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3717E632-21B9-478A-8E8C-E24F1DC99712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Chart1" sheetId="31" state="hidden" r:id="rId1"/>
    <sheet name="DPP ( with MSN )" sheetId="17" state="hidden" r:id="rId2"/>
    <sheet name="DPP ( in Qty )" sheetId="30" r:id="rId3"/>
    <sheet name="Plan Stagewise" sheetId="28" state="hidden" r:id="rId4"/>
    <sheet name="Configuration Plan" sheetId="29" state="hidden" r:id="rId5"/>
  </sheets>
  <definedNames>
    <definedName name="_xlnm._FilterDatabase" localSheetId="2" hidden="1">'DPP ( in Qty )'!$A$2:$E$89</definedName>
    <definedName name="_xlnm._FilterDatabase" localSheetId="1" hidden="1">'DPP ( with MSN )'!$A$4:$AP$335</definedName>
    <definedName name="_xlnm.Print_Area" localSheetId="2">'DPP ( in Qty )'!$A$2:$AG$83</definedName>
    <definedName name="_xlnm.Print_Area" localSheetId="1">'DPP ( with MSN )'!$A$1:$AI$332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6" i="17" l="1"/>
  <c r="F136" i="17"/>
  <c r="E136" i="17"/>
  <c r="D136" i="17"/>
  <c r="G135" i="17"/>
  <c r="F135" i="17"/>
  <c r="E135" i="17"/>
  <c r="D135" i="17"/>
  <c r="G134" i="17"/>
  <c r="F134" i="17"/>
  <c r="E134" i="17"/>
  <c r="D134" i="17"/>
  <c r="G133" i="17"/>
  <c r="F133" i="17"/>
  <c r="E133" i="17"/>
  <c r="D133" i="17"/>
  <c r="G132" i="17"/>
  <c r="F132" i="17"/>
  <c r="E132" i="17"/>
  <c r="D132" i="17"/>
  <c r="G131" i="17"/>
  <c r="F131" i="17"/>
  <c r="E131" i="17"/>
  <c r="AN128" i="17"/>
  <c r="AM128" i="17"/>
  <c r="AL128" i="17"/>
  <c r="AK128" i="17"/>
  <c r="D128" i="17"/>
  <c r="AN127" i="17"/>
  <c r="AM127" i="17"/>
  <c r="AL127" i="17"/>
  <c r="AK127" i="17"/>
  <c r="D127" i="17"/>
  <c r="AN126" i="17"/>
  <c r="AM126" i="17"/>
  <c r="AL126" i="17"/>
  <c r="AK126" i="17"/>
  <c r="D126" i="17"/>
  <c r="AN125" i="17"/>
  <c r="AM125" i="17"/>
  <c r="AL125" i="17"/>
  <c r="AK125" i="17"/>
  <c r="D125" i="17"/>
  <c r="AN124" i="17"/>
  <c r="AM124" i="17"/>
  <c r="AL124" i="17"/>
  <c r="AK124" i="17"/>
  <c r="E120" i="17"/>
  <c r="D120" i="17"/>
  <c r="E119" i="17"/>
  <c r="D119" i="17"/>
  <c r="E118" i="17"/>
  <c r="D118" i="17"/>
  <c r="AN112" i="17"/>
  <c r="AM112" i="17"/>
  <c r="AL112" i="17"/>
  <c r="AK112" i="17"/>
  <c r="AJ112" i="17"/>
  <c r="AI112" i="17"/>
  <c r="AH112" i="17"/>
  <c r="AG112" i="17"/>
  <c r="AF112" i="17"/>
  <c r="R112" i="17"/>
  <c r="Q112" i="17"/>
  <c r="P112" i="17"/>
  <c r="O112" i="17"/>
  <c r="J112" i="17"/>
  <c r="I112" i="17"/>
  <c r="H112" i="17"/>
  <c r="G112" i="17"/>
  <c r="F112" i="17"/>
  <c r="E112" i="17"/>
  <c r="D112" i="17"/>
  <c r="AN111" i="17"/>
  <c r="AM111" i="17"/>
  <c r="AL111" i="17"/>
  <c r="AK111" i="17"/>
  <c r="AJ111" i="17"/>
  <c r="AI111" i="17"/>
  <c r="AH111" i="17"/>
  <c r="AG111" i="17"/>
  <c r="AF111" i="17"/>
  <c r="R111" i="17"/>
  <c r="Q111" i="17"/>
  <c r="P111" i="17"/>
  <c r="O111" i="17"/>
  <c r="J111" i="17"/>
  <c r="I111" i="17"/>
  <c r="H111" i="17"/>
  <c r="G111" i="17"/>
  <c r="F111" i="17"/>
  <c r="E111" i="17"/>
  <c r="D111" i="17"/>
  <c r="AN110" i="17"/>
  <c r="AM110" i="17"/>
  <c r="AL110" i="17"/>
  <c r="AK110" i="17"/>
  <c r="AJ110" i="17"/>
  <c r="AI110" i="17"/>
  <c r="AH110" i="17"/>
  <c r="AG110" i="17"/>
  <c r="AF110" i="17"/>
  <c r="R110" i="17"/>
  <c r="Q110" i="17"/>
  <c r="P110" i="17"/>
  <c r="O110" i="17"/>
  <c r="J110" i="17"/>
  <c r="I110" i="17"/>
  <c r="H110" i="17"/>
  <c r="G110" i="17"/>
  <c r="F110" i="17"/>
  <c r="E110" i="17"/>
  <c r="AU2" i="30" l="1"/>
  <c r="G152" i="17" l="1"/>
  <c r="F152" i="17"/>
  <c r="E152" i="17"/>
  <c r="D152" i="17"/>
  <c r="G151" i="17"/>
  <c r="F151" i="17"/>
  <c r="E151" i="17"/>
  <c r="D151" i="17"/>
  <c r="G150" i="17"/>
  <c r="F150" i="17"/>
  <c r="E150" i="17"/>
  <c r="AN148" i="17"/>
  <c r="AM148" i="17"/>
  <c r="AL148" i="17"/>
  <c r="AK148" i="17"/>
  <c r="D148" i="17"/>
  <c r="AN147" i="17"/>
  <c r="AM147" i="17"/>
  <c r="AL147" i="17"/>
  <c r="AK147" i="17"/>
  <c r="D147" i="17"/>
  <c r="AN146" i="17"/>
  <c r="AM146" i="17"/>
  <c r="AL146" i="17"/>
  <c r="AK146" i="17"/>
  <c r="AN144" i="17"/>
  <c r="AM144" i="17"/>
  <c r="AL144" i="17"/>
  <c r="AK144" i="17"/>
  <c r="E144" i="17"/>
  <c r="D144" i="17"/>
  <c r="AN143" i="17"/>
  <c r="AM143" i="17"/>
  <c r="AL143" i="17"/>
  <c r="AK143" i="17"/>
  <c r="E143" i="17"/>
  <c r="D143" i="17"/>
  <c r="AN142" i="17"/>
  <c r="AM142" i="17"/>
  <c r="AL142" i="17"/>
  <c r="AK142" i="17"/>
  <c r="E142" i="17"/>
  <c r="AN140" i="17"/>
  <c r="AM140" i="17"/>
  <c r="AL140" i="17"/>
  <c r="AK140" i="17"/>
  <c r="AJ140" i="17"/>
  <c r="AI140" i="17"/>
  <c r="AH140" i="17"/>
  <c r="AG140" i="17"/>
  <c r="AF140" i="17"/>
  <c r="AE140" i="17"/>
  <c r="AN139" i="17"/>
  <c r="AM139" i="17"/>
  <c r="AL139" i="17"/>
  <c r="AK139" i="17"/>
  <c r="AJ139" i="17"/>
  <c r="AI139" i="17"/>
  <c r="AH139" i="17"/>
  <c r="AG139" i="17"/>
  <c r="AF139" i="17"/>
  <c r="AE139" i="17"/>
  <c r="AN138" i="17"/>
  <c r="AM138" i="17"/>
  <c r="AL138" i="17"/>
  <c r="AK138" i="17"/>
  <c r="AJ138" i="17"/>
  <c r="AI138" i="17"/>
  <c r="AH138" i="17"/>
  <c r="AG138" i="17"/>
  <c r="AF138" i="17"/>
  <c r="AE138" i="17"/>
  <c r="H151" i="17"/>
  <c r="H136" i="17" l="1"/>
  <c r="H133" i="17"/>
  <c r="H134" i="17"/>
  <c r="H131" i="17"/>
  <c r="H135" i="17"/>
  <c r="H132" i="17"/>
  <c r="H152" i="17"/>
  <c r="H150" i="17"/>
  <c r="H256" i="17"/>
  <c r="G256" i="17"/>
  <c r="F256" i="17"/>
  <c r="E256" i="17"/>
  <c r="D256" i="17"/>
  <c r="H255" i="17"/>
  <c r="G255" i="17"/>
  <c r="F255" i="17"/>
  <c r="E255" i="17"/>
  <c r="D255" i="17"/>
  <c r="H254" i="17"/>
  <c r="G254" i="17"/>
  <c r="F254" i="17"/>
  <c r="E254" i="17"/>
  <c r="D254" i="17"/>
  <c r="H253" i="17"/>
  <c r="G253" i="17"/>
  <c r="F253" i="17"/>
  <c r="E253" i="17"/>
  <c r="D253" i="17"/>
  <c r="AN252" i="17"/>
  <c r="AM252" i="17"/>
  <c r="AL252" i="17"/>
  <c r="AK252" i="17"/>
  <c r="D252" i="17"/>
  <c r="AN251" i="17"/>
  <c r="AM251" i="17"/>
  <c r="AL251" i="17"/>
  <c r="AK251" i="17"/>
  <c r="D251" i="17"/>
  <c r="AN250" i="17"/>
  <c r="AM250" i="17"/>
  <c r="AL250" i="17"/>
  <c r="AK250" i="17"/>
  <c r="D250" i="17"/>
  <c r="AN249" i="17"/>
  <c r="AM249" i="17"/>
  <c r="AL249" i="17"/>
  <c r="AK249" i="17"/>
  <c r="D249" i="17"/>
  <c r="AN248" i="17"/>
  <c r="AM248" i="17"/>
  <c r="AL248" i="17"/>
  <c r="AK248" i="17"/>
  <c r="E248" i="17"/>
  <c r="D248" i="17"/>
  <c r="AN247" i="17"/>
  <c r="AM247" i="17"/>
  <c r="AL247" i="17"/>
  <c r="AK247" i="17"/>
  <c r="E247" i="17"/>
  <c r="D247" i="17"/>
  <c r="AN246" i="17"/>
  <c r="AM246" i="17"/>
  <c r="AL246" i="17"/>
  <c r="AK246" i="17"/>
  <c r="E246" i="17"/>
  <c r="AN245" i="17"/>
  <c r="AM245" i="17"/>
  <c r="AL245" i="17"/>
  <c r="AK245" i="17"/>
  <c r="E245" i="17"/>
  <c r="D246" i="17"/>
  <c r="D245" i="17"/>
  <c r="AN244" i="17"/>
  <c r="AM244" i="17"/>
  <c r="AL244" i="17"/>
  <c r="AK244" i="17"/>
  <c r="AJ244" i="17"/>
  <c r="AI244" i="17"/>
  <c r="AH244" i="17"/>
  <c r="AG244" i="17"/>
  <c r="AF244" i="17"/>
  <c r="AE244" i="17"/>
  <c r="F244" i="17"/>
  <c r="E244" i="17"/>
  <c r="D244" i="17"/>
  <c r="AN243" i="17"/>
  <c r="AM243" i="17"/>
  <c r="AL243" i="17"/>
  <c r="AK243" i="17"/>
  <c r="AJ243" i="17"/>
  <c r="AI243" i="17"/>
  <c r="AH243" i="17"/>
  <c r="AG243" i="17"/>
  <c r="AF243" i="17"/>
  <c r="AE243" i="17"/>
  <c r="F243" i="17"/>
  <c r="E243" i="17"/>
  <c r="D243" i="17"/>
  <c r="AN242" i="17"/>
  <c r="AM242" i="17"/>
  <c r="AL242" i="17"/>
  <c r="AK242" i="17"/>
  <c r="AJ242" i="17"/>
  <c r="AI242" i="17"/>
  <c r="AH242" i="17"/>
  <c r="AG242" i="17"/>
  <c r="AF242" i="17"/>
  <c r="AE242" i="17"/>
  <c r="F242" i="17"/>
  <c r="E242" i="17"/>
  <c r="D242" i="17"/>
  <c r="AN241" i="17"/>
  <c r="AM241" i="17"/>
  <c r="AL241" i="17"/>
  <c r="AK241" i="17"/>
  <c r="AJ241" i="17"/>
  <c r="AI241" i="17"/>
  <c r="AH241" i="17"/>
  <c r="AG241" i="17"/>
  <c r="AF241" i="17"/>
  <c r="AE241" i="17"/>
  <c r="F241" i="17"/>
  <c r="E241" i="17"/>
  <c r="D241" i="17"/>
  <c r="B254" i="17"/>
  <c r="B256" i="17" s="1"/>
  <c r="B250" i="17"/>
  <c r="B252" i="17" s="1"/>
  <c r="B246" i="17"/>
  <c r="B248" i="17" s="1"/>
  <c r="B242" i="17"/>
  <c r="B244" i="17" s="1"/>
  <c r="I254" i="17"/>
  <c r="AJ247" i="17"/>
  <c r="U253" i="17"/>
  <c r="S256" i="17"/>
  <c r="F248" i="17"/>
  <c r="J254" i="17" l="1"/>
  <c r="U256" i="17"/>
  <c r="I249" i="17"/>
  <c r="U255" i="17"/>
  <c r="S255" i="17"/>
  <c r="AH249" i="17"/>
  <c r="S254" i="17"/>
  <c r="AI252" i="17"/>
  <c r="U254" i="17"/>
  <c r="M253" i="17"/>
  <c r="AJ250" i="17"/>
  <c r="S253" i="17"/>
  <c r="F251" i="17"/>
  <c r="AJ245" i="17"/>
  <c r="AI245" i="17"/>
  <c r="F250" i="17"/>
  <c r="H248" i="17"/>
  <c r="I255" i="17"/>
  <c r="L253" i="17"/>
  <c r="F245" i="17"/>
  <c r="AJ252" i="17"/>
  <c r="I251" i="17"/>
  <c r="G245" i="17"/>
  <c r="AI246" i="17"/>
  <c r="F247" i="17"/>
  <c r="AG248" i="17"/>
  <c r="AJ249" i="17"/>
  <c r="AH251" i="17"/>
  <c r="E252" i="17"/>
  <c r="H245" i="17"/>
  <c r="AJ246" i="17"/>
  <c r="G247" i="17"/>
  <c r="AH248" i="17"/>
  <c r="E249" i="17"/>
  <c r="H250" i="17"/>
  <c r="AI251" i="17"/>
  <c r="F252" i="17"/>
  <c r="I253" i="17"/>
  <c r="AG245" i="17"/>
  <c r="H247" i="17"/>
  <c r="AI248" i="17"/>
  <c r="F249" i="17"/>
  <c r="I250" i="17"/>
  <c r="AJ251" i="17"/>
  <c r="I256" i="17"/>
  <c r="AH245" i="17"/>
  <c r="F246" i="17"/>
  <c r="AG247" i="17"/>
  <c r="AJ248" i="17"/>
  <c r="AH250" i="17"/>
  <c r="E251" i="17"/>
  <c r="H252" i="17"/>
  <c r="AH246" i="17"/>
  <c r="G246" i="17"/>
  <c r="AH247" i="17"/>
  <c r="H249" i="17"/>
  <c r="AI250" i="17"/>
  <c r="I252" i="17"/>
  <c r="AI249" i="17"/>
  <c r="H246" i="17"/>
  <c r="AI247" i="17"/>
  <c r="AH252" i="17"/>
  <c r="AG246" i="17"/>
  <c r="G248" i="17"/>
  <c r="E250" i="17"/>
  <c r="H251" i="17"/>
  <c r="I245" i="17"/>
  <c r="I246" i="17" s="1"/>
  <c r="I247" i="17" s="1"/>
  <c r="I248" i="17" s="1"/>
  <c r="J249" i="17"/>
  <c r="J250" i="17" s="1"/>
  <c r="J251" i="17" s="1"/>
  <c r="G241" i="17"/>
  <c r="J253" i="17" l="1"/>
  <c r="J256" i="17"/>
  <c r="G250" i="17"/>
  <c r="J255" i="17"/>
  <c r="G249" i="17"/>
  <c r="M254" i="17"/>
  <c r="M255" i="17"/>
  <c r="M256" i="17"/>
  <c r="L255" i="17"/>
  <c r="G251" i="17"/>
  <c r="G252" i="17"/>
  <c r="AM256" i="17"/>
  <c r="AM254" i="17"/>
  <c r="AM255" i="17"/>
  <c r="AM253" i="17"/>
  <c r="N256" i="17"/>
  <c r="N253" i="17"/>
  <c r="N254" i="17"/>
  <c r="N255" i="17"/>
  <c r="AN256" i="17"/>
  <c r="AN253" i="17"/>
  <c r="AN255" i="17"/>
  <c r="AN254" i="17"/>
  <c r="L256" i="17"/>
  <c r="L254" i="17"/>
  <c r="K254" i="17"/>
  <c r="K256" i="17"/>
  <c r="K253" i="17"/>
  <c r="O253" i="17" s="1"/>
  <c r="O254" i="17" s="1"/>
  <c r="O255" i="17" s="1"/>
  <c r="K255" i="17"/>
  <c r="J245" i="17"/>
  <c r="J252" i="17"/>
  <c r="K249" i="17"/>
  <c r="G242" i="17"/>
  <c r="P253" i="17" l="1"/>
  <c r="Q253" i="17" s="1"/>
  <c r="Q254" i="17" s="1"/>
  <c r="Q255" i="17" s="1"/>
  <c r="Q256" i="17" s="1"/>
  <c r="J246" i="17"/>
  <c r="J247" i="17" s="1"/>
  <c r="K245" i="17"/>
  <c r="L245" i="17" s="1"/>
  <c r="K250" i="17"/>
  <c r="K251" i="17" s="1"/>
  <c r="K252" i="17" s="1"/>
  <c r="L249" i="17"/>
  <c r="O256" i="17"/>
  <c r="G243" i="17"/>
  <c r="P254" i="17" l="1"/>
  <c r="P255" i="17" s="1"/>
  <c r="R253" i="17"/>
  <c r="K246" i="17"/>
  <c r="K247" i="17" s="1"/>
  <c r="M245" i="17"/>
  <c r="J248" i="17"/>
  <c r="L246" i="17"/>
  <c r="L247" i="17" s="1"/>
  <c r="L250" i="17"/>
  <c r="L251" i="17" s="1"/>
  <c r="M249" i="17"/>
  <c r="N249" i="17"/>
  <c r="G244" i="17"/>
  <c r="H241" i="17" s="1"/>
  <c r="R254" i="17" l="1"/>
  <c r="R255" i="17" s="1"/>
  <c r="R256" i="17" s="1"/>
  <c r="N245" i="17"/>
  <c r="T253" i="17"/>
  <c r="V253" i="17" s="1"/>
  <c r="V254" i="17" s="1"/>
  <c r="V255" i="17" s="1"/>
  <c r="P256" i="17"/>
  <c r="N246" i="17"/>
  <c r="N247" i="17" s="1"/>
  <c r="N248" i="17" s="1"/>
  <c r="L248" i="17"/>
  <c r="O245" i="17"/>
  <c r="M246" i="17"/>
  <c r="M247" i="17" s="1"/>
  <c r="K248" i="17"/>
  <c r="M250" i="17"/>
  <c r="M251" i="17" s="1"/>
  <c r="M252" i="17" s="1"/>
  <c r="N250" i="17"/>
  <c r="L252" i="17"/>
  <c r="O249" i="17"/>
  <c r="H242" i="17"/>
  <c r="W253" i="17" l="1"/>
  <c r="W254" i="17" s="1"/>
  <c r="T254" i="17"/>
  <c r="T255" i="17" s="1"/>
  <c r="T256" i="17" s="1"/>
  <c r="M248" i="17"/>
  <c r="O246" i="17"/>
  <c r="O247" i="17" s="1"/>
  <c r="O248" i="17" s="1"/>
  <c r="P245" i="17"/>
  <c r="V256" i="17"/>
  <c r="N251" i="17"/>
  <c r="N252" i="17" s="1"/>
  <c r="P249" i="17"/>
  <c r="O250" i="17"/>
  <c r="O251" i="17" s="1"/>
  <c r="O252" i="17" s="1"/>
  <c r="X253" i="17"/>
  <c r="H243" i="17"/>
  <c r="H244" i="17" s="1"/>
  <c r="P246" i="17" l="1"/>
  <c r="P247" i="17" s="1"/>
  <c r="Q245" i="17"/>
  <c r="P250" i="17"/>
  <c r="P251" i="17" s="1"/>
  <c r="P252" i="17" s="1"/>
  <c r="X254" i="17"/>
  <c r="X255" i="17" s="1"/>
  <c r="Q249" i="17"/>
  <c r="W255" i="17"/>
  <c r="W256" i="17" s="1"/>
  <c r="Y253" i="17"/>
  <c r="Y254" i="17" s="1"/>
  <c r="Y255" i="17" s="1"/>
  <c r="Y256" i="17" s="1"/>
  <c r="I241" i="17"/>
  <c r="Z253" i="17" l="1"/>
  <c r="AA253" i="17" s="1"/>
  <c r="Q246" i="17"/>
  <c r="Q247" i="17" s="1"/>
  <c r="Q248" i="17" s="1"/>
  <c r="R245" i="17"/>
  <c r="P248" i="17"/>
  <c r="X256" i="17"/>
  <c r="R249" i="17"/>
  <c r="Q250" i="17"/>
  <c r="Q251" i="17" s="1"/>
  <c r="Q252" i="17" s="1"/>
  <c r="I242" i="17"/>
  <c r="I243" i="17" s="1"/>
  <c r="Z254" i="17" l="1"/>
  <c r="Z255" i="17" s="1"/>
  <c r="Z256" i="17" s="1"/>
  <c r="R246" i="17"/>
  <c r="R247" i="17" s="1"/>
  <c r="R248" i="17" s="1"/>
  <c r="S245" i="17"/>
  <c r="AB253" i="17"/>
  <c r="AA254" i="17"/>
  <c r="AA255" i="17" s="1"/>
  <c r="S249" i="17"/>
  <c r="R250" i="17"/>
  <c r="R251" i="17" s="1"/>
  <c r="R252" i="17" s="1"/>
  <c r="I244" i="17"/>
  <c r="J241" i="17" s="1"/>
  <c r="AA256" i="17" l="1"/>
  <c r="S246" i="17"/>
  <c r="S247" i="17" s="1"/>
  <c r="S248" i="17" s="1"/>
  <c r="T245" i="17"/>
  <c r="U245" i="17" s="1"/>
  <c r="T249" i="17"/>
  <c r="S250" i="17"/>
  <c r="S251" i="17" s="1"/>
  <c r="S252" i="17" s="1"/>
  <c r="AC253" i="17"/>
  <c r="AB254" i="17"/>
  <c r="AB255" i="17" s="1"/>
  <c r="AB256" i="17" s="1"/>
  <c r="J242" i="17"/>
  <c r="J243" i="17" s="1"/>
  <c r="J244" i="17" s="1"/>
  <c r="K241" i="17" s="1"/>
  <c r="U246" i="17" l="1"/>
  <c r="U247" i="17" s="1"/>
  <c r="V245" i="17"/>
  <c r="V246" i="17" s="1"/>
  <c r="V247" i="17" s="1"/>
  <c r="V248" i="17" s="1"/>
  <c r="T246" i="17"/>
  <c r="T247" i="17" s="1"/>
  <c r="W245" i="17"/>
  <c r="AD253" i="17"/>
  <c r="AC254" i="17"/>
  <c r="AC255" i="17" s="1"/>
  <c r="U249" i="17"/>
  <c r="T250" i="17"/>
  <c r="T251" i="17" s="1"/>
  <c r="K242" i="17"/>
  <c r="X245" i="17" l="1"/>
  <c r="AA245" i="17"/>
  <c r="W246" i="17"/>
  <c r="W247" i="17" s="1"/>
  <c r="W248" i="17" s="1"/>
  <c r="U248" i="17"/>
  <c r="T248" i="17"/>
  <c r="T252" i="17"/>
  <c r="AC256" i="17"/>
  <c r="AE253" i="17"/>
  <c r="AD254" i="17"/>
  <c r="AD255" i="17" s="1"/>
  <c r="V249" i="17"/>
  <c r="U250" i="17"/>
  <c r="U251" i="17" s="1"/>
  <c r="U252" i="17" s="1"/>
  <c r="K243" i="17"/>
  <c r="Y245" i="17" l="1"/>
  <c r="X246" i="17"/>
  <c r="X247" i="17" s="1"/>
  <c r="X248" i="17" s="1"/>
  <c r="AA246" i="17"/>
  <c r="AA247" i="17" s="1"/>
  <c r="AA248" i="17" s="1"/>
  <c r="W249" i="17"/>
  <c r="V250" i="17"/>
  <c r="AD256" i="17"/>
  <c r="AF253" i="17"/>
  <c r="AE254" i="17"/>
  <c r="AE255" i="17" s="1"/>
  <c r="K244" i="17"/>
  <c r="L241" i="17" s="1"/>
  <c r="Y246" i="17" l="1"/>
  <c r="Y247" i="17" s="1"/>
  <c r="Y248" i="17" s="1"/>
  <c r="Z245" i="17"/>
  <c r="AE256" i="17"/>
  <c r="AG253" i="17"/>
  <c r="AF254" i="17"/>
  <c r="V251" i="17"/>
  <c r="V252" i="17" s="1"/>
  <c r="X249" i="17"/>
  <c r="W250" i="17"/>
  <c r="W251" i="17" s="1"/>
  <c r="W252" i="17" s="1"/>
  <c r="L242" i="17"/>
  <c r="AB245" i="17" l="1"/>
  <c r="Z246" i="17"/>
  <c r="Z247" i="17" s="1"/>
  <c r="Z248" i="17" s="1"/>
  <c r="Y249" i="17"/>
  <c r="X250" i="17"/>
  <c r="X251" i="17"/>
  <c r="X252" i="17" s="1"/>
  <c r="AF255" i="17"/>
  <c r="AF256" i="17" s="1"/>
  <c r="AH253" i="17"/>
  <c r="AG254" i="17"/>
  <c r="AG255" i="17" s="1"/>
  <c r="AG256" i="17" s="1"/>
  <c r="L243" i="17"/>
  <c r="L244" i="17" s="1"/>
  <c r="Z249" i="17" l="1"/>
  <c r="AA249" i="17" s="1"/>
  <c r="AA250" i="17" s="1"/>
  <c r="AA251" i="17" s="1"/>
  <c r="AA252" i="17" s="1"/>
  <c r="AB246" i="17"/>
  <c r="AB247" i="17" s="1"/>
  <c r="AB248" i="17" s="1"/>
  <c r="AC245" i="17"/>
  <c r="AC246" i="17" s="1"/>
  <c r="AC247" i="17" s="1"/>
  <c r="AC248" i="17" s="1"/>
  <c r="Y250" i="17"/>
  <c r="Y251" i="17" s="1"/>
  <c r="Y252" i="17" s="1"/>
  <c r="AB249" i="17"/>
  <c r="AI253" i="17"/>
  <c r="AJ253" i="17" s="1"/>
  <c r="AK253" i="17" s="1"/>
  <c r="AH254" i="17"/>
  <c r="AH255" i="17" s="1"/>
  <c r="AH256" i="17" s="1"/>
  <c r="M241" i="17"/>
  <c r="M242" i="17" s="1"/>
  <c r="M243" i="17" s="1"/>
  <c r="AK254" i="17" l="1"/>
  <c r="AK255" i="17" s="1"/>
  <c r="AK256" i="17" s="1"/>
  <c r="AC249" i="17"/>
  <c r="AC250" i="17" s="1"/>
  <c r="AC251" i="17" s="1"/>
  <c r="AC252" i="17" s="1"/>
  <c r="AD245" i="17"/>
  <c r="Z250" i="17"/>
  <c r="AJ254" i="17"/>
  <c r="AJ255" i="17" s="1"/>
  <c r="AJ256" i="17" s="1"/>
  <c r="AL253" i="17"/>
  <c r="AB250" i="17"/>
  <c r="AB251" i="17"/>
  <c r="AB252" i="17" s="1"/>
  <c r="AI254" i="17"/>
  <c r="AI255" i="17" s="1"/>
  <c r="M244" i="17"/>
  <c r="N241" i="17" s="1"/>
  <c r="Z251" i="17" l="1"/>
  <c r="Z252" i="17" s="1"/>
  <c r="AE245" i="17"/>
  <c r="AD246" i="17"/>
  <c r="AD247" i="17" s="1"/>
  <c r="AD248" i="17" s="1"/>
  <c r="AD249" i="17"/>
  <c r="AE249" i="17" s="1"/>
  <c r="AF249" i="17" s="1"/>
  <c r="AF250" i="17" s="1"/>
  <c r="AF251" i="17" s="1"/>
  <c r="AF252" i="17" s="1"/>
  <c r="AL254" i="17"/>
  <c r="AI256" i="17"/>
  <c r="N242" i="17"/>
  <c r="N243" i="17" s="1"/>
  <c r="AE250" i="17" l="1"/>
  <c r="AE251" i="17" s="1"/>
  <c r="AE252" i="17" s="1"/>
  <c r="AE246" i="17"/>
  <c r="AE247" i="17" s="1"/>
  <c r="AD250" i="17"/>
  <c r="AD251" i="17" s="1"/>
  <c r="AD252" i="17" s="1"/>
  <c r="AF245" i="17"/>
  <c r="AF246" i="17" s="1"/>
  <c r="AF247" i="17" s="1"/>
  <c r="AF248" i="17" s="1"/>
  <c r="AG249" i="17"/>
  <c r="AG250" i="17" s="1"/>
  <c r="AG251" i="17" s="1"/>
  <c r="AG252" i="17" s="1"/>
  <c r="AL255" i="17"/>
  <c r="AL256" i="17" s="1"/>
  <c r="N244" i="17"/>
  <c r="O241" i="17" s="1"/>
  <c r="AE248" i="17" l="1"/>
  <c r="O242" i="17"/>
  <c r="O243" i="17" l="1"/>
  <c r="O244" i="17" l="1"/>
  <c r="P241" i="17" s="1"/>
  <c r="P242" i="17" l="1"/>
  <c r="P243" i="17" l="1"/>
  <c r="P244" i="17" l="1"/>
  <c r="Q241" i="17" s="1"/>
  <c r="Q242" i="17" l="1"/>
  <c r="Q243" i="17" s="1"/>
  <c r="Q244" i="17" s="1"/>
  <c r="AP304" i="17" l="1"/>
  <c r="AP306" i="17"/>
  <c r="AP314" i="17"/>
  <c r="AP316" i="17"/>
  <c r="AP318" i="17"/>
  <c r="AP333" i="17"/>
  <c r="AP335" i="17"/>
  <c r="AO319" i="17"/>
  <c r="J319" i="17"/>
  <c r="I319" i="17"/>
  <c r="H319" i="17"/>
  <c r="G319" i="17"/>
  <c r="F319" i="17"/>
  <c r="AO320" i="17"/>
  <c r="J320" i="17"/>
  <c r="I320" i="17"/>
  <c r="H320" i="17"/>
  <c r="G320" i="17"/>
  <c r="F320" i="17"/>
  <c r="E320" i="17"/>
  <c r="I104" i="17"/>
  <c r="H104" i="17"/>
  <c r="G104" i="17"/>
  <c r="F104" i="17"/>
  <c r="E104" i="17"/>
  <c r="D104" i="17"/>
  <c r="I103" i="17"/>
  <c r="H103" i="17"/>
  <c r="G103" i="17"/>
  <c r="F103" i="17"/>
  <c r="E103" i="17"/>
  <c r="D103" i="17"/>
  <c r="I102" i="17"/>
  <c r="H102" i="17"/>
  <c r="G102" i="17"/>
  <c r="F102" i="17"/>
  <c r="E102" i="17"/>
  <c r="D102" i="17"/>
  <c r="I101" i="17"/>
  <c r="H101" i="17"/>
  <c r="G101" i="17"/>
  <c r="F101" i="17"/>
  <c r="E101" i="17"/>
  <c r="D101" i="17"/>
  <c r="I100" i="17"/>
  <c r="H100" i="17"/>
  <c r="G100" i="17"/>
  <c r="F100" i="17"/>
  <c r="E100" i="17"/>
  <c r="D100" i="17"/>
  <c r="I99" i="17"/>
  <c r="H99" i="17"/>
  <c r="G99" i="17"/>
  <c r="F99" i="17"/>
  <c r="E99" i="17"/>
  <c r="D99" i="17"/>
  <c r="I98" i="17"/>
  <c r="H98" i="17"/>
  <c r="G98" i="17"/>
  <c r="F98" i="17"/>
  <c r="E98" i="17"/>
  <c r="I308" i="17"/>
  <c r="H308" i="17"/>
  <c r="G308" i="17"/>
  <c r="F308" i="17"/>
  <c r="I307" i="17"/>
  <c r="H307" i="17"/>
  <c r="G307" i="17"/>
  <c r="F307" i="17"/>
  <c r="H149" i="17"/>
  <c r="G149" i="17"/>
  <c r="AN137" i="17"/>
  <c r="AM137" i="17"/>
  <c r="AL137" i="17"/>
  <c r="AK137" i="17"/>
  <c r="AJ137" i="17"/>
  <c r="AI137" i="17"/>
  <c r="AH137" i="17"/>
  <c r="AG137" i="17"/>
  <c r="AN109" i="17"/>
  <c r="AM109" i="17"/>
  <c r="AL109" i="17"/>
  <c r="AK109" i="17"/>
  <c r="AJ109" i="17"/>
  <c r="AI109" i="17"/>
  <c r="AH109" i="17"/>
  <c r="AN108" i="17"/>
  <c r="AM108" i="17"/>
  <c r="AL108" i="17"/>
  <c r="AK108" i="17"/>
  <c r="AJ108" i="17"/>
  <c r="AI108" i="17"/>
  <c r="AH108" i="17"/>
  <c r="AN107" i="17"/>
  <c r="AM107" i="17"/>
  <c r="AL107" i="17"/>
  <c r="AK107" i="17"/>
  <c r="AJ107" i="17"/>
  <c r="AI107" i="17"/>
  <c r="AH107" i="17"/>
  <c r="AN106" i="17"/>
  <c r="AM106" i="17"/>
  <c r="AL106" i="17"/>
  <c r="AK106" i="17"/>
  <c r="AJ106" i="17"/>
  <c r="AI106" i="17"/>
  <c r="AH106" i="17"/>
  <c r="AN105" i="17"/>
  <c r="AM105" i="17"/>
  <c r="AL105" i="17"/>
  <c r="AK105" i="17"/>
  <c r="AJ105" i="17"/>
  <c r="AI105" i="17"/>
  <c r="AH105" i="17"/>
  <c r="F105" i="17"/>
  <c r="H40" i="17"/>
  <c r="H39" i="17"/>
  <c r="H38" i="17"/>
  <c r="H37" i="17"/>
  <c r="H36" i="17"/>
  <c r="H35" i="17"/>
  <c r="H34" i="17"/>
  <c r="H33" i="17"/>
  <c r="AN16" i="17"/>
  <c r="AM16" i="17"/>
  <c r="AL16" i="17"/>
  <c r="AK16" i="17"/>
  <c r="AJ16" i="17"/>
  <c r="AI16" i="17"/>
  <c r="AH16" i="17"/>
  <c r="F16" i="17"/>
  <c r="AN15" i="17"/>
  <c r="AM15" i="17"/>
  <c r="AL15" i="17"/>
  <c r="AK15" i="17"/>
  <c r="AJ15" i="17"/>
  <c r="AI15" i="17"/>
  <c r="AH15" i="17"/>
  <c r="F15" i="17"/>
  <c r="AN14" i="17"/>
  <c r="AM14" i="17"/>
  <c r="AL14" i="17"/>
  <c r="AK14" i="17"/>
  <c r="AJ14" i="17"/>
  <c r="AI14" i="17"/>
  <c r="AH14" i="17"/>
  <c r="F14" i="17"/>
  <c r="AN13" i="17"/>
  <c r="AM13" i="17"/>
  <c r="AL13" i="17"/>
  <c r="AK13" i="17"/>
  <c r="AJ13" i="17"/>
  <c r="AI13" i="17"/>
  <c r="AH13" i="17"/>
  <c r="F13" i="17"/>
  <c r="AN12" i="17"/>
  <c r="AM12" i="17"/>
  <c r="AL12" i="17"/>
  <c r="AK12" i="17"/>
  <c r="AJ12" i="17"/>
  <c r="AI12" i="17"/>
  <c r="AH12" i="17"/>
  <c r="F12" i="17"/>
  <c r="AN11" i="17"/>
  <c r="AM11" i="17"/>
  <c r="AL11" i="17"/>
  <c r="AK11" i="17"/>
  <c r="AJ11" i="17"/>
  <c r="AI11" i="17"/>
  <c r="AH11" i="17"/>
  <c r="F11" i="17"/>
  <c r="AN10" i="17"/>
  <c r="AM10" i="17"/>
  <c r="AL10" i="17"/>
  <c r="AK10" i="17"/>
  <c r="AJ10" i="17"/>
  <c r="AI10" i="17"/>
  <c r="AH10" i="17"/>
  <c r="F10" i="17"/>
  <c r="AN9" i="17"/>
  <c r="AM9" i="17"/>
  <c r="AL9" i="17"/>
  <c r="AK9" i="17"/>
  <c r="AJ9" i="17"/>
  <c r="AI9" i="17"/>
  <c r="AH9" i="17"/>
  <c r="F9" i="17"/>
  <c r="D110" i="17"/>
  <c r="E109" i="17"/>
  <c r="F106" i="17" l="1"/>
  <c r="K153" i="30"/>
  <c r="J153" i="30"/>
  <c r="AO152" i="30"/>
  <c r="AN152" i="30"/>
  <c r="AM152" i="30"/>
  <c r="AL152" i="30"/>
  <c r="AK152" i="30"/>
  <c r="AJ152" i="30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A152" i="30"/>
  <c r="AO151" i="30"/>
  <c r="AN151" i="30"/>
  <c r="AM151" i="30"/>
  <c r="AL151" i="30"/>
  <c r="AK151" i="30"/>
  <c r="AJ151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41" i="30"/>
  <c r="J141" i="30"/>
  <c r="N140" i="30"/>
  <c r="M140" i="30"/>
  <c r="L140" i="30"/>
  <c r="A140" i="30"/>
  <c r="M139" i="30"/>
  <c r="L139" i="30"/>
  <c r="J173" i="30"/>
  <c r="J169" i="30"/>
  <c r="J165" i="30"/>
  <c r="J161" i="30"/>
  <c r="K157" i="30"/>
  <c r="J157" i="30"/>
  <c r="K149" i="30"/>
  <c r="J149" i="30"/>
  <c r="K145" i="30"/>
  <c r="J145" i="30"/>
  <c r="K137" i="30"/>
  <c r="J137" i="30"/>
  <c r="J133" i="30"/>
  <c r="J129" i="30"/>
  <c r="J125" i="30"/>
  <c r="AO172" i="30"/>
  <c r="AN172" i="30"/>
  <c r="AM172" i="30"/>
  <c r="AL172" i="30"/>
  <c r="AK172" i="30"/>
  <c r="AJ172" i="30"/>
  <c r="AI172" i="30"/>
  <c r="AH172" i="30"/>
  <c r="AG172" i="30"/>
  <c r="AF172" i="30"/>
  <c r="AE172" i="30"/>
  <c r="AD172" i="30"/>
  <c r="AC172" i="30"/>
  <c r="AB172" i="30"/>
  <c r="AA172" i="30"/>
  <c r="Z172" i="30"/>
  <c r="Y172" i="30"/>
  <c r="X172" i="30"/>
  <c r="W172" i="30"/>
  <c r="V172" i="30"/>
  <c r="U172" i="30"/>
  <c r="T172" i="30"/>
  <c r="S172" i="30"/>
  <c r="R172" i="30"/>
  <c r="Q172" i="30"/>
  <c r="P172" i="30"/>
  <c r="O172" i="30"/>
  <c r="N172" i="30"/>
  <c r="M172" i="30"/>
  <c r="L172" i="30"/>
  <c r="K172" i="30"/>
  <c r="K171" i="30"/>
  <c r="K168" i="30"/>
  <c r="K167" i="30"/>
  <c r="AO164" i="30"/>
  <c r="AN164" i="30"/>
  <c r="AM164" i="30"/>
  <c r="AL164" i="30"/>
  <c r="AK164" i="30"/>
  <c r="AJ164" i="30"/>
  <c r="AI164" i="30"/>
  <c r="AH164" i="30"/>
  <c r="AG164" i="30"/>
  <c r="AF164" i="30"/>
  <c r="AE164" i="30"/>
  <c r="AD164" i="30"/>
  <c r="AC164" i="30"/>
  <c r="AB164" i="30"/>
  <c r="AA164" i="30"/>
  <c r="Z164" i="30"/>
  <c r="Y164" i="30"/>
  <c r="X164" i="30"/>
  <c r="W164" i="30"/>
  <c r="V164" i="30"/>
  <c r="U164" i="30"/>
  <c r="T164" i="30"/>
  <c r="S164" i="30"/>
  <c r="R164" i="30"/>
  <c r="Q164" i="30"/>
  <c r="P164" i="30"/>
  <c r="O164" i="30"/>
  <c r="N164" i="30"/>
  <c r="M164" i="30"/>
  <c r="L164" i="30"/>
  <c r="K164" i="30"/>
  <c r="AO163" i="30"/>
  <c r="AN163" i="30"/>
  <c r="AM163" i="30"/>
  <c r="AL163" i="30"/>
  <c r="AK163" i="30"/>
  <c r="AJ163" i="30"/>
  <c r="AI163" i="30"/>
  <c r="AH163" i="30"/>
  <c r="AG163" i="30"/>
  <c r="AF163" i="30"/>
  <c r="AE163" i="30"/>
  <c r="AD163" i="30"/>
  <c r="AC163" i="30"/>
  <c r="AB163" i="30"/>
  <c r="AA163" i="30"/>
  <c r="Z163" i="30"/>
  <c r="Y163" i="30"/>
  <c r="X163" i="30"/>
  <c r="W163" i="30"/>
  <c r="V163" i="30"/>
  <c r="U163" i="30"/>
  <c r="T163" i="30"/>
  <c r="S163" i="30"/>
  <c r="R163" i="30"/>
  <c r="Q163" i="30"/>
  <c r="P163" i="30"/>
  <c r="O163" i="30"/>
  <c r="N163" i="30"/>
  <c r="M163" i="30"/>
  <c r="L163" i="30"/>
  <c r="K163" i="30"/>
  <c r="AO160" i="30"/>
  <c r="AN160" i="30"/>
  <c r="AM160" i="30"/>
  <c r="AL160" i="30"/>
  <c r="AK160" i="30"/>
  <c r="AJ160" i="30"/>
  <c r="AI160" i="30"/>
  <c r="AH160" i="30"/>
  <c r="AG160" i="30"/>
  <c r="AF160" i="30"/>
  <c r="AE160" i="30"/>
  <c r="AD160" i="30"/>
  <c r="AC160" i="30"/>
  <c r="AB160" i="30"/>
  <c r="AA160" i="30"/>
  <c r="Z160" i="30"/>
  <c r="Y160" i="30"/>
  <c r="X160" i="30"/>
  <c r="W160" i="30"/>
  <c r="V160" i="30"/>
  <c r="U160" i="30"/>
  <c r="T160" i="30"/>
  <c r="S160" i="30"/>
  <c r="R160" i="30"/>
  <c r="Q160" i="30"/>
  <c r="P160" i="30"/>
  <c r="O160" i="30"/>
  <c r="N160" i="30"/>
  <c r="M160" i="30"/>
  <c r="L160" i="30"/>
  <c r="K160" i="30"/>
  <c r="AO159" i="30"/>
  <c r="AN159" i="30"/>
  <c r="AM159" i="30"/>
  <c r="AL159" i="30"/>
  <c r="AK159" i="30"/>
  <c r="AJ159" i="30"/>
  <c r="AI159" i="30"/>
  <c r="AH159" i="30"/>
  <c r="AG159" i="30"/>
  <c r="AF159" i="30"/>
  <c r="AE159" i="30"/>
  <c r="AD159" i="30"/>
  <c r="AC159" i="30"/>
  <c r="AB159" i="30"/>
  <c r="AA159" i="30"/>
  <c r="Z159" i="30"/>
  <c r="Y159" i="30"/>
  <c r="X159" i="30"/>
  <c r="W159" i="30"/>
  <c r="V159" i="30"/>
  <c r="U159" i="30"/>
  <c r="T159" i="30"/>
  <c r="S159" i="30"/>
  <c r="R159" i="30"/>
  <c r="Q159" i="30"/>
  <c r="P159" i="30"/>
  <c r="O159" i="30"/>
  <c r="N159" i="30"/>
  <c r="M159" i="30"/>
  <c r="L159" i="30"/>
  <c r="K159" i="30"/>
  <c r="AO156" i="30"/>
  <c r="AN156" i="30"/>
  <c r="AM156" i="30"/>
  <c r="AL156" i="30"/>
  <c r="AK156" i="30"/>
  <c r="AJ156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AO155" i="30"/>
  <c r="AN155" i="30"/>
  <c r="AM155" i="30"/>
  <c r="AL155" i="30"/>
  <c r="AK155" i="30"/>
  <c r="AJ155" i="30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AO148" i="30"/>
  <c r="AN148" i="30"/>
  <c r="AM148" i="30"/>
  <c r="AL148" i="30"/>
  <c r="AK148" i="30"/>
  <c r="AJ148" i="30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AO147" i="30"/>
  <c r="AN147" i="30"/>
  <c r="AM147" i="30"/>
  <c r="AL147" i="30"/>
  <c r="AK147" i="30"/>
  <c r="AJ147" i="30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AO144" i="30"/>
  <c r="AN144" i="30"/>
  <c r="AM144" i="30"/>
  <c r="AL144" i="30"/>
  <c r="AK144" i="30"/>
  <c r="AJ144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AO143" i="30"/>
  <c r="AN143" i="30"/>
  <c r="AM143" i="30"/>
  <c r="AL143" i="30"/>
  <c r="AK143" i="30"/>
  <c r="AJ143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N136" i="30"/>
  <c r="M136" i="30"/>
  <c r="M135" i="30"/>
  <c r="K123" i="30"/>
  <c r="J120" i="30"/>
  <c r="J119" i="30"/>
  <c r="J115" i="30"/>
  <c r="J112" i="30"/>
  <c r="J111" i="30"/>
  <c r="J107" i="30"/>
  <c r="J104" i="30"/>
  <c r="J103" i="30"/>
  <c r="K99" i="30"/>
  <c r="J99" i="30"/>
  <c r="J96" i="30"/>
  <c r="J95" i="30"/>
  <c r="J92" i="30"/>
  <c r="J91" i="30"/>
  <c r="A164" i="30"/>
  <c r="A156" i="30"/>
  <c r="A116" i="30"/>
  <c r="F107" i="17" l="1"/>
  <c r="F109" i="17" s="1"/>
  <c r="F108" i="17"/>
  <c r="N153" i="30"/>
  <c r="V153" i="30"/>
  <c r="AD153" i="30"/>
  <c r="L153" i="30"/>
  <c r="L141" i="30"/>
  <c r="AB153" i="30"/>
  <c r="AL153" i="30"/>
  <c r="P153" i="30"/>
  <c r="X153" i="30"/>
  <c r="AF153" i="30"/>
  <c r="AN153" i="30"/>
  <c r="S153" i="30"/>
  <c r="AA153" i="30"/>
  <c r="AI153" i="30"/>
  <c r="O153" i="30"/>
  <c r="W153" i="30"/>
  <c r="AE153" i="30"/>
  <c r="AM153" i="30"/>
  <c r="Q153" i="30"/>
  <c r="Y153" i="30"/>
  <c r="AG153" i="30"/>
  <c r="AO153" i="30"/>
  <c r="R153" i="30"/>
  <c r="Z153" i="30"/>
  <c r="AH153" i="30"/>
  <c r="T153" i="30"/>
  <c r="AJ153" i="30"/>
  <c r="M153" i="30"/>
  <c r="U153" i="30"/>
  <c r="AC153" i="30"/>
  <c r="AK153" i="30"/>
  <c r="R149" i="30"/>
  <c r="Z149" i="30"/>
  <c r="AH149" i="30"/>
  <c r="M141" i="30"/>
  <c r="K165" i="30"/>
  <c r="Q157" i="30"/>
  <c r="Y157" i="30"/>
  <c r="K161" i="30"/>
  <c r="N157" i="30"/>
  <c r="V157" i="30"/>
  <c r="AD157" i="30"/>
  <c r="AL157" i="30"/>
  <c r="AG157" i="30"/>
  <c r="AO157" i="30"/>
  <c r="M165" i="30"/>
  <c r="J93" i="30"/>
  <c r="M161" i="30"/>
  <c r="J113" i="30"/>
  <c r="P145" i="30"/>
  <c r="X145" i="30"/>
  <c r="AF145" i="30"/>
  <c r="AN145" i="30"/>
  <c r="N149" i="30"/>
  <c r="V149" i="30"/>
  <c r="AD149" i="30"/>
  <c r="AL149" i="30"/>
  <c r="L161" i="30"/>
  <c r="N165" i="30"/>
  <c r="Q145" i="30"/>
  <c r="Y145" i="30"/>
  <c r="AG145" i="30"/>
  <c r="K173" i="30"/>
  <c r="J105" i="30"/>
  <c r="R145" i="30"/>
  <c r="Z145" i="30"/>
  <c r="AH145" i="30"/>
  <c r="P149" i="30"/>
  <c r="X149" i="30"/>
  <c r="AF149" i="30"/>
  <c r="AN149" i="30"/>
  <c r="L157" i="30"/>
  <c r="T157" i="30"/>
  <c r="AB157" i="30"/>
  <c r="AJ157" i="30"/>
  <c r="N161" i="30"/>
  <c r="V161" i="30"/>
  <c r="AD161" i="30"/>
  <c r="AL161" i="30"/>
  <c r="P165" i="30"/>
  <c r="X165" i="30"/>
  <c r="AF165" i="30"/>
  <c r="AN165" i="30"/>
  <c r="M137" i="30"/>
  <c r="S145" i="30"/>
  <c r="AA145" i="30"/>
  <c r="AI145" i="30"/>
  <c r="Q149" i="30"/>
  <c r="Y149" i="30"/>
  <c r="AG149" i="30"/>
  <c r="AO149" i="30"/>
  <c r="M157" i="30"/>
  <c r="U157" i="30"/>
  <c r="AC157" i="30"/>
  <c r="AK157" i="30"/>
  <c r="O161" i="30"/>
  <c r="W161" i="30"/>
  <c r="AE161" i="30"/>
  <c r="AM161" i="30"/>
  <c r="Q165" i="30"/>
  <c r="Y165" i="30"/>
  <c r="AG165" i="30"/>
  <c r="AO165" i="30"/>
  <c r="J97" i="30"/>
  <c r="R165" i="30"/>
  <c r="Z165" i="30"/>
  <c r="AH165" i="30"/>
  <c r="K169" i="30"/>
  <c r="J121" i="30"/>
  <c r="R161" i="30"/>
  <c r="Z161" i="30"/>
  <c r="AH161" i="30"/>
  <c r="L165" i="30"/>
  <c r="R157" i="30"/>
  <c r="Z157" i="30"/>
  <c r="AH157" i="30"/>
  <c r="T161" i="30"/>
  <c r="AB161" i="30"/>
  <c r="AJ161" i="30"/>
  <c r="V165" i="30"/>
  <c r="AD165" i="30"/>
  <c r="AL165" i="30"/>
  <c r="AO145" i="30"/>
  <c r="O149" i="30"/>
  <c r="W149" i="30"/>
  <c r="AE149" i="30"/>
  <c r="AM149" i="30"/>
  <c r="S157" i="30"/>
  <c r="AA157" i="30"/>
  <c r="AI157" i="30"/>
  <c r="U161" i="30"/>
  <c r="AC161" i="30"/>
  <c r="AK161" i="30"/>
  <c r="O165" i="30"/>
  <c r="W165" i="30"/>
  <c r="AE165" i="30"/>
  <c r="AM165" i="30"/>
  <c r="P161" i="30"/>
  <c r="X161" i="30"/>
  <c r="AF161" i="30"/>
  <c r="AN161" i="30"/>
  <c r="Q161" i="30"/>
  <c r="Y161" i="30"/>
  <c r="AG161" i="30"/>
  <c r="AO161" i="30"/>
  <c r="S165" i="30"/>
  <c r="AA165" i="30"/>
  <c r="AI165" i="30"/>
  <c r="N145" i="30"/>
  <c r="V145" i="30"/>
  <c r="AD145" i="30"/>
  <c r="AL145" i="30"/>
  <c r="T149" i="30"/>
  <c r="AB149" i="30"/>
  <c r="AJ149" i="30"/>
  <c r="T165" i="30"/>
  <c r="AB165" i="30"/>
  <c r="AJ165" i="30"/>
  <c r="O145" i="30"/>
  <c r="W145" i="30"/>
  <c r="AE145" i="30"/>
  <c r="AM145" i="30"/>
  <c r="M149" i="30"/>
  <c r="U149" i="30"/>
  <c r="AC149" i="30"/>
  <c r="AK149" i="30"/>
  <c r="T145" i="30"/>
  <c r="AB145" i="30"/>
  <c r="AJ145" i="30"/>
  <c r="M145" i="30"/>
  <c r="U145" i="30"/>
  <c r="AC145" i="30"/>
  <c r="AK145" i="30"/>
  <c r="S149" i="30"/>
  <c r="AA149" i="30"/>
  <c r="AI149" i="30"/>
  <c r="O157" i="30"/>
  <c r="W157" i="30"/>
  <c r="AE157" i="30"/>
  <c r="AM157" i="30"/>
  <c r="P157" i="30"/>
  <c r="X157" i="30"/>
  <c r="AF157" i="30"/>
  <c r="AN157" i="30"/>
  <c r="S161" i="30"/>
  <c r="AA161" i="30"/>
  <c r="AI161" i="30"/>
  <c r="U165" i="30"/>
  <c r="AC165" i="30"/>
  <c r="AK165" i="30"/>
  <c r="D124" i="17" l="1"/>
  <c r="D123" i="17"/>
  <c r="Q118" i="17" l="1"/>
  <c r="Q119" i="17"/>
  <c r="Q120" i="17"/>
  <c r="F120" i="17"/>
  <c r="F119" i="17"/>
  <c r="F118" i="17"/>
  <c r="R118" i="17"/>
  <c r="R120" i="17"/>
  <c r="R119" i="17"/>
  <c r="I119" i="17"/>
  <c r="I120" i="17"/>
  <c r="I118" i="17"/>
  <c r="G119" i="17"/>
  <c r="G118" i="17"/>
  <c r="G120" i="17"/>
  <c r="H118" i="17"/>
  <c r="H120" i="17"/>
  <c r="H119" i="17"/>
  <c r="J120" i="17"/>
  <c r="J119" i="17"/>
  <c r="J118" i="17"/>
  <c r="S120" i="17"/>
  <c r="S119" i="17"/>
  <c r="S118" i="17"/>
  <c r="L120" i="17"/>
  <c r="L118" i="17"/>
  <c r="L119" i="17"/>
  <c r="T118" i="17"/>
  <c r="T120" i="17"/>
  <c r="T119" i="17"/>
  <c r="K120" i="17"/>
  <c r="K118" i="17"/>
  <c r="K119" i="17"/>
  <c r="AJ143" i="17"/>
  <c r="AJ144" i="17"/>
  <c r="AJ142" i="17"/>
  <c r="AG144" i="17"/>
  <c r="AG142" i="17"/>
  <c r="AG143" i="17"/>
  <c r="AH142" i="17"/>
  <c r="AH143" i="17"/>
  <c r="AH144" i="17"/>
  <c r="AI142" i="17"/>
  <c r="AI143" i="17"/>
  <c r="AI144" i="17"/>
  <c r="AL120" i="17"/>
  <c r="AL113" i="17"/>
  <c r="AL114" i="17"/>
  <c r="AL115" i="17"/>
  <c r="AL116" i="17"/>
  <c r="AL117" i="17"/>
  <c r="AK141" i="17"/>
  <c r="G114" i="17"/>
  <c r="G115" i="17"/>
  <c r="G116" i="17"/>
  <c r="G117" i="17"/>
  <c r="G113" i="17"/>
  <c r="AM113" i="17"/>
  <c r="AM114" i="17"/>
  <c r="AM115" i="17"/>
  <c r="AM116" i="17"/>
  <c r="AM117" i="17"/>
  <c r="AM120" i="17"/>
  <c r="AL24" i="17"/>
  <c r="AL20" i="17"/>
  <c r="AL21" i="17"/>
  <c r="AL17" i="17"/>
  <c r="AL23" i="17"/>
  <c r="AL18" i="17"/>
  <c r="AL19" i="17"/>
  <c r="AL22" i="17"/>
  <c r="AK117" i="17"/>
  <c r="AK120" i="17"/>
  <c r="AK113" i="17"/>
  <c r="AK114" i="17"/>
  <c r="AK115" i="17"/>
  <c r="AK116" i="17"/>
  <c r="AJ23" i="17"/>
  <c r="AJ19" i="17"/>
  <c r="AJ24" i="17"/>
  <c r="AJ20" i="17"/>
  <c r="AJ22" i="17"/>
  <c r="AJ17" i="17"/>
  <c r="AJ18" i="17"/>
  <c r="AJ21" i="17"/>
  <c r="AJ141" i="17"/>
  <c r="AK24" i="17"/>
  <c r="AK20" i="17"/>
  <c r="AK21" i="17"/>
  <c r="AK17" i="17"/>
  <c r="AK23" i="17"/>
  <c r="AK22" i="17"/>
  <c r="AK18" i="17"/>
  <c r="AK19" i="17"/>
  <c r="AL141" i="17"/>
  <c r="H113" i="17"/>
  <c r="AN141" i="17"/>
  <c r="AN113" i="17"/>
  <c r="AN114" i="17"/>
  <c r="AN115" i="17"/>
  <c r="AN116" i="17"/>
  <c r="AN117" i="17"/>
  <c r="AN120" i="17"/>
  <c r="AM21" i="17"/>
  <c r="AM17" i="17"/>
  <c r="AM22" i="17"/>
  <c r="AM18" i="17"/>
  <c r="AM24" i="17"/>
  <c r="AM19" i="17"/>
  <c r="AM20" i="17"/>
  <c r="AM23" i="17"/>
  <c r="AI141" i="17"/>
  <c r="AM141" i="17"/>
  <c r="H23" i="17"/>
  <c r="H19" i="17"/>
  <c r="H24" i="17"/>
  <c r="H20" i="17"/>
  <c r="H18" i="17"/>
  <c r="H21" i="17"/>
  <c r="H17" i="17"/>
  <c r="H22" i="17"/>
  <c r="AJ116" i="17"/>
  <c r="AJ117" i="17"/>
  <c r="AJ120" i="17"/>
  <c r="AJ113" i="17"/>
  <c r="AJ114" i="17"/>
  <c r="AJ115" i="17"/>
  <c r="AN21" i="17"/>
  <c r="AN17" i="17"/>
  <c r="AN22" i="17"/>
  <c r="AN18" i="17"/>
  <c r="AN24" i="17"/>
  <c r="AN19" i="17"/>
  <c r="AN20" i="17"/>
  <c r="AN23" i="17"/>
  <c r="H114" i="17" l="1"/>
  <c r="H115" i="17" s="1"/>
  <c r="AN32" i="17"/>
  <c r="AN30" i="17"/>
  <c r="AN28" i="17"/>
  <c r="AN26" i="17"/>
  <c r="AN29" i="17"/>
  <c r="AN25" i="17"/>
  <c r="AN31" i="17"/>
  <c r="AN27" i="17"/>
  <c r="AN121" i="17"/>
  <c r="AN122" i="17"/>
  <c r="AN123" i="17"/>
  <c r="AM32" i="17"/>
  <c r="AM31" i="17"/>
  <c r="AM30" i="17"/>
  <c r="AM29" i="17"/>
  <c r="AM28" i="17"/>
  <c r="AM27" i="17"/>
  <c r="AM26" i="17"/>
  <c r="AM25" i="17"/>
  <c r="H116" i="17" l="1"/>
  <c r="G312" i="17"/>
  <c r="F312" i="17"/>
  <c r="H117" i="17" l="1"/>
  <c r="E307" i="17"/>
  <c r="E319" i="17"/>
  <c r="D320" i="17"/>
  <c r="B316" i="17"/>
  <c r="B318" i="17"/>
  <c r="B320" i="17"/>
  <c r="B314" i="17"/>
  <c r="E308" i="17"/>
  <c r="D308" i="17"/>
  <c r="AN302" i="17"/>
  <c r="AM302" i="17"/>
  <c r="AL302" i="17"/>
  <c r="AK302" i="17"/>
  <c r="AJ302" i="17"/>
  <c r="AI302" i="17"/>
  <c r="AH302" i="17"/>
  <c r="G302" i="17"/>
  <c r="F302" i="17"/>
  <c r="E302" i="17"/>
  <c r="D302" i="17"/>
  <c r="J284" i="17" l="1"/>
  <c r="I284" i="17"/>
  <c r="H284" i="17"/>
  <c r="G284" i="17"/>
  <c r="F284" i="17"/>
  <c r="E284" i="17"/>
  <c r="D284" i="17"/>
  <c r="J283" i="17"/>
  <c r="I283" i="17"/>
  <c r="H283" i="17"/>
  <c r="G283" i="17"/>
  <c r="F283" i="17"/>
  <c r="E283" i="17"/>
  <c r="D283" i="17"/>
  <c r="J282" i="17"/>
  <c r="I282" i="17"/>
  <c r="H282" i="17"/>
  <c r="G282" i="17"/>
  <c r="F282" i="17"/>
  <c r="E282" i="17"/>
  <c r="E280" i="17"/>
  <c r="D280" i="17"/>
  <c r="E279" i="17"/>
  <c r="D279" i="17"/>
  <c r="E278" i="17"/>
  <c r="D276" i="17"/>
  <c r="D275" i="17"/>
  <c r="AN299" i="17" l="1"/>
  <c r="AM299" i="17"/>
  <c r="AL299" i="17"/>
  <c r="AK299" i="17"/>
  <c r="AJ299" i="17"/>
  <c r="AI299" i="17"/>
  <c r="V299" i="17"/>
  <c r="M299" i="17"/>
  <c r="L299" i="17"/>
  <c r="J299" i="17"/>
  <c r="H299" i="17"/>
  <c r="G299" i="17"/>
  <c r="F299" i="17"/>
  <c r="G296" i="17"/>
  <c r="F296" i="17"/>
  <c r="AN295" i="17"/>
  <c r="AM295" i="17"/>
  <c r="AL295" i="17"/>
  <c r="AK295" i="17"/>
  <c r="AJ295" i="17"/>
  <c r="AH295" i="17"/>
  <c r="AG295" i="17"/>
  <c r="AA295" i="17"/>
  <c r="V295" i="17"/>
  <c r="U295" i="17"/>
  <c r="Q295" i="17"/>
  <c r="P295" i="17"/>
  <c r="O295" i="17"/>
  <c r="M295" i="17"/>
  <c r="L295" i="17"/>
  <c r="K295" i="17"/>
  <c r="J295" i="17"/>
  <c r="I295" i="17"/>
  <c r="H295" i="17"/>
  <c r="G295" i="17"/>
  <c r="F295" i="17"/>
  <c r="E295" i="17"/>
  <c r="E296" i="17"/>
  <c r="D296" i="17"/>
  <c r="D295" i="17"/>
  <c r="AC296" i="17"/>
  <c r="Z296" i="17"/>
  <c r="X296" i="17"/>
  <c r="W296" i="17"/>
  <c r="U296" i="17"/>
  <c r="S296" i="17"/>
  <c r="R296" i="17"/>
  <c r="Q296" i="17"/>
  <c r="O296" i="17"/>
  <c r="N296" i="17"/>
  <c r="M296" i="17"/>
  <c r="L296" i="17"/>
  <c r="K296" i="17"/>
  <c r="J296" i="17"/>
  <c r="I296" i="17"/>
  <c r="H129" i="17"/>
  <c r="G129" i="17"/>
  <c r="H130" i="17"/>
  <c r="G130" i="17"/>
  <c r="F130" i="17"/>
  <c r="G65" i="17"/>
  <c r="F65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293" i="17" l="1"/>
  <c r="I294" i="17"/>
  <c r="I293" i="17"/>
  <c r="AG294" i="17"/>
  <c r="AG293" i="17"/>
  <c r="AN293" i="17"/>
  <c r="J293" i="17"/>
  <c r="AC293" i="17"/>
  <c r="AH293" i="17"/>
  <c r="E294" i="17"/>
  <c r="E293" i="17"/>
  <c r="M293" i="17"/>
  <c r="AK294" i="17"/>
  <c r="AK293" i="17"/>
  <c r="K293" i="17"/>
  <c r="AI294" i="17"/>
  <c r="AI293" i="17"/>
  <c r="F294" i="17"/>
  <c r="F293" i="17"/>
  <c r="N294" i="17"/>
  <c r="AD294" i="17"/>
  <c r="AL294" i="17"/>
  <c r="AL293" i="17"/>
  <c r="S294" i="17"/>
  <c r="S293" i="17"/>
  <c r="AJ294" i="17"/>
  <c r="AJ293" i="17"/>
  <c r="G294" i="17"/>
  <c r="G293" i="17"/>
  <c r="AE293" i="17"/>
  <c r="AM293" i="17"/>
  <c r="L293" i="17"/>
  <c r="H294" i="17"/>
  <c r="H293" i="17"/>
  <c r="Q293" i="17"/>
  <c r="L294" i="17"/>
  <c r="U294" i="17"/>
  <c r="AE294" i="17"/>
  <c r="AM294" i="17"/>
  <c r="M294" i="17"/>
  <c r="AN294" i="17"/>
  <c r="X294" i="17"/>
  <c r="AH294" i="17"/>
  <c r="H296" i="17"/>
  <c r="D294" i="17"/>
  <c r="R294" i="17"/>
  <c r="J294" i="17"/>
  <c r="N295" i="17"/>
  <c r="R295" i="17" s="1"/>
  <c r="E130" i="17"/>
  <c r="D117" i="17"/>
  <c r="D116" i="17"/>
  <c r="D115" i="17"/>
  <c r="D109" i="17"/>
  <c r="E108" i="17"/>
  <c r="D108" i="17"/>
  <c r="E107" i="17"/>
  <c r="D107" i="17"/>
  <c r="E106" i="17"/>
  <c r="S295" i="17" l="1"/>
  <c r="N293" i="17"/>
  <c r="O293" i="17"/>
  <c r="R293" i="17" s="1"/>
  <c r="P296" i="17"/>
  <c r="T296" i="17" s="1"/>
  <c r="V296" i="17"/>
  <c r="K294" i="17"/>
  <c r="T295" i="17"/>
  <c r="W295" i="17" s="1"/>
  <c r="P293" i="17" l="1"/>
  <c r="Q294" i="17"/>
  <c r="T293" i="17"/>
  <c r="X293" i="17" s="1"/>
  <c r="O294" i="17"/>
  <c r="T294" i="17" s="1"/>
  <c r="X295" i="17"/>
  <c r="Y295" i="17" s="1"/>
  <c r="Z295" i="17" s="1"/>
  <c r="Y296" i="17"/>
  <c r="Y294" i="17"/>
  <c r="E312" i="17"/>
  <c r="D312" i="17"/>
  <c r="D311" i="17"/>
  <c r="E310" i="17"/>
  <c r="D310" i="17"/>
  <c r="AN309" i="17"/>
  <c r="AM309" i="17"/>
  <c r="AL309" i="17"/>
  <c r="AK309" i="17"/>
  <c r="AJ309" i="17"/>
  <c r="AI309" i="17"/>
  <c r="AH309" i="17"/>
  <c r="AG309" i="17"/>
  <c r="AF309" i="17"/>
  <c r="AE309" i="17"/>
  <c r="AA309" i="17"/>
  <c r="W309" i="17"/>
  <c r="S309" i="17"/>
  <c r="Q309" i="17"/>
  <c r="K309" i="17"/>
  <c r="I309" i="17"/>
  <c r="G309" i="17"/>
  <c r="E309" i="17"/>
  <c r="D309" i="17"/>
  <c r="F309" i="17" s="1"/>
  <c r="J312" i="17"/>
  <c r="AN311" i="17"/>
  <c r="AM311" i="17"/>
  <c r="AL311" i="17"/>
  <c r="AI312" i="17" l="1"/>
  <c r="AG312" i="17"/>
  <c r="S312" i="17"/>
  <c r="AJ312" i="17"/>
  <c r="L312" i="17"/>
  <c r="H311" i="17"/>
  <c r="AK312" i="17"/>
  <c r="T312" i="17"/>
  <c r="N312" i="17"/>
  <c r="J311" i="17"/>
  <c r="AL312" i="17"/>
  <c r="AH311" i="17"/>
  <c r="Q312" i="17"/>
  <c r="O312" i="17"/>
  <c r="AM312" i="17"/>
  <c r="AI311" i="17"/>
  <c r="R312" i="17"/>
  <c r="N311" i="17"/>
  <c r="P312" i="17"/>
  <c r="L311" i="17"/>
  <c r="AN312" i="17"/>
  <c r="AJ311" i="17"/>
  <c r="H309" i="17"/>
  <c r="J309" i="17" s="1"/>
  <c r="L309" i="17" s="1"/>
  <c r="U312" i="17"/>
  <c r="P294" i="17"/>
  <c r="V294" i="17" s="1"/>
  <c r="M309" i="17"/>
  <c r="U293" i="17"/>
  <c r="V293" i="17" s="1"/>
  <c r="W293" i="17" s="1"/>
  <c r="Z293" i="17"/>
  <c r="AA296" i="17"/>
  <c r="M171" i="30"/>
  <c r="M173" i="30" s="1"/>
  <c r="L171" i="30"/>
  <c r="L173" i="30" s="1"/>
  <c r="M312" i="17"/>
  <c r="H312" i="17"/>
  <c r="I312" i="17"/>
  <c r="AK311" i="17"/>
  <c r="AN310" i="17"/>
  <c r="AC294" i="17"/>
  <c r="AB295" i="17"/>
  <c r="AC295" i="17" s="1"/>
  <c r="T311" i="17"/>
  <c r="G310" i="17"/>
  <c r="AM310" i="17"/>
  <c r="Z311" i="17"/>
  <c r="Y310" i="17"/>
  <c r="AG310" i="17"/>
  <c r="AH310" i="17"/>
  <c r="E311" i="17"/>
  <c r="I310" i="17"/>
  <c r="K310" i="17"/>
  <c r="S310" i="17"/>
  <c r="AI310" i="17"/>
  <c r="F311" i="17"/>
  <c r="V311" i="17"/>
  <c r="AD311" i="17"/>
  <c r="AJ310" i="17"/>
  <c r="M310" i="17"/>
  <c r="U310" i="17"/>
  <c r="AC310" i="17"/>
  <c r="AK310" i="17"/>
  <c r="F310" i="17"/>
  <c r="H310" i="17" s="1"/>
  <c r="AL310" i="17"/>
  <c r="K312" i="17"/>
  <c r="G311" i="17" l="1"/>
  <c r="I311" i="17" s="1"/>
  <c r="J310" i="17"/>
  <c r="V312" i="17"/>
  <c r="W312" i="17" s="1"/>
  <c r="K311" i="17"/>
  <c r="N309" i="17"/>
  <c r="O309" i="17" s="1"/>
  <c r="AA294" i="17"/>
  <c r="W294" i="17"/>
  <c r="L310" i="17"/>
  <c r="P311" i="17"/>
  <c r="O310" i="17"/>
  <c r="AB296" i="17"/>
  <c r="Y293" i="17"/>
  <c r="AA293" i="17" s="1"/>
  <c r="AD293" i="17"/>
  <c r="Z294" i="17"/>
  <c r="AF293" i="17"/>
  <c r="AF296" i="17"/>
  <c r="AI296" i="17"/>
  <c r="AJ171" i="30"/>
  <c r="AJ173" i="30" s="1"/>
  <c r="Z171" i="30"/>
  <c r="Z173" i="30" s="1"/>
  <c r="AO171" i="30"/>
  <c r="AO173" i="30" s="1"/>
  <c r="AG171" i="30"/>
  <c r="AG173" i="30" s="1"/>
  <c r="AN171" i="30"/>
  <c r="AN173" i="30" s="1"/>
  <c r="P171" i="30"/>
  <c r="P173" i="30" s="1"/>
  <c r="AL171" i="30"/>
  <c r="AL173" i="30" s="1"/>
  <c r="AH171" i="30"/>
  <c r="AH173" i="30" s="1"/>
  <c r="U171" i="30"/>
  <c r="U173" i="30" s="1"/>
  <c r="W171" i="30"/>
  <c r="W173" i="30" s="1"/>
  <c r="V171" i="30"/>
  <c r="V173" i="30" s="1"/>
  <c r="X171" i="30"/>
  <c r="X173" i="30" s="1"/>
  <c r="AF171" i="30"/>
  <c r="AF173" i="30" s="1"/>
  <c r="S171" i="30"/>
  <c r="S173" i="30" s="1"/>
  <c r="AC171" i="30"/>
  <c r="AC173" i="30" s="1"/>
  <c r="AE171" i="30"/>
  <c r="AE173" i="30" s="1"/>
  <c r="O171" i="30"/>
  <c r="O173" i="30" s="1"/>
  <c r="T171" i="30"/>
  <c r="T173" i="30" s="1"/>
  <c r="AB171" i="30"/>
  <c r="AB173" i="30" s="1"/>
  <c r="AA171" i="30"/>
  <c r="AA173" i="30" s="1"/>
  <c r="AK171" i="30"/>
  <c r="AK173" i="30" s="1"/>
  <c r="AM171" i="30"/>
  <c r="AM173" i="30" s="1"/>
  <c r="N171" i="30"/>
  <c r="N173" i="30" s="1"/>
  <c r="AD171" i="30"/>
  <c r="AD173" i="30" s="1"/>
  <c r="R171" i="30"/>
  <c r="R173" i="30" s="1"/>
  <c r="AI171" i="30"/>
  <c r="AI173" i="30" s="1"/>
  <c r="Y171" i="30"/>
  <c r="Y173" i="30" s="1"/>
  <c r="Q171" i="30"/>
  <c r="Q173" i="30" s="1"/>
  <c r="AF295" i="17"/>
  <c r="AD295" i="17"/>
  <c r="AE295" i="17" s="1"/>
  <c r="AF312" i="17"/>
  <c r="P309" i="17" l="1"/>
  <c r="X312" i="17"/>
  <c r="AC309" i="17"/>
  <c r="M311" i="17"/>
  <c r="O311" i="17" s="1"/>
  <c r="Q311" i="17" s="1"/>
  <c r="N310" i="17"/>
  <c r="AH312" i="17"/>
  <c r="AB293" i="17"/>
  <c r="AP293" i="17" s="1"/>
  <c r="AB294" i="17"/>
  <c r="AF294" i="17" s="1"/>
  <c r="AD296" i="17"/>
  <c r="AH296" i="17" s="1"/>
  <c r="AI295" i="17"/>
  <c r="AP295" i="17" s="1"/>
  <c r="AK296" i="17"/>
  <c r="Y309" i="17"/>
  <c r="AE310" i="17"/>
  <c r="D73" i="17"/>
  <c r="D105" i="17"/>
  <c r="D106" i="17"/>
  <c r="R309" i="17" l="1"/>
  <c r="U309" i="17" s="1"/>
  <c r="AE296" i="17"/>
  <c r="Y312" i="17"/>
  <c r="P310" i="17"/>
  <c r="R311" i="17"/>
  <c r="C293" i="17"/>
  <c r="AG296" i="17"/>
  <c r="C294" i="17"/>
  <c r="AP294" i="17"/>
  <c r="D74" i="17"/>
  <c r="AJ296" i="17"/>
  <c r="AM296" i="17"/>
  <c r="AN296" i="17" s="1"/>
  <c r="C295" i="17"/>
  <c r="AA310" i="17"/>
  <c r="AB311" i="17"/>
  <c r="D282" i="17"/>
  <c r="J281" i="17"/>
  <c r="I281" i="17"/>
  <c r="H281" i="17"/>
  <c r="G281" i="17"/>
  <c r="F281" i="17"/>
  <c r="E281" i="17"/>
  <c r="D281" i="17"/>
  <c r="D278" i="17"/>
  <c r="E277" i="17"/>
  <c r="D277" i="17"/>
  <c r="D274" i="17"/>
  <c r="D273" i="17"/>
  <c r="D269" i="17"/>
  <c r="B282" i="17"/>
  <c r="B284" i="17" s="1"/>
  <c r="B278" i="17"/>
  <c r="B280" i="17" s="1"/>
  <c r="B274" i="17"/>
  <c r="B276" i="17" s="1"/>
  <c r="B270" i="17"/>
  <c r="B272" i="17" s="1"/>
  <c r="G192" i="17"/>
  <c r="F192" i="17"/>
  <c r="E192" i="17"/>
  <c r="D192" i="17"/>
  <c r="G191" i="17"/>
  <c r="F191" i="17"/>
  <c r="E191" i="17"/>
  <c r="D191" i="17"/>
  <c r="G190" i="17"/>
  <c r="F190" i="17"/>
  <c r="E190" i="17"/>
  <c r="D190" i="17"/>
  <c r="G189" i="17"/>
  <c r="F189" i="17"/>
  <c r="E189" i="17"/>
  <c r="D189" i="17"/>
  <c r="G188" i="17"/>
  <c r="F188" i="17"/>
  <c r="E188" i="17"/>
  <c r="D188" i="17"/>
  <c r="D187" i="17"/>
  <c r="D186" i="17"/>
  <c r="D185" i="17"/>
  <c r="D184" i="17"/>
  <c r="D183" i="17"/>
  <c r="F182" i="17"/>
  <c r="E182" i="17"/>
  <c r="D182" i="17"/>
  <c r="F181" i="17"/>
  <c r="E181" i="17"/>
  <c r="D181" i="17"/>
  <c r="F180" i="17"/>
  <c r="E180" i="17"/>
  <c r="D180" i="17"/>
  <c r="F179" i="17"/>
  <c r="E179" i="17"/>
  <c r="D179" i="17"/>
  <c r="F178" i="17"/>
  <c r="E178" i="17"/>
  <c r="D178" i="17"/>
  <c r="AN177" i="17"/>
  <c r="AM177" i="17"/>
  <c r="AL177" i="17"/>
  <c r="AK177" i="17"/>
  <c r="AJ177" i="17"/>
  <c r="AI177" i="17"/>
  <c r="E177" i="17"/>
  <c r="D177" i="17"/>
  <c r="AN176" i="17"/>
  <c r="AM176" i="17"/>
  <c r="AL176" i="17"/>
  <c r="AK176" i="17"/>
  <c r="AJ176" i="17"/>
  <c r="AI176" i="17"/>
  <c r="E176" i="17"/>
  <c r="D176" i="17"/>
  <c r="AN175" i="17"/>
  <c r="AM175" i="17"/>
  <c r="AL175" i="17"/>
  <c r="AK175" i="17"/>
  <c r="AJ175" i="17"/>
  <c r="AI175" i="17"/>
  <c r="E175" i="17"/>
  <c r="D175" i="17"/>
  <c r="AN174" i="17"/>
  <c r="AM174" i="17"/>
  <c r="AL174" i="17"/>
  <c r="AK174" i="17"/>
  <c r="AJ174" i="17"/>
  <c r="AI174" i="17"/>
  <c r="E174" i="17"/>
  <c r="AN173" i="17"/>
  <c r="AM173" i="17"/>
  <c r="AL173" i="17"/>
  <c r="AK173" i="17"/>
  <c r="AJ173" i="17"/>
  <c r="AI173" i="17"/>
  <c r="AH173" i="17"/>
  <c r="D174" i="17"/>
  <c r="E173" i="17"/>
  <c r="D173" i="17"/>
  <c r="B189" i="17"/>
  <c r="B190" i="17" s="1"/>
  <c r="B185" i="17"/>
  <c r="B186" i="17" s="1"/>
  <c r="B180" i="17"/>
  <c r="B181" i="17" s="1"/>
  <c r="B175" i="17"/>
  <c r="B176" i="17" s="1"/>
  <c r="D66" i="17"/>
  <c r="D65" i="17"/>
  <c r="E65" i="17"/>
  <c r="AN57" i="17"/>
  <c r="AN64" i="17"/>
  <c r="D64" i="17"/>
  <c r="AN63" i="17"/>
  <c r="D63" i="17"/>
  <c r="AN62" i="17"/>
  <c r="D62" i="17"/>
  <c r="AN61" i="17"/>
  <c r="D61" i="17"/>
  <c r="AN60" i="17"/>
  <c r="D60" i="17"/>
  <c r="AN59" i="17"/>
  <c r="D59" i="17"/>
  <c r="AN58" i="17"/>
  <c r="D58" i="17"/>
  <c r="D57" i="17"/>
  <c r="AN56" i="17"/>
  <c r="D56" i="17"/>
  <c r="AN55" i="17"/>
  <c r="D55" i="17"/>
  <c r="AN54" i="17"/>
  <c r="D54" i="17"/>
  <c r="AN53" i="17"/>
  <c r="D53" i="17"/>
  <c r="AN52" i="17"/>
  <c r="D52" i="17"/>
  <c r="AN51" i="17"/>
  <c r="D51" i="17"/>
  <c r="AN50" i="17"/>
  <c r="D50" i="17"/>
  <c r="D49" i="17"/>
  <c r="AN41" i="17"/>
  <c r="AM41" i="17"/>
  <c r="AL41" i="17"/>
  <c r="AK41" i="17"/>
  <c r="AJ41" i="17"/>
  <c r="AN48" i="17"/>
  <c r="AM48" i="17"/>
  <c r="AL48" i="17"/>
  <c r="AK48" i="17"/>
  <c r="AJ48" i="17"/>
  <c r="AN47" i="17"/>
  <c r="AM47" i="17"/>
  <c r="AL47" i="17"/>
  <c r="AK47" i="17"/>
  <c r="AJ47" i="17"/>
  <c r="AN46" i="17"/>
  <c r="AM46" i="17"/>
  <c r="AL46" i="17"/>
  <c r="AK46" i="17"/>
  <c r="AJ46" i="17"/>
  <c r="AN45" i="17"/>
  <c r="AM45" i="17"/>
  <c r="AL45" i="17"/>
  <c r="AK45" i="17"/>
  <c r="AJ45" i="17"/>
  <c r="AN44" i="17"/>
  <c r="AM44" i="17"/>
  <c r="AL44" i="17"/>
  <c r="AK44" i="17"/>
  <c r="AJ44" i="17"/>
  <c r="AN43" i="17"/>
  <c r="AM43" i="17"/>
  <c r="AL43" i="17"/>
  <c r="AK43" i="17"/>
  <c r="AJ43" i="17"/>
  <c r="AN42" i="17"/>
  <c r="AM42" i="17"/>
  <c r="AL42" i="17"/>
  <c r="AK42" i="17"/>
  <c r="AJ42" i="17"/>
  <c r="D41" i="17"/>
  <c r="D42" i="17" s="1"/>
  <c r="B66" i="17"/>
  <c r="B72" i="17" s="1"/>
  <c r="B58" i="17"/>
  <c r="B64" i="17" s="1"/>
  <c r="B50" i="17"/>
  <c r="B56" i="17" s="1"/>
  <c r="B42" i="17"/>
  <c r="B48" i="17" s="1"/>
  <c r="AM49" i="17"/>
  <c r="AL53" i="17"/>
  <c r="AL62" i="17"/>
  <c r="AM292" i="17"/>
  <c r="AN292" i="17"/>
  <c r="N292" i="17"/>
  <c r="L292" i="17"/>
  <c r="K292" i="17"/>
  <c r="J292" i="17"/>
  <c r="I292" i="17"/>
  <c r="T309" i="17" l="1"/>
  <c r="V309" i="17" s="1"/>
  <c r="X309" i="17" s="1"/>
  <c r="Q310" i="17"/>
  <c r="R310" i="17" s="1"/>
  <c r="Z312" i="17"/>
  <c r="AA312" i="17" s="1"/>
  <c r="S311" i="17"/>
  <c r="AF311" i="17" s="1"/>
  <c r="AL296" i="17"/>
  <c r="C296" i="17" s="1"/>
  <c r="D75" i="17"/>
  <c r="M308" i="17"/>
  <c r="D43" i="17"/>
  <c r="K319" i="17"/>
  <c r="K320" i="17"/>
  <c r="L120" i="30"/>
  <c r="M120" i="30"/>
  <c r="K120" i="30"/>
  <c r="J308" i="17"/>
  <c r="J307" i="17"/>
  <c r="M168" i="30"/>
  <c r="L168" i="30"/>
  <c r="K96" i="30"/>
  <c r="L96" i="30"/>
  <c r="N319" i="17"/>
  <c r="N320" i="17"/>
  <c r="P140" i="30"/>
  <c r="O140" i="30"/>
  <c r="K308" i="17"/>
  <c r="K307" i="17"/>
  <c r="Q319" i="17"/>
  <c r="Q320" i="17"/>
  <c r="M319" i="17"/>
  <c r="M320" i="17"/>
  <c r="O139" i="30"/>
  <c r="N139" i="30"/>
  <c r="N141" i="30" s="1"/>
  <c r="L95" i="30"/>
  <c r="K95" i="30"/>
  <c r="M119" i="30"/>
  <c r="L119" i="30"/>
  <c r="K119" i="30"/>
  <c r="M167" i="30"/>
  <c r="L167" i="30"/>
  <c r="H292" i="17"/>
  <c r="H189" i="17"/>
  <c r="AH174" i="17"/>
  <c r="F280" i="17"/>
  <c r="F278" i="17"/>
  <c r="F279" i="17"/>
  <c r="K284" i="17"/>
  <c r="K283" i="17"/>
  <c r="K282" i="17"/>
  <c r="AN276" i="17"/>
  <c r="AN274" i="17"/>
  <c r="AN275" i="17"/>
  <c r="AM274" i="17"/>
  <c r="AM275" i="17"/>
  <c r="AM276" i="17"/>
  <c r="D270" i="17"/>
  <c r="F63" i="17"/>
  <c r="E61" i="17"/>
  <c r="H65" i="17"/>
  <c r="H70" i="17"/>
  <c r="H66" i="17"/>
  <c r="H71" i="17"/>
  <c r="H67" i="17"/>
  <c r="H72" i="17"/>
  <c r="H68" i="17"/>
  <c r="H69" i="17"/>
  <c r="F173" i="17"/>
  <c r="F174" i="17" s="1"/>
  <c r="F175" i="17" s="1"/>
  <c r="AK56" i="17"/>
  <c r="F58" i="17"/>
  <c r="AK54" i="17"/>
  <c r="AL54" i="17"/>
  <c r="E56" i="17"/>
  <c r="F64" i="17"/>
  <c r="AL49" i="17"/>
  <c r="F62" i="17"/>
  <c r="E50" i="17"/>
  <c r="E51" i="17"/>
  <c r="E59" i="17"/>
  <c r="F59" i="17"/>
  <c r="AM185" i="17"/>
  <c r="AM184" i="17"/>
  <c r="AM183" i="17"/>
  <c r="AM187" i="17"/>
  <c r="AM186" i="17"/>
  <c r="K192" i="17"/>
  <c r="K191" i="17"/>
  <c r="K190" i="17"/>
  <c r="K189" i="17"/>
  <c r="K188" i="17"/>
  <c r="AM51" i="17"/>
  <c r="AK182" i="17"/>
  <c r="AK180" i="17"/>
  <c r="AK179" i="17"/>
  <c r="AK178" i="17"/>
  <c r="AK181" i="17"/>
  <c r="AM273" i="17"/>
  <c r="AM50" i="17"/>
  <c r="AK186" i="17"/>
  <c r="AK185" i="17"/>
  <c r="AK184" i="17"/>
  <c r="AK183" i="17"/>
  <c r="AK187" i="17"/>
  <c r="AL50" i="17"/>
  <c r="AL55" i="17"/>
  <c r="AL52" i="17"/>
  <c r="AL56" i="17"/>
  <c r="AM55" i="17"/>
  <c r="AM52" i="17"/>
  <c r="AM54" i="17"/>
  <c r="AM53" i="17"/>
  <c r="AL182" i="17"/>
  <c r="AL181" i="17"/>
  <c r="AL180" i="17"/>
  <c r="AL179" i="17"/>
  <c r="AL178" i="17"/>
  <c r="AL51" i="17"/>
  <c r="AM56" i="17"/>
  <c r="AL61" i="17"/>
  <c r="AL63" i="17"/>
  <c r="AL57" i="17"/>
  <c r="AL64" i="17"/>
  <c r="AJ182" i="17"/>
  <c r="AJ181" i="17"/>
  <c r="AJ180" i="17"/>
  <c r="AN273" i="17"/>
  <c r="AK51" i="17"/>
  <c r="E53" i="17"/>
  <c r="AK49" i="17"/>
  <c r="AL59" i="17"/>
  <c r="F61" i="17"/>
  <c r="E63" i="17"/>
  <c r="E64" i="17"/>
  <c r="F277" i="17"/>
  <c r="AM180" i="17"/>
  <c r="AM179" i="17"/>
  <c r="AM178" i="17"/>
  <c r="AM181" i="17"/>
  <c r="AM182" i="17"/>
  <c r="AK52" i="17"/>
  <c r="E54" i="17"/>
  <c r="AL60" i="17"/>
  <c r="AJ178" i="17"/>
  <c r="K281" i="17"/>
  <c r="AN182" i="17"/>
  <c r="AN181" i="17"/>
  <c r="AN180" i="17"/>
  <c r="AN179" i="17"/>
  <c r="AN178" i="17"/>
  <c r="E187" i="17"/>
  <c r="E186" i="17"/>
  <c r="E185" i="17"/>
  <c r="E184" i="17"/>
  <c r="E183" i="17"/>
  <c r="H192" i="17"/>
  <c r="H190" i="17"/>
  <c r="H188" i="17"/>
  <c r="AK55" i="17"/>
  <c r="E57" i="17"/>
  <c r="E60" i="17"/>
  <c r="F57" i="17"/>
  <c r="H191" i="17"/>
  <c r="E273" i="17"/>
  <c r="F187" i="17"/>
  <c r="F186" i="17"/>
  <c r="F185" i="17"/>
  <c r="F184" i="17"/>
  <c r="E49" i="17"/>
  <c r="AK50" i="17"/>
  <c r="E52" i="17"/>
  <c r="AL58" i="17"/>
  <c r="F60" i="17"/>
  <c r="G178" i="17"/>
  <c r="AJ179" i="17"/>
  <c r="G187" i="17"/>
  <c r="G186" i="17"/>
  <c r="G185" i="17"/>
  <c r="G184" i="17"/>
  <c r="G183" i="17"/>
  <c r="AK53" i="17"/>
  <c r="E55" i="17"/>
  <c r="E58" i="17"/>
  <c r="E62" i="17"/>
  <c r="F183" i="17"/>
  <c r="T310" i="17" l="1"/>
  <c r="W310" i="17" s="1"/>
  <c r="Z309" i="17"/>
  <c r="AB309" i="17" s="1"/>
  <c r="AD309" i="17" s="1"/>
  <c r="V310" i="17"/>
  <c r="AB312" i="17"/>
  <c r="AC312" i="17" s="1"/>
  <c r="AP296" i="17"/>
  <c r="U311" i="17"/>
  <c r="Q96" i="30"/>
  <c r="D76" i="17"/>
  <c r="P319" i="17"/>
  <c r="P320" i="17" s="1"/>
  <c r="M307" i="17"/>
  <c r="N307" i="17"/>
  <c r="N308" i="17"/>
  <c r="AH168" i="30"/>
  <c r="F49" i="17"/>
  <c r="F50" i="17" s="1"/>
  <c r="F51" i="17" s="1"/>
  <c r="F52" i="17" s="1"/>
  <c r="D44" i="17"/>
  <c r="D45" i="17" s="1"/>
  <c r="Q140" i="30"/>
  <c r="K121" i="30"/>
  <c r="L121" i="30"/>
  <c r="L97" i="30"/>
  <c r="O141" i="30"/>
  <c r="M121" i="30"/>
  <c r="K97" i="30"/>
  <c r="L319" i="17"/>
  <c r="L320" i="17"/>
  <c r="W168" i="30"/>
  <c r="T168" i="30"/>
  <c r="AE168" i="30"/>
  <c r="AD168" i="30"/>
  <c r="Z168" i="30"/>
  <c r="AB168" i="30"/>
  <c r="AM168" i="30"/>
  <c r="Q168" i="30"/>
  <c r="L308" i="17"/>
  <c r="L307" i="17"/>
  <c r="AI168" i="30"/>
  <c r="O168" i="30"/>
  <c r="AN168" i="30"/>
  <c r="V168" i="30"/>
  <c r="R168" i="30"/>
  <c r="AJ168" i="30"/>
  <c r="AC168" i="30"/>
  <c r="Y168" i="30"/>
  <c r="L169" i="30"/>
  <c r="U168" i="30"/>
  <c r="P168" i="30"/>
  <c r="AG168" i="30"/>
  <c r="N119" i="30"/>
  <c r="M169" i="30"/>
  <c r="S168" i="30"/>
  <c r="N168" i="30"/>
  <c r="X168" i="30"/>
  <c r="AO168" i="30"/>
  <c r="AA168" i="30"/>
  <c r="AL168" i="30"/>
  <c r="AF168" i="30"/>
  <c r="AK168" i="30"/>
  <c r="D271" i="17"/>
  <c r="Q139" i="30"/>
  <c r="AH139" i="30"/>
  <c r="R139" i="30"/>
  <c r="P139" i="30"/>
  <c r="P141" i="30" s="1"/>
  <c r="T139" i="30"/>
  <c r="V139" i="30"/>
  <c r="AN139" i="30"/>
  <c r="AA139" i="30"/>
  <c r="AB139" i="30"/>
  <c r="AD139" i="30"/>
  <c r="Y139" i="30"/>
  <c r="AJ139" i="30"/>
  <c r="AL139" i="30"/>
  <c r="AG139" i="30"/>
  <c r="AI139" i="30"/>
  <c r="W139" i="30"/>
  <c r="AO139" i="30"/>
  <c r="S139" i="30"/>
  <c r="U139" i="30"/>
  <c r="AE139" i="30"/>
  <c r="AF139" i="30"/>
  <c r="AC139" i="30"/>
  <c r="AM139" i="30"/>
  <c r="Z139" i="30"/>
  <c r="AK139" i="30"/>
  <c r="X139" i="30"/>
  <c r="N95" i="30"/>
  <c r="M95" i="30"/>
  <c r="Q167" i="30"/>
  <c r="AA167" i="30"/>
  <c r="Y167" i="30"/>
  <c r="AI167" i="30"/>
  <c r="U167" i="30"/>
  <c r="AO95" i="30"/>
  <c r="AG95" i="30"/>
  <c r="Y95" i="30"/>
  <c r="Q95" i="30"/>
  <c r="R95" i="30"/>
  <c r="AN95" i="30"/>
  <c r="AF95" i="30"/>
  <c r="X95" i="30"/>
  <c r="P95" i="30"/>
  <c r="Z95" i="30"/>
  <c r="AM95" i="30"/>
  <c r="AE95" i="30"/>
  <c r="W95" i="30"/>
  <c r="O95" i="30"/>
  <c r="AL95" i="30"/>
  <c r="AD95" i="30"/>
  <c r="V95" i="30"/>
  <c r="AK95" i="30"/>
  <c r="AC95" i="30"/>
  <c r="U95" i="30"/>
  <c r="AJ95" i="30"/>
  <c r="AB95" i="30"/>
  <c r="T95" i="30"/>
  <c r="AI95" i="30"/>
  <c r="AA95" i="30"/>
  <c r="S95" i="30"/>
  <c r="AH95" i="30"/>
  <c r="O167" i="30"/>
  <c r="AG167" i="30"/>
  <c r="W167" i="30"/>
  <c r="AC167" i="30"/>
  <c r="P167" i="30"/>
  <c r="AO167" i="30"/>
  <c r="AK167" i="30"/>
  <c r="X167" i="30"/>
  <c r="R167" i="30"/>
  <c r="T167" i="30"/>
  <c r="N167" i="30"/>
  <c r="AF167" i="30"/>
  <c r="Z167" i="30"/>
  <c r="AB167" i="30"/>
  <c r="V167" i="30"/>
  <c r="AN167" i="30"/>
  <c r="AH167" i="30"/>
  <c r="AJ167" i="30"/>
  <c r="AD167" i="30"/>
  <c r="AO119" i="30"/>
  <c r="AG119" i="30"/>
  <c r="Y119" i="30"/>
  <c r="Q119" i="30"/>
  <c r="AH119" i="30"/>
  <c r="AN119" i="30"/>
  <c r="AF119" i="30"/>
  <c r="X119" i="30"/>
  <c r="P119" i="30"/>
  <c r="AM119" i="30"/>
  <c r="AE119" i="30"/>
  <c r="W119" i="30"/>
  <c r="O119" i="30"/>
  <c r="Z119" i="30"/>
  <c r="AL119" i="30"/>
  <c r="AD119" i="30"/>
  <c r="V119" i="30"/>
  <c r="R119" i="30"/>
  <c r="AK119" i="30"/>
  <c r="AC119" i="30"/>
  <c r="U119" i="30"/>
  <c r="AJ119" i="30"/>
  <c r="AB119" i="30"/>
  <c r="T119" i="30"/>
  <c r="AI119" i="30"/>
  <c r="AA119" i="30"/>
  <c r="S119" i="30"/>
  <c r="AM167" i="30"/>
  <c r="S167" i="30"/>
  <c r="AE167" i="30"/>
  <c r="AL167" i="30"/>
  <c r="AH175" i="17"/>
  <c r="AH176" i="17" s="1"/>
  <c r="L283" i="17"/>
  <c r="L284" i="17"/>
  <c r="L282" i="17"/>
  <c r="D272" i="17"/>
  <c r="E274" i="17"/>
  <c r="G277" i="17"/>
  <c r="J71" i="17"/>
  <c r="J67" i="17"/>
  <c r="J72" i="17"/>
  <c r="J68" i="17"/>
  <c r="J70" i="17"/>
  <c r="J69" i="17"/>
  <c r="J65" i="17"/>
  <c r="J66" i="17"/>
  <c r="I65" i="17"/>
  <c r="I70" i="17"/>
  <c r="I66" i="17"/>
  <c r="I71" i="17"/>
  <c r="I67" i="17"/>
  <c r="I72" i="17"/>
  <c r="I68" i="17"/>
  <c r="I69" i="17"/>
  <c r="F176" i="17"/>
  <c r="G179" i="17"/>
  <c r="I192" i="17"/>
  <c r="I191" i="17"/>
  <c r="I190" i="17"/>
  <c r="I189" i="17"/>
  <c r="I188" i="17"/>
  <c r="H183" i="17"/>
  <c r="AM63" i="17"/>
  <c r="AM64" i="17"/>
  <c r="AM58" i="17"/>
  <c r="AM60" i="17"/>
  <c r="AM61" i="17"/>
  <c r="AM57" i="17"/>
  <c r="AM59" i="17"/>
  <c r="AM62" i="17"/>
  <c r="J192" i="17"/>
  <c r="J190" i="17"/>
  <c r="J188" i="17"/>
  <c r="J191" i="17"/>
  <c r="J189" i="17"/>
  <c r="L281" i="17"/>
  <c r="AN187" i="17"/>
  <c r="AN186" i="17"/>
  <c r="AN185" i="17"/>
  <c r="AN184" i="17"/>
  <c r="AN183" i="17"/>
  <c r="G57" i="17"/>
  <c r="G58" i="17" s="1"/>
  <c r="AL187" i="17"/>
  <c r="AL186" i="17"/>
  <c r="AL185" i="17"/>
  <c r="AL184" i="17"/>
  <c r="AL183" i="17"/>
  <c r="AP167" i="30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O291" i="17"/>
  <c r="H291" i="17"/>
  <c r="H327" i="17" s="1"/>
  <c r="G291" i="17"/>
  <c r="G327" i="17" s="1"/>
  <c r="F291" i="17"/>
  <c r="F327" i="17" s="1"/>
  <c r="AP309" i="17" l="1"/>
  <c r="C309" i="17"/>
  <c r="AG96" i="30"/>
  <c r="AG97" i="30" s="1"/>
  <c r="AL96" i="30"/>
  <c r="AL97" i="30" s="1"/>
  <c r="X310" i="17"/>
  <c r="Z310" i="17" s="1"/>
  <c r="AD312" i="17"/>
  <c r="AE312" i="17" s="1"/>
  <c r="AB96" i="30"/>
  <c r="AB97" i="30" s="1"/>
  <c r="X311" i="17"/>
  <c r="W311" i="17"/>
  <c r="U96" i="30"/>
  <c r="U97" i="30" s="1"/>
  <c r="V96" i="30"/>
  <c r="V97" i="30" s="1"/>
  <c r="R96" i="30"/>
  <c r="R97" i="30" s="1"/>
  <c r="AI96" i="30"/>
  <c r="AI97" i="30" s="1"/>
  <c r="N96" i="30"/>
  <c r="N97" i="30" s="1"/>
  <c r="T96" i="30"/>
  <c r="T97" i="30" s="1"/>
  <c r="S96" i="30"/>
  <c r="S97" i="30" s="1"/>
  <c r="AH96" i="30"/>
  <c r="AH97" i="30" s="1"/>
  <c r="O96" i="30"/>
  <c r="O97" i="30" s="1"/>
  <c r="AM96" i="30"/>
  <c r="AM97" i="30" s="1"/>
  <c r="AE96" i="30"/>
  <c r="AE97" i="30" s="1"/>
  <c r="AJ96" i="30"/>
  <c r="AJ97" i="30" s="1"/>
  <c r="X96" i="30"/>
  <c r="X97" i="30" s="1"/>
  <c r="Z96" i="30"/>
  <c r="Z97" i="30" s="1"/>
  <c r="AO96" i="30"/>
  <c r="AO97" i="30" s="1"/>
  <c r="AD96" i="30"/>
  <c r="AD97" i="30" s="1"/>
  <c r="AA96" i="30"/>
  <c r="AA97" i="30" s="1"/>
  <c r="AC96" i="30"/>
  <c r="AC97" i="30" s="1"/>
  <c r="AF96" i="30"/>
  <c r="AF97" i="30" s="1"/>
  <c r="P96" i="30"/>
  <c r="P97" i="30" s="1"/>
  <c r="AN96" i="30"/>
  <c r="AN97" i="30" s="1"/>
  <c r="AK96" i="30"/>
  <c r="AK97" i="30" s="1"/>
  <c r="Y96" i="30"/>
  <c r="Y97" i="30" s="1"/>
  <c r="M96" i="30"/>
  <c r="M97" i="30" s="1"/>
  <c r="W96" i="30"/>
  <c r="W97" i="30" s="1"/>
  <c r="D77" i="17"/>
  <c r="AH169" i="30"/>
  <c r="Y140" i="30"/>
  <c r="Y141" i="30" s="1"/>
  <c r="AM140" i="30"/>
  <c r="AM141" i="30" s="1"/>
  <c r="AD140" i="30"/>
  <c r="AD141" i="30" s="1"/>
  <c r="AE140" i="30"/>
  <c r="AE141" i="30" s="1"/>
  <c r="AA140" i="30"/>
  <c r="AA141" i="30" s="1"/>
  <c r="AN140" i="30"/>
  <c r="AN141" i="30" s="1"/>
  <c r="K65" i="17"/>
  <c r="K66" i="17" s="1"/>
  <c r="X169" i="30"/>
  <c r="D46" i="17"/>
  <c r="G59" i="17"/>
  <c r="F53" i="17"/>
  <c r="R140" i="30"/>
  <c r="R141" i="30" s="1"/>
  <c r="Z140" i="30"/>
  <c r="Z141" i="30" s="1"/>
  <c r="AB140" i="30"/>
  <c r="AB141" i="30" s="1"/>
  <c r="AJ140" i="30"/>
  <c r="AJ141" i="30" s="1"/>
  <c r="AC140" i="30"/>
  <c r="AC141" i="30" s="1"/>
  <c r="AG140" i="30"/>
  <c r="AG141" i="30" s="1"/>
  <c r="T140" i="30"/>
  <c r="T141" i="30" s="1"/>
  <c r="AH140" i="30"/>
  <c r="AH141" i="30" s="1"/>
  <c r="AL140" i="30"/>
  <c r="AL141" i="30" s="1"/>
  <c r="AF140" i="30"/>
  <c r="AF141" i="30" s="1"/>
  <c r="V140" i="30"/>
  <c r="V141" i="30" s="1"/>
  <c r="S140" i="30"/>
  <c r="S141" i="30" s="1"/>
  <c r="AK140" i="30"/>
  <c r="AK141" i="30" s="1"/>
  <c r="AO140" i="30"/>
  <c r="AO141" i="30" s="1"/>
  <c r="W140" i="30"/>
  <c r="W141" i="30" s="1"/>
  <c r="U140" i="30"/>
  <c r="U141" i="30" s="1"/>
  <c r="AE169" i="30"/>
  <c r="AI140" i="30"/>
  <c r="AI141" i="30" s="1"/>
  <c r="X140" i="30"/>
  <c r="X141" i="30" s="1"/>
  <c r="Q141" i="30"/>
  <c r="R169" i="30"/>
  <c r="O169" i="30"/>
  <c r="Q97" i="30"/>
  <c r="AJ169" i="30"/>
  <c r="AG169" i="30"/>
  <c r="P169" i="30"/>
  <c r="AD169" i="30"/>
  <c r="N169" i="30"/>
  <c r="V169" i="30"/>
  <c r="AI169" i="30"/>
  <c r="W169" i="30"/>
  <c r="AL169" i="30"/>
  <c r="T169" i="30"/>
  <c r="AA169" i="30"/>
  <c r="Y169" i="30"/>
  <c r="S169" i="30"/>
  <c r="AN169" i="30"/>
  <c r="Q169" i="30"/>
  <c r="AM169" i="30"/>
  <c r="AB169" i="30"/>
  <c r="AO169" i="30"/>
  <c r="Z169" i="30"/>
  <c r="U169" i="30"/>
  <c r="AI120" i="30"/>
  <c r="AI121" i="30" s="1"/>
  <c r="V120" i="30"/>
  <c r="V121" i="30" s="1"/>
  <c r="AN120" i="30"/>
  <c r="AN121" i="30" s="1"/>
  <c r="AM120" i="30"/>
  <c r="AM121" i="30" s="1"/>
  <c r="N120" i="30"/>
  <c r="N121" i="30" s="1"/>
  <c r="AH120" i="30"/>
  <c r="AH121" i="30" s="1"/>
  <c r="AJ120" i="30"/>
  <c r="AJ121" i="30" s="1"/>
  <c r="AF120" i="30"/>
  <c r="AF121" i="30" s="1"/>
  <c r="AE120" i="30"/>
  <c r="AE121" i="30" s="1"/>
  <c r="AK120" i="30"/>
  <c r="AK121" i="30" s="1"/>
  <c r="Z120" i="30"/>
  <c r="Z121" i="30" s="1"/>
  <c r="X120" i="30"/>
  <c r="X121" i="30" s="1"/>
  <c r="W120" i="30"/>
  <c r="W121" i="30" s="1"/>
  <c r="U120" i="30"/>
  <c r="U121" i="30" s="1"/>
  <c r="R120" i="30"/>
  <c r="R121" i="30" s="1"/>
  <c r="AL120" i="30"/>
  <c r="AL121" i="30" s="1"/>
  <c r="Y120" i="30"/>
  <c r="Y121" i="30" s="1"/>
  <c r="AD120" i="30"/>
  <c r="AD121" i="30" s="1"/>
  <c r="T120" i="30"/>
  <c r="T121" i="30" s="1"/>
  <c r="Q120" i="30"/>
  <c r="Q121" i="30" s="1"/>
  <c r="P120" i="30"/>
  <c r="P121" i="30" s="1"/>
  <c r="AB120" i="30"/>
  <c r="AB121" i="30" s="1"/>
  <c r="AO120" i="30"/>
  <c r="AO121" i="30" s="1"/>
  <c r="O120" i="30"/>
  <c r="O121" i="30" s="1"/>
  <c r="AA120" i="30"/>
  <c r="AA121" i="30" s="1"/>
  <c r="S120" i="30"/>
  <c r="S121" i="30" s="1"/>
  <c r="AG120" i="30"/>
  <c r="AG121" i="30" s="1"/>
  <c r="AC120" i="30"/>
  <c r="AC121" i="30" s="1"/>
  <c r="AK169" i="30"/>
  <c r="AF169" i="30"/>
  <c r="AC169" i="30"/>
  <c r="E275" i="17"/>
  <c r="E269" i="17"/>
  <c r="AH177" i="17"/>
  <c r="E270" i="17"/>
  <c r="G278" i="17"/>
  <c r="E276" i="17"/>
  <c r="M281" i="17"/>
  <c r="G180" i="17"/>
  <c r="F177" i="17"/>
  <c r="H184" i="17"/>
  <c r="L188" i="17"/>
  <c r="AP168" i="30"/>
  <c r="AB310" i="17" l="1"/>
  <c r="AD310" i="17" s="1"/>
  <c r="AF310" i="17" s="1"/>
  <c r="C312" i="17"/>
  <c r="AP312" i="17"/>
  <c r="Y311" i="17"/>
  <c r="AA311" i="17" s="1"/>
  <c r="D78" i="17"/>
  <c r="D79" i="17" s="1"/>
  <c r="D80" i="17" s="1"/>
  <c r="K67" i="17"/>
  <c r="K68" i="17" s="1"/>
  <c r="K69" i="17" s="1"/>
  <c r="D47" i="17"/>
  <c r="D48" i="17" s="1"/>
  <c r="F54" i="17"/>
  <c r="F55" i="17" s="1"/>
  <c r="G60" i="17"/>
  <c r="F273" i="17"/>
  <c r="G279" i="17"/>
  <c r="E271" i="17"/>
  <c r="G181" i="17"/>
  <c r="L189" i="17"/>
  <c r="G173" i="17"/>
  <c r="E272" i="17"/>
  <c r="M282" i="17"/>
  <c r="M283" i="17" s="1"/>
  <c r="G280" i="17"/>
  <c r="F274" i="17"/>
  <c r="G182" i="17"/>
  <c r="L190" i="17"/>
  <c r="H185" i="17"/>
  <c r="AM179" i="30"/>
  <c r="AL179" i="30"/>
  <c r="AK179" i="30"/>
  <c r="AJ179" i="30"/>
  <c r="AI179" i="30"/>
  <c r="AH179" i="30"/>
  <c r="AG179" i="30"/>
  <c r="AF179" i="30"/>
  <c r="AE179" i="30"/>
  <c r="AD179" i="30"/>
  <c r="AC179" i="30"/>
  <c r="AB179" i="30"/>
  <c r="AA179" i="30"/>
  <c r="Z179" i="30"/>
  <c r="Y179" i="30"/>
  <c r="X179" i="30"/>
  <c r="W179" i="30"/>
  <c r="V179" i="30"/>
  <c r="U179" i="30"/>
  <c r="T179" i="30"/>
  <c r="S179" i="30"/>
  <c r="R179" i="30"/>
  <c r="Q179" i="30"/>
  <c r="P179" i="30"/>
  <c r="O179" i="30"/>
  <c r="N179" i="30"/>
  <c r="M179" i="30"/>
  <c r="L179" i="30"/>
  <c r="K179" i="30"/>
  <c r="J179" i="30"/>
  <c r="I179" i="30"/>
  <c r="H179" i="30"/>
  <c r="G179" i="30"/>
  <c r="F179" i="30"/>
  <c r="AM178" i="30"/>
  <c r="AL178" i="30"/>
  <c r="AK178" i="30"/>
  <c r="AJ178" i="30"/>
  <c r="AI178" i="30"/>
  <c r="AH178" i="30"/>
  <c r="AG178" i="30"/>
  <c r="AF178" i="30"/>
  <c r="AE178" i="30"/>
  <c r="AD178" i="30"/>
  <c r="AC178" i="30"/>
  <c r="AB178" i="30"/>
  <c r="AA178" i="30"/>
  <c r="Z178" i="30"/>
  <c r="Y178" i="30"/>
  <c r="X178" i="30"/>
  <c r="W178" i="30"/>
  <c r="V178" i="30"/>
  <c r="U178" i="30"/>
  <c r="T178" i="30"/>
  <c r="S178" i="30"/>
  <c r="R178" i="30"/>
  <c r="Q178" i="30"/>
  <c r="P178" i="30"/>
  <c r="O178" i="30"/>
  <c r="N178" i="30"/>
  <c r="M178" i="30"/>
  <c r="L178" i="30"/>
  <c r="K178" i="30"/>
  <c r="J178" i="30"/>
  <c r="I178" i="30"/>
  <c r="H178" i="30"/>
  <c r="G178" i="30"/>
  <c r="F178" i="30"/>
  <c r="AM177" i="30"/>
  <c r="AL177" i="30"/>
  <c r="AK177" i="30"/>
  <c r="AJ177" i="30"/>
  <c r="AI177" i="30"/>
  <c r="AH177" i="30"/>
  <c r="AG177" i="30"/>
  <c r="AF177" i="30"/>
  <c r="AE177" i="30"/>
  <c r="AD177" i="30"/>
  <c r="AC177" i="30"/>
  <c r="AB177" i="30"/>
  <c r="AA177" i="30"/>
  <c r="Z177" i="30"/>
  <c r="Y177" i="30"/>
  <c r="X177" i="30"/>
  <c r="W177" i="30"/>
  <c r="V177" i="30"/>
  <c r="U177" i="30"/>
  <c r="T177" i="30"/>
  <c r="S177" i="30"/>
  <c r="R177" i="30"/>
  <c r="Q177" i="30"/>
  <c r="P177" i="30"/>
  <c r="O177" i="30"/>
  <c r="N177" i="30"/>
  <c r="M177" i="30"/>
  <c r="L177" i="30"/>
  <c r="K177" i="30"/>
  <c r="J177" i="30"/>
  <c r="I177" i="30"/>
  <c r="H177" i="30"/>
  <c r="G177" i="30"/>
  <c r="F177" i="30"/>
  <c r="AM176" i="30"/>
  <c r="AL176" i="30"/>
  <c r="AK176" i="30"/>
  <c r="AJ176" i="30"/>
  <c r="AI176" i="30"/>
  <c r="AH176" i="30"/>
  <c r="AG176" i="30"/>
  <c r="AF176" i="30"/>
  <c r="AE176" i="30"/>
  <c r="AD176" i="30"/>
  <c r="AC176" i="30"/>
  <c r="AB176" i="30"/>
  <c r="AA176" i="30"/>
  <c r="Z176" i="30"/>
  <c r="Y176" i="30"/>
  <c r="X176" i="30"/>
  <c r="W176" i="30"/>
  <c r="V176" i="30"/>
  <c r="U176" i="30"/>
  <c r="T176" i="30"/>
  <c r="S176" i="30"/>
  <c r="R176" i="30"/>
  <c r="Q176" i="30"/>
  <c r="P176" i="30"/>
  <c r="O176" i="30"/>
  <c r="N176" i="30"/>
  <c r="M176" i="30"/>
  <c r="L176" i="30"/>
  <c r="K176" i="30"/>
  <c r="J176" i="30"/>
  <c r="I176" i="30"/>
  <c r="H176" i="30"/>
  <c r="G176" i="30"/>
  <c r="F176" i="30"/>
  <c r="AM175" i="30"/>
  <c r="AL175" i="30"/>
  <c r="AK175" i="30"/>
  <c r="AJ175" i="30"/>
  <c r="AI175" i="30"/>
  <c r="AH175" i="30"/>
  <c r="AG175" i="30"/>
  <c r="AF175" i="30"/>
  <c r="AE175" i="30"/>
  <c r="AD175" i="30"/>
  <c r="AC175" i="30"/>
  <c r="AB175" i="30"/>
  <c r="AA175" i="30"/>
  <c r="Z175" i="30"/>
  <c r="Y175" i="30"/>
  <c r="X175" i="30"/>
  <c r="W175" i="30"/>
  <c r="V175" i="30"/>
  <c r="U175" i="30"/>
  <c r="T175" i="30"/>
  <c r="S175" i="30"/>
  <c r="R175" i="30"/>
  <c r="Q175" i="30"/>
  <c r="P175" i="30"/>
  <c r="O175" i="30"/>
  <c r="N175" i="30"/>
  <c r="M175" i="30"/>
  <c r="L175" i="30"/>
  <c r="K175" i="30"/>
  <c r="J175" i="30"/>
  <c r="I175" i="30"/>
  <c r="H175" i="30"/>
  <c r="G175" i="30"/>
  <c r="F175" i="30"/>
  <c r="K174" i="30"/>
  <c r="J174" i="30"/>
  <c r="I174" i="30"/>
  <c r="H174" i="30"/>
  <c r="G174" i="30"/>
  <c r="F174" i="30"/>
  <c r="A160" i="30"/>
  <c r="A148" i="30"/>
  <c r="A144" i="30"/>
  <c r="L143" i="30"/>
  <c r="L136" i="30"/>
  <c r="A136" i="30"/>
  <c r="L135" i="30"/>
  <c r="A132" i="30"/>
  <c r="K131" i="30"/>
  <c r="A128" i="30"/>
  <c r="K127" i="30"/>
  <c r="A124" i="30"/>
  <c r="A120" i="30"/>
  <c r="A112" i="30"/>
  <c r="A108" i="30"/>
  <c r="A104" i="30"/>
  <c r="A100" i="30"/>
  <c r="A92" i="30"/>
  <c r="AC311" i="17" l="1"/>
  <c r="AE311" i="17" s="1"/>
  <c r="AP310" i="17"/>
  <c r="C310" i="17"/>
  <c r="E41" i="17"/>
  <c r="F56" i="17"/>
  <c r="G49" i="17"/>
  <c r="G61" i="17"/>
  <c r="G62" i="17" s="1"/>
  <c r="K70" i="17"/>
  <c r="K71" i="17" s="1"/>
  <c r="H186" i="17"/>
  <c r="H277" i="17"/>
  <c r="F269" i="17"/>
  <c r="L137" i="30"/>
  <c r="G174" i="17"/>
  <c r="H178" i="17"/>
  <c r="M284" i="17"/>
  <c r="H278" i="17"/>
  <c r="H279" i="17" s="1"/>
  <c r="F275" i="17"/>
  <c r="H187" i="17"/>
  <c r="L191" i="17"/>
  <c r="P180" i="30"/>
  <c r="X180" i="30"/>
  <c r="AJ174" i="30"/>
  <c r="G180" i="30"/>
  <c r="O180" i="30"/>
  <c r="AE180" i="30"/>
  <c r="AM180" i="30"/>
  <c r="AF180" i="30"/>
  <c r="H180" i="30"/>
  <c r="W180" i="30"/>
  <c r="AL174" i="30"/>
  <c r="O174" i="30"/>
  <c r="K180" i="30"/>
  <c r="S180" i="30"/>
  <c r="AA180" i="30"/>
  <c r="AI180" i="30"/>
  <c r="T180" i="30"/>
  <c r="AJ180" i="30"/>
  <c r="L180" i="30"/>
  <c r="AB180" i="30"/>
  <c r="M180" i="30"/>
  <c r="U180" i="30"/>
  <c r="AC180" i="30"/>
  <c r="AK180" i="30"/>
  <c r="N180" i="30"/>
  <c r="V180" i="30"/>
  <c r="AD180" i="30"/>
  <c r="AL180" i="30"/>
  <c r="I180" i="30"/>
  <c r="Q180" i="30"/>
  <c r="Y180" i="30"/>
  <c r="AG180" i="30"/>
  <c r="J180" i="30"/>
  <c r="R180" i="30"/>
  <c r="Z180" i="30"/>
  <c r="AH180" i="30"/>
  <c r="AG311" i="17" l="1"/>
  <c r="C311" i="17" s="1"/>
  <c r="F270" i="17"/>
  <c r="F271" i="17" s="1"/>
  <c r="G50" i="17"/>
  <c r="G51" i="17" s="1"/>
  <c r="E42" i="17"/>
  <c r="E43" i="17" s="1"/>
  <c r="G63" i="17"/>
  <c r="G64" i="17" s="1"/>
  <c r="K72" i="17"/>
  <c r="L65" i="17" s="1"/>
  <c r="L192" i="17"/>
  <c r="M188" i="17" s="1"/>
  <c r="N281" i="17"/>
  <c r="F276" i="17"/>
  <c r="G175" i="17"/>
  <c r="G176" i="17" s="1"/>
  <c r="I183" i="17"/>
  <c r="H179" i="17"/>
  <c r="H280" i="17"/>
  <c r="I277" i="17" s="1"/>
  <c r="N282" i="17"/>
  <c r="N283" i="17" s="1"/>
  <c r="G274" i="17"/>
  <c r="AM174" i="30"/>
  <c r="P174" i="30"/>
  <c r="AK174" i="30"/>
  <c r="AP311" i="17" l="1"/>
  <c r="G52" i="17"/>
  <c r="H57" i="17"/>
  <c r="L66" i="17"/>
  <c r="L67" i="17" s="1"/>
  <c r="E44" i="17"/>
  <c r="G177" i="17"/>
  <c r="H173" i="17" s="1"/>
  <c r="H180" i="17"/>
  <c r="F272" i="17"/>
  <c r="G269" i="17" s="1"/>
  <c r="G273" i="17"/>
  <c r="I184" i="17"/>
  <c r="M189" i="17"/>
  <c r="M190" i="17" s="1"/>
  <c r="I278" i="17"/>
  <c r="I279" i="17" s="1"/>
  <c r="N284" i="17"/>
  <c r="O281" i="17" s="1"/>
  <c r="G275" i="17"/>
  <c r="Q174" i="30"/>
  <c r="G270" i="17" l="1"/>
  <c r="G271" i="17" s="1"/>
  <c r="L68" i="17"/>
  <c r="L69" i="17" s="1"/>
  <c r="G53" i="17"/>
  <c r="G54" i="17"/>
  <c r="E45" i="17"/>
  <c r="E46" i="17" s="1"/>
  <c r="H58" i="17"/>
  <c r="H59" i="17" s="1"/>
  <c r="H60" i="17" s="1"/>
  <c r="H61" i="17" s="1"/>
  <c r="H62" i="17" s="1"/>
  <c r="H63" i="17" s="1"/>
  <c r="H64" i="17" s="1"/>
  <c r="I185" i="17"/>
  <c r="H181" i="17"/>
  <c r="H174" i="17"/>
  <c r="M191" i="17"/>
  <c r="M192" i="17" s="1"/>
  <c r="I280" i="17"/>
  <c r="J277" i="17" s="1"/>
  <c r="H270" i="17"/>
  <c r="O282" i="17"/>
  <c r="O283" i="17" s="1"/>
  <c r="G276" i="17"/>
  <c r="R174" i="30"/>
  <c r="L174" i="30"/>
  <c r="G40" i="17"/>
  <c r="F40" i="17"/>
  <c r="E40" i="17"/>
  <c r="D40" i="17"/>
  <c r="G39" i="17"/>
  <c r="F39" i="17"/>
  <c r="E39" i="17"/>
  <c r="D39" i="17"/>
  <c r="G38" i="17"/>
  <c r="F38" i="17"/>
  <c r="E38" i="17"/>
  <c r="D38" i="17"/>
  <c r="G37" i="17"/>
  <c r="F37" i="17"/>
  <c r="E37" i="17"/>
  <c r="D37" i="17"/>
  <c r="G36" i="17"/>
  <c r="F36" i="17"/>
  <c r="E36" i="17"/>
  <c r="D36" i="17"/>
  <c r="G35" i="17"/>
  <c r="F35" i="17"/>
  <c r="E35" i="17"/>
  <c r="D35" i="17"/>
  <c r="G34" i="17"/>
  <c r="F34" i="17"/>
  <c r="E34" i="17"/>
  <c r="D32" i="17"/>
  <c r="D31" i="17"/>
  <c r="D30" i="17"/>
  <c r="D29" i="17"/>
  <c r="D28" i="17"/>
  <c r="D27" i="17"/>
  <c r="D24" i="17"/>
  <c r="D23" i="17"/>
  <c r="D22" i="17"/>
  <c r="D21" i="17"/>
  <c r="D20" i="17"/>
  <c r="D19" i="17"/>
  <c r="H182" i="17" l="1"/>
  <c r="I178" i="17" s="1"/>
  <c r="G272" i="17"/>
  <c r="H269" i="17" s="1"/>
  <c r="G55" i="17"/>
  <c r="I57" i="17"/>
  <c r="G56" i="17"/>
  <c r="L70" i="17"/>
  <c r="H49" i="17"/>
  <c r="H50" i="17" s="1"/>
  <c r="H51" i="17" s="1"/>
  <c r="H52" i="17" s="1"/>
  <c r="E47" i="17"/>
  <c r="E48" i="17" s="1"/>
  <c r="F41" i="17" s="1"/>
  <c r="I186" i="17"/>
  <c r="I187" i="17" s="1"/>
  <c r="H175" i="17"/>
  <c r="H176" i="17" s="1"/>
  <c r="H177" i="17" s="1"/>
  <c r="H273" i="17"/>
  <c r="H274" i="17" s="1"/>
  <c r="H271" i="17"/>
  <c r="H272" i="17" s="1"/>
  <c r="J278" i="17"/>
  <c r="J279" i="17" s="1"/>
  <c r="N188" i="17"/>
  <c r="O284" i="17"/>
  <c r="P281" i="17" s="1"/>
  <c r="S174" i="30"/>
  <c r="N174" i="30"/>
  <c r="M174" i="30"/>
  <c r="J280" i="17" l="1"/>
  <c r="K277" i="17" s="1"/>
  <c r="K278" i="17" s="1"/>
  <c r="I179" i="17"/>
  <c r="I180" i="17" s="1"/>
  <c r="I269" i="17"/>
  <c r="I270" i="17" s="1"/>
  <c r="I271" i="17" s="1"/>
  <c r="I272" i="17" s="1"/>
  <c r="J269" i="17" s="1"/>
  <c r="J270" i="17" s="1"/>
  <c r="L71" i="17"/>
  <c r="L72" i="17" s="1"/>
  <c r="F42" i="17"/>
  <c r="I58" i="17"/>
  <c r="I59" i="17" s="1"/>
  <c r="J183" i="17"/>
  <c r="I173" i="17"/>
  <c r="I174" i="17" s="1"/>
  <c r="I175" i="17" s="1"/>
  <c r="I176" i="17" s="1"/>
  <c r="I177" i="17" s="1"/>
  <c r="H53" i="17"/>
  <c r="H54" i="17" s="1"/>
  <c r="H55" i="17" s="1"/>
  <c r="H56" i="17" s="1"/>
  <c r="N189" i="17"/>
  <c r="P282" i="17"/>
  <c r="H275" i="17"/>
  <c r="H276" i="17" s="1"/>
  <c r="T174" i="30"/>
  <c r="K279" i="17" l="1"/>
  <c r="K280" i="17" s="1"/>
  <c r="L277" i="17" s="1"/>
  <c r="I181" i="17"/>
  <c r="I182" i="17" s="1"/>
  <c r="J178" i="17" s="1"/>
  <c r="M65" i="17"/>
  <c r="I60" i="17"/>
  <c r="I61" i="17" s="1"/>
  <c r="F43" i="17"/>
  <c r="J184" i="17"/>
  <c r="J185" i="17" s="1"/>
  <c r="J173" i="17"/>
  <c r="J174" i="17" s="1"/>
  <c r="J175" i="17" s="1"/>
  <c r="J176" i="17" s="1"/>
  <c r="J177" i="17" s="1"/>
  <c r="I49" i="17"/>
  <c r="I50" i="17" s="1"/>
  <c r="I51" i="17" s="1"/>
  <c r="J271" i="17"/>
  <c r="J272" i="17" s="1"/>
  <c r="N190" i="17"/>
  <c r="N191" i="17" s="1"/>
  <c r="N192" i="17" s="1"/>
  <c r="L278" i="17"/>
  <c r="L279" i="17" s="1"/>
  <c r="L280" i="17" s="1"/>
  <c r="I273" i="17"/>
  <c r="P283" i="17"/>
  <c r="U174" i="30"/>
  <c r="G33" i="17"/>
  <c r="F33" i="17"/>
  <c r="D34" i="17"/>
  <c r="E33" i="17"/>
  <c r="D33" i="17"/>
  <c r="D26" i="17"/>
  <c r="D25" i="17"/>
  <c r="D18" i="17"/>
  <c r="D17" i="17"/>
  <c r="D9" i="17"/>
  <c r="B34" i="17"/>
  <c r="B40" i="17" s="1"/>
  <c r="B26" i="17"/>
  <c r="B32" i="17" s="1"/>
  <c r="B18" i="17"/>
  <c r="B24" i="17" s="1"/>
  <c r="B10" i="17"/>
  <c r="B16" i="17" s="1"/>
  <c r="B106" i="17"/>
  <c r="B112" i="17" s="1"/>
  <c r="B114" i="17"/>
  <c r="B120" i="17" s="1"/>
  <c r="B122" i="17"/>
  <c r="B128" i="17" s="1"/>
  <c r="B130" i="17"/>
  <c r="B136" i="17" s="1"/>
  <c r="M277" i="17" l="1"/>
  <c r="M278" i="17" s="1"/>
  <c r="M279" i="17" s="1"/>
  <c r="J179" i="17"/>
  <c r="J180" i="17" s="1"/>
  <c r="M66" i="17"/>
  <c r="I62" i="17"/>
  <c r="I63" i="17" s="1"/>
  <c r="F44" i="17"/>
  <c r="M67" i="17"/>
  <c r="M68" i="17" s="1"/>
  <c r="J186" i="17"/>
  <c r="J187" i="17" s="1"/>
  <c r="K183" i="17" s="1"/>
  <c r="K184" i="17" s="1"/>
  <c r="K185" i="17" s="1"/>
  <c r="K186" i="17" s="1"/>
  <c r="I34" i="17"/>
  <c r="I38" i="17"/>
  <c r="I35" i="17"/>
  <c r="I33" i="17"/>
  <c r="I37" i="17"/>
  <c r="I40" i="17"/>
  <c r="I39" i="17"/>
  <c r="I36" i="17"/>
  <c r="K92" i="30"/>
  <c r="K269" i="17"/>
  <c r="K91" i="30"/>
  <c r="O188" i="17"/>
  <c r="I274" i="17"/>
  <c r="I275" i="17" s="1"/>
  <c r="I276" i="17" s="1"/>
  <c r="P284" i="17"/>
  <c r="K173" i="17"/>
  <c r="I52" i="17"/>
  <c r="V174" i="30"/>
  <c r="D10" i="17"/>
  <c r="E32" i="17"/>
  <c r="E30" i="17"/>
  <c r="E28" i="17"/>
  <c r="E26" i="17"/>
  <c r="E31" i="17"/>
  <c r="E29" i="17"/>
  <c r="E27" i="17"/>
  <c r="E17" i="17"/>
  <c r="E25" i="17"/>
  <c r="J181" i="17" l="1"/>
  <c r="J182" i="17" s="1"/>
  <c r="K178" i="17" s="1"/>
  <c r="I64" i="17"/>
  <c r="J57" i="17" s="1"/>
  <c r="F45" i="17"/>
  <c r="M69" i="17"/>
  <c r="K270" i="17"/>
  <c r="K271" i="17" s="1"/>
  <c r="K272" i="17" s="1"/>
  <c r="L269" i="17" s="1"/>
  <c r="L270" i="17" s="1"/>
  <c r="L271" i="17" s="1"/>
  <c r="L272" i="17" s="1"/>
  <c r="K187" i="17"/>
  <c r="L183" i="17" s="1"/>
  <c r="L184" i="17" s="1"/>
  <c r="L185" i="17" s="1"/>
  <c r="L186" i="17" s="1"/>
  <c r="T92" i="30"/>
  <c r="X92" i="30"/>
  <c r="AC92" i="30"/>
  <c r="L39" i="17"/>
  <c r="L35" i="17"/>
  <c r="L40" i="17"/>
  <c r="L38" i="17"/>
  <c r="L37" i="17"/>
  <c r="L34" i="17"/>
  <c r="L36" i="17"/>
  <c r="L33" i="17"/>
  <c r="Q92" i="30"/>
  <c r="AK92" i="30"/>
  <c r="AI92" i="30"/>
  <c r="O92" i="30"/>
  <c r="Y92" i="30"/>
  <c r="AA92" i="30"/>
  <c r="W92" i="30"/>
  <c r="AG92" i="30"/>
  <c r="U92" i="30"/>
  <c r="AJ92" i="30"/>
  <c r="AM92" i="30"/>
  <c r="AO92" i="30"/>
  <c r="N92" i="30"/>
  <c r="M92" i="30"/>
  <c r="P92" i="30"/>
  <c r="R92" i="30"/>
  <c r="V92" i="30"/>
  <c r="AE92" i="30"/>
  <c r="M38" i="17"/>
  <c r="M37" i="17"/>
  <c r="M33" i="17"/>
  <c r="M36" i="17"/>
  <c r="M34" i="17"/>
  <c r="M39" i="17"/>
  <c r="M35" i="17"/>
  <c r="M40" i="17"/>
  <c r="K40" i="17"/>
  <c r="K35" i="17"/>
  <c r="K39" i="17"/>
  <c r="K38" i="17"/>
  <c r="K37" i="17"/>
  <c r="K36" i="17"/>
  <c r="K34" i="17"/>
  <c r="K33" i="17"/>
  <c r="J33" i="17"/>
  <c r="J40" i="17"/>
  <c r="J34" i="17"/>
  <c r="J39" i="17"/>
  <c r="J37" i="17"/>
  <c r="J36" i="17"/>
  <c r="J38" i="17"/>
  <c r="J35" i="17"/>
  <c r="K93" i="30"/>
  <c r="Z92" i="30"/>
  <c r="AD92" i="30"/>
  <c r="L92" i="30"/>
  <c r="AF92" i="30"/>
  <c r="S92" i="30"/>
  <c r="AH92" i="30"/>
  <c r="AL92" i="30"/>
  <c r="AB92" i="30"/>
  <c r="AN92" i="30"/>
  <c r="AK32" i="17"/>
  <c r="AK31" i="17"/>
  <c r="AK30" i="17"/>
  <c r="AK29" i="17"/>
  <c r="AK28" i="17"/>
  <c r="AK27" i="17"/>
  <c r="AK26" i="17"/>
  <c r="AK25" i="17"/>
  <c r="F31" i="17"/>
  <c r="F29" i="17"/>
  <c r="F27" i="17"/>
  <c r="F25" i="17"/>
  <c r="F32" i="17"/>
  <c r="F30" i="17"/>
  <c r="F28" i="17"/>
  <c r="F26" i="17"/>
  <c r="G26" i="17"/>
  <c r="G25" i="17"/>
  <c r="G28" i="17"/>
  <c r="G27" i="17"/>
  <c r="G32" i="17"/>
  <c r="G31" i="17"/>
  <c r="G30" i="17"/>
  <c r="G29" i="17"/>
  <c r="I32" i="17"/>
  <c r="I31" i="17"/>
  <c r="I30" i="17"/>
  <c r="I29" i="17"/>
  <c r="I28" i="17"/>
  <c r="I27" i="17"/>
  <c r="I26" i="17"/>
  <c r="I25" i="17"/>
  <c r="H32" i="17"/>
  <c r="H31" i="17"/>
  <c r="H30" i="17"/>
  <c r="H29" i="17"/>
  <c r="H28" i="17"/>
  <c r="H27" i="17"/>
  <c r="H26" i="17"/>
  <c r="H25" i="17"/>
  <c r="AL32" i="17"/>
  <c r="AL31" i="17"/>
  <c r="AL30" i="17"/>
  <c r="AL29" i="17"/>
  <c r="AL28" i="17"/>
  <c r="AL27" i="17"/>
  <c r="AL26" i="17"/>
  <c r="AL25" i="17"/>
  <c r="N91" i="30"/>
  <c r="L91" i="30"/>
  <c r="M91" i="30"/>
  <c r="AH91" i="30"/>
  <c r="Z91" i="30"/>
  <c r="R91" i="30"/>
  <c r="AG91" i="30"/>
  <c r="Q91" i="30"/>
  <c r="AO91" i="30"/>
  <c r="Y91" i="30"/>
  <c r="AN91" i="30"/>
  <c r="AF91" i="30"/>
  <c r="X91" i="30"/>
  <c r="P91" i="30"/>
  <c r="AM91" i="30"/>
  <c r="AE91" i="30"/>
  <c r="W91" i="30"/>
  <c r="O91" i="30"/>
  <c r="S91" i="30"/>
  <c r="AL91" i="30"/>
  <c r="AD91" i="30"/>
  <c r="V91" i="30"/>
  <c r="AK91" i="30"/>
  <c r="AC91" i="30"/>
  <c r="U91" i="30"/>
  <c r="AI91" i="30"/>
  <c r="AJ91" i="30"/>
  <c r="AB91" i="30"/>
  <c r="T91" i="30"/>
  <c r="AA91" i="30"/>
  <c r="O189" i="17"/>
  <c r="O190" i="17" s="1"/>
  <c r="M280" i="17"/>
  <c r="N277" i="17" s="1"/>
  <c r="J273" i="17"/>
  <c r="Q281" i="17"/>
  <c r="K174" i="17"/>
  <c r="K175" i="17" s="1"/>
  <c r="K176" i="17" s="1"/>
  <c r="K177" i="17" s="1"/>
  <c r="L173" i="17" s="1"/>
  <c r="I53" i="17"/>
  <c r="I54" i="17" s="1"/>
  <c r="W174" i="30"/>
  <c r="E18" i="17"/>
  <c r="D11" i="17"/>
  <c r="M269" i="17" l="1"/>
  <c r="M270" i="17" s="1"/>
  <c r="M271" i="17" s="1"/>
  <c r="K179" i="17"/>
  <c r="K180" i="17" s="1"/>
  <c r="K181" i="17" s="1"/>
  <c r="N93" i="30"/>
  <c r="M70" i="17"/>
  <c r="J58" i="17"/>
  <c r="J59" i="17" s="1"/>
  <c r="M71" i="17"/>
  <c r="F46" i="17"/>
  <c r="F47" i="17" s="1"/>
  <c r="F48" i="17" s="1"/>
  <c r="M72" i="17"/>
  <c r="N33" i="17"/>
  <c r="J25" i="17"/>
  <c r="L187" i="17"/>
  <c r="M183" i="17" s="1"/>
  <c r="AM93" i="30"/>
  <c r="O191" i="17"/>
  <c r="O192" i="17" s="1"/>
  <c r="Z93" i="30"/>
  <c r="O93" i="30"/>
  <c r="Q93" i="30"/>
  <c r="Y93" i="30"/>
  <c r="T93" i="30"/>
  <c r="AL93" i="30"/>
  <c r="AB93" i="30"/>
  <c r="AE93" i="30"/>
  <c r="AK93" i="30"/>
  <c r="AO93" i="30"/>
  <c r="AI93" i="30"/>
  <c r="AC93" i="30"/>
  <c r="AJ93" i="30"/>
  <c r="X93" i="30"/>
  <c r="AN93" i="30"/>
  <c r="U93" i="30"/>
  <c r="V93" i="30"/>
  <c r="S93" i="30"/>
  <c r="R93" i="30"/>
  <c r="AG93" i="30"/>
  <c r="AA93" i="30"/>
  <c r="AD93" i="30"/>
  <c r="P93" i="30"/>
  <c r="AF93" i="30"/>
  <c r="AH93" i="30"/>
  <c r="M93" i="30"/>
  <c r="L93" i="30"/>
  <c r="W93" i="30"/>
  <c r="E19" i="17"/>
  <c r="N278" i="17"/>
  <c r="N279" i="17" s="1"/>
  <c r="Q282" i="17"/>
  <c r="Q283" i="17" s="1"/>
  <c r="J274" i="17"/>
  <c r="J275" i="17" s="1"/>
  <c r="L174" i="17"/>
  <c r="L175" i="17" s="1"/>
  <c r="L176" i="17" s="1"/>
  <c r="L177" i="17" s="1"/>
  <c r="I55" i="17"/>
  <c r="I56" i="17" s="1"/>
  <c r="X174" i="30"/>
  <c r="E20" i="17"/>
  <c r="D12" i="17"/>
  <c r="M272" i="17" l="1"/>
  <c r="K182" i="17"/>
  <c r="L178" i="17" s="1"/>
  <c r="G41" i="17"/>
  <c r="J26" i="17"/>
  <c r="J27" i="17" s="1"/>
  <c r="J28" i="17" s="1"/>
  <c r="N34" i="17"/>
  <c r="N35" i="17" s="1"/>
  <c r="N65" i="17"/>
  <c r="N66" i="17" s="1"/>
  <c r="N67" i="17" s="1"/>
  <c r="N68" i="17" s="1"/>
  <c r="N69" i="17" s="1"/>
  <c r="N70" i="17" s="1"/>
  <c r="N71" i="17" s="1"/>
  <c r="N72" i="17" s="1"/>
  <c r="G42" i="17"/>
  <c r="G43" i="17" s="1"/>
  <c r="J60" i="17"/>
  <c r="J61" i="17" s="1"/>
  <c r="M184" i="17"/>
  <c r="P188" i="17"/>
  <c r="P189" i="17" s="1"/>
  <c r="P190" i="17" s="1"/>
  <c r="P191" i="17" s="1"/>
  <c r="P192" i="17" s="1"/>
  <c r="E21" i="17"/>
  <c r="D13" i="17"/>
  <c r="N280" i="17"/>
  <c r="O277" i="17" s="1"/>
  <c r="Q284" i="17"/>
  <c r="R281" i="17" s="1"/>
  <c r="J276" i="17"/>
  <c r="K273" i="17" s="1"/>
  <c r="M173" i="17"/>
  <c r="J49" i="17"/>
  <c r="Y174" i="30"/>
  <c r="D14" i="17"/>
  <c r="E23" i="17"/>
  <c r="N269" i="17" l="1"/>
  <c r="N270" i="17" s="1"/>
  <c r="N271" i="17" s="1"/>
  <c r="N272" i="17" s="1"/>
  <c r="L179" i="17"/>
  <c r="L180" i="17" s="1"/>
  <c r="G44" i="17"/>
  <c r="O65" i="17"/>
  <c r="O66" i="17" s="1"/>
  <c r="O67" i="17" s="1"/>
  <c r="O68" i="17" s="1"/>
  <c r="J62" i="17"/>
  <c r="M185" i="17"/>
  <c r="J29" i="17"/>
  <c r="N36" i="17"/>
  <c r="E22" i="17"/>
  <c r="E24" i="17"/>
  <c r="D15" i="17"/>
  <c r="O278" i="17"/>
  <c r="Q188" i="17"/>
  <c r="R282" i="17"/>
  <c r="R283" i="17" s="1"/>
  <c r="R284" i="17" s="1"/>
  <c r="S281" i="17" s="1"/>
  <c r="S282" i="17"/>
  <c r="S283" i="17" s="1"/>
  <c r="S284" i="17" s="1"/>
  <c r="K274" i="17"/>
  <c r="K275" i="17" s="1"/>
  <c r="K276" i="17" s="1"/>
  <c r="M174" i="17"/>
  <c r="J50" i="17"/>
  <c r="Z174" i="30"/>
  <c r="E9" i="17"/>
  <c r="F17" i="17"/>
  <c r="O269" i="17" l="1"/>
  <c r="O270" i="17" s="1"/>
  <c r="O271" i="17" s="1"/>
  <c r="O272" i="17" s="1"/>
  <c r="L181" i="17"/>
  <c r="L182" i="17" s="1"/>
  <c r="M178" i="17" s="1"/>
  <c r="O69" i="17"/>
  <c r="O70" i="17" s="1"/>
  <c r="O71" i="17" s="1"/>
  <c r="G45" i="17"/>
  <c r="J63" i="17"/>
  <c r="J64" i="17" s="1"/>
  <c r="M186" i="17"/>
  <c r="M187" i="17" s="1"/>
  <c r="N37" i="17"/>
  <c r="J30" i="17"/>
  <c r="D16" i="17"/>
  <c r="O279" i="17"/>
  <c r="O280" i="17" s="1"/>
  <c r="P277" i="17" s="1"/>
  <c r="Q189" i="17"/>
  <c r="Q190" i="17" s="1"/>
  <c r="Q191" i="17" s="1"/>
  <c r="Q192" i="17" s="1"/>
  <c r="R188" i="17" s="1"/>
  <c r="R189" i="17" s="1"/>
  <c r="R190" i="17" s="1"/>
  <c r="L273" i="17"/>
  <c r="T281" i="17"/>
  <c r="T282" i="17" s="1"/>
  <c r="T283" i="17" s="1"/>
  <c r="T284" i="17" s="1"/>
  <c r="U281" i="17" s="1"/>
  <c r="M175" i="17"/>
  <c r="M176" i="17" s="1"/>
  <c r="J51" i="17"/>
  <c r="AA174" i="30"/>
  <c r="E10" i="17"/>
  <c r="F18" i="17"/>
  <c r="M179" i="17" l="1"/>
  <c r="M180" i="17" s="1"/>
  <c r="M181" i="17" s="1"/>
  <c r="K57" i="17"/>
  <c r="K58" i="17" s="1"/>
  <c r="K59" i="17" s="1"/>
  <c r="G46" i="17"/>
  <c r="G47" i="17" s="1"/>
  <c r="G48" i="17" s="1"/>
  <c r="H41" i="17" s="1"/>
  <c r="O72" i="17"/>
  <c r="P65" i="17" s="1"/>
  <c r="N183" i="17"/>
  <c r="N38" i="17"/>
  <c r="N39" i="17" s="1"/>
  <c r="N40" i="17" s="1"/>
  <c r="O33" i="17" s="1"/>
  <c r="J31" i="17"/>
  <c r="J32" i="17" s="1"/>
  <c r="K25" i="17" s="1"/>
  <c r="P278" i="17"/>
  <c r="P279" i="17" s="1"/>
  <c r="F19" i="17"/>
  <c r="E11" i="17"/>
  <c r="U282" i="17"/>
  <c r="U283" i="17" s="1"/>
  <c r="R191" i="17"/>
  <c r="R192" i="17" s="1"/>
  <c r="L274" i="17"/>
  <c r="L275" i="17" s="1"/>
  <c r="L276" i="17" s="1"/>
  <c r="M273" i="17" s="1"/>
  <c r="M177" i="17"/>
  <c r="N173" i="17" s="1"/>
  <c r="J52" i="17"/>
  <c r="AB174" i="30"/>
  <c r="F20" i="17"/>
  <c r="E12" i="17"/>
  <c r="M182" i="17" l="1"/>
  <c r="N178" i="17" s="1"/>
  <c r="K60" i="17"/>
  <c r="K61" i="17" s="1"/>
  <c r="H42" i="17"/>
  <c r="H43" i="17" s="1"/>
  <c r="H44" i="17" s="1"/>
  <c r="P66" i="17"/>
  <c r="P67" i="17" s="1"/>
  <c r="N184" i="17"/>
  <c r="K26" i="17"/>
  <c r="K27" i="17" s="1"/>
  <c r="K28" i="17" s="1"/>
  <c r="O34" i="17"/>
  <c r="P280" i="17"/>
  <c r="Q277" i="17" s="1"/>
  <c r="Q278" i="17" s="1"/>
  <c r="Q279" i="17" s="1"/>
  <c r="Q280" i="17" s="1"/>
  <c r="F21" i="17"/>
  <c r="E13" i="17"/>
  <c r="M274" i="17"/>
  <c r="U284" i="17"/>
  <c r="S188" i="17"/>
  <c r="S189" i="17" s="1"/>
  <c r="S190" i="17" s="1"/>
  <c r="N174" i="17"/>
  <c r="N175" i="17" s="1"/>
  <c r="J53" i="17"/>
  <c r="J54" i="17" s="1"/>
  <c r="AC174" i="30"/>
  <c r="F22" i="17"/>
  <c r="E14" i="17"/>
  <c r="N179" i="17" l="1"/>
  <c r="N180" i="17" s="1"/>
  <c r="K62" i="17"/>
  <c r="K63" i="17" s="1"/>
  <c r="K64" i="17" s="1"/>
  <c r="L57" i="17" s="1"/>
  <c r="L58" i="17" s="1"/>
  <c r="L59" i="17" s="1"/>
  <c r="H45" i="17"/>
  <c r="H46" i="17" s="1"/>
  <c r="H47" i="17" s="1"/>
  <c r="H48" i="17" s="1"/>
  <c r="I41" i="17" s="1"/>
  <c r="P68" i="17"/>
  <c r="P69" i="17" s="1"/>
  <c r="P70" i="17" s="1"/>
  <c r="P71" i="17" s="1"/>
  <c r="P72" i="17" s="1"/>
  <c r="Q65" i="17" s="1"/>
  <c r="V281" i="17"/>
  <c r="N185" i="17"/>
  <c r="O35" i="17"/>
  <c r="K29" i="17"/>
  <c r="K30" i="17" s="1"/>
  <c r="K31" i="17" s="1"/>
  <c r="K32" i="17" s="1"/>
  <c r="E15" i="17"/>
  <c r="F23" i="17"/>
  <c r="M275" i="17"/>
  <c r="M276" i="17" s="1"/>
  <c r="N273" i="17" s="1"/>
  <c r="S191" i="17"/>
  <c r="S192" i="17" s="1"/>
  <c r="T188" i="17" s="1"/>
  <c r="T189" i="17" s="1"/>
  <c r="T190" i="17" s="1"/>
  <c r="T191" i="17" s="1"/>
  <c r="T192" i="17" s="1"/>
  <c r="N176" i="17"/>
  <c r="N177" i="17" s="1"/>
  <c r="J55" i="17"/>
  <c r="J56" i="17" s="1"/>
  <c r="K49" i="17" s="1"/>
  <c r="K50" i="17" s="1"/>
  <c r="K51" i="17" s="1"/>
  <c r="K52" i="17" s="1"/>
  <c r="K53" i="17" s="1"/>
  <c r="AD174" i="30"/>
  <c r="G18" i="17"/>
  <c r="N181" i="17" l="1"/>
  <c r="N182" i="17" s="1"/>
  <c r="O178" i="17" s="1"/>
  <c r="I42" i="17"/>
  <c r="I43" i="17" s="1"/>
  <c r="I44" i="17" s="1"/>
  <c r="I45" i="17" s="1"/>
  <c r="I46" i="17" s="1"/>
  <c r="Q66" i="17"/>
  <c r="Q67" i="17" s="1"/>
  <c r="Q68" i="17" s="1"/>
  <c r="V282" i="17"/>
  <c r="N186" i="17"/>
  <c r="N187" i="17" s="1"/>
  <c r="L25" i="17"/>
  <c r="O36" i="17"/>
  <c r="O37" i="17" s="1"/>
  <c r="O38" i="17" s="1"/>
  <c r="N274" i="17"/>
  <c r="N275" i="17" s="1"/>
  <c r="F24" i="17"/>
  <c r="E16" i="17"/>
  <c r="G19" i="17"/>
  <c r="L60" i="17"/>
  <c r="L61" i="17" s="1"/>
  <c r="K54" i="17"/>
  <c r="K55" i="17" s="1"/>
  <c r="K56" i="17" s="1"/>
  <c r="L49" i="17" s="1"/>
  <c r="AE174" i="30"/>
  <c r="G20" i="17"/>
  <c r="V283" i="17" l="1"/>
  <c r="O179" i="17"/>
  <c r="O180" i="17" s="1"/>
  <c r="I47" i="17"/>
  <c r="I48" i="17" s="1"/>
  <c r="J41" i="17" s="1"/>
  <c r="Q69" i="17"/>
  <c r="Q70" i="17" s="1"/>
  <c r="Q71" i="17" s="1"/>
  <c r="Q72" i="17" s="1"/>
  <c r="V284" i="17"/>
  <c r="W281" i="17" s="1"/>
  <c r="W282" i="17" s="1"/>
  <c r="W283" i="17" s="1"/>
  <c r="W284" i="17" s="1"/>
  <c r="O183" i="17"/>
  <c r="G9" i="17"/>
  <c r="L26" i="17"/>
  <c r="O39" i="17"/>
  <c r="O40" i="17" s="1"/>
  <c r="P33" i="17" s="1"/>
  <c r="N276" i="17"/>
  <c r="O273" i="17" s="1"/>
  <c r="G21" i="17"/>
  <c r="G17" i="17"/>
  <c r="L62" i="17"/>
  <c r="L63" i="17" s="1"/>
  <c r="L64" i="17" s="1"/>
  <c r="M57" i="17" s="1"/>
  <c r="L50" i="17"/>
  <c r="AF174" i="30"/>
  <c r="G22" i="17"/>
  <c r="G23" i="17" s="1"/>
  <c r="O274" i="17" l="1"/>
  <c r="O275" i="17" s="1"/>
  <c r="O276" i="17" s="1"/>
  <c r="O181" i="17"/>
  <c r="O182" i="17" s="1"/>
  <c r="P34" i="17"/>
  <c r="P35" i="17" s="1"/>
  <c r="P36" i="17" s="1"/>
  <c r="P37" i="17" s="1"/>
  <c r="P38" i="17" s="1"/>
  <c r="P39" i="17" s="1"/>
  <c r="P40" i="17" s="1"/>
  <c r="Q33" i="17" s="1"/>
  <c r="J42" i="17"/>
  <c r="J43" i="17" s="1"/>
  <c r="J44" i="17" s="1"/>
  <c r="J45" i="17" s="1"/>
  <c r="J46" i="17" s="1"/>
  <c r="J47" i="17" s="1"/>
  <c r="J48" i="17" s="1"/>
  <c r="K41" i="17" s="1"/>
  <c r="R65" i="17"/>
  <c r="O184" i="17"/>
  <c r="O185" i="17" s="1"/>
  <c r="G10" i="17"/>
  <c r="L27" i="17"/>
  <c r="L28" i="17" s="1"/>
  <c r="G24" i="17"/>
  <c r="I17" i="17" s="1"/>
  <c r="M58" i="17"/>
  <c r="M59" i="17" s="1"/>
  <c r="M60" i="17" s="1"/>
  <c r="L51" i="17"/>
  <c r="L52" i="17" s="1"/>
  <c r="AG174" i="30"/>
  <c r="G11" i="17" l="1"/>
  <c r="G12" i="17" s="1"/>
  <c r="Q34" i="17"/>
  <c r="Q35" i="17" s="1"/>
  <c r="Q36" i="17" s="1"/>
  <c r="Q37" i="17" s="1"/>
  <c r="Q38" i="17" s="1"/>
  <c r="Q39" i="17" s="1"/>
  <c r="Q40" i="17" s="1"/>
  <c r="R33" i="17" s="1"/>
  <c r="K42" i="17"/>
  <c r="K43" i="17" s="1"/>
  <c r="R66" i="17"/>
  <c r="O186" i="17"/>
  <c r="O187" i="17" s="1"/>
  <c r="I18" i="17"/>
  <c r="L29" i="17"/>
  <c r="M61" i="17"/>
  <c r="M62" i="17" s="1"/>
  <c r="M63" i="17" s="1"/>
  <c r="M64" i="17" s="1"/>
  <c r="N57" i="17" s="1"/>
  <c r="L53" i="17"/>
  <c r="L54" i="17" s="1"/>
  <c r="L55" i="17" s="1"/>
  <c r="L56" i="17" s="1"/>
  <c r="M49" i="17" s="1"/>
  <c r="AH174" i="30"/>
  <c r="AI174" i="30"/>
  <c r="K44" i="17" l="1"/>
  <c r="K45" i="17" s="1"/>
  <c r="K46" i="17" s="1"/>
  <c r="K47" i="17" s="1"/>
  <c r="K48" i="17" s="1"/>
  <c r="L41" i="17" s="1"/>
  <c r="L42" i="17" s="1"/>
  <c r="L43" i="17" s="1"/>
  <c r="L44" i="17" s="1"/>
  <c r="R67" i="17"/>
  <c r="P183" i="17"/>
  <c r="P184" i="17" s="1"/>
  <c r="P185" i="17" s="1"/>
  <c r="P186" i="17" s="1"/>
  <c r="P187" i="17" s="1"/>
  <c r="I19" i="17"/>
  <c r="I20" i="17" s="1"/>
  <c r="I21" i="17" s="1"/>
  <c r="G13" i="17"/>
  <c r="G14" i="17" s="1"/>
  <c r="R34" i="17"/>
  <c r="R35" i="17" s="1"/>
  <c r="R36" i="17" s="1"/>
  <c r="L30" i="17"/>
  <c r="L31" i="17" s="1"/>
  <c r="L32" i="17" s="1"/>
  <c r="M25" i="17" s="1"/>
  <c r="M50" i="17"/>
  <c r="M51" i="17" s="1"/>
  <c r="M52" i="17" s="1"/>
  <c r="N58" i="17"/>
  <c r="N59" i="17" s="1"/>
  <c r="N60" i="17" s="1"/>
  <c r="L45" i="17" l="1"/>
  <c r="L46" i="17" s="1"/>
  <c r="L47" i="17" s="1"/>
  <c r="L48" i="17" s="1"/>
  <c r="R68" i="17"/>
  <c r="R69" i="17" s="1"/>
  <c r="I22" i="17"/>
  <c r="I23" i="17" s="1"/>
  <c r="G15" i="17"/>
  <c r="G16" i="17" s="1"/>
  <c r="M26" i="17"/>
  <c r="M27" i="17" s="1"/>
  <c r="M28" i="17" s="1"/>
  <c r="R37" i="17"/>
  <c r="R38" i="17" s="1"/>
  <c r="N61" i="17"/>
  <c r="N62" i="17" s="1"/>
  <c r="N63" i="17" s="1"/>
  <c r="N64" i="17" s="1"/>
  <c r="O57" i="17" s="1"/>
  <c r="M53" i="17"/>
  <c r="M54" i="17" s="1"/>
  <c r="M55" i="17" s="1"/>
  <c r="M56" i="17" s="1"/>
  <c r="M41" i="17" l="1"/>
  <c r="I24" i="17"/>
  <c r="J17" i="17" s="1"/>
  <c r="R70" i="17"/>
  <c r="R71" i="17" s="1"/>
  <c r="R72" i="17" s="1"/>
  <c r="S65" i="17" s="1"/>
  <c r="H9" i="17"/>
  <c r="R39" i="17"/>
  <c r="R40" i="17" s="1"/>
  <c r="M29" i="17"/>
  <c r="M30" i="17" s="1"/>
  <c r="M31" i="17" s="1"/>
  <c r="M32" i="17" s="1"/>
  <c r="N25" i="17" s="1"/>
  <c r="O58" i="17"/>
  <c r="O59" i="17" s="1"/>
  <c r="O60" i="17" s="1"/>
  <c r="O61" i="17" s="1"/>
  <c r="N49" i="17"/>
  <c r="M42" i="17" l="1"/>
  <c r="M43" i="17" s="1"/>
  <c r="M44" i="17" s="1"/>
  <c r="H10" i="17"/>
  <c r="S66" i="17"/>
  <c r="S67" i="17" s="1"/>
  <c r="S68" i="17" s="1"/>
  <c r="J18" i="17"/>
  <c r="S33" i="17"/>
  <c r="S34" i="17" s="1"/>
  <c r="N26" i="17"/>
  <c r="N27" i="17" s="1"/>
  <c r="O62" i="17"/>
  <c r="O63" i="17" s="1"/>
  <c r="O64" i="17" s="1"/>
  <c r="P57" i="17" s="1"/>
  <c r="P58" i="17" s="1"/>
  <c r="P59" i="17" s="1"/>
  <c r="P60" i="17" s="1"/>
  <c r="P61" i="17" s="1"/>
  <c r="P62" i="17" s="1"/>
  <c r="P63" i="17" s="1"/>
  <c r="P64" i="17" s="1"/>
  <c r="N50" i="17"/>
  <c r="N51" i="17" s="1"/>
  <c r="N52" i="17" s="1"/>
  <c r="N53" i="17" s="1"/>
  <c r="M45" i="17" l="1"/>
  <c r="M46" i="17" s="1"/>
  <c r="H11" i="17"/>
  <c r="H12" i="17" s="1"/>
  <c r="S69" i="17"/>
  <c r="S70" i="17" s="1"/>
  <c r="S71" i="17" s="1"/>
  <c r="S72" i="17" s="1"/>
  <c r="J19" i="17"/>
  <c r="J20" i="17" s="1"/>
  <c r="J21" i="17" s="1"/>
  <c r="J22" i="17" s="1"/>
  <c r="S35" i="17"/>
  <c r="S36" i="17" s="1"/>
  <c r="S37" i="17" s="1"/>
  <c r="N28" i="17"/>
  <c r="N29" i="17" s="1"/>
  <c r="N54" i="17"/>
  <c r="N55" i="17" s="1"/>
  <c r="N56" i="17" s="1"/>
  <c r="O49" i="17" s="1"/>
  <c r="Q57" i="17"/>
  <c r="M47" i="17" l="1"/>
  <c r="M48" i="17" s="1"/>
  <c r="N41" i="17" s="1"/>
  <c r="N42" i="17" s="1"/>
  <c r="N43" i="17" s="1"/>
  <c r="N44" i="17" s="1"/>
  <c r="H13" i="17"/>
  <c r="H14" i="17" s="1"/>
  <c r="T65" i="17"/>
  <c r="J23" i="17"/>
  <c r="J24" i="17" s="1"/>
  <c r="S38" i="17"/>
  <c r="S39" i="17" s="1"/>
  <c r="S40" i="17" s="1"/>
  <c r="T33" i="17" s="1"/>
  <c r="T34" i="17" s="1"/>
  <c r="T35" i="17" s="1"/>
  <c r="T36" i="17" s="1"/>
  <c r="T37" i="17" s="1"/>
  <c r="T38" i="17" s="1"/>
  <c r="T39" i="17" s="1"/>
  <c r="T40" i="17" s="1"/>
  <c r="U33" i="17" s="1"/>
  <c r="U34" i="17" s="1"/>
  <c r="U35" i="17" s="1"/>
  <c r="U36" i="17" s="1"/>
  <c r="U37" i="17" s="1"/>
  <c r="N30" i="17"/>
  <c r="N31" i="17" s="1"/>
  <c r="O50" i="17"/>
  <c r="O51" i="17" s="1"/>
  <c r="O52" i="17" s="1"/>
  <c r="O53" i="17" s="1"/>
  <c r="O54" i="17" s="1"/>
  <c r="O55" i="17" s="1"/>
  <c r="O56" i="17" s="1"/>
  <c r="Q58" i="17"/>
  <c r="Q59" i="17" s="1"/>
  <c r="Q60" i="17" s="1"/>
  <c r="N45" i="17" l="1"/>
  <c r="H15" i="17"/>
  <c r="H16" i="17" s="1"/>
  <c r="I9" i="17" s="1"/>
  <c r="I10" i="17" s="1"/>
  <c r="T66" i="17"/>
  <c r="T67" i="17" s="1"/>
  <c r="T68" i="17" s="1"/>
  <c r="T69" i="17" s="1"/>
  <c r="K17" i="17"/>
  <c r="N32" i="17"/>
  <c r="O25" i="17" s="1"/>
  <c r="O26" i="17" s="1"/>
  <c r="O27" i="17" s="1"/>
  <c r="O28" i="17" s="1"/>
  <c r="U38" i="17"/>
  <c r="U39" i="17" s="1"/>
  <c r="U40" i="17" s="1"/>
  <c r="V33" i="17" s="1"/>
  <c r="P49" i="17"/>
  <c r="Q61" i="17"/>
  <c r="Q62" i="17" s="1"/>
  <c r="N46" i="17" l="1"/>
  <c r="N47" i="17" s="1"/>
  <c r="N48" i="17" s="1"/>
  <c r="O41" i="17" s="1"/>
  <c r="I11" i="17"/>
  <c r="T70" i="17"/>
  <c r="T71" i="17" s="1"/>
  <c r="T72" i="17" s="1"/>
  <c r="U65" i="17" s="1"/>
  <c r="K18" i="17"/>
  <c r="K19" i="17" s="1"/>
  <c r="K20" i="17" s="1"/>
  <c r="O29" i="17"/>
  <c r="O30" i="17" s="1"/>
  <c r="V34" i="17"/>
  <c r="V35" i="17" s="1"/>
  <c r="P50" i="17"/>
  <c r="P51" i="17" s="1"/>
  <c r="P52" i="17" s="1"/>
  <c r="P53" i="17" s="1"/>
  <c r="Q63" i="17"/>
  <c r="Q64" i="17" s="1"/>
  <c r="O42" i="17" l="1"/>
  <c r="O43" i="17" s="1"/>
  <c r="I12" i="17"/>
  <c r="I13" i="17" s="1"/>
  <c r="U66" i="17"/>
  <c r="U67" i="17" s="1"/>
  <c r="U68" i="17" s="1"/>
  <c r="K21" i="17"/>
  <c r="K22" i="17" s="1"/>
  <c r="O31" i="17"/>
  <c r="O32" i="17" s="1"/>
  <c r="P25" i="17" s="1"/>
  <c r="P26" i="17" s="1"/>
  <c r="V36" i="17"/>
  <c r="P54" i="17"/>
  <c r="P55" i="17" s="1"/>
  <c r="R57" i="17"/>
  <c r="O44" i="17" l="1"/>
  <c r="O45" i="17" s="1"/>
  <c r="O46" i="17" s="1"/>
  <c r="O47" i="17" s="1"/>
  <c r="O48" i="17" s="1"/>
  <c r="I14" i="17"/>
  <c r="I15" i="17" s="1"/>
  <c r="U69" i="17"/>
  <c r="U70" i="17" s="1"/>
  <c r="K23" i="17"/>
  <c r="K24" i="17" s="1"/>
  <c r="L17" i="17" s="1"/>
  <c r="L18" i="17" s="1"/>
  <c r="L19" i="17" s="1"/>
  <c r="L20" i="17" s="1"/>
  <c r="L21" i="17" s="1"/>
  <c r="L22" i="17" s="1"/>
  <c r="L23" i="17" s="1"/>
  <c r="L24" i="17" s="1"/>
  <c r="M17" i="17" s="1"/>
  <c r="P27" i="17"/>
  <c r="P28" i="17" s="1"/>
  <c r="P29" i="17" s="1"/>
  <c r="P30" i="17" s="1"/>
  <c r="P31" i="17" s="1"/>
  <c r="P32" i="17" s="1"/>
  <c r="Q25" i="17" s="1"/>
  <c r="Q26" i="17" s="1"/>
  <c r="Q27" i="17" s="1"/>
  <c r="Q28" i="17" s="1"/>
  <c r="Q29" i="17" s="1"/>
  <c r="Q30" i="17" s="1"/>
  <c r="Q31" i="17" s="1"/>
  <c r="Q32" i="17" s="1"/>
  <c r="R25" i="17" s="1"/>
  <c r="R26" i="17" s="1"/>
  <c r="R27" i="17" s="1"/>
  <c r="R28" i="17" s="1"/>
  <c r="R29" i="17" s="1"/>
  <c r="R30" i="17" s="1"/>
  <c r="R31" i="17" s="1"/>
  <c r="R32" i="17" s="1"/>
  <c r="S25" i="17" s="1"/>
  <c r="V37" i="17"/>
  <c r="P56" i="17"/>
  <c r="Q49" i="17" s="1"/>
  <c r="P41" i="17" l="1"/>
  <c r="I16" i="17"/>
  <c r="J9" i="17" s="1"/>
  <c r="J10" i="17" s="1"/>
  <c r="U71" i="17"/>
  <c r="U72" i="17" s="1"/>
  <c r="V65" i="17" s="1"/>
  <c r="M18" i="17"/>
  <c r="M19" i="17" s="1"/>
  <c r="S26" i="17"/>
  <c r="S27" i="17" s="1"/>
  <c r="S28" i="17" s="1"/>
  <c r="S29" i="17" s="1"/>
  <c r="V38" i="17"/>
  <c r="E303" i="17"/>
  <c r="J11" i="17" l="1"/>
  <c r="J12" i="17" s="1"/>
  <c r="V66" i="17"/>
  <c r="V67" i="17" s="1"/>
  <c r="V68" i="17" s="1"/>
  <c r="M20" i="17"/>
  <c r="M21" i="17" s="1"/>
  <c r="S30" i="17"/>
  <c r="S31" i="17" s="1"/>
  <c r="S32" i="17" s="1"/>
  <c r="T25" i="17" s="1"/>
  <c r="V39" i="17"/>
  <c r="V40" i="17" s="1"/>
  <c r="W33" i="17" s="1"/>
  <c r="AJ146" i="17" l="1"/>
  <c r="AJ147" i="17"/>
  <c r="AJ148" i="17"/>
  <c r="AH148" i="17"/>
  <c r="AH146" i="17"/>
  <c r="AH147" i="17"/>
  <c r="AI148" i="17"/>
  <c r="AI146" i="17"/>
  <c r="AI147" i="17"/>
  <c r="J13" i="17"/>
  <c r="J14" i="17" s="1"/>
  <c r="J15" i="17" s="1"/>
  <c r="J16" i="17" s="1"/>
  <c r="K9" i="17" s="1"/>
  <c r="V69" i="17"/>
  <c r="V70" i="17" s="1"/>
  <c r="M22" i="17"/>
  <c r="M23" i="17" s="1"/>
  <c r="M24" i="17" s="1"/>
  <c r="N17" i="17" s="1"/>
  <c r="T26" i="17"/>
  <c r="T27" i="17" s="1"/>
  <c r="T28" i="17" s="1"/>
  <c r="W34" i="17"/>
  <c r="W35" i="17" s="1"/>
  <c r="AK145" i="17"/>
  <c r="AL145" i="17"/>
  <c r="AM145" i="17"/>
  <c r="AJ145" i="17"/>
  <c r="AM150" i="17" l="1"/>
  <c r="AM151" i="17"/>
  <c r="AM152" i="17"/>
  <c r="AL150" i="17"/>
  <c r="AL151" i="17"/>
  <c r="AL152" i="17"/>
  <c r="AN151" i="17"/>
  <c r="AN152" i="17"/>
  <c r="AN150" i="17"/>
  <c r="K10" i="17"/>
  <c r="K11" i="17" s="1"/>
  <c r="V71" i="17"/>
  <c r="V72" i="17" s="1"/>
  <c r="W65" i="17" s="1"/>
  <c r="W66" i="17" s="1"/>
  <c r="W67" i="17" s="1"/>
  <c r="W68" i="17" s="1"/>
  <c r="W69" i="17" s="1"/>
  <c r="W70" i="17" s="1"/>
  <c r="N18" i="17"/>
  <c r="N19" i="17" s="1"/>
  <c r="N20" i="17" s="1"/>
  <c r="N21" i="17" s="1"/>
  <c r="N22" i="17" s="1"/>
  <c r="N23" i="17" s="1"/>
  <c r="N24" i="17" s="1"/>
  <c r="O17" i="17" s="1"/>
  <c r="T29" i="17"/>
  <c r="T30" i="17" s="1"/>
  <c r="T31" i="17" s="1"/>
  <c r="W36" i="17"/>
  <c r="W37" i="17" s="1"/>
  <c r="W38" i="17" s="1"/>
  <c r="W39" i="17" s="1"/>
  <c r="W40" i="17" s="1"/>
  <c r="X33" i="17" s="1"/>
  <c r="X34" i="17" s="1"/>
  <c r="X35" i="17" s="1"/>
  <c r="X36" i="17" s="1"/>
  <c r="X37" i="17" s="1"/>
  <c r="X38" i="17" s="1"/>
  <c r="X39" i="17" s="1"/>
  <c r="X40" i="17" s="1"/>
  <c r="K100" i="30"/>
  <c r="K101" i="30" s="1"/>
  <c r="J100" i="30"/>
  <c r="J101" i="30" s="1"/>
  <c r="W71" i="17" l="1"/>
  <c r="W72" i="17" s="1"/>
  <c r="X65" i="17" s="1"/>
  <c r="O18" i="17"/>
  <c r="O19" i="17" s="1"/>
  <c r="K12" i="17"/>
  <c r="T32" i="17"/>
  <c r="U25" i="17" s="1"/>
  <c r="U26" i="17" s="1"/>
  <c r="U27" i="17" s="1"/>
  <c r="U28" i="17" s="1"/>
  <c r="Y33" i="17"/>
  <c r="H216" i="17"/>
  <c r="G216" i="17"/>
  <c r="F216" i="17"/>
  <c r="E216" i="17"/>
  <c r="D216" i="17"/>
  <c r="H215" i="17"/>
  <c r="G215" i="17"/>
  <c r="F215" i="17"/>
  <c r="E215" i="17"/>
  <c r="D215" i="17"/>
  <c r="H214" i="17"/>
  <c r="G214" i="17"/>
  <c r="F214" i="17"/>
  <c r="E214" i="17"/>
  <c r="D214" i="17"/>
  <c r="H213" i="17"/>
  <c r="G213" i="17"/>
  <c r="F213" i="17"/>
  <c r="E213" i="17"/>
  <c r="AK210" i="17"/>
  <c r="D210" i="17"/>
  <c r="AK209" i="17"/>
  <c r="D209" i="17"/>
  <c r="AK208" i="17"/>
  <c r="D208" i="17"/>
  <c r="AK207" i="17"/>
  <c r="AK204" i="17"/>
  <c r="AJ204" i="17"/>
  <c r="D204" i="17"/>
  <c r="AK203" i="17"/>
  <c r="AJ203" i="17"/>
  <c r="D203" i="17"/>
  <c r="AK202" i="17"/>
  <c r="AJ202" i="17"/>
  <c r="D202" i="17"/>
  <c r="AK201" i="17"/>
  <c r="AJ201" i="17"/>
  <c r="AN198" i="17"/>
  <c r="AM198" i="17"/>
  <c r="AL198" i="17"/>
  <c r="AK198" i="17"/>
  <c r="AJ198" i="17"/>
  <c r="AI198" i="17"/>
  <c r="AN197" i="17"/>
  <c r="AM197" i="17"/>
  <c r="AL197" i="17"/>
  <c r="AK197" i="17"/>
  <c r="AJ197" i="17"/>
  <c r="AI197" i="17"/>
  <c r="AN196" i="17"/>
  <c r="AM196" i="17"/>
  <c r="AL196" i="17"/>
  <c r="AK196" i="17"/>
  <c r="AJ196" i="17"/>
  <c r="AI196" i="17"/>
  <c r="AN195" i="17"/>
  <c r="AM195" i="17"/>
  <c r="AL195" i="17"/>
  <c r="AK195" i="17"/>
  <c r="AJ195" i="17"/>
  <c r="AI195" i="17"/>
  <c r="K13" i="17" l="1"/>
  <c r="K14" i="17" s="1"/>
  <c r="K15" i="17" s="1"/>
  <c r="K16" i="17" s="1"/>
  <c r="L9" i="17" s="1"/>
  <c r="X66" i="17"/>
  <c r="X67" i="17" s="1"/>
  <c r="X68" i="17" s="1"/>
  <c r="X69" i="17" s="1"/>
  <c r="O20" i="17"/>
  <c r="O21" i="17" s="1"/>
  <c r="O22" i="17" s="1"/>
  <c r="O23" i="17" s="1"/>
  <c r="O24" i="17" s="1"/>
  <c r="P17" i="17" s="1"/>
  <c r="P18" i="17" s="1"/>
  <c r="P19" i="17" s="1"/>
  <c r="P20" i="17" s="1"/>
  <c r="P21" i="17" s="1"/>
  <c r="P22" i="17" s="1"/>
  <c r="P23" i="17" s="1"/>
  <c r="P24" i="17" s="1"/>
  <c r="Q17" i="17" s="1"/>
  <c r="Q18" i="17" s="1"/>
  <c r="Q19" i="17" s="1"/>
  <c r="Q20" i="17" s="1"/>
  <c r="Q21" i="17" s="1"/>
  <c r="Q22" i="17" s="1"/>
  <c r="U29" i="17"/>
  <c r="U30" i="17" s="1"/>
  <c r="U31" i="17" s="1"/>
  <c r="U32" i="17" s="1"/>
  <c r="V25" i="17" s="1"/>
  <c r="V26" i="17" s="1"/>
  <c r="Y34" i="17"/>
  <c r="Y35" i="17" s="1"/>
  <c r="L10" i="17" l="1"/>
  <c r="X70" i="17"/>
  <c r="X71" i="17" s="1"/>
  <c r="X72" i="17" s="1"/>
  <c r="Y65" i="17" s="1"/>
  <c r="Q23" i="17"/>
  <c r="Q24" i="17" s="1"/>
  <c r="R17" i="17" s="1"/>
  <c r="R18" i="17" s="1"/>
  <c r="R19" i="17" s="1"/>
  <c r="V27" i="17"/>
  <c r="V28" i="17" s="1"/>
  <c r="V29" i="17" s="1"/>
  <c r="V30" i="17" s="1"/>
  <c r="V31" i="17" s="1"/>
  <c r="V32" i="17" s="1"/>
  <c r="W25" i="17" s="1"/>
  <c r="W26" i="17" s="1"/>
  <c r="W27" i="17" s="1"/>
  <c r="W28" i="17" s="1"/>
  <c r="W29" i="17" s="1"/>
  <c r="Y36" i="17"/>
  <c r="Y37" i="17" s="1"/>
  <c r="L11" i="17" l="1"/>
  <c r="Y66" i="17"/>
  <c r="Y67" i="17" s="1"/>
  <c r="Y68" i="17" s="1"/>
  <c r="Y69" i="17" s="1"/>
  <c r="R20" i="17"/>
  <c r="R21" i="17" s="1"/>
  <c r="R22" i="17" s="1"/>
  <c r="R23" i="17" s="1"/>
  <c r="R24" i="17" s="1"/>
  <c r="S17" i="17" s="1"/>
  <c r="S18" i="17" s="1"/>
  <c r="S19" i="17" s="1"/>
  <c r="Y38" i="17"/>
  <c r="Y39" i="17" s="1"/>
  <c r="Y40" i="17" s="1"/>
  <c r="Z33" i="17" s="1"/>
  <c r="W30" i="17"/>
  <c r="W31" i="17" s="1"/>
  <c r="W32" i="17" s="1"/>
  <c r="X25" i="17" s="1"/>
  <c r="AM204" i="17"/>
  <c r="AM203" i="17"/>
  <c r="AM202" i="17"/>
  <c r="AM201" i="17"/>
  <c r="AL203" i="17"/>
  <c r="AL201" i="17"/>
  <c r="AL204" i="17"/>
  <c r="AL202" i="17"/>
  <c r="L12" i="17" l="1"/>
  <c r="Y70" i="17"/>
  <c r="Y71" i="17" s="1"/>
  <c r="Y72" i="17" s="1"/>
  <c r="Z65" i="17" s="1"/>
  <c r="S20" i="17"/>
  <c r="S21" i="17" s="1"/>
  <c r="Z34" i="17"/>
  <c r="X26" i="17"/>
  <c r="X27" i="17" s="1"/>
  <c r="L13" i="17" l="1"/>
  <c r="Z66" i="17"/>
  <c r="Z67" i="17" s="1"/>
  <c r="Z68" i="17" s="1"/>
  <c r="Z69" i="17" s="1"/>
  <c r="Z70" i="17" s="1"/>
  <c r="Z71" i="17" s="1"/>
  <c r="S22" i="17"/>
  <c r="S23" i="17" s="1"/>
  <c r="S24" i="17" s="1"/>
  <c r="T17" i="17" s="1"/>
  <c r="T18" i="17" s="1"/>
  <c r="T19" i="17" s="1"/>
  <c r="Z35" i="17"/>
  <c r="X28" i="17"/>
  <c r="M126" i="17" l="1"/>
  <c r="M128" i="17"/>
  <c r="M127" i="17"/>
  <c r="M124" i="17"/>
  <c r="M125" i="17"/>
  <c r="K127" i="17"/>
  <c r="K128" i="17"/>
  <c r="K126" i="17"/>
  <c r="K124" i="17"/>
  <c r="K125" i="17"/>
  <c r="L126" i="17"/>
  <c r="L124" i="17"/>
  <c r="L128" i="17"/>
  <c r="L125" i="17"/>
  <c r="L127" i="17"/>
  <c r="J128" i="17"/>
  <c r="J125" i="17"/>
  <c r="J126" i="17"/>
  <c r="J124" i="17"/>
  <c r="J127" i="17"/>
  <c r="U127" i="17"/>
  <c r="U124" i="17"/>
  <c r="U126" i="17"/>
  <c r="U128" i="17"/>
  <c r="U125" i="17"/>
  <c r="T128" i="17"/>
  <c r="T127" i="17"/>
  <c r="T124" i="17"/>
  <c r="T126" i="17"/>
  <c r="T125" i="17"/>
  <c r="S127" i="17"/>
  <c r="S124" i="17"/>
  <c r="S125" i="17"/>
  <c r="S128" i="17"/>
  <c r="S126" i="17"/>
  <c r="R126" i="17"/>
  <c r="R124" i="17"/>
  <c r="R127" i="17"/>
  <c r="R128" i="17"/>
  <c r="R125" i="17"/>
  <c r="L14" i="17"/>
  <c r="Z72" i="17"/>
  <c r="AA65" i="17" s="1"/>
  <c r="Z36" i="17"/>
  <c r="AL123" i="17"/>
  <c r="AL121" i="17"/>
  <c r="AL122" i="17"/>
  <c r="AM121" i="17"/>
  <c r="AM122" i="17"/>
  <c r="AM123" i="17"/>
  <c r="T20" i="17"/>
  <c r="X29" i="17"/>
  <c r="X30" i="17" s="1"/>
  <c r="F117" i="17"/>
  <c r="F116" i="17"/>
  <c r="F115" i="17"/>
  <c r="F114" i="17"/>
  <c r="E114" i="17"/>
  <c r="E117" i="17"/>
  <c r="E116" i="17"/>
  <c r="E115" i="17"/>
  <c r="D131" i="17"/>
  <c r="L147" i="30"/>
  <c r="N133" i="17" l="1"/>
  <c r="N134" i="17"/>
  <c r="N131" i="17"/>
  <c r="N135" i="17"/>
  <c r="N132" i="17"/>
  <c r="N136" i="17"/>
  <c r="F127" i="17"/>
  <c r="F124" i="17"/>
  <c r="F125" i="17"/>
  <c r="F128" i="17"/>
  <c r="F126" i="17"/>
  <c r="AJ126" i="17"/>
  <c r="AJ128" i="17"/>
  <c r="AJ125" i="17"/>
  <c r="AJ127" i="17"/>
  <c r="AJ124" i="17"/>
  <c r="V135" i="17"/>
  <c r="V132" i="17"/>
  <c r="V136" i="17"/>
  <c r="V133" i="17"/>
  <c r="V131" i="17"/>
  <c r="V134" i="17"/>
  <c r="K130" i="17"/>
  <c r="G126" i="17"/>
  <c r="G127" i="17"/>
  <c r="G124" i="17"/>
  <c r="G128" i="17"/>
  <c r="G125" i="17"/>
  <c r="AI127" i="17"/>
  <c r="AI124" i="17"/>
  <c r="AI128" i="17"/>
  <c r="AI125" i="17"/>
  <c r="AI126" i="17"/>
  <c r="O134" i="17"/>
  <c r="O131" i="17"/>
  <c r="O135" i="17"/>
  <c r="O132" i="17"/>
  <c r="O136" i="17"/>
  <c r="O133" i="17"/>
  <c r="H126" i="17"/>
  <c r="H128" i="17"/>
  <c r="H125" i="17"/>
  <c r="H124" i="17"/>
  <c r="H127" i="17"/>
  <c r="I124" i="17"/>
  <c r="I128" i="17"/>
  <c r="I125" i="17"/>
  <c r="I127" i="17"/>
  <c r="I126" i="17"/>
  <c r="X136" i="17"/>
  <c r="X133" i="17"/>
  <c r="X134" i="17"/>
  <c r="X131" i="17"/>
  <c r="X135" i="17"/>
  <c r="X132" i="17"/>
  <c r="W135" i="17"/>
  <c r="W132" i="17"/>
  <c r="W133" i="17"/>
  <c r="W136" i="17"/>
  <c r="W134" i="17"/>
  <c r="W131" i="17"/>
  <c r="Y131" i="17"/>
  <c r="Y136" i="17"/>
  <c r="Y133" i="17"/>
  <c r="Y135" i="17"/>
  <c r="Y134" i="17"/>
  <c r="Y132" i="17"/>
  <c r="P135" i="17"/>
  <c r="P132" i="17"/>
  <c r="P136" i="17"/>
  <c r="P133" i="17"/>
  <c r="P134" i="17"/>
  <c r="P131" i="17"/>
  <c r="Q135" i="17"/>
  <c r="Q132" i="17"/>
  <c r="Q136" i="17"/>
  <c r="Q133" i="17"/>
  <c r="Q131" i="17"/>
  <c r="Q134" i="17"/>
  <c r="F147" i="17"/>
  <c r="F146" i="17"/>
  <c r="F148" i="17"/>
  <c r="L15" i="17"/>
  <c r="AA66" i="17"/>
  <c r="AA67" i="17" s="1"/>
  <c r="AA68" i="17" s="1"/>
  <c r="J102" i="17"/>
  <c r="J99" i="17"/>
  <c r="J98" i="17"/>
  <c r="J104" i="17"/>
  <c r="J100" i="17"/>
  <c r="J103" i="17"/>
  <c r="J101" i="17"/>
  <c r="J149" i="17"/>
  <c r="Z37" i="17"/>
  <c r="I121" i="17"/>
  <c r="I122" i="17" s="1"/>
  <c r="AK123" i="17"/>
  <c r="AK121" i="17"/>
  <c r="AK122" i="17"/>
  <c r="X31" i="17"/>
  <c r="X32" i="17" s="1"/>
  <c r="Y25" i="17" s="1"/>
  <c r="T21" i="17"/>
  <c r="T22" i="17" s="1"/>
  <c r="L99" i="30"/>
  <c r="N99" i="30"/>
  <c r="M99" i="30"/>
  <c r="AO99" i="30"/>
  <c r="AG99" i="30"/>
  <c r="Y99" i="30"/>
  <c r="Q99" i="30"/>
  <c r="AN99" i="30"/>
  <c r="AF99" i="30"/>
  <c r="X99" i="30"/>
  <c r="P99" i="30"/>
  <c r="Z99" i="30"/>
  <c r="AM99" i="30"/>
  <c r="AE99" i="30"/>
  <c r="W99" i="30"/>
  <c r="O99" i="30"/>
  <c r="AL99" i="30"/>
  <c r="AD99" i="30"/>
  <c r="V99" i="30"/>
  <c r="AH99" i="30"/>
  <c r="AK99" i="30"/>
  <c r="AC99" i="30"/>
  <c r="U99" i="30"/>
  <c r="AJ99" i="30"/>
  <c r="AB99" i="30"/>
  <c r="T99" i="30"/>
  <c r="AI99" i="30"/>
  <c r="AA99" i="30"/>
  <c r="S99" i="30"/>
  <c r="R99" i="30"/>
  <c r="F122" i="17"/>
  <c r="F123" i="17"/>
  <c r="H123" i="17"/>
  <c r="H122" i="17"/>
  <c r="G122" i="17"/>
  <c r="G123" i="17"/>
  <c r="L144" i="30"/>
  <c r="L145" i="30" s="1"/>
  <c r="L148" i="30"/>
  <c r="L149" i="30" s="1"/>
  <c r="K129" i="17" l="1"/>
  <c r="M135" i="17"/>
  <c r="M136" i="17"/>
  <c r="M134" i="17"/>
  <c r="M131" i="17"/>
  <c r="M132" i="17"/>
  <c r="M133" i="17"/>
  <c r="K136" i="17"/>
  <c r="K133" i="17"/>
  <c r="K131" i="17"/>
  <c r="K134" i="17"/>
  <c r="K135" i="17"/>
  <c r="K132" i="17"/>
  <c r="AN136" i="17"/>
  <c r="AN133" i="17"/>
  <c r="AN134" i="17"/>
  <c r="AN131" i="17"/>
  <c r="AN135" i="17"/>
  <c r="AN132" i="17"/>
  <c r="L134" i="17"/>
  <c r="L131" i="17"/>
  <c r="L135" i="17"/>
  <c r="L132" i="17"/>
  <c r="L136" i="17"/>
  <c r="L133" i="17"/>
  <c r="J136" i="17"/>
  <c r="J133" i="17"/>
  <c r="J132" i="17"/>
  <c r="J134" i="17"/>
  <c r="J131" i="17"/>
  <c r="J135" i="17"/>
  <c r="AM136" i="17"/>
  <c r="AM133" i="17"/>
  <c r="AM132" i="17"/>
  <c r="AM134" i="17"/>
  <c r="AM131" i="17"/>
  <c r="AM135" i="17"/>
  <c r="M129" i="17"/>
  <c r="M130" i="17"/>
  <c r="I123" i="17"/>
  <c r="J151" i="17"/>
  <c r="J150" i="17"/>
  <c r="J152" i="17"/>
  <c r="L16" i="17"/>
  <c r="AA69" i="17"/>
  <c r="AA70" i="17" s="1"/>
  <c r="AA71" i="17" s="1"/>
  <c r="AA72" i="17" s="1"/>
  <c r="AB65" i="17" s="1"/>
  <c r="L129" i="17"/>
  <c r="L130" i="17"/>
  <c r="Z38" i="17"/>
  <c r="Z39" i="17" s="1"/>
  <c r="Z40" i="17" s="1"/>
  <c r="AA33" i="17" s="1"/>
  <c r="Y26" i="17"/>
  <c r="T23" i="17"/>
  <c r="T24" i="17" s="1"/>
  <c r="U17" i="17" s="1"/>
  <c r="M100" i="30"/>
  <c r="M101" i="30" s="1"/>
  <c r="L100" i="30"/>
  <c r="L101" i="30" s="1"/>
  <c r="N100" i="30"/>
  <c r="N101" i="30" s="1"/>
  <c r="AO100" i="30"/>
  <c r="AO101" i="30" s="1"/>
  <c r="AM100" i="30"/>
  <c r="AM101" i="30" s="1"/>
  <c r="AI100" i="30"/>
  <c r="AI101" i="30" s="1"/>
  <c r="AC100" i="30"/>
  <c r="AC101" i="30" s="1"/>
  <c r="Z100" i="30"/>
  <c r="Z101" i="30" s="1"/>
  <c r="V100" i="30"/>
  <c r="V101" i="30" s="1"/>
  <c r="AG100" i="30"/>
  <c r="AG101" i="30" s="1"/>
  <c r="AE100" i="30"/>
  <c r="AE101" i="30" s="1"/>
  <c r="AH100" i="30"/>
  <c r="AH101" i="30" s="1"/>
  <c r="AA100" i="30"/>
  <c r="AA101" i="30" s="1"/>
  <c r="Y100" i="30"/>
  <c r="Y101" i="30" s="1"/>
  <c r="W100" i="30"/>
  <c r="W101" i="30" s="1"/>
  <c r="AK100" i="30"/>
  <c r="AK101" i="30" s="1"/>
  <c r="S100" i="30"/>
  <c r="S101" i="30" s="1"/>
  <c r="AB100" i="30"/>
  <c r="AB101" i="30" s="1"/>
  <c r="Q100" i="30"/>
  <c r="Q101" i="30" s="1"/>
  <c r="O100" i="30"/>
  <c r="O101" i="30" s="1"/>
  <c r="R100" i="30"/>
  <c r="R101" i="30" s="1"/>
  <c r="AN100" i="30"/>
  <c r="AN101" i="30" s="1"/>
  <c r="U100" i="30"/>
  <c r="U101" i="30" s="1"/>
  <c r="AL100" i="30"/>
  <c r="AL101" i="30" s="1"/>
  <c r="AD100" i="30"/>
  <c r="AD101" i="30" s="1"/>
  <c r="AF100" i="30"/>
  <c r="AF101" i="30" s="1"/>
  <c r="AJ100" i="30"/>
  <c r="AJ101" i="30" s="1"/>
  <c r="T100" i="30"/>
  <c r="T101" i="30" s="1"/>
  <c r="X100" i="30"/>
  <c r="X101" i="30" s="1"/>
  <c r="P100" i="30"/>
  <c r="P101" i="30" s="1"/>
  <c r="J129" i="17"/>
  <c r="J130" i="17"/>
  <c r="K124" i="30" l="1"/>
  <c r="K125" i="30" s="1"/>
  <c r="I213" i="17"/>
  <c r="I214" i="17"/>
  <c r="I215" i="17"/>
  <c r="I216" i="17"/>
  <c r="M9" i="17"/>
  <c r="AB66" i="17"/>
  <c r="AB67" i="17" s="1"/>
  <c r="AB68" i="17" s="1"/>
  <c r="AN124" i="30"/>
  <c r="AF124" i="30"/>
  <c r="X124" i="30"/>
  <c r="P124" i="30"/>
  <c r="O124" i="30"/>
  <c r="T124" i="30"/>
  <c r="AI124" i="30"/>
  <c r="AM124" i="30"/>
  <c r="AE124" i="30"/>
  <c r="W124" i="30"/>
  <c r="AB124" i="30"/>
  <c r="AA124" i="30"/>
  <c r="AL124" i="30"/>
  <c r="AD124" i="30"/>
  <c r="V124" i="30"/>
  <c r="N124" i="30"/>
  <c r="AC124" i="30"/>
  <c r="U124" i="30"/>
  <c r="AK124" i="30"/>
  <c r="M124" i="30"/>
  <c r="AJ124" i="30"/>
  <c r="L124" i="30"/>
  <c r="S124" i="30"/>
  <c r="AH124" i="30"/>
  <c r="Z124" i="30"/>
  <c r="R124" i="30"/>
  <c r="AO124" i="30"/>
  <c r="AG124" i="30"/>
  <c r="Y124" i="30"/>
  <c r="Q124" i="30"/>
  <c r="J213" i="17"/>
  <c r="J215" i="17"/>
  <c r="J214" i="17"/>
  <c r="J216" i="17"/>
  <c r="AA34" i="17"/>
  <c r="AA35" i="17" s="1"/>
  <c r="AA36" i="17" s="1"/>
  <c r="AA37" i="17" s="1"/>
  <c r="U18" i="17"/>
  <c r="U19" i="17" s="1"/>
  <c r="U20" i="17" s="1"/>
  <c r="Y27" i="17"/>
  <c r="O123" i="30"/>
  <c r="N123" i="30"/>
  <c r="M123" i="30"/>
  <c r="L123" i="30"/>
  <c r="AF123" i="30"/>
  <c r="AD123" i="30"/>
  <c r="AI123" i="30"/>
  <c r="T123" i="30"/>
  <c r="X123" i="30"/>
  <c r="V123" i="30"/>
  <c r="AA123" i="30"/>
  <c r="AO123" i="30"/>
  <c r="P123" i="30"/>
  <c r="AK123" i="30"/>
  <c r="S123" i="30"/>
  <c r="AL123" i="30"/>
  <c r="AG123" i="30"/>
  <c r="AM123" i="30"/>
  <c r="AC123" i="30"/>
  <c r="AH123" i="30"/>
  <c r="AN123" i="30"/>
  <c r="Y123" i="30"/>
  <c r="AE123" i="30"/>
  <c r="U123" i="30"/>
  <c r="Q123" i="30"/>
  <c r="W123" i="30"/>
  <c r="AJ123" i="30"/>
  <c r="Z123" i="30"/>
  <c r="R123" i="30"/>
  <c r="AB123" i="30"/>
  <c r="E208" i="17"/>
  <c r="E207" i="17"/>
  <c r="E209" i="17"/>
  <c r="E210" i="17"/>
  <c r="E127" i="17" l="1"/>
  <c r="E124" i="17"/>
  <c r="E126" i="17"/>
  <c r="E128" i="17"/>
  <c r="E125" i="17"/>
  <c r="E146" i="17"/>
  <c r="E147" i="17"/>
  <c r="E148" i="17"/>
  <c r="AL112" i="30"/>
  <c r="M10" i="17"/>
  <c r="AB125" i="30"/>
  <c r="Z125" i="30"/>
  <c r="V125" i="30"/>
  <c r="W125" i="30"/>
  <c r="AB69" i="17"/>
  <c r="AB70" i="17" s="1"/>
  <c r="AB71" i="17" s="1"/>
  <c r="AB72" i="17" s="1"/>
  <c r="AC65" i="17" s="1"/>
  <c r="AC66" i="17" s="1"/>
  <c r="AC67" i="17" s="1"/>
  <c r="AC68" i="17" s="1"/>
  <c r="AC69" i="17" s="1"/>
  <c r="AC70" i="17" s="1"/>
  <c r="U125" i="30"/>
  <c r="T125" i="30"/>
  <c r="O125" i="30"/>
  <c r="N125" i="30"/>
  <c r="AC125" i="30"/>
  <c r="X125" i="30"/>
  <c r="Q125" i="30"/>
  <c r="R125" i="30"/>
  <c r="AN125" i="30"/>
  <c r="AG125" i="30"/>
  <c r="AK125" i="30"/>
  <c r="AE125" i="30"/>
  <c r="P125" i="30"/>
  <c r="AF125" i="30"/>
  <c r="Y125" i="30"/>
  <c r="AJ125" i="30"/>
  <c r="L125" i="30"/>
  <c r="AA125" i="30"/>
  <c r="M125" i="30"/>
  <c r="AL125" i="30"/>
  <c r="AM125" i="30"/>
  <c r="AD125" i="30"/>
  <c r="AO125" i="30"/>
  <c r="AL136" i="30"/>
  <c r="AD136" i="30"/>
  <c r="V136" i="30"/>
  <c r="Z136" i="30"/>
  <c r="AG136" i="30"/>
  <c r="AK136" i="30"/>
  <c r="AC136" i="30"/>
  <c r="U136" i="30"/>
  <c r="AH136" i="30"/>
  <c r="Y136" i="30"/>
  <c r="AJ136" i="30"/>
  <c r="AB136" i="30"/>
  <c r="T136" i="30"/>
  <c r="Q136" i="30"/>
  <c r="AI136" i="30"/>
  <c r="AA136" i="30"/>
  <c r="S136" i="30"/>
  <c r="R136" i="30"/>
  <c r="AF136" i="30"/>
  <c r="X136" i="30"/>
  <c r="P136" i="30"/>
  <c r="AM136" i="30"/>
  <c r="AE136" i="30"/>
  <c r="W136" i="30"/>
  <c r="O136" i="30"/>
  <c r="S125" i="30"/>
  <c r="AI125" i="30"/>
  <c r="AH128" i="30"/>
  <c r="Z128" i="30"/>
  <c r="R128" i="30"/>
  <c r="N128" i="30"/>
  <c r="AC128" i="30"/>
  <c r="AG128" i="30"/>
  <c r="Y128" i="30"/>
  <c r="Q128" i="30"/>
  <c r="V128" i="30"/>
  <c r="U128" i="30"/>
  <c r="AF128" i="30"/>
  <c r="X128" i="30"/>
  <c r="P128" i="30"/>
  <c r="AE128" i="30"/>
  <c r="O128" i="30"/>
  <c r="M128" i="30"/>
  <c r="W128" i="30"/>
  <c r="AD128" i="30"/>
  <c r="AJ128" i="30"/>
  <c r="AB128" i="30"/>
  <c r="T128" i="30"/>
  <c r="L128" i="30"/>
  <c r="AI128" i="30"/>
  <c r="AA128" i="30"/>
  <c r="S128" i="30"/>
  <c r="AJ104" i="30"/>
  <c r="AB104" i="30"/>
  <c r="T104" i="30"/>
  <c r="L104" i="30"/>
  <c r="AI104" i="30"/>
  <c r="AA104" i="30"/>
  <c r="K104" i="30"/>
  <c r="AG104" i="30"/>
  <c r="AF104" i="30"/>
  <c r="P104" i="30"/>
  <c r="AM104" i="30"/>
  <c r="S104" i="30"/>
  <c r="Q104" i="30"/>
  <c r="X104" i="30"/>
  <c r="AE104" i="30"/>
  <c r="AH104" i="30"/>
  <c r="Z104" i="30"/>
  <c r="R104" i="30"/>
  <c r="Y104" i="30"/>
  <c r="W104" i="30"/>
  <c r="AO104" i="30"/>
  <c r="AN104" i="30"/>
  <c r="O104" i="30"/>
  <c r="AL104" i="30"/>
  <c r="AD104" i="30"/>
  <c r="V104" i="30"/>
  <c r="N104" i="30"/>
  <c r="AK104" i="30"/>
  <c r="AC104" i="30"/>
  <c r="U104" i="30"/>
  <c r="M104" i="30"/>
  <c r="AH125" i="30"/>
  <c r="L112" i="30"/>
  <c r="AA38" i="17"/>
  <c r="AA39" i="17" s="1"/>
  <c r="AA40" i="17" s="1"/>
  <c r="AB33" i="17" s="1"/>
  <c r="U21" i="17"/>
  <c r="U22" i="17" s="1"/>
  <c r="Y28" i="17"/>
  <c r="Y29" i="17" s="1"/>
  <c r="Y30" i="17" s="1"/>
  <c r="Y31" i="17" s="1"/>
  <c r="Y32" i="17" s="1"/>
  <c r="Z25" i="17" s="1"/>
  <c r="O127" i="30"/>
  <c r="N127" i="30"/>
  <c r="M127" i="30"/>
  <c r="L127" i="30"/>
  <c r="AB127" i="30"/>
  <c r="R127" i="30"/>
  <c r="W127" i="30"/>
  <c r="Z127" i="30"/>
  <c r="T127" i="30"/>
  <c r="AG127" i="30"/>
  <c r="AI127" i="30"/>
  <c r="Y127" i="30"/>
  <c r="AJ127" i="30"/>
  <c r="AK127" i="30"/>
  <c r="AA127" i="30"/>
  <c r="Q127" i="30"/>
  <c r="AC127" i="30"/>
  <c r="S127" i="30"/>
  <c r="AF127" i="30"/>
  <c r="U127" i="30"/>
  <c r="V127" i="30"/>
  <c r="X127" i="30"/>
  <c r="AE127" i="30"/>
  <c r="AD127" i="30"/>
  <c r="AH127" i="30"/>
  <c r="P127" i="30"/>
  <c r="Q135" i="30"/>
  <c r="N135" i="30"/>
  <c r="N137" i="30" s="1"/>
  <c r="P135" i="30"/>
  <c r="O135" i="30"/>
  <c r="S135" i="30"/>
  <c r="R135" i="30"/>
  <c r="AF135" i="30"/>
  <c r="AK135" i="30"/>
  <c r="AG135" i="30"/>
  <c r="X135" i="30"/>
  <c r="U135" i="30"/>
  <c r="AI135" i="30"/>
  <c r="AB135" i="30"/>
  <c r="AE135" i="30"/>
  <c r="AH135" i="30"/>
  <c r="V135" i="30"/>
  <c r="Z135" i="30"/>
  <c r="W135" i="30"/>
  <c r="AJ135" i="30"/>
  <c r="AC135" i="30"/>
  <c r="T135" i="30"/>
  <c r="AL135" i="30"/>
  <c r="AD135" i="30"/>
  <c r="AD137" i="30" s="1"/>
  <c r="Y135" i="30"/>
  <c r="AA135" i="30"/>
  <c r="N131" i="30"/>
  <c r="M131" i="30"/>
  <c r="L131" i="30"/>
  <c r="O131" i="30"/>
  <c r="P131" i="30"/>
  <c r="U131" i="30"/>
  <c r="R131" i="30"/>
  <c r="AJ131" i="30"/>
  <c r="AH131" i="30"/>
  <c r="AG131" i="30"/>
  <c r="AE131" i="30"/>
  <c r="AB131" i="30"/>
  <c r="AC131" i="30"/>
  <c r="Y131" i="30"/>
  <c r="W131" i="30"/>
  <c r="T131" i="30"/>
  <c r="X131" i="30"/>
  <c r="Q131" i="30"/>
  <c r="AD131" i="30"/>
  <c r="AI131" i="30"/>
  <c r="Z131" i="30"/>
  <c r="V131" i="30"/>
  <c r="AA131" i="30"/>
  <c r="AF131" i="30"/>
  <c r="AK131" i="30"/>
  <c r="S131" i="30"/>
  <c r="K103" i="30"/>
  <c r="L103" i="30"/>
  <c r="N103" i="30"/>
  <c r="M103" i="30"/>
  <c r="AG103" i="30"/>
  <c r="AH103" i="30"/>
  <c r="AK103" i="30"/>
  <c r="AA103" i="30"/>
  <c r="V103" i="30"/>
  <c r="Y103" i="30"/>
  <c r="AM103" i="30"/>
  <c r="AC103" i="30"/>
  <c r="S103" i="30"/>
  <c r="AO103" i="30"/>
  <c r="Q103" i="30"/>
  <c r="AE103" i="30"/>
  <c r="U103" i="30"/>
  <c r="R103" i="30"/>
  <c r="W103" i="30"/>
  <c r="Z103" i="30"/>
  <c r="P103" i="30"/>
  <c r="AN103" i="30"/>
  <c r="O103" i="30"/>
  <c r="AJ103" i="30"/>
  <c r="AI103" i="30"/>
  <c r="AF103" i="30"/>
  <c r="AL103" i="30"/>
  <c r="AB103" i="30"/>
  <c r="X103" i="30"/>
  <c r="AD103" i="30"/>
  <c r="T103" i="30"/>
  <c r="M111" i="30"/>
  <c r="L111" i="30"/>
  <c r="K111" i="30"/>
  <c r="N111" i="30"/>
  <c r="AH111" i="30"/>
  <c r="O111" i="30"/>
  <c r="AB111" i="30"/>
  <c r="W111" i="30"/>
  <c r="AN111" i="30"/>
  <c r="AL111" i="30"/>
  <c r="T111" i="30"/>
  <c r="AF111" i="30"/>
  <c r="AD111" i="30"/>
  <c r="R111" i="30"/>
  <c r="X111" i="30"/>
  <c r="V111" i="30"/>
  <c r="AI111" i="30"/>
  <c r="Q111" i="30"/>
  <c r="AO111" i="30"/>
  <c r="P111" i="30"/>
  <c r="AK111" i="30"/>
  <c r="AA111" i="30"/>
  <c r="AG111" i="30"/>
  <c r="AM111" i="30"/>
  <c r="AC111" i="30"/>
  <c r="S111" i="30"/>
  <c r="AJ111" i="30"/>
  <c r="Y111" i="30"/>
  <c r="AE111" i="30"/>
  <c r="U111" i="30"/>
  <c r="Z111" i="30"/>
  <c r="N107" i="30"/>
  <c r="M107" i="30"/>
  <c r="L107" i="30"/>
  <c r="K107" i="30"/>
  <c r="O107" i="30"/>
  <c r="AJ107" i="30"/>
  <c r="Q107" i="30"/>
  <c r="S107" i="30"/>
  <c r="AF107" i="30"/>
  <c r="AN107" i="30"/>
  <c r="AC107" i="30"/>
  <c r="T107" i="30"/>
  <c r="AM107" i="30"/>
  <c r="AA107" i="30"/>
  <c r="AD107" i="30"/>
  <c r="W107" i="30"/>
  <c r="AG107" i="30"/>
  <c r="AK107" i="30"/>
  <c r="X107" i="30"/>
  <c r="P107" i="30"/>
  <c r="AL107" i="30"/>
  <c r="AH107" i="30"/>
  <c r="R107" i="30"/>
  <c r="U107" i="30"/>
  <c r="AO107" i="30"/>
  <c r="AI107" i="30"/>
  <c r="Z107" i="30"/>
  <c r="AE107" i="30"/>
  <c r="V107" i="30"/>
  <c r="AB107" i="30"/>
  <c r="Y107" i="30"/>
  <c r="N115" i="30"/>
  <c r="M115" i="30"/>
  <c r="L115" i="30"/>
  <c r="K115" i="30"/>
  <c r="W115" i="30"/>
  <c r="R115" i="30"/>
  <c r="O115" i="30"/>
  <c r="V115" i="30"/>
  <c r="Y115" i="30"/>
  <c r="U115" i="30"/>
  <c r="Q115" i="30"/>
  <c r="AB115" i="30"/>
  <c r="S115" i="30"/>
  <c r="Z115" i="30"/>
  <c r="T115" i="30"/>
  <c r="X115" i="30"/>
  <c r="AA115" i="30"/>
  <c r="P115" i="30"/>
  <c r="AE115" i="30"/>
  <c r="AJ115" i="30"/>
  <c r="AN115" i="30"/>
  <c r="AD115" i="30"/>
  <c r="AG115" i="30"/>
  <c r="AF115" i="30"/>
  <c r="AH115" i="30"/>
  <c r="AC115" i="30"/>
  <c r="AO115" i="30"/>
  <c r="AI115" i="30"/>
  <c r="AM115" i="30"/>
  <c r="AK115" i="30"/>
  <c r="AL115" i="30"/>
  <c r="E122" i="17"/>
  <c r="E123" i="17"/>
  <c r="F305" i="17"/>
  <c r="K213" i="17"/>
  <c r="K216" i="17"/>
  <c r="K215" i="17"/>
  <c r="K214" i="17"/>
  <c r="AI112" i="30" l="1"/>
  <c r="I132" i="17"/>
  <c r="I136" i="17"/>
  <c r="I133" i="17"/>
  <c r="I131" i="17"/>
  <c r="I134" i="17"/>
  <c r="I135" i="17"/>
  <c r="U112" i="30"/>
  <c r="U113" i="30" s="1"/>
  <c r="AM112" i="30"/>
  <c r="AM113" i="30" s="1"/>
  <c r="Q112" i="30"/>
  <c r="Q113" i="30" s="1"/>
  <c r="AE132" i="30"/>
  <c r="AE133" i="30" s="1"/>
  <c r="AG112" i="30"/>
  <c r="AG113" i="30" s="1"/>
  <c r="W112" i="30"/>
  <c r="W113" i="30" s="1"/>
  <c r="AA112" i="30"/>
  <c r="R112" i="30"/>
  <c r="R113" i="30" s="1"/>
  <c r="Z132" i="30"/>
  <c r="Z133" i="30" s="1"/>
  <c r="AH132" i="30"/>
  <c r="R132" i="30"/>
  <c r="R133" i="30" s="1"/>
  <c r="AK132" i="30"/>
  <c r="AK133" i="30" s="1"/>
  <c r="AD132" i="30"/>
  <c r="AD133" i="30" s="1"/>
  <c r="O112" i="30"/>
  <c r="O113" i="30" s="1"/>
  <c r="N112" i="30"/>
  <c r="N113" i="30" s="1"/>
  <c r="N132" i="30"/>
  <c r="N133" i="30" s="1"/>
  <c r="W132" i="30"/>
  <c r="W133" i="30" s="1"/>
  <c r="V132" i="30"/>
  <c r="V133" i="30" s="1"/>
  <c r="AI132" i="30"/>
  <c r="AI133" i="30" s="1"/>
  <c r="AA132" i="30"/>
  <c r="AA133" i="30" s="1"/>
  <c r="X132" i="30"/>
  <c r="X133" i="30" s="1"/>
  <c r="AF132" i="30"/>
  <c r="AF133" i="30" s="1"/>
  <c r="Y132" i="30"/>
  <c r="Y133" i="30" s="1"/>
  <c r="T132" i="30"/>
  <c r="T133" i="30" s="1"/>
  <c r="L132" i="30"/>
  <c r="L133" i="30" s="1"/>
  <c r="M132" i="30"/>
  <c r="M133" i="30" s="1"/>
  <c r="Q132" i="30"/>
  <c r="Q133" i="30" s="1"/>
  <c r="P132" i="30"/>
  <c r="P133" i="30" s="1"/>
  <c r="AB132" i="30"/>
  <c r="AB133" i="30" s="1"/>
  <c r="U132" i="30"/>
  <c r="U133" i="30" s="1"/>
  <c r="AG132" i="30"/>
  <c r="AG133" i="30" s="1"/>
  <c r="S132" i="30"/>
  <c r="S133" i="30" s="1"/>
  <c r="AJ132" i="30"/>
  <c r="AJ133" i="30" s="1"/>
  <c r="AC132" i="30"/>
  <c r="AC133" i="30" s="1"/>
  <c r="O132" i="30"/>
  <c r="O133" i="30" s="1"/>
  <c r="I151" i="17"/>
  <c r="I152" i="17"/>
  <c r="I150" i="17"/>
  <c r="T112" i="30"/>
  <c r="T113" i="30" s="1"/>
  <c r="P112" i="30"/>
  <c r="P113" i="30" s="1"/>
  <c r="Y112" i="30"/>
  <c r="Y113" i="30" s="1"/>
  <c r="Z112" i="30"/>
  <c r="Z113" i="30" s="1"/>
  <c r="AB112" i="30"/>
  <c r="AB113" i="30" s="1"/>
  <c r="AH112" i="30"/>
  <c r="AH113" i="30" s="1"/>
  <c r="AO112" i="30"/>
  <c r="AO113" i="30" s="1"/>
  <c r="AJ112" i="30"/>
  <c r="AJ113" i="30" s="1"/>
  <c r="AF112" i="30"/>
  <c r="AF113" i="30" s="1"/>
  <c r="AK112" i="30"/>
  <c r="AK113" i="30" s="1"/>
  <c r="I149" i="17"/>
  <c r="K112" i="30"/>
  <c r="K113" i="30" s="1"/>
  <c r="M112" i="30"/>
  <c r="M113" i="30" s="1"/>
  <c r="AN112" i="30"/>
  <c r="AN113" i="30" s="1"/>
  <c r="V112" i="30"/>
  <c r="V113" i="30" s="1"/>
  <c r="X112" i="30"/>
  <c r="X113" i="30" s="1"/>
  <c r="S112" i="30"/>
  <c r="S113" i="30" s="1"/>
  <c r="AD112" i="30"/>
  <c r="AD113" i="30" s="1"/>
  <c r="AC112" i="30"/>
  <c r="AC113" i="30" s="1"/>
  <c r="AE112" i="30"/>
  <c r="AE113" i="30" s="1"/>
  <c r="M11" i="17"/>
  <c r="R137" i="30"/>
  <c r="AC71" i="17"/>
  <c r="AC72" i="17" s="1"/>
  <c r="AD65" i="17" s="1"/>
  <c r="AA113" i="30"/>
  <c r="P129" i="30"/>
  <c r="AG137" i="30"/>
  <c r="Q105" i="30"/>
  <c r="L129" i="30"/>
  <c r="S137" i="30"/>
  <c r="K105" i="30"/>
  <c r="AA105" i="30"/>
  <c r="AB105" i="30"/>
  <c r="AF137" i="30"/>
  <c r="P105" i="30"/>
  <c r="Y137" i="30"/>
  <c r="V137" i="30"/>
  <c r="N129" i="30"/>
  <c r="AA129" i="30"/>
  <c r="W129" i="30"/>
  <c r="AA137" i="30"/>
  <c r="Y129" i="30"/>
  <c r="R105" i="30"/>
  <c r="L113" i="30"/>
  <c r="V105" i="30"/>
  <c r="R129" i="30"/>
  <c r="AJ129" i="30"/>
  <c r="AB129" i="30"/>
  <c r="AH133" i="30"/>
  <c r="AF129" i="30"/>
  <c r="M129" i="30"/>
  <c r="X105" i="30"/>
  <c r="AC105" i="30"/>
  <c r="O129" i="30"/>
  <c r="AK137" i="30"/>
  <c r="N105" i="30"/>
  <c r="AE137" i="30"/>
  <c r="Q129" i="30"/>
  <c r="Q137" i="30"/>
  <c r="L105" i="30"/>
  <c r="T137" i="30"/>
  <c r="AE129" i="30"/>
  <c r="AN105" i="30"/>
  <c r="AI129" i="30"/>
  <c r="AI105" i="30"/>
  <c r="U105" i="30"/>
  <c r="AE105" i="30"/>
  <c r="V129" i="30"/>
  <c r="O137" i="30"/>
  <c r="O105" i="30"/>
  <c r="AK105" i="30"/>
  <c r="W137" i="30"/>
  <c r="U129" i="30"/>
  <c r="S105" i="30"/>
  <c r="AG129" i="30"/>
  <c r="M105" i="30"/>
  <c r="AH137" i="30"/>
  <c r="AH129" i="30"/>
  <c r="T129" i="30"/>
  <c r="W105" i="30"/>
  <c r="AL137" i="30"/>
  <c r="Z129" i="30"/>
  <c r="AH105" i="30"/>
  <c r="Y105" i="30"/>
  <c r="T105" i="30"/>
  <c r="AB137" i="30"/>
  <c r="AJ137" i="30"/>
  <c r="X137" i="30"/>
  <c r="Z137" i="30"/>
  <c r="AL113" i="30"/>
  <c r="AM105" i="30"/>
  <c r="AI113" i="30"/>
  <c r="AO105" i="30"/>
  <c r="AG105" i="30"/>
  <c r="S129" i="30"/>
  <c r="Z105" i="30"/>
  <c r="AC129" i="30"/>
  <c r="AL105" i="30"/>
  <c r="AD129" i="30"/>
  <c r="AF105" i="30"/>
  <c r="AC137" i="30"/>
  <c r="AI137" i="30"/>
  <c r="X129" i="30"/>
  <c r="AD105" i="30"/>
  <c r="AJ105" i="30"/>
  <c r="U137" i="30"/>
  <c r="P137" i="30"/>
  <c r="AB34" i="17"/>
  <c r="AB35" i="17" s="1"/>
  <c r="AB36" i="17" s="1"/>
  <c r="AB37" i="17" s="1"/>
  <c r="AN145" i="17"/>
  <c r="U23" i="17"/>
  <c r="U24" i="17" s="1"/>
  <c r="V17" i="17" s="1"/>
  <c r="V18" i="17" s="1"/>
  <c r="Z26" i="17"/>
  <c r="Z27" i="17" s="1"/>
  <c r="I129" i="17"/>
  <c r="I130" i="17"/>
  <c r="M12" i="17" l="1"/>
  <c r="AD66" i="17"/>
  <c r="AD67" i="17" s="1"/>
  <c r="AB38" i="17"/>
  <c r="AB39" i="17" s="1"/>
  <c r="AB40" i="17" s="1"/>
  <c r="AC33" i="17" s="1"/>
  <c r="Z28" i="17"/>
  <c r="Z29" i="17" s="1"/>
  <c r="Z30" i="17" s="1"/>
  <c r="Z31" i="17" s="1"/>
  <c r="Z32" i="17" s="1"/>
  <c r="AA25" i="17" s="1"/>
  <c r="V19" i="17"/>
  <c r="V20" i="17" s="1"/>
  <c r="AN264" i="17"/>
  <c r="AK262" i="17"/>
  <c r="D303" i="17"/>
  <c r="D301" i="17"/>
  <c r="K287" i="17"/>
  <c r="AG260" i="17"/>
  <c r="AF260" i="17"/>
  <c r="J260" i="17"/>
  <c r="AM225" i="17"/>
  <c r="AK160" i="17"/>
  <c r="F315" i="17"/>
  <c r="J300" i="17"/>
  <c r="J328" i="17" s="1"/>
  <c r="H300" i="17"/>
  <c r="H328" i="17" s="1"/>
  <c r="G300" i="17"/>
  <c r="F300" i="17"/>
  <c r="D268" i="17"/>
  <c r="D240" i="17"/>
  <c r="D239" i="17"/>
  <c r="D238" i="17"/>
  <c r="D237" i="17"/>
  <c r="AN217" i="17"/>
  <c r="AM217" i="17"/>
  <c r="AL217" i="17"/>
  <c r="AK217" i="17"/>
  <c r="AI217" i="17"/>
  <c r="AN222" i="17"/>
  <c r="AM222" i="17"/>
  <c r="AL222" i="17"/>
  <c r="AK222" i="17"/>
  <c r="AN221" i="17"/>
  <c r="AM221" i="17"/>
  <c r="AL221" i="17"/>
  <c r="AK221" i="17"/>
  <c r="AN220" i="17"/>
  <c r="AM220" i="17"/>
  <c r="AL220" i="17"/>
  <c r="AK220" i="17"/>
  <c r="AN219" i="17"/>
  <c r="AM219" i="17"/>
  <c r="AL219" i="17"/>
  <c r="AK219" i="17"/>
  <c r="AN218" i="17"/>
  <c r="AM218" i="17"/>
  <c r="AL218" i="17"/>
  <c r="AK218" i="17"/>
  <c r="AI218" i="17"/>
  <c r="AI219" i="17" s="1"/>
  <c r="D213" i="17"/>
  <c r="G212" i="17"/>
  <c r="F212" i="17"/>
  <c r="E212" i="17"/>
  <c r="H211" i="17"/>
  <c r="AN193" i="17"/>
  <c r="AM193" i="17"/>
  <c r="AL193" i="17"/>
  <c r="AN194" i="17"/>
  <c r="AM194" i="17"/>
  <c r="AL194" i="17"/>
  <c r="AN157" i="17"/>
  <c r="AM157" i="17"/>
  <c r="AL157" i="17"/>
  <c r="AK157" i="17"/>
  <c r="AJ157" i="17"/>
  <c r="AI157" i="17"/>
  <c r="AN156" i="17"/>
  <c r="AM156" i="17"/>
  <c r="AL156" i="17"/>
  <c r="AK156" i="17"/>
  <c r="AJ156" i="17"/>
  <c r="AI156" i="17"/>
  <c r="AN155" i="17"/>
  <c r="AM155" i="17"/>
  <c r="AL155" i="17"/>
  <c r="AK155" i="17"/>
  <c r="AJ155" i="17"/>
  <c r="AI155" i="17"/>
  <c r="AN154" i="17"/>
  <c r="AM154" i="17"/>
  <c r="AL154" i="17"/>
  <c r="AK154" i="17"/>
  <c r="AJ154" i="17"/>
  <c r="AI154" i="17"/>
  <c r="D130" i="17"/>
  <c r="D129" i="17"/>
  <c r="D113" i="17"/>
  <c r="AI260" i="17"/>
  <c r="AJ260" i="17"/>
  <c r="AG289" i="17"/>
  <c r="AH289" i="17"/>
  <c r="AI289" i="17"/>
  <c r="AJ289" i="17"/>
  <c r="B76" i="17"/>
  <c r="B77" i="17" s="1"/>
  <c r="B78" i="17" s="1"/>
  <c r="B84" i="17"/>
  <c r="B85" i="17" s="1"/>
  <c r="B86" i="17" s="1"/>
  <c r="B92" i="17"/>
  <c r="B93" i="17" s="1"/>
  <c r="B94" i="17" s="1"/>
  <c r="B95" i="17" s="1"/>
  <c r="B100" i="17"/>
  <c r="B101" i="17" s="1"/>
  <c r="B102" i="17" s="1"/>
  <c r="B138" i="17"/>
  <c r="B140" i="17" s="1"/>
  <c r="B142" i="17"/>
  <c r="B144" i="17" s="1"/>
  <c r="B146" i="17"/>
  <c r="B148" i="17" s="1"/>
  <c r="B152" i="17"/>
  <c r="B155" i="17"/>
  <c r="B156" i="17" s="1"/>
  <c r="B160" i="17"/>
  <c r="B161" i="17" s="1"/>
  <c r="B165" i="17"/>
  <c r="B166" i="17" s="1"/>
  <c r="B169" i="17"/>
  <c r="B170" i="17" s="1"/>
  <c r="B194" i="17"/>
  <c r="B195" i="17" s="1"/>
  <c r="B200" i="17"/>
  <c r="B201" i="17" s="1"/>
  <c r="B206" i="17"/>
  <c r="B207" i="17" s="1"/>
  <c r="B212" i="17"/>
  <c r="B213" i="17" s="1"/>
  <c r="B218" i="17"/>
  <c r="B219" i="17" s="1"/>
  <c r="B220" i="17" s="1"/>
  <c r="B221" i="17" s="1"/>
  <c r="B224" i="17"/>
  <c r="B225" i="17" s="1"/>
  <c r="B226" i="17" s="1"/>
  <c r="B227" i="17" s="1"/>
  <c r="B230" i="17"/>
  <c r="B231" i="17" s="1"/>
  <c r="B232" i="17" s="1"/>
  <c r="B233" i="17" s="1"/>
  <c r="B236" i="17"/>
  <c r="B237" i="17" s="1"/>
  <c r="B238" i="17" s="1"/>
  <c r="B239" i="17" s="1"/>
  <c r="B258" i="17"/>
  <c r="B259" i="17" s="1"/>
  <c r="B261" i="17"/>
  <c r="B262" i="17" s="1"/>
  <c r="B264" i="17"/>
  <c r="B265" i="17" s="1"/>
  <c r="B267" i="17"/>
  <c r="B268" i="17" s="1"/>
  <c r="B302" i="17"/>
  <c r="B304" i="17"/>
  <c r="B306" i="17"/>
  <c r="B308" i="17"/>
  <c r="AN73" i="17"/>
  <c r="AN74" i="17"/>
  <c r="AN75" i="17"/>
  <c r="AN76" i="17"/>
  <c r="AN77" i="17"/>
  <c r="AN78" i="17"/>
  <c r="AN79" i="17"/>
  <c r="AN163" i="17"/>
  <c r="AN257" i="17"/>
  <c r="AN258" i="17"/>
  <c r="AN259" i="17"/>
  <c r="AL159" i="17"/>
  <c r="AL322" i="17"/>
  <c r="AN322" i="17"/>
  <c r="AJ322" i="17"/>
  <c r="AM163" i="17"/>
  <c r="AM257" i="17"/>
  <c r="AM258" i="17"/>
  <c r="AM259" i="17"/>
  <c r="AL163" i="17"/>
  <c r="AK257" i="17"/>
  <c r="AL257" i="17"/>
  <c r="AK258" i="17"/>
  <c r="AL258" i="17"/>
  <c r="AK259" i="17"/>
  <c r="AL259" i="17"/>
  <c r="N300" i="17"/>
  <c r="N328" i="17" s="1"/>
  <c r="AD2" i="28"/>
  <c r="AD32" i="28" s="1"/>
  <c r="AD17" i="28" s="1"/>
  <c r="AE2" i="28"/>
  <c r="AE32" i="28" s="1"/>
  <c r="AE17" i="28" s="1"/>
  <c r="AF2" i="28"/>
  <c r="AF32" i="28" s="1"/>
  <c r="AF17" i="28" s="1"/>
  <c r="AG2" i="28"/>
  <c r="AG32" i="28" s="1"/>
  <c r="AG17" i="28" s="1"/>
  <c r="AI153" i="17"/>
  <c r="AJ153" i="17"/>
  <c r="AD257" i="17"/>
  <c r="AE257" i="17"/>
  <c r="AF257" i="17"/>
  <c r="AH257" i="17"/>
  <c r="AI257" i="17"/>
  <c r="AJ257" i="17"/>
  <c r="AD258" i="17"/>
  <c r="AE258" i="17"/>
  <c r="AH258" i="17"/>
  <c r="AI258" i="17"/>
  <c r="AJ258" i="17"/>
  <c r="AD259" i="17"/>
  <c r="AE259" i="17"/>
  <c r="AH259" i="17"/>
  <c r="AI259" i="17"/>
  <c r="AJ259" i="17"/>
  <c r="AE285" i="17"/>
  <c r="AF285" i="17"/>
  <c r="AG285" i="17"/>
  <c r="AH285" i="17"/>
  <c r="AI285" i="17"/>
  <c r="AJ285" i="17"/>
  <c r="AH297" i="17"/>
  <c r="AI297" i="17"/>
  <c r="AJ297" i="17"/>
  <c r="AC321" i="17"/>
  <c r="AD321" i="17"/>
  <c r="AE321" i="17"/>
  <c r="AF321" i="17"/>
  <c r="AG321" i="17"/>
  <c r="AH321" i="17"/>
  <c r="AI321" i="17"/>
  <c r="AJ321" i="17"/>
  <c r="AF258" i="17"/>
  <c r="AF259" i="17"/>
  <c r="AG257" i="17"/>
  <c r="AG258" i="17"/>
  <c r="AG259" i="17"/>
  <c r="AB321" i="17"/>
  <c r="P2" i="28"/>
  <c r="P32" i="28" s="1"/>
  <c r="P17" i="28" s="1"/>
  <c r="R2" i="28"/>
  <c r="R32" i="28" s="1"/>
  <c r="R17" i="28" s="1"/>
  <c r="U2" i="28"/>
  <c r="U32" i="28" s="1"/>
  <c r="U17" i="28" s="1"/>
  <c r="V2" i="28"/>
  <c r="V32" i="28" s="1"/>
  <c r="V17" i="28" s="1"/>
  <c r="D97" i="17"/>
  <c r="D149" i="17"/>
  <c r="D168" i="17"/>
  <c r="D235" i="17"/>
  <c r="D236" i="17"/>
  <c r="I322" i="17"/>
  <c r="D266" i="17"/>
  <c r="E266" i="17"/>
  <c r="D267" i="17"/>
  <c r="D324" i="17"/>
  <c r="Z14" i="28"/>
  <c r="D288" i="17"/>
  <c r="AA14" i="28"/>
  <c r="Y322" i="17"/>
  <c r="D300" i="17"/>
  <c r="E300" i="17"/>
  <c r="D211" i="17"/>
  <c r="E211" i="17"/>
  <c r="F211" i="17"/>
  <c r="G211" i="17"/>
  <c r="D212" i="17"/>
  <c r="AD322" i="17"/>
  <c r="D292" i="17"/>
  <c r="D319" i="17"/>
  <c r="AF322" i="17"/>
  <c r="AG322" i="17"/>
  <c r="D299" i="17"/>
  <c r="D298" i="17"/>
  <c r="F298" i="17"/>
  <c r="D297" i="17"/>
  <c r="E297" i="17"/>
  <c r="H286" i="17"/>
  <c r="E291" i="17"/>
  <c r="E290" i="17"/>
  <c r="E286" i="17"/>
  <c r="D291" i="17"/>
  <c r="D290" i="17"/>
  <c r="D289" i="17"/>
  <c r="D287" i="17"/>
  <c r="D286" i="17"/>
  <c r="D285" i="17"/>
  <c r="B2" i="28"/>
  <c r="B32" i="28" s="1"/>
  <c r="B17" i="28" s="1"/>
  <c r="C2" i="28"/>
  <c r="C32" i="28" s="1"/>
  <c r="C17" i="28" s="1"/>
  <c r="D260" i="17"/>
  <c r="Z321" i="17"/>
  <c r="G321" i="17"/>
  <c r="E322" i="17"/>
  <c r="D323" i="17"/>
  <c r="D322" i="17"/>
  <c r="E321" i="17"/>
  <c r="D321" i="17"/>
  <c r="Z12" i="28"/>
  <c r="E315" i="17"/>
  <c r="D315" i="17"/>
  <c r="D313" i="17"/>
  <c r="D257" i="17"/>
  <c r="F257" i="17"/>
  <c r="F258" i="17" s="1"/>
  <c r="F259" i="17" s="1"/>
  <c r="D223" i="17"/>
  <c r="D217" i="17"/>
  <c r="D199" i="17"/>
  <c r="D193" i="17"/>
  <c r="D158" i="17"/>
  <c r="D153" i="17"/>
  <c r="D141" i="17"/>
  <c r="D137" i="17"/>
  <c r="D81" i="17"/>
  <c r="AA321" i="17"/>
  <c r="H2" i="28"/>
  <c r="H32" i="28" s="1"/>
  <c r="H17" i="28" s="1"/>
  <c r="L2" i="28"/>
  <c r="L32" i="28" s="1"/>
  <c r="L17" i="28" s="1"/>
  <c r="C277" i="29"/>
  <c r="C278" i="29" s="1"/>
  <c r="C279" i="29" s="1"/>
  <c r="C280" i="29" s="1"/>
  <c r="C281" i="29" s="1"/>
  <c r="C282" i="29" s="1"/>
  <c r="C283" i="29" s="1"/>
  <c r="C284" i="29" s="1"/>
  <c r="C285" i="29" s="1"/>
  <c r="B277" i="29"/>
  <c r="B278" i="29" s="1"/>
  <c r="B279" i="29" s="1"/>
  <c r="B280" i="29" s="1"/>
  <c r="B281" i="29" s="1"/>
  <c r="B282" i="29" s="1"/>
  <c r="B283" i="29" s="1"/>
  <c r="B284" i="29" s="1"/>
  <c r="B285" i="29" s="1"/>
  <c r="C261" i="29"/>
  <c r="C262" i="29" s="1"/>
  <c r="C263" i="29" s="1"/>
  <c r="C264" i="29" s="1"/>
  <c r="C265" i="29" s="1"/>
  <c r="C266" i="29" s="1"/>
  <c r="C267" i="29" s="1"/>
  <c r="C268" i="29" s="1"/>
  <c r="B261" i="29"/>
  <c r="B262" i="29" s="1"/>
  <c r="B263" i="29" s="1"/>
  <c r="B264" i="29" s="1"/>
  <c r="B265" i="29" s="1"/>
  <c r="B266" i="29" s="1"/>
  <c r="B267" i="29" s="1"/>
  <c r="B268" i="29" s="1"/>
  <c r="C254" i="29"/>
  <c r="C255" i="29" s="1"/>
  <c r="C256" i="29" s="1"/>
  <c r="C257" i="29" s="1"/>
  <c r="C258" i="29" s="1"/>
  <c r="C241" i="29"/>
  <c r="C242" i="29" s="1"/>
  <c r="C243" i="29" s="1"/>
  <c r="C244" i="29" s="1"/>
  <c r="C245" i="29" s="1"/>
  <c r="C246" i="29" s="1"/>
  <c r="C247" i="29" s="1"/>
  <c r="C248" i="29" s="1"/>
  <c r="C249" i="29" s="1"/>
  <c r="C250" i="29" s="1"/>
  <c r="B241" i="29"/>
  <c r="B242" i="29" s="1"/>
  <c r="B243" i="29" s="1"/>
  <c r="B244" i="29" s="1"/>
  <c r="B245" i="29" s="1"/>
  <c r="B246" i="29" s="1"/>
  <c r="B247" i="29" s="1"/>
  <c r="B248" i="29" s="1"/>
  <c r="B249" i="29" s="1"/>
  <c r="B250" i="29" s="1"/>
  <c r="C233" i="29"/>
  <c r="C234" i="29" s="1"/>
  <c r="C235" i="29" s="1"/>
  <c r="C236" i="29" s="1"/>
  <c r="C237" i="29" s="1"/>
  <c r="C238" i="29" s="1"/>
  <c r="B233" i="29"/>
  <c r="B234" i="29" s="1"/>
  <c r="B235" i="29" s="1"/>
  <c r="B236" i="29" s="1"/>
  <c r="B237" i="29" s="1"/>
  <c r="B238" i="29" s="1"/>
  <c r="C196" i="29"/>
  <c r="C197" i="29" s="1"/>
  <c r="C198" i="29" s="1"/>
  <c r="C199" i="29" s="1"/>
  <c r="C200" i="29" s="1"/>
  <c r="C201" i="29" s="1"/>
  <c r="C202" i="29" s="1"/>
  <c r="C203" i="29" s="1"/>
  <c r="C204" i="29" s="1"/>
  <c r="C205" i="29" s="1"/>
  <c r="C206" i="29" s="1"/>
  <c r="C207" i="29" s="1"/>
  <c r="C208" i="29" s="1"/>
  <c r="C209" i="29" s="1"/>
  <c r="C210" i="29" s="1"/>
  <c r="C211" i="29" s="1"/>
  <c r="C212" i="29" s="1"/>
  <c r="C213" i="29" s="1"/>
  <c r="C214" i="29" s="1"/>
  <c r="C215" i="29" s="1"/>
  <c r="C216" i="29" s="1"/>
  <c r="C217" i="29" s="1"/>
  <c r="C218" i="29" s="1"/>
  <c r="C219" i="29" s="1"/>
  <c r="C220" i="29" s="1"/>
  <c r="C221" i="29" s="1"/>
  <c r="C222" i="29" s="1"/>
  <c r="C223" i="29" s="1"/>
  <c r="C224" i="29" s="1"/>
  <c r="C225" i="29" s="1"/>
  <c r="C226" i="29" s="1"/>
  <c r="C227" i="29" s="1"/>
  <c r="C228" i="29" s="1"/>
  <c r="C229" i="29" s="1"/>
  <c r="C230" i="29" s="1"/>
  <c r="B196" i="29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C151" i="29"/>
  <c r="C152" i="29" s="1"/>
  <c r="C153" i="29" s="1"/>
  <c r="C154" i="29" s="1"/>
  <c r="C155" i="29" s="1"/>
  <c r="C156" i="29" s="1"/>
  <c r="C157" i="29" s="1"/>
  <c r="C158" i="29" s="1"/>
  <c r="C159" i="29" s="1"/>
  <c r="C160" i="29" s="1"/>
  <c r="C161" i="29" s="1"/>
  <c r="C162" i="29" s="1"/>
  <c r="C163" i="29" s="1"/>
  <c r="C164" i="29" s="1"/>
  <c r="C165" i="29" s="1"/>
  <c r="C166" i="29" s="1"/>
  <c r="C167" i="29" s="1"/>
  <c r="C168" i="29" s="1"/>
  <c r="C169" i="29" s="1"/>
  <c r="C170" i="29" s="1"/>
  <c r="C171" i="29" s="1"/>
  <c r="C172" i="29" s="1"/>
  <c r="C173" i="29" s="1"/>
  <c r="C174" i="29" s="1"/>
  <c r="C175" i="29" s="1"/>
  <c r="C176" i="29" s="1"/>
  <c r="C177" i="29" s="1"/>
  <c r="C178" i="29" s="1"/>
  <c r="C179" i="29" s="1"/>
  <c r="C180" i="29" s="1"/>
  <c r="C181" i="29" s="1"/>
  <c r="C182" i="29" s="1"/>
  <c r="C183" i="29" s="1"/>
  <c r="C184" i="29" s="1"/>
  <c r="C185" i="29" s="1"/>
  <c r="C186" i="29" s="1"/>
  <c r="C187" i="29" s="1"/>
  <c r="C188" i="29" s="1"/>
  <c r="C189" i="29" s="1"/>
  <c r="C190" i="29" s="1"/>
  <c r="C191" i="29" s="1"/>
  <c r="C192" i="29" s="1"/>
  <c r="C193" i="29" s="1"/>
  <c r="B151" i="29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C97" i="29"/>
  <c r="C98" i="29" s="1"/>
  <c r="C99" i="29" s="1"/>
  <c r="C100" i="29" s="1"/>
  <c r="C101" i="29" s="1"/>
  <c r="C102" i="29" s="1"/>
  <c r="C103" i="29" s="1"/>
  <c r="C104" i="29" s="1"/>
  <c r="C105" i="29" s="1"/>
  <c r="C106" i="29" s="1"/>
  <c r="C107" i="29" s="1"/>
  <c r="C108" i="29" s="1"/>
  <c r="C109" i="29" s="1"/>
  <c r="C110" i="29" s="1"/>
  <c r="C111" i="29" s="1"/>
  <c r="C112" i="29" s="1"/>
  <c r="C113" i="29" s="1"/>
  <c r="C114" i="29" s="1"/>
  <c r="C115" i="29" s="1"/>
  <c r="C116" i="29" s="1"/>
  <c r="C117" i="29" s="1"/>
  <c r="C118" i="29" s="1"/>
  <c r="C119" i="29" s="1"/>
  <c r="C120" i="29" s="1"/>
  <c r="C121" i="29" s="1"/>
  <c r="C122" i="29" s="1"/>
  <c r="C123" i="29" s="1"/>
  <c r="C124" i="29" s="1"/>
  <c r="C125" i="29" s="1"/>
  <c r="C126" i="29" s="1"/>
  <c r="C127" i="29" s="1"/>
  <c r="C128" i="29" s="1"/>
  <c r="C129" i="29" s="1"/>
  <c r="C130" i="29" s="1"/>
  <c r="C131" i="29" s="1"/>
  <c r="C132" i="29" s="1"/>
  <c r="C133" i="29" s="1"/>
  <c r="C134" i="29" s="1"/>
  <c r="C135" i="29" s="1"/>
  <c r="C136" i="29" s="1"/>
  <c r="C137" i="29" s="1"/>
  <c r="C138" i="29" s="1"/>
  <c r="C139" i="29" s="1"/>
  <c r="C140" i="29" s="1"/>
  <c r="C141" i="29" s="1"/>
  <c r="C142" i="29" s="1"/>
  <c r="C143" i="29" s="1"/>
  <c r="C144" i="29" s="1"/>
  <c r="C145" i="29" s="1"/>
  <c r="C146" i="29" s="1"/>
  <c r="C147" i="29" s="1"/>
  <c r="C148" i="29" s="1"/>
  <c r="B97" i="29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C7" i="29"/>
  <c r="C8" i="29" s="1"/>
  <c r="C9" i="29" s="1"/>
  <c r="B7" i="29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AI37" i="28"/>
  <c r="AJ37" i="28"/>
  <c r="AI38" i="28"/>
  <c r="AJ38" i="28"/>
  <c r="AI39" i="28"/>
  <c r="AJ39" i="28"/>
  <c r="AJ25" i="28"/>
  <c r="AJ24" i="28"/>
  <c r="AJ22" i="28"/>
  <c r="AI22" i="28"/>
  <c r="AJ21" i="28"/>
  <c r="AI21" i="28"/>
  <c r="C288" i="29"/>
  <c r="C289" i="29" s="1"/>
  <c r="C290" i="29" s="1"/>
  <c r="C291" i="29" s="1"/>
  <c r="C292" i="29" s="1"/>
  <c r="C293" i="29" s="1"/>
  <c r="C294" i="29" s="1"/>
  <c r="C295" i="29" s="1"/>
  <c r="B288" i="29"/>
  <c r="B289" i="29" s="1"/>
  <c r="B290" i="29" s="1"/>
  <c r="B291" i="29" s="1"/>
  <c r="B292" i="29" s="1"/>
  <c r="B293" i="29" s="1"/>
  <c r="B294" i="29" s="1"/>
  <c r="B295" i="29" s="1"/>
  <c r="C13" i="28"/>
  <c r="D13" i="28"/>
  <c r="E13" i="28"/>
  <c r="B13" i="28"/>
  <c r="G13" i="28"/>
  <c r="F13" i="28"/>
  <c r="AJ14" i="28"/>
  <c r="AJ13" i="28"/>
  <c r="AI13" i="28"/>
  <c r="J13" i="28"/>
  <c r="I13" i="28"/>
  <c r="H13" i="28"/>
  <c r="AI14" i="28"/>
  <c r="M13" i="28"/>
  <c r="AH13" i="28"/>
  <c r="AH14" i="28"/>
  <c r="L13" i="28"/>
  <c r="N13" i="28"/>
  <c r="AI26" i="28"/>
  <c r="AH26" i="28"/>
  <c r="AI25" i="28"/>
  <c r="AH25" i="28"/>
  <c r="AI24" i="28"/>
  <c r="AH24" i="28"/>
  <c r="AH22" i="28"/>
  <c r="AJ11" i="28"/>
  <c r="AI11" i="28"/>
  <c r="AJ43" i="28" s="1"/>
  <c r="AJ44" i="28" s="1"/>
  <c r="AH11" i="28"/>
  <c r="AI43" i="28" s="1"/>
  <c r="AI44" i="28" s="1"/>
  <c r="AJ20" i="28"/>
  <c r="AJ7" i="28"/>
  <c r="AH20" i="28"/>
  <c r="AH21" i="28"/>
  <c r="AH7" i="28"/>
  <c r="AI20" i="28"/>
  <c r="AI7" i="28"/>
  <c r="AJ26" i="28"/>
  <c r="AI10" i="28"/>
  <c r="AJ10" i="28"/>
  <c r="AH10" i="28"/>
  <c r="AJ23" i="28"/>
  <c r="AJ8" i="28"/>
  <c r="AI3" i="28"/>
  <c r="AJ3" i="28"/>
  <c r="AI23" i="28"/>
  <c r="AI8" i="28"/>
  <c r="AH23" i="28"/>
  <c r="AH8" i="28"/>
  <c r="AH9" i="28"/>
  <c r="AH18" i="28"/>
  <c r="AH19" i="28"/>
  <c r="AH6" i="28"/>
  <c r="AI4" i="28"/>
  <c r="AJ4" i="28"/>
  <c r="AH4" i="28"/>
  <c r="AH3" i="28"/>
  <c r="AI9" i="28"/>
  <c r="AJ9" i="28"/>
  <c r="AI19" i="28"/>
  <c r="AI18" i="28"/>
  <c r="AI6" i="28"/>
  <c r="AJ19" i="28"/>
  <c r="AJ18" i="28"/>
  <c r="AJ6" i="28"/>
  <c r="AI12" i="28"/>
  <c r="AH12" i="28"/>
  <c r="AJ12" i="28"/>
  <c r="K13" i="28"/>
  <c r="R13" i="28"/>
  <c r="O13" i="28"/>
  <c r="P13" i="28"/>
  <c r="Q13" i="28"/>
  <c r="S13" i="28"/>
  <c r="U13" i="28"/>
  <c r="T13" i="28"/>
  <c r="V13" i="28"/>
  <c r="W13" i="28"/>
  <c r="Y13" i="28"/>
  <c r="X13" i="28"/>
  <c r="Z13" i="28"/>
  <c r="AA13" i="28"/>
  <c r="AB13" i="28"/>
  <c r="AC13" i="28"/>
  <c r="AD13" i="28"/>
  <c r="AE13" i="28"/>
  <c r="AF13" i="28"/>
  <c r="AG13" i="28"/>
  <c r="AH2" i="28"/>
  <c r="AH32" i="28" s="1"/>
  <c r="AH17" i="28" s="1"/>
  <c r="AI2" i="28"/>
  <c r="AI32" i="28" s="1"/>
  <c r="AI17" i="28" s="1"/>
  <c r="AJ2" i="28"/>
  <c r="AJ32" i="28" s="1"/>
  <c r="AJ17" i="28" s="1"/>
  <c r="E313" i="17"/>
  <c r="D258" i="17"/>
  <c r="H321" i="17"/>
  <c r="E285" i="17"/>
  <c r="D2" i="28"/>
  <c r="D32" i="28" s="1"/>
  <c r="D17" i="28" s="1"/>
  <c r="AA12" i="28"/>
  <c r="J321" i="17"/>
  <c r="K321" i="17"/>
  <c r="D259" i="17"/>
  <c r="E257" i="17"/>
  <c r="AK153" i="17"/>
  <c r="E2" i="28"/>
  <c r="E32" i="28" s="1"/>
  <c r="E17" i="28" s="1"/>
  <c r="AA10" i="28"/>
  <c r="S288" i="17"/>
  <c r="G257" i="17"/>
  <c r="G2" i="28"/>
  <c r="G32" i="28" s="1"/>
  <c r="G17" i="28" s="1"/>
  <c r="I285" i="17"/>
  <c r="N286" i="17"/>
  <c r="U321" i="17"/>
  <c r="Q287" i="17"/>
  <c r="Z10" i="28"/>
  <c r="Z2" i="28"/>
  <c r="Z32" i="28" s="1"/>
  <c r="Z17" i="28" s="1"/>
  <c r="AD285" i="17"/>
  <c r="AA2" i="28"/>
  <c r="AA32" i="28" s="1"/>
  <c r="AA17" i="28" s="1"/>
  <c r="AA11" i="28"/>
  <c r="AB43" i="28" s="1"/>
  <c r="AB44" i="28" s="1"/>
  <c r="AC257" i="17"/>
  <c r="AC258" i="17"/>
  <c r="AC259" i="17"/>
  <c r="Z11" i="28"/>
  <c r="AA43" i="28" s="1"/>
  <c r="AA44" i="28" s="1"/>
  <c r="Z23" i="28"/>
  <c r="Z25" i="28"/>
  <c r="Z24" i="28"/>
  <c r="Z26" i="28"/>
  <c r="Z8" i="28"/>
  <c r="AA23" i="28"/>
  <c r="AA24" i="28"/>
  <c r="AA25" i="28"/>
  <c r="AA26" i="28"/>
  <c r="AA8" i="28"/>
  <c r="Z9" i="28"/>
  <c r="AA9" i="28"/>
  <c r="Z21" i="28"/>
  <c r="Z20" i="28"/>
  <c r="Z7" i="28"/>
  <c r="AA21" i="28"/>
  <c r="Z22" i="28"/>
  <c r="Z4" i="28"/>
  <c r="AA20" i="28"/>
  <c r="AA22" i="28"/>
  <c r="AA7" i="28"/>
  <c r="AA4" i="28"/>
  <c r="Z18" i="28"/>
  <c r="Z3" i="28"/>
  <c r="Z19" i="28"/>
  <c r="Z6" i="28"/>
  <c r="AA18" i="28"/>
  <c r="AA3" i="28"/>
  <c r="AA19" i="28"/>
  <c r="AA6" i="28"/>
  <c r="F321" i="17" l="1"/>
  <c r="D327" i="17"/>
  <c r="D328" i="17"/>
  <c r="AK128" i="30"/>
  <c r="AK129" i="30" s="1"/>
  <c r="AJ325" i="17"/>
  <c r="E289" i="17"/>
  <c r="E325" i="17" s="1"/>
  <c r="D325" i="17"/>
  <c r="AI325" i="17"/>
  <c r="D326" i="17"/>
  <c r="AH325" i="17"/>
  <c r="M13" i="17"/>
  <c r="O319" i="17"/>
  <c r="O320" i="17" s="1"/>
  <c r="AD68" i="17"/>
  <c r="AD69" i="17" s="1"/>
  <c r="AD70" i="17" s="1"/>
  <c r="AD71" i="17" s="1"/>
  <c r="AD72" i="17" s="1"/>
  <c r="AE65" i="17" s="1"/>
  <c r="AA26" i="17"/>
  <c r="AA27" i="17" s="1"/>
  <c r="AC34" i="17"/>
  <c r="AC35" i="17" s="1"/>
  <c r="AC36" i="17" s="1"/>
  <c r="E267" i="17"/>
  <c r="C12" i="28"/>
  <c r="V21" i="17"/>
  <c r="V22" i="17" s="1"/>
  <c r="V23" i="17" s="1"/>
  <c r="V24" i="17" s="1"/>
  <c r="W17" i="17" s="1"/>
  <c r="AL127" i="30"/>
  <c r="AM323" i="17"/>
  <c r="AN223" i="17"/>
  <c r="AM322" i="17"/>
  <c r="E298" i="17"/>
  <c r="E326" i="17" s="1"/>
  <c r="F286" i="17"/>
  <c r="F285" i="17"/>
  <c r="AL226" i="17"/>
  <c r="I291" i="17"/>
  <c r="F290" i="17"/>
  <c r="F326" i="17" s="1"/>
  <c r="D194" i="17"/>
  <c r="AN164" i="17"/>
  <c r="F297" i="17"/>
  <c r="G298" i="17"/>
  <c r="I298" i="17" s="1"/>
  <c r="AL262" i="17"/>
  <c r="AL261" i="17"/>
  <c r="AM262" i="17"/>
  <c r="AM260" i="17"/>
  <c r="F303" i="17"/>
  <c r="E301" i="17"/>
  <c r="AM261" i="17"/>
  <c r="F301" i="17"/>
  <c r="AK261" i="17"/>
  <c r="AL260" i="17"/>
  <c r="AN263" i="17"/>
  <c r="AK260" i="17"/>
  <c r="AN265" i="17"/>
  <c r="I321" i="17"/>
  <c r="L321" i="17" s="1"/>
  <c r="G285" i="17"/>
  <c r="AI36" i="28"/>
  <c r="AI40" i="28" s="1"/>
  <c r="AJ36" i="28"/>
  <c r="AJ40" i="28" s="1"/>
  <c r="AN204" i="17"/>
  <c r="AN203" i="17"/>
  <c r="AN201" i="17"/>
  <c r="AN202" i="17"/>
  <c r="AA41" i="28"/>
  <c r="AA42" i="28" s="1"/>
  <c r="AI5" i="28"/>
  <c r="AJ33" i="28" s="1"/>
  <c r="AJ34" i="28" s="1"/>
  <c r="AJ35" i="28" s="1"/>
  <c r="AJ41" i="28"/>
  <c r="AJ42" i="28" s="1"/>
  <c r="AH5" i="28"/>
  <c r="AI33" i="28" s="1"/>
  <c r="AI34" i="28" s="1"/>
  <c r="AI35" i="28" s="1"/>
  <c r="AJ5" i="28"/>
  <c r="AA5" i="28"/>
  <c r="AB33" i="28" s="1"/>
  <c r="AB34" i="28" s="1"/>
  <c r="AB35" i="28" s="1"/>
  <c r="Z27" i="28"/>
  <c r="AA37" i="28" s="1"/>
  <c r="AA27" i="28"/>
  <c r="AB37" i="28" s="1"/>
  <c r="Z5" i="28"/>
  <c r="AA33" i="28" s="1"/>
  <c r="AA34" i="28" s="1"/>
  <c r="AA35" i="28" s="1"/>
  <c r="AI41" i="28"/>
  <c r="AI42" i="28" s="1"/>
  <c r="Z29" i="28"/>
  <c r="AA39" i="28" s="1"/>
  <c r="AA29" i="28"/>
  <c r="AB39" i="28" s="1"/>
  <c r="AA28" i="28"/>
  <c r="AB38" i="28" s="1"/>
  <c r="Z28" i="28"/>
  <c r="AA38" i="28" s="1"/>
  <c r="AB41" i="28"/>
  <c r="AB42" i="28" s="1"/>
  <c r="B11" i="28"/>
  <c r="C43" i="28" s="1"/>
  <c r="C44" i="28" s="1"/>
  <c r="D218" i="17"/>
  <c r="AN261" i="17"/>
  <c r="AN260" i="17"/>
  <c r="D82" i="17"/>
  <c r="B14" i="28"/>
  <c r="AN262" i="17"/>
  <c r="D200" i="17"/>
  <c r="D261" i="17"/>
  <c r="F289" i="17"/>
  <c r="E299" i="17"/>
  <c r="E327" i="17" s="1"/>
  <c r="AG262" i="17"/>
  <c r="AG261" i="17"/>
  <c r="G258" i="17"/>
  <c r="G259" i="17" s="1"/>
  <c r="E258" i="17"/>
  <c r="AE260" i="17"/>
  <c r="AE322" i="17"/>
  <c r="D262" i="17"/>
  <c r="AI220" i="17"/>
  <c r="AI221" i="17" s="1"/>
  <c r="D224" i="17"/>
  <c r="D159" i="17"/>
  <c r="D142" i="17"/>
  <c r="D114" i="17"/>
  <c r="F322" i="17"/>
  <c r="G322" i="17" s="1"/>
  <c r="H212" i="17"/>
  <c r="D195" i="17"/>
  <c r="G286" i="17"/>
  <c r="D83" i="17"/>
  <c r="D169" i="17"/>
  <c r="D150" i="17"/>
  <c r="D98" i="17"/>
  <c r="D201" i="17"/>
  <c r="D171" i="17"/>
  <c r="E287" i="17"/>
  <c r="E129" i="17"/>
  <c r="E235" i="17"/>
  <c r="E268" i="17"/>
  <c r="F266" i="17" s="1"/>
  <c r="D170" i="17"/>
  <c r="D14" i="28"/>
  <c r="O2" i="28"/>
  <c r="O32" i="28" s="1"/>
  <c r="O17" i="28" s="1"/>
  <c r="AK165" i="17"/>
  <c r="G315" i="17"/>
  <c r="H315" i="17" s="1"/>
  <c r="G317" i="17"/>
  <c r="T2" i="28"/>
  <c r="T32" i="28" s="1"/>
  <c r="T17" i="28" s="1"/>
  <c r="J2" i="28"/>
  <c r="J32" i="28" s="1"/>
  <c r="J17" i="28" s="1"/>
  <c r="W2" i="28"/>
  <c r="W32" i="28" s="1"/>
  <c r="W17" i="28" s="1"/>
  <c r="I2" i="28"/>
  <c r="I32" i="28" s="1"/>
  <c r="I17" i="28" s="1"/>
  <c r="H322" i="17"/>
  <c r="L322" i="17"/>
  <c r="E260" i="17"/>
  <c r="AC324" i="17"/>
  <c r="AJ286" i="17"/>
  <c r="AK264" i="17"/>
  <c r="AK265" i="17"/>
  <c r="AN226" i="17"/>
  <c r="AN227" i="17"/>
  <c r="AF262" i="17"/>
  <c r="AF261" i="17"/>
  <c r="K323" i="17"/>
  <c r="J323" i="17"/>
  <c r="AJ262" i="17"/>
  <c r="J286" i="17"/>
  <c r="AJ261" i="17"/>
  <c r="AL225" i="17"/>
  <c r="AI286" i="17"/>
  <c r="M287" i="17"/>
  <c r="AI262" i="17"/>
  <c r="AN225" i="17"/>
  <c r="AI261" i="17"/>
  <c r="AE261" i="17"/>
  <c r="AE262" i="17"/>
  <c r="AN228" i="17"/>
  <c r="AN224" i="17"/>
  <c r="F2" i="28"/>
  <c r="F32" i="28" s="1"/>
  <c r="F17" i="28" s="1"/>
  <c r="AB2" i="28"/>
  <c r="AB32" i="28" s="1"/>
  <c r="AB17" i="28" s="1"/>
  <c r="Q2" i="28"/>
  <c r="Q32" i="28" s="1"/>
  <c r="Q17" i="28" s="1"/>
  <c r="Y2" i="28"/>
  <c r="Y32" i="28" s="1"/>
  <c r="Y17" i="28" s="1"/>
  <c r="K2" i="28"/>
  <c r="K32" i="28" s="1"/>
  <c r="K17" i="28" s="1"/>
  <c r="S2" i="28"/>
  <c r="S32" i="28" s="1"/>
  <c r="S17" i="28" s="1"/>
  <c r="M2" i="28"/>
  <c r="M32" i="28" s="1"/>
  <c r="M17" i="28" s="1"/>
  <c r="X2" i="28"/>
  <c r="X32" i="28" s="1"/>
  <c r="X17" i="28" s="1"/>
  <c r="N2" i="28"/>
  <c r="N32" i="28" s="1"/>
  <c r="N17" i="28" s="1"/>
  <c r="D329" i="17"/>
  <c r="AN200" i="17"/>
  <c r="O324" i="17"/>
  <c r="M323" i="17"/>
  <c r="AK263" i="17"/>
  <c r="F260" i="17"/>
  <c r="F261" i="17" s="1"/>
  <c r="F313" i="17"/>
  <c r="K322" i="17"/>
  <c r="AN199" i="17"/>
  <c r="AM161" i="17"/>
  <c r="P324" i="17"/>
  <c r="N323" i="17"/>
  <c r="AH322" i="17"/>
  <c r="AL224" i="17"/>
  <c r="AL227" i="17"/>
  <c r="AL223" i="17"/>
  <c r="AL228" i="17"/>
  <c r="AK159" i="17"/>
  <c r="AK161" i="17"/>
  <c r="AK158" i="17"/>
  <c r="AK162" i="17"/>
  <c r="AJ223" i="17"/>
  <c r="G289" i="17"/>
  <c r="G260" i="17"/>
  <c r="J211" i="17"/>
  <c r="B12" i="28"/>
  <c r="AJ224" i="17"/>
  <c r="O322" i="17"/>
  <c r="S324" i="17"/>
  <c r="AM162" i="17"/>
  <c r="D154" i="17"/>
  <c r="D138" i="17"/>
  <c r="D139" i="17" s="1"/>
  <c r="D140" i="17" s="1"/>
  <c r="AC2" i="28"/>
  <c r="AC32" i="28" s="1"/>
  <c r="AC17" i="28" s="1"/>
  <c r="D330" i="17"/>
  <c r="AN153" i="17"/>
  <c r="AN166" i="17"/>
  <c r="AN167" i="17"/>
  <c r="AN165" i="17"/>
  <c r="AN162" i="17"/>
  <c r="AN158" i="17"/>
  <c r="AN159" i="17"/>
  <c r="AN160" i="17"/>
  <c r="AI322" i="17"/>
  <c r="AN161" i="17"/>
  <c r="E261" i="17"/>
  <c r="E262" i="17"/>
  <c r="AM159" i="17"/>
  <c r="AJ161" i="17"/>
  <c r="AM158" i="17"/>
  <c r="AJ158" i="17"/>
  <c r="AM160" i="17"/>
  <c r="AJ160" i="17"/>
  <c r="AJ162" i="17"/>
  <c r="AJ159" i="17"/>
  <c r="E330" i="17"/>
  <c r="AK164" i="17"/>
  <c r="AK166" i="17"/>
  <c r="AK167" i="17"/>
  <c r="AH262" i="17"/>
  <c r="AH260" i="17"/>
  <c r="J262" i="17"/>
  <c r="J261" i="17"/>
  <c r="H285" i="17"/>
  <c r="AH261" i="17"/>
  <c r="AM153" i="17"/>
  <c r="AL160" i="17"/>
  <c r="AL158" i="17"/>
  <c r="AL161" i="17"/>
  <c r="AL162" i="17"/>
  <c r="AM223" i="17"/>
  <c r="AM224" i="17"/>
  <c r="AM228" i="17"/>
  <c r="AM226" i="17"/>
  <c r="AM227" i="17"/>
  <c r="AN323" i="17"/>
  <c r="C10" i="29"/>
  <c r="O288" i="17"/>
  <c r="AK322" i="17"/>
  <c r="E113" i="17"/>
  <c r="E105" i="17"/>
  <c r="G105" i="17" s="1"/>
  <c r="J212" i="17"/>
  <c r="J322" i="17" l="1"/>
  <c r="M322" i="17" s="1"/>
  <c r="F325" i="17"/>
  <c r="J291" i="17"/>
  <c r="J327" i="17" s="1"/>
  <c r="G290" i="17"/>
  <c r="M14" i="17"/>
  <c r="M15" i="17" s="1"/>
  <c r="M16" i="17" s="1"/>
  <c r="N9" i="17" s="1"/>
  <c r="R319" i="17"/>
  <c r="R320" i="17" s="1"/>
  <c r="S319" i="17"/>
  <c r="AE66" i="17"/>
  <c r="AE67" i="17" s="1"/>
  <c r="AE68" i="17" s="1"/>
  <c r="S320" i="17"/>
  <c r="G106" i="17"/>
  <c r="G107" i="17" s="1"/>
  <c r="AA28" i="17"/>
  <c r="AA29" i="17" s="1"/>
  <c r="AA30" i="17" s="1"/>
  <c r="AA31" i="17" s="1"/>
  <c r="AM132" i="30"/>
  <c r="AL132" i="30"/>
  <c r="AO132" i="30"/>
  <c r="AN132" i="30"/>
  <c r="AN136" i="30"/>
  <c r="AO136" i="30"/>
  <c r="AC37" i="17"/>
  <c r="AC38" i="17" s="1"/>
  <c r="AC39" i="17" s="1"/>
  <c r="AC40" i="17" s="1"/>
  <c r="AD33" i="17" s="1"/>
  <c r="G303" i="17"/>
  <c r="H303" i="17" s="1"/>
  <c r="H330" i="17" s="1"/>
  <c r="I299" i="17"/>
  <c r="K299" i="17" s="1"/>
  <c r="D172" i="17"/>
  <c r="D219" i="17"/>
  <c r="E329" i="17"/>
  <c r="W18" i="17"/>
  <c r="W19" i="17" s="1"/>
  <c r="AN127" i="30"/>
  <c r="AO131" i="30"/>
  <c r="AM131" i="30"/>
  <c r="AN131" i="30"/>
  <c r="AL131" i="30"/>
  <c r="AM127" i="30"/>
  <c r="AO127" i="30"/>
  <c r="AM135" i="30"/>
  <c r="AM137" i="30" s="1"/>
  <c r="AO135" i="30"/>
  <c r="AN135" i="30"/>
  <c r="H298" i="17"/>
  <c r="AJ263" i="17"/>
  <c r="AI323" i="17"/>
  <c r="J285" i="17"/>
  <c r="AH264" i="17"/>
  <c r="E259" i="17"/>
  <c r="N299" i="17"/>
  <c r="AJ324" i="17"/>
  <c r="AI324" i="17"/>
  <c r="G297" i="17"/>
  <c r="H297" i="17" s="1"/>
  <c r="AM234" i="17"/>
  <c r="I290" i="17"/>
  <c r="L291" i="17"/>
  <c r="J298" i="17"/>
  <c r="K298" i="17" s="1"/>
  <c r="I286" i="17"/>
  <c r="G301" i="17"/>
  <c r="H301" i="17" s="1"/>
  <c r="H302" i="17" s="1"/>
  <c r="I303" i="17"/>
  <c r="E199" i="17"/>
  <c r="M321" i="17"/>
  <c r="K285" i="17"/>
  <c r="D196" i="17"/>
  <c r="H289" i="17"/>
  <c r="D220" i="17"/>
  <c r="Q321" i="17"/>
  <c r="AL210" i="17"/>
  <c r="AL209" i="17"/>
  <c r="AL208" i="17"/>
  <c r="AL207" i="17"/>
  <c r="AM210" i="17"/>
  <c r="AM209" i="17"/>
  <c r="AM208" i="17"/>
  <c r="AM207" i="17"/>
  <c r="AN209" i="17"/>
  <c r="AN208" i="17"/>
  <c r="AN207" i="17"/>
  <c r="AN210" i="17"/>
  <c r="AA36" i="28"/>
  <c r="AA40" i="28" s="1"/>
  <c r="AB36" i="28"/>
  <c r="AB40" i="28" s="1"/>
  <c r="N322" i="17"/>
  <c r="Q322" i="17" s="1"/>
  <c r="I300" i="17"/>
  <c r="I328" i="17" s="1"/>
  <c r="AH265" i="17"/>
  <c r="AH263" i="17"/>
  <c r="C14" i="28"/>
  <c r="AK163" i="17"/>
  <c r="L285" i="17"/>
  <c r="G261" i="17"/>
  <c r="G262" i="17" s="1"/>
  <c r="H260" i="17"/>
  <c r="F262" i="17"/>
  <c r="F330" i="17"/>
  <c r="D307" i="17"/>
  <c r="L286" i="17"/>
  <c r="AI222" i="17"/>
  <c r="AJ217" i="17" s="1"/>
  <c r="AJ225" i="17"/>
  <c r="AJ226" i="17" s="1"/>
  <c r="D225" i="17"/>
  <c r="D160" i="17"/>
  <c r="E141" i="17"/>
  <c r="I211" i="17"/>
  <c r="D84" i="17"/>
  <c r="F267" i="17"/>
  <c r="E169" i="17"/>
  <c r="E170" i="17" s="1"/>
  <c r="D263" i="17"/>
  <c r="E323" i="17"/>
  <c r="D305" i="17"/>
  <c r="E236" i="17"/>
  <c r="D317" i="17"/>
  <c r="D121" i="17"/>
  <c r="F287" i="17"/>
  <c r="F129" i="17"/>
  <c r="N129" i="17" s="1"/>
  <c r="D205" i="17"/>
  <c r="D89" i="17"/>
  <c r="D229" i="17"/>
  <c r="D146" i="17"/>
  <c r="D145" i="17"/>
  <c r="D163" i="17"/>
  <c r="AG323" i="17"/>
  <c r="M324" i="17"/>
  <c r="M332" i="17" s="1"/>
  <c r="AH323" i="17"/>
  <c r="AA323" i="17"/>
  <c r="I315" i="17"/>
  <c r="G313" i="17"/>
  <c r="P323" i="17"/>
  <c r="AG265" i="17"/>
  <c r="AG263" i="17"/>
  <c r="AG10" i="28" s="1"/>
  <c r="L324" i="17"/>
  <c r="L332" i="17" s="1"/>
  <c r="AM233" i="17"/>
  <c r="AJ264" i="17"/>
  <c r="AM229" i="17"/>
  <c r="AM230" i="17"/>
  <c r="AM232" i="17"/>
  <c r="AM231" i="17"/>
  <c r="AG264" i="17"/>
  <c r="AF323" i="17"/>
  <c r="Q323" i="17"/>
  <c r="AJ265" i="17"/>
  <c r="N324" i="17"/>
  <c r="N332" i="17" s="1"/>
  <c r="AF265" i="17"/>
  <c r="AF264" i="17"/>
  <c r="AF263" i="17"/>
  <c r="K212" i="17"/>
  <c r="K211" i="17"/>
  <c r="F329" i="17"/>
  <c r="D12" i="28"/>
  <c r="M285" i="17"/>
  <c r="G264" i="17"/>
  <c r="G265" i="17" s="1"/>
  <c r="G263" i="17"/>
  <c r="AK323" i="17"/>
  <c r="AJ323" i="17"/>
  <c r="AK229" i="17"/>
  <c r="AK230" i="17" s="1"/>
  <c r="H263" i="17"/>
  <c r="AM167" i="17"/>
  <c r="AM166" i="17"/>
  <c r="F113" i="17"/>
  <c r="I113" i="17" s="1"/>
  <c r="AM165" i="17"/>
  <c r="AM164" i="17"/>
  <c r="T324" i="17"/>
  <c r="AL265" i="17"/>
  <c r="AL263" i="17"/>
  <c r="AL264" i="17"/>
  <c r="AL165" i="17"/>
  <c r="AL166" i="17"/>
  <c r="AL167" i="17"/>
  <c r="AL153" i="17"/>
  <c r="AL164" i="17"/>
  <c r="D155" i="17"/>
  <c r="F121" i="17"/>
  <c r="F263" i="17"/>
  <c r="F264" i="17"/>
  <c r="F265" i="17"/>
  <c r="L266" i="17"/>
  <c r="L267" i="17" s="1"/>
  <c r="AI263" i="17"/>
  <c r="AI264" i="17"/>
  <c r="AI265" i="17"/>
  <c r="AL323" i="17"/>
  <c r="AM265" i="17"/>
  <c r="AM264" i="17"/>
  <c r="AM263" i="17"/>
  <c r="AN234" i="17"/>
  <c r="AN232" i="17"/>
  <c r="AN230" i="17"/>
  <c r="AN233" i="17"/>
  <c r="AN231" i="17"/>
  <c r="AN229" i="17"/>
  <c r="K264" i="17"/>
  <c r="K265" i="17"/>
  <c r="K263" i="17"/>
  <c r="C11" i="29"/>
  <c r="H317" i="17"/>
  <c r="AM128" i="30" l="1"/>
  <c r="AL128" i="30"/>
  <c r="AL129" i="30" s="1"/>
  <c r="AN128" i="30"/>
  <c r="AO128" i="30"/>
  <c r="G326" i="17"/>
  <c r="H290" i="17"/>
  <c r="H326" i="17" s="1"/>
  <c r="P322" i="17"/>
  <c r="M291" i="17"/>
  <c r="M327" i="17" s="1"/>
  <c r="L327" i="17"/>
  <c r="J290" i="17"/>
  <c r="J326" i="17" s="1"/>
  <c r="I326" i="17"/>
  <c r="I327" i="17"/>
  <c r="I289" i="17"/>
  <c r="J289" i="17" s="1"/>
  <c r="H325" i="17"/>
  <c r="G325" i="17"/>
  <c r="K291" i="17"/>
  <c r="K327" i="17" s="1"/>
  <c r="N10" i="17"/>
  <c r="O307" i="17"/>
  <c r="AE69" i="17"/>
  <c r="AE70" i="17" s="1"/>
  <c r="AE71" i="17" s="1"/>
  <c r="AE72" i="17" s="1"/>
  <c r="AF65" i="17" s="1"/>
  <c r="T319" i="17"/>
  <c r="T320" i="17" s="1"/>
  <c r="AO129" i="30"/>
  <c r="N130" i="17"/>
  <c r="I114" i="17"/>
  <c r="I115" i="17" s="1"/>
  <c r="G108" i="17"/>
  <c r="G109" i="17" s="1"/>
  <c r="AO133" i="30"/>
  <c r="AA32" i="17"/>
  <c r="AB25" i="17" s="1"/>
  <c r="AB26" i="17" s="1"/>
  <c r="AB27" i="17" s="1"/>
  <c r="AM129" i="30"/>
  <c r="AM133" i="30"/>
  <c r="AL133" i="30"/>
  <c r="AN133" i="30"/>
  <c r="AN137" i="30"/>
  <c r="AO137" i="30"/>
  <c r="AN129" i="30"/>
  <c r="L298" i="17"/>
  <c r="AD34" i="17"/>
  <c r="AD35" i="17" s="1"/>
  <c r="AD36" i="17" s="1"/>
  <c r="G330" i="17"/>
  <c r="F268" i="17"/>
  <c r="H257" i="17"/>
  <c r="E168" i="17"/>
  <c r="D156" i="17"/>
  <c r="D157" i="17" s="1"/>
  <c r="E200" i="17"/>
  <c r="D221" i="17"/>
  <c r="W20" i="17"/>
  <c r="M108" i="30"/>
  <c r="M109" i="30" s="1"/>
  <c r="J108" i="30"/>
  <c r="J109" i="30" s="1"/>
  <c r="L108" i="30"/>
  <c r="L109" i="30" s="1"/>
  <c r="K108" i="30"/>
  <c r="K109" i="30" s="1"/>
  <c r="Y108" i="30"/>
  <c r="Y109" i="30" s="1"/>
  <c r="AE108" i="30"/>
  <c r="AE109" i="30" s="1"/>
  <c r="R108" i="30"/>
  <c r="R109" i="30" s="1"/>
  <c r="AA108" i="30"/>
  <c r="AA109" i="30" s="1"/>
  <c r="AG108" i="30"/>
  <c r="AG109" i="30" s="1"/>
  <c r="Q108" i="30"/>
  <c r="Q109" i="30" s="1"/>
  <c r="W108" i="30"/>
  <c r="W109" i="30" s="1"/>
  <c r="AK108" i="30"/>
  <c r="AK109" i="30" s="1"/>
  <c r="S108" i="30"/>
  <c r="S109" i="30" s="1"/>
  <c r="AI108" i="30"/>
  <c r="AI109" i="30" s="1"/>
  <c r="AN108" i="30"/>
  <c r="AN109" i="30" s="1"/>
  <c r="O108" i="30"/>
  <c r="O109" i="30" s="1"/>
  <c r="AC108" i="30"/>
  <c r="AC109" i="30" s="1"/>
  <c r="AM108" i="30"/>
  <c r="AM109" i="30" s="1"/>
  <c r="AF108" i="30"/>
  <c r="AF109" i="30" s="1"/>
  <c r="Z108" i="30"/>
  <c r="Z109" i="30" s="1"/>
  <c r="U108" i="30"/>
  <c r="U109" i="30" s="1"/>
  <c r="X108" i="30"/>
  <c r="X109" i="30" s="1"/>
  <c r="AL108" i="30"/>
  <c r="AL109" i="30" s="1"/>
  <c r="AJ108" i="30"/>
  <c r="AJ109" i="30" s="1"/>
  <c r="N108" i="30"/>
  <c r="N109" i="30" s="1"/>
  <c r="P108" i="30"/>
  <c r="P109" i="30" s="1"/>
  <c r="AD108" i="30"/>
  <c r="AD109" i="30" s="1"/>
  <c r="AB108" i="30"/>
  <c r="AB109" i="30" s="1"/>
  <c r="AO108" i="30"/>
  <c r="AO109" i="30" s="1"/>
  <c r="AH108" i="30"/>
  <c r="AH109" i="30" s="1"/>
  <c r="V108" i="30"/>
  <c r="V109" i="30" s="1"/>
  <c r="T108" i="30"/>
  <c r="T109" i="30" s="1"/>
  <c r="K116" i="30"/>
  <c r="K117" i="30" s="1"/>
  <c r="J116" i="30"/>
  <c r="J117" i="30" s="1"/>
  <c r="L116" i="30"/>
  <c r="L117" i="30" s="1"/>
  <c r="M116" i="30"/>
  <c r="M117" i="30" s="1"/>
  <c r="O116" i="30"/>
  <c r="O117" i="30" s="1"/>
  <c r="AL116" i="30"/>
  <c r="AL117" i="30" s="1"/>
  <c r="N116" i="30"/>
  <c r="N117" i="30" s="1"/>
  <c r="U116" i="30"/>
  <c r="U117" i="30" s="1"/>
  <c r="AB116" i="30"/>
  <c r="AB117" i="30" s="1"/>
  <c r="Z116" i="30"/>
  <c r="Z117" i="30" s="1"/>
  <c r="AF116" i="30"/>
  <c r="AF117" i="30" s="1"/>
  <c r="AG116" i="30"/>
  <c r="AG117" i="30" s="1"/>
  <c r="S116" i="30"/>
  <c r="S117" i="30" s="1"/>
  <c r="AI116" i="30"/>
  <c r="AI117" i="30" s="1"/>
  <c r="AN116" i="30"/>
  <c r="AN117" i="30" s="1"/>
  <c r="R116" i="30"/>
  <c r="R117" i="30" s="1"/>
  <c r="T116" i="30"/>
  <c r="T117" i="30" s="1"/>
  <c r="AJ116" i="30"/>
  <c r="AJ117" i="30" s="1"/>
  <c r="AO116" i="30"/>
  <c r="AO117" i="30" s="1"/>
  <c r="AD116" i="30"/>
  <c r="AD117" i="30" s="1"/>
  <c r="P116" i="30"/>
  <c r="P117" i="30" s="1"/>
  <c r="X116" i="30"/>
  <c r="X117" i="30" s="1"/>
  <c r="Q116" i="30"/>
  <c r="Q117" i="30" s="1"/>
  <c r="AE116" i="30"/>
  <c r="AE117" i="30" s="1"/>
  <c r="AM116" i="30"/>
  <c r="AM117" i="30" s="1"/>
  <c r="AC116" i="30"/>
  <c r="AC117" i="30" s="1"/>
  <c r="Y116" i="30"/>
  <c r="Y117" i="30" s="1"/>
  <c r="AA116" i="30"/>
  <c r="AA117" i="30" s="1"/>
  <c r="AH116" i="30"/>
  <c r="AH117" i="30" s="1"/>
  <c r="W116" i="30"/>
  <c r="W117" i="30" s="1"/>
  <c r="AK116" i="30"/>
  <c r="AK117" i="30" s="1"/>
  <c r="V116" i="30"/>
  <c r="V117" i="30" s="1"/>
  <c r="M298" i="17"/>
  <c r="I297" i="17"/>
  <c r="AL267" i="17"/>
  <c r="AL268" i="17"/>
  <c r="AL266" i="17"/>
  <c r="D332" i="17"/>
  <c r="O299" i="17"/>
  <c r="O327" i="17" s="1"/>
  <c r="H258" i="17"/>
  <c r="M286" i="17"/>
  <c r="K286" i="17"/>
  <c r="O286" i="17" s="1"/>
  <c r="K290" i="17"/>
  <c r="N291" i="17"/>
  <c r="N327" i="17" s="1"/>
  <c r="L297" i="17"/>
  <c r="N321" i="17"/>
  <c r="O321" i="17" s="1"/>
  <c r="K300" i="17"/>
  <c r="K328" i="17" s="1"/>
  <c r="K128" i="30"/>
  <c r="K129" i="30" s="1"/>
  <c r="K132" i="30"/>
  <c r="K133" i="30" s="1"/>
  <c r="J303" i="17"/>
  <c r="I301" i="17"/>
  <c r="I302" i="17" s="1"/>
  <c r="R322" i="17"/>
  <c r="S322" i="17" s="1"/>
  <c r="U322" i="17" s="1"/>
  <c r="P286" i="17"/>
  <c r="R321" i="17"/>
  <c r="D222" i="17"/>
  <c r="D197" i="17"/>
  <c r="E201" i="17"/>
  <c r="X321" i="17"/>
  <c r="Y321" i="17"/>
  <c r="D230" i="17"/>
  <c r="H313" i="17"/>
  <c r="D122" i="17"/>
  <c r="J315" i="17"/>
  <c r="K315" i="17" s="1"/>
  <c r="R324" i="17"/>
  <c r="H261" i="17"/>
  <c r="H262" i="17"/>
  <c r="H264" i="17"/>
  <c r="L268" i="17"/>
  <c r="E317" i="17"/>
  <c r="Q286" i="17"/>
  <c r="C11" i="28"/>
  <c r="D43" i="28" s="1"/>
  <c r="D44" i="28" s="1"/>
  <c r="B10" i="28"/>
  <c r="D264" i="17"/>
  <c r="AK231" i="17"/>
  <c r="AJ218" i="17"/>
  <c r="AJ227" i="17"/>
  <c r="D232" i="17"/>
  <c r="D233" i="17"/>
  <c r="D226" i="17"/>
  <c r="D164" i="17"/>
  <c r="D165" i="17"/>
  <c r="D166" i="17"/>
  <c r="D161" i="17"/>
  <c r="E121" i="17"/>
  <c r="L300" i="17"/>
  <c r="L328" i="17" s="1"/>
  <c r="I212" i="17"/>
  <c r="D85" i="17"/>
  <c r="G268" i="17"/>
  <c r="G267" i="17"/>
  <c r="B20" i="28"/>
  <c r="E305" i="17"/>
  <c r="D331" i="17"/>
  <c r="H235" i="17"/>
  <c r="H236" i="17" s="1"/>
  <c r="H266" i="17"/>
  <c r="B23" i="28"/>
  <c r="F323" i="17"/>
  <c r="E324" i="17"/>
  <c r="D90" i="17"/>
  <c r="B18" i="28"/>
  <c r="D206" i="17"/>
  <c r="G168" i="17"/>
  <c r="G287" i="17"/>
  <c r="E237" i="17"/>
  <c r="E171" i="17"/>
  <c r="E149" i="17"/>
  <c r="N285" i="17"/>
  <c r="E12" i="28"/>
  <c r="G329" i="17"/>
  <c r="I330" i="17"/>
  <c r="AK267" i="17"/>
  <c r="AK268" i="17"/>
  <c r="AK266" i="17"/>
  <c r="AF10" i="28"/>
  <c r="E10" i="28"/>
  <c r="F10" i="28"/>
  <c r="I317" i="17"/>
  <c r="M266" i="17"/>
  <c r="D10" i="28"/>
  <c r="K267" i="17"/>
  <c r="K266" i="17"/>
  <c r="K268" i="17"/>
  <c r="P266" i="17"/>
  <c r="P268" i="17"/>
  <c r="P267" i="17"/>
  <c r="I10" i="28"/>
  <c r="I14" i="28"/>
  <c r="C12" i="29"/>
  <c r="T322" i="17" l="1"/>
  <c r="P321" i="17"/>
  <c r="L290" i="17"/>
  <c r="L326" i="17" s="1"/>
  <c r="I325" i="17"/>
  <c r="K326" i="17"/>
  <c r="N11" i="17"/>
  <c r="O308" i="17"/>
  <c r="P307" i="17" s="1"/>
  <c r="U319" i="17"/>
  <c r="U320" i="17" s="1"/>
  <c r="W319" i="17"/>
  <c r="N298" i="17"/>
  <c r="O298" i="17" s="1"/>
  <c r="P298" i="17" s="1"/>
  <c r="Q298" i="17" s="1"/>
  <c r="S299" i="17"/>
  <c r="J297" i="17"/>
  <c r="J325" i="17" s="1"/>
  <c r="I116" i="17"/>
  <c r="AD37" i="17"/>
  <c r="E229" i="17"/>
  <c r="G266" i="17"/>
  <c r="B21" i="28"/>
  <c r="G305" i="17"/>
  <c r="D162" i="17"/>
  <c r="D231" i="17"/>
  <c r="E202" i="17"/>
  <c r="F317" i="17"/>
  <c r="F331" i="17" s="1"/>
  <c r="D167" i="17"/>
  <c r="B7" i="28" s="1"/>
  <c r="D198" i="17"/>
  <c r="D5" i="17" s="1"/>
  <c r="E332" i="17"/>
  <c r="D234" i="17"/>
  <c r="E238" i="17"/>
  <c r="E153" i="17"/>
  <c r="E154" i="17" s="1"/>
  <c r="B24" i="28"/>
  <c r="D265" i="17"/>
  <c r="E217" i="17"/>
  <c r="E218" i="17" s="1"/>
  <c r="D227" i="17"/>
  <c r="H259" i="17"/>
  <c r="I257" i="17" s="1"/>
  <c r="W21" i="17"/>
  <c r="W22" i="17" s="1"/>
  <c r="AB28" i="17"/>
  <c r="AB29" i="17" s="1"/>
  <c r="AB30" i="17" s="1"/>
  <c r="AB31" i="17" s="1"/>
  <c r="AB32" i="17" s="1"/>
  <c r="AC25" i="17" s="1"/>
  <c r="P291" i="17"/>
  <c r="N266" i="17"/>
  <c r="P299" i="17"/>
  <c r="Q299" i="17" s="1"/>
  <c r="U299" i="17"/>
  <c r="I260" i="17"/>
  <c r="K289" i="17"/>
  <c r="S321" i="17"/>
  <c r="T321" i="17" s="1"/>
  <c r="W321" i="17" s="1"/>
  <c r="N290" i="17"/>
  <c r="R298" i="17"/>
  <c r="M297" i="17"/>
  <c r="N297" i="17" s="1"/>
  <c r="O297" i="17" s="1"/>
  <c r="M300" i="17"/>
  <c r="O300" i="17" s="1"/>
  <c r="H305" i="17"/>
  <c r="K303" i="17"/>
  <c r="J301" i="17"/>
  <c r="J302" i="17" s="1"/>
  <c r="I305" i="17"/>
  <c r="E193" i="17"/>
  <c r="E204" i="17"/>
  <c r="E73" i="17"/>
  <c r="E223" i="17"/>
  <c r="E137" i="17"/>
  <c r="O285" i="17"/>
  <c r="R286" i="17"/>
  <c r="E158" i="17"/>
  <c r="H287" i="17"/>
  <c r="V322" i="17"/>
  <c r="AB322" i="17" s="1"/>
  <c r="J330" i="17"/>
  <c r="I313" i="17"/>
  <c r="J313" i="17" s="1"/>
  <c r="F12" i="28"/>
  <c r="H329" i="17"/>
  <c r="E14" i="28"/>
  <c r="E331" i="17"/>
  <c r="M267" i="17"/>
  <c r="M268" i="17" s="1"/>
  <c r="H265" i="17"/>
  <c r="I263" i="17"/>
  <c r="N267" i="17"/>
  <c r="N268" i="17" s="1"/>
  <c r="E292" i="17"/>
  <c r="E328" i="17" s="1"/>
  <c r="H267" i="17"/>
  <c r="H268" i="17" s="1"/>
  <c r="I266" i="17" s="1"/>
  <c r="E263" i="17"/>
  <c r="AJ219" i="17"/>
  <c r="AK232" i="17"/>
  <c r="AK233" i="17" s="1"/>
  <c r="AK223" i="17"/>
  <c r="AJ228" i="17"/>
  <c r="E230" i="17"/>
  <c r="H237" i="17"/>
  <c r="E163" i="17"/>
  <c r="G169" i="17"/>
  <c r="E288" i="17"/>
  <c r="F288" i="17"/>
  <c r="L211" i="17"/>
  <c r="D207" i="17"/>
  <c r="D86" i="17"/>
  <c r="D87" i="17"/>
  <c r="G292" i="17"/>
  <c r="G328" i="17" s="1"/>
  <c r="F292" i="17"/>
  <c r="F328" i="17" s="1"/>
  <c r="F324" i="17"/>
  <c r="F332" i="17" s="1"/>
  <c r="G323" i="17"/>
  <c r="E239" i="17"/>
  <c r="E240" i="17"/>
  <c r="F235" i="17"/>
  <c r="E172" i="17"/>
  <c r="I287" i="17"/>
  <c r="D91" i="17"/>
  <c r="S286" i="17"/>
  <c r="L315" i="17"/>
  <c r="J317" i="17"/>
  <c r="J14" i="28"/>
  <c r="C13" i="29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90" i="29" s="1"/>
  <c r="C91" i="29" s="1"/>
  <c r="C92" i="29" s="1"/>
  <c r="C93" i="29" s="1"/>
  <c r="C94" i="29" s="1"/>
  <c r="N326" i="17" l="1"/>
  <c r="M290" i="17"/>
  <c r="M326" i="17" s="1"/>
  <c r="Q291" i="17"/>
  <c r="Q327" i="17" s="1"/>
  <c r="P327" i="17"/>
  <c r="E138" i="17"/>
  <c r="E139" i="17" s="1"/>
  <c r="E140" i="17" s="1"/>
  <c r="M292" i="17"/>
  <c r="M328" i="17" s="1"/>
  <c r="D8" i="17"/>
  <c r="D334" i="17" s="1"/>
  <c r="N12" i="17"/>
  <c r="N13" i="17" s="1"/>
  <c r="N14" i="17" s="1"/>
  <c r="N15" i="17" s="1"/>
  <c r="N16" i="17" s="1"/>
  <c r="O9" i="17" s="1"/>
  <c r="D6" i="17"/>
  <c r="D7" i="17"/>
  <c r="V319" i="17"/>
  <c r="V320" i="17" s="1"/>
  <c r="O332" i="17"/>
  <c r="P308" i="17"/>
  <c r="Q307" i="17" s="1"/>
  <c r="I258" i="17"/>
  <c r="I259" i="17" s="1"/>
  <c r="K257" i="17" s="1"/>
  <c r="R291" i="17"/>
  <c r="O292" i="17"/>
  <c r="O328" i="17" s="1"/>
  <c r="K297" i="17"/>
  <c r="K325" i="17" s="1"/>
  <c r="I117" i="17"/>
  <c r="O129" i="17"/>
  <c r="H105" i="17"/>
  <c r="AD38" i="17"/>
  <c r="AD39" i="17" s="1"/>
  <c r="B22" i="28"/>
  <c r="B9" i="28"/>
  <c r="C41" i="28" s="1"/>
  <c r="C42" i="28" s="1"/>
  <c r="F199" i="17"/>
  <c r="E203" i="17"/>
  <c r="E155" i="17"/>
  <c r="F168" i="17"/>
  <c r="E219" i="17"/>
  <c r="D228" i="17"/>
  <c r="B25" i="28"/>
  <c r="AC26" i="17"/>
  <c r="AC27" i="17" s="1"/>
  <c r="W23" i="17"/>
  <c r="W24" i="17" s="1"/>
  <c r="X17" i="17" s="1"/>
  <c r="T299" i="17"/>
  <c r="R299" i="17"/>
  <c r="I261" i="17"/>
  <c r="I262" i="17" s="1"/>
  <c r="X299" i="17"/>
  <c r="V321" i="17"/>
  <c r="C321" i="17" s="1"/>
  <c r="Z299" i="17"/>
  <c r="L289" i="17"/>
  <c r="L325" i="17" s="1"/>
  <c r="S291" i="17"/>
  <c r="G288" i="17"/>
  <c r="W322" i="17"/>
  <c r="X322" i="17" s="1"/>
  <c r="P292" i="17"/>
  <c r="O290" i="17"/>
  <c r="O326" i="17" s="1"/>
  <c r="P297" i="17"/>
  <c r="S298" i="17"/>
  <c r="P300" i="17"/>
  <c r="L303" i="17"/>
  <c r="M303" i="17" s="1"/>
  <c r="E74" i="17"/>
  <c r="K330" i="17"/>
  <c r="J329" i="17"/>
  <c r="K301" i="17"/>
  <c r="K302" i="17" s="1"/>
  <c r="J305" i="17"/>
  <c r="K305" i="17" s="1"/>
  <c r="P285" i="17"/>
  <c r="E194" i="17"/>
  <c r="G121" i="17"/>
  <c r="AC322" i="17"/>
  <c r="Q285" i="17"/>
  <c r="E224" i="17"/>
  <c r="R285" i="17"/>
  <c r="T286" i="17"/>
  <c r="K313" i="17"/>
  <c r="E159" i="17"/>
  <c r="U286" i="17"/>
  <c r="G331" i="17"/>
  <c r="I329" i="17"/>
  <c r="G12" i="28"/>
  <c r="H12" i="28"/>
  <c r="F200" i="17"/>
  <c r="F14" i="28"/>
  <c r="G10" i="28"/>
  <c r="I264" i="17"/>
  <c r="I265" i="17" s="1"/>
  <c r="H14" i="28"/>
  <c r="I267" i="17"/>
  <c r="I268" i="17" s="1"/>
  <c r="J266" i="17" s="1"/>
  <c r="C10" i="28"/>
  <c r="E264" i="17"/>
  <c r="AK224" i="17"/>
  <c r="AK225" i="17" s="1"/>
  <c r="AL229" i="17"/>
  <c r="AJ220" i="17"/>
  <c r="AK234" i="17"/>
  <c r="E231" i="17"/>
  <c r="H238" i="17"/>
  <c r="H239" i="17" s="1"/>
  <c r="G170" i="17"/>
  <c r="C20" i="28"/>
  <c r="E164" i="17"/>
  <c r="H288" i="17"/>
  <c r="I288" i="17"/>
  <c r="J287" i="17"/>
  <c r="L212" i="17"/>
  <c r="D88" i="17"/>
  <c r="F169" i="17"/>
  <c r="G14" i="28"/>
  <c r="G324" i="17"/>
  <c r="G332" i="17" s="1"/>
  <c r="E97" i="17"/>
  <c r="D92" i="17"/>
  <c r="H323" i="17"/>
  <c r="I323" i="17" s="1"/>
  <c r="H324" i="17"/>
  <c r="H332" i="17" s="1"/>
  <c r="J288" i="17"/>
  <c r="F237" i="17"/>
  <c r="F236" i="17"/>
  <c r="M315" i="17"/>
  <c r="K317" i="17"/>
  <c r="K14" i="28"/>
  <c r="C3" i="29"/>
  <c r="L323" i="17" l="1"/>
  <c r="J257" i="17"/>
  <c r="J258" i="17" s="1"/>
  <c r="J259" i="17" s="1"/>
  <c r="K258" i="17"/>
  <c r="K259" i="17" s="1"/>
  <c r="R327" i="17"/>
  <c r="P328" i="17"/>
  <c r="T291" i="17"/>
  <c r="T327" i="17" s="1"/>
  <c r="S327" i="17"/>
  <c r="O10" i="17"/>
  <c r="P332" i="17"/>
  <c r="Q308" i="17"/>
  <c r="R307" i="17" s="1"/>
  <c r="Q292" i="17"/>
  <c r="R292" i="17" s="1"/>
  <c r="K260" i="17"/>
  <c r="K261" i="17" s="1"/>
  <c r="K262" i="17" s="1"/>
  <c r="L260" i="17" s="1"/>
  <c r="L261" i="17" s="1"/>
  <c r="L262" i="17" s="1"/>
  <c r="J113" i="17"/>
  <c r="J114" i="17" s="1"/>
  <c r="J115" i="17" s="1"/>
  <c r="O130" i="17"/>
  <c r="H106" i="17"/>
  <c r="H107" i="17" s="1"/>
  <c r="H108" i="17" s="1"/>
  <c r="H109" i="17" s="1"/>
  <c r="W299" i="17"/>
  <c r="AD40" i="17"/>
  <c r="AE33" i="17" s="1"/>
  <c r="AE34" i="17" s="1"/>
  <c r="AE35" i="17" s="1"/>
  <c r="AP321" i="17"/>
  <c r="E75" i="17"/>
  <c r="E156" i="17"/>
  <c r="E157" i="17" s="1"/>
  <c r="E220" i="17"/>
  <c r="E221" i="17" s="1"/>
  <c r="F137" i="17"/>
  <c r="E225" i="17"/>
  <c r="E195" i="17"/>
  <c r="D11" i="28"/>
  <c r="E43" i="28" s="1"/>
  <c r="E44" i="28" s="1"/>
  <c r="E160" i="17"/>
  <c r="C21" i="28"/>
  <c r="E265" i="17"/>
  <c r="X18" i="17"/>
  <c r="X19" i="17" s="1"/>
  <c r="AC28" i="17"/>
  <c r="Y299" i="17"/>
  <c r="AC299" i="17" s="1"/>
  <c r="AE299" i="17"/>
  <c r="AA322" i="17"/>
  <c r="Z322" i="17"/>
  <c r="J263" i="17"/>
  <c r="M289" i="17"/>
  <c r="M325" i="17" s="1"/>
  <c r="U292" i="17"/>
  <c r="P290" i="17"/>
  <c r="P326" i="17" s="1"/>
  <c r="L287" i="17"/>
  <c r="T298" i="17"/>
  <c r="Q297" i="17"/>
  <c r="N303" i="17"/>
  <c r="Q300" i="17"/>
  <c r="R300" i="17" s="1"/>
  <c r="M257" i="17"/>
  <c r="L330" i="17"/>
  <c r="E11" i="28"/>
  <c r="F43" i="28" s="1"/>
  <c r="F44" i="28" s="1"/>
  <c r="L301" i="17"/>
  <c r="L302" i="17" s="1"/>
  <c r="K331" i="17"/>
  <c r="J331" i="17"/>
  <c r="K329" i="17"/>
  <c r="L305" i="17"/>
  <c r="S285" i="17"/>
  <c r="T285" i="17"/>
  <c r="O323" i="17"/>
  <c r="E196" i="17"/>
  <c r="F201" i="17"/>
  <c r="L213" i="17"/>
  <c r="H121" i="17"/>
  <c r="J121" i="17" s="1"/>
  <c r="M260" i="17"/>
  <c r="E228" i="17"/>
  <c r="F223" i="17" s="1"/>
  <c r="I12" i="28"/>
  <c r="L313" i="17"/>
  <c r="J12" i="28" s="1"/>
  <c r="V286" i="17"/>
  <c r="E162" i="17"/>
  <c r="I331" i="17"/>
  <c r="H331" i="17"/>
  <c r="O287" i="17"/>
  <c r="J267" i="17"/>
  <c r="J268" i="17" s="1"/>
  <c r="AL230" i="17"/>
  <c r="AL231" i="17"/>
  <c r="AJ222" i="17"/>
  <c r="AK226" i="17"/>
  <c r="AJ221" i="17"/>
  <c r="H240" i="17"/>
  <c r="I235" i="17" s="1"/>
  <c r="E232" i="17"/>
  <c r="E165" i="17"/>
  <c r="G171" i="17"/>
  <c r="G172" i="17" s="1"/>
  <c r="B19" i="28"/>
  <c r="E145" i="17"/>
  <c r="B6" i="28"/>
  <c r="B26" i="28"/>
  <c r="B8" i="28"/>
  <c r="E205" i="17"/>
  <c r="E81" i="17"/>
  <c r="F239" i="17"/>
  <c r="K288" i="17"/>
  <c r="I324" i="17"/>
  <c r="I332" i="17" s="1"/>
  <c r="D93" i="17"/>
  <c r="F170" i="17"/>
  <c r="F238" i="17"/>
  <c r="M330" i="17"/>
  <c r="N315" i="17"/>
  <c r="O315" i="17" s="1"/>
  <c r="L317" i="17"/>
  <c r="L14" i="28"/>
  <c r="L257" i="17" l="1"/>
  <c r="L258" i="17" s="1"/>
  <c r="L259" i="17" s="1"/>
  <c r="U291" i="17"/>
  <c r="U327" i="17" s="1"/>
  <c r="S323" i="17"/>
  <c r="T323" i="17" s="1"/>
  <c r="R323" i="17"/>
  <c r="Q328" i="17"/>
  <c r="V291" i="17"/>
  <c r="S292" i="17"/>
  <c r="R328" i="17"/>
  <c r="F138" i="17"/>
  <c r="F139" i="17" s="1"/>
  <c r="F153" i="17"/>
  <c r="F154" i="17" s="1"/>
  <c r="E222" i="17"/>
  <c r="F217" i="17" s="1"/>
  <c r="U323" i="17"/>
  <c r="O11" i="17"/>
  <c r="R308" i="17"/>
  <c r="S307" i="17" s="1"/>
  <c r="AA299" i="17"/>
  <c r="AB299" i="17"/>
  <c r="J116" i="17"/>
  <c r="J117" i="17" s="1"/>
  <c r="K113" i="17" s="1"/>
  <c r="K114" i="17" s="1"/>
  <c r="K115" i="17" s="1"/>
  <c r="K116" i="17" s="1"/>
  <c r="I105" i="17"/>
  <c r="I106" i="17" s="1"/>
  <c r="I107" i="17" s="1"/>
  <c r="I108" i="17" s="1"/>
  <c r="J122" i="17"/>
  <c r="J123" i="17" s="1"/>
  <c r="P129" i="17"/>
  <c r="P130" i="17" s="1"/>
  <c r="AE36" i="17"/>
  <c r="AE37" i="17" s="1"/>
  <c r="AE38" i="17" s="1"/>
  <c r="AE39" i="17" s="1"/>
  <c r="AE40" i="17" s="1"/>
  <c r="AF33" i="17" s="1"/>
  <c r="AF34" i="17" s="1"/>
  <c r="AF35" i="17" s="1"/>
  <c r="AF36" i="17" s="1"/>
  <c r="AF37" i="17" s="1"/>
  <c r="AF38" i="17" s="1"/>
  <c r="AF39" i="17" s="1"/>
  <c r="AF40" i="17" s="1"/>
  <c r="AG33" i="17" s="1"/>
  <c r="AG34" i="17" s="1"/>
  <c r="AG35" i="17" s="1"/>
  <c r="AG36" i="17" s="1"/>
  <c r="AG37" i="17" s="1"/>
  <c r="AG38" i="17" s="1"/>
  <c r="AG39" i="17" s="1"/>
  <c r="AG40" i="17" s="1"/>
  <c r="AH33" i="17" s="1"/>
  <c r="AH299" i="17"/>
  <c r="AD299" i="17"/>
  <c r="AP322" i="17"/>
  <c r="F240" i="17"/>
  <c r="E161" i="17"/>
  <c r="F158" i="17" s="1"/>
  <c r="F159" i="17" s="1"/>
  <c r="F171" i="17"/>
  <c r="D94" i="17"/>
  <c r="E166" i="17"/>
  <c r="T292" i="17"/>
  <c r="E233" i="17"/>
  <c r="L214" i="17"/>
  <c r="E226" i="17"/>
  <c r="E76" i="17"/>
  <c r="X20" i="17"/>
  <c r="AC29" i="17"/>
  <c r="AC30" i="17" s="1"/>
  <c r="AF299" i="17"/>
  <c r="C322" i="17"/>
  <c r="U285" i="17"/>
  <c r="N289" i="17"/>
  <c r="N325" i="17" s="1"/>
  <c r="H10" i="28"/>
  <c r="J264" i="17"/>
  <c r="O266" i="17"/>
  <c r="Q290" i="17"/>
  <c r="Q326" i="17" s="1"/>
  <c r="N287" i="17"/>
  <c r="O289" i="17"/>
  <c r="O325" i="17" s="1"/>
  <c r="P287" i="17"/>
  <c r="W286" i="17"/>
  <c r="U298" i="17"/>
  <c r="R297" i="17"/>
  <c r="S300" i="17"/>
  <c r="O303" i="17"/>
  <c r="M313" i="17"/>
  <c r="K12" i="28" s="1"/>
  <c r="M258" i="17"/>
  <c r="M259" i="17" s="1"/>
  <c r="M305" i="17"/>
  <c r="N305" i="17" s="1"/>
  <c r="M301" i="17"/>
  <c r="M302" i="17" s="1"/>
  <c r="V285" i="17"/>
  <c r="S287" i="17"/>
  <c r="F202" i="17"/>
  <c r="E197" i="17"/>
  <c r="L215" i="17"/>
  <c r="L216" i="17" s="1"/>
  <c r="M261" i="17"/>
  <c r="M262" i="17" s="1"/>
  <c r="L329" i="17"/>
  <c r="F224" i="17"/>
  <c r="F141" i="17"/>
  <c r="W323" i="17"/>
  <c r="Y286" i="17"/>
  <c r="T287" i="17"/>
  <c r="AL232" i="17"/>
  <c r="AK227" i="17"/>
  <c r="AK228" i="17" s="1"/>
  <c r="I236" i="17"/>
  <c r="E234" i="17"/>
  <c r="E167" i="17"/>
  <c r="H168" i="17"/>
  <c r="C18" i="28"/>
  <c r="C23" i="28"/>
  <c r="E206" i="17"/>
  <c r="B27" i="28"/>
  <c r="C37" i="28" s="1"/>
  <c r="B29" i="28"/>
  <c r="C39" i="28" s="1"/>
  <c r="B28" i="28"/>
  <c r="C38" i="28" s="1"/>
  <c r="E82" i="17"/>
  <c r="D95" i="17"/>
  <c r="G237" i="17"/>
  <c r="G238" i="17"/>
  <c r="G236" i="17"/>
  <c r="L288" i="17"/>
  <c r="F149" i="17"/>
  <c r="F172" i="17"/>
  <c r="J324" i="17"/>
  <c r="P315" i="17"/>
  <c r="N330" i="17"/>
  <c r="M317" i="17"/>
  <c r="L331" i="17"/>
  <c r="M14" i="28"/>
  <c r="V323" i="17" l="1"/>
  <c r="V292" i="17"/>
  <c r="W292" i="17" s="1"/>
  <c r="F140" i="17"/>
  <c r="G137" i="17" s="1"/>
  <c r="S328" i="17"/>
  <c r="F155" i="17"/>
  <c r="F156" i="17" s="1"/>
  <c r="F157" i="17" s="1"/>
  <c r="W291" i="17"/>
  <c r="W327" i="17" s="1"/>
  <c r="V327" i="17"/>
  <c r="F142" i="17"/>
  <c r="F143" i="17" s="1"/>
  <c r="K149" i="17"/>
  <c r="O12" i="17"/>
  <c r="O13" i="17" s="1"/>
  <c r="O14" i="17" s="1"/>
  <c r="O15" i="17" s="1"/>
  <c r="R332" i="17"/>
  <c r="S308" i="17"/>
  <c r="T307" i="17" s="1"/>
  <c r="T308" i="17" s="1"/>
  <c r="U307" i="17" s="1"/>
  <c r="U308" i="17" s="1"/>
  <c r="V307" i="17" s="1"/>
  <c r="V308" i="17" s="1"/>
  <c r="W307" i="17" s="1"/>
  <c r="W308" i="17" s="1"/>
  <c r="AG299" i="17"/>
  <c r="AP299" i="17" s="1"/>
  <c r="I109" i="17"/>
  <c r="Q129" i="17"/>
  <c r="Q130" i="17" s="1"/>
  <c r="K117" i="17"/>
  <c r="AH34" i="17"/>
  <c r="AH35" i="17" s="1"/>
  <c r="AH36" i="17" s="1"/>
  <c r="AH37" i="17" s="1"/>
  <c r="AH38" i="17" s="1"/>
  <c r="AH39" i="17" s="1"/>
  <c r="AH40" i="17" s="1"/>
  <c r="AI33" i="17" s="1"/>
  <c r="G239" i="17"/>
  <c r="G235" i="17"/>
  <c r="B4" i="28"/>
  <c r="F203" i="17"/>
  <c r="E83" i="17"/>
  <c r="F225" i="17"/>
  <c r="J265" i="17"/>
  <c r="L263" i="17" s="1"/>
  <c r="E227" i="17"/>
  <c r="F218" i="17"/>
  <c r="F160" i="17"/>
  <c r="E77" i="17"/>
  <c r="E78" i="17" s="1"/>
  <c r="E198" i="17"/>
  <c r="AC31" i="17"/>
  <c r="AC32" i="17" s="1"/>
  <c r="AD25" i="17" s="1"/>
  <c r="AD26" i="17" s="1"/>
  <c r="AD27" i="17" s="1"/>
  <c r="X21" i="17"/>
  <c r="X22" i="17" s="1"/>
  <c r="X23" i="17" s="1"/>
  <c r="X24" i="17" s="1"/>
  <c r="Y17" i="17" s="1"/>
  <c r="O267" i="17"/>
  <c r="R287" i="17"/>
  <c r="K324" i="17"/>
  <c r="K332" i="17" s="1"/>
  <c r="J332" i="17"/>
  <c r="X292" i="17"/>
  <c r="R290" i="17"/>
  <c r="R326" i="17" s="1"/>
  <c r="P289" i="17"/>
  <c r="P325" i="17" s="1"/>
  <c r="X286" i="17"/>
  <c r="W285" i="17"/>
  <c r="T300" i="17"/>
  <c r="T328" i="17" s="1"/>
  <c r="U287" i="17"/>
  <c r="AL292" i="17"/>
  <c r="P42" i="17"/>
  <c r="N313" i="17"/>
  <c r="L12" i="28" s="1"/>
  <c r="P303" i="17"/>
  <c r="Q303" i="17" s="1"/>
  <c r="O330" i="17"/>
  <c r="Z291" i="17"/>
  <c r="Z327" i="17" s="1"/>
  <c r="O14" i="28"/>
  <c r="V298" i="17"/>
  <c r="S297" i="17"/>
  <c r="M329" i="17"/>
  <c r="N257" i="17"/>
  <c r="N260" i="17"/>
  <c r="N261" i="17" s="1"/>
  <c r="N262" i="17" s="1"/>
  <c r="F11" i="28"/>
  <c r="G43" i="28" s="1"/>
  <c r="G44" i="28" s="1"/>
  <c r="X285" i="17"/>
  <c r="O305" i="17"/>
  <c r="N301" i="17"/>
  <c r="N302" i="17" s="1"/>
  <c r="X323" i="17"/>
  <c r="AD323" i="17" s="1"/>
  <c r="Q324" i="17"/>
  <c r="G199" i="17"/>
  <c r="F194" i="17"/>
  <c r="M211" i="17"/>
  <c r="W324" i="17"/>
  <c r="AE323" i="17"/>
  <c r="F226" i="17"/>
  <c r="F227" i="17" s="1"/>
  <c r="F228" i="17" s="1"/>
  <c r="C9" i="28"/>
  <c r="D41" i="28" s="1"/>
  <c r="D42" i="28" s="1"/>
  <c r="F229" i="17"/>
  <c r="Y285" i="17"/>
  <c r="Z286" i="17"/>
  <c r="C22" i="28"/>
  <c r="F163" i="17"/>
  <c r="Z285" i="17"/>
  <c r="V287" i="17"/>
  <c r="X324" i="17"/>
  <c r="C7" i="28"/>
  <c r="M288" i="17"/>
  <c r="AL233" i="17"/>
  <c r="AL234" i="17" s="1"/>
  <c r="I237" i="17"/>
  <c r="H169" i="17"/>
  <c r="C36" i="28"/>
  <c r="C40" i="28" s="1"/>
  <c r="C24" i="28"/>
  <c r="E86" i="17"/>
  <c r="D96" i="17"/>
  <c r="Q315" i="17"/>
  <c r="N14" i="28"/>
  <c r="N317" i="17"/>
  <c r="M331" i="17"/>
  <c r="Q14" i="28"/>
  <c r="X291" i="17" l="1"/>
  <c r="X327" i="17" s="1"/>
  <c r="Y291" i="17"/>
  <c r="Y327" i="17" s="1"/>
  <c r="G153" i="17"/>
  <c r="G154" i="17" s="1"/>
  <c r="G155" i="17" s="1"/>
  <c r="G156" i="17" s="1"/>
  <c r="Y292" i="17"/>
  <c r="AA292" i="17" s="1"/>
  <c r="F144" i="17"/>
  <c r="G141" i="17" s="1"/>
  <c r="K150" i="17"/>
  <c r="G138" i="17"/>
  <c r="G139" i="17" s="1"/>
  <c r="E79" i="17"/>
  <c r="O16" i="17"/>
  <c r="P9" i="17" s="1"/>
  <c r="S332" i="17"/>
  <c r="L264" i="17"/>
  <c r="J10" i="28"/>
  <c r="O268" i="17"/>
  <c r="Q266" i="17" s="1"/>
  <c r="K121" i="17"/>
  <c r="K122" i="17" s="1"/>
  <c r="K123" i="17" s="1"/>
  <c r="J105" i="17"/>
  <c r="J106" i="17" s="1"/>
  <c r="J107" i="17" s="1"/>
  <c r="J108" i="17" s="1"/>
  <c r="J109" i="17" s="1"/>
  <c r="L113" i="17"/>
  <c r="X307" i="17"/>
  <c r="X308" i="17" s="1"/>
  <c r="AI34" i="17"/>
  <c r="AI35" i="17" s="1"/>
  <c r="AI36" i="17" s="1"/>
  <c r="AI37" i="17" s="1"/>
  <c r="AI38" i="17" s="1"/>
  <c r="AI39" i="17" s="1"/>
  <c r="AI40" i="17" s="1"/>
  <c r="AJ33" i="17" s="1"/>
  <c r="G11" i="28"/>
  <c r="H43" i="28" s="1"/>
  <c r="H44" i="28" s="1"/>
  <c r="G240" i="17"/>
  <c r="G200" i="17"/>
  <c r="F193" i="17"/>
  <c r="F204" i="17"/>
  <c r="G223" i="17"/>
  <c r="E87" i="17"/>
  <c r="F219" i="17"/>
  <c r="F220" i="17" s="1"/>
  <c r="F221" i="17" s="1"/>
  <c r="E84" i="17"/>
  <c r="F161" i="17"/>
  <c r="F195" i="17"/>
  <c r="Y18" i="17"/>
  <c r="Y19" i="17" s="1"/>
  <c r="Y20" i="17" s="1"/>
  <c r="Y21" i="17" s="1"/>
  <c r="AD28" i="17"/>
  <c r="Q289" i="17"/>
  <c r="Q325" i="17" s="1"/>
  <c r="S290" i="17"/>
  <c r="S326" i="17" s="1"/>
  <c r="U324" i="17"/>
  <c r="Q332" i="17"/>
  <c r="U300" i="17"/>
  <c r="W287" i="17"/>
  <c r="Y323" i="17"/>
  <c r="AB323" i="17" s="1"/>
  <c r="E89" i="17"/>
  <c r="P43" i="17"/>
  <c r="P44" i="17" s="1"/>
  <c r="R303" i="17"/>
  <c r="N329" i="17"/>
  <c r="O313" i="17"/>
  <c r="M12" i="28" s="1"/>
  <c r="P330" i="17"/>
  <c r="T297" i="17"/>
  <c r="Q330" i="17"/>
  <c r="W298" i="17"/>
  <c r="AA291" i="17"/>
  <c r="AA327" i="17" s="1"/>
  <c r="N258" i="17"/>
  <c r="N259" i="17" s="1"/>
  <c r="O257" i="17" s="1"/>
  <c r="O258" i="17" s="1"/>
  <c r="O259" i="17" s="1"/>
  <c r="O260" i="17"/>
  <c r="N288" i="17"/>
  <c r="P305" i="17"/>
  <c r="O301" i="17"/>
  <c r="AA286" i="17"/>
  <c r="AC323" i="17"/>
  <c r="F196" i="17"/>
  <c r="G202" i="17"/>
  <c r="M212" i="17"/>
  <c r="M213" i="17" s="1"/>
  <c r="F230" i="17"/>
  <c r="AB286" i="17"/>
  <c r="F164" i="17"/>
  <c r="D20" i="28"/>
  <c r="AA285" i="17"/>
  <c r="X287" i="17"/>
  <c r="E90" i="17"/>
  <c r="AH286" i="17"/>
  <c r="Q288" i="17"/>
  <c r="I238" i="17"/>
  <c r="I239" i="17" s="1"/>
  <c r="I240" i="17" s="1"/>
  <c r="J235" i="17" s="1"/>
  <c r="H170" i="17"/>
  <c r="F145" i="17"/>
  <c r="C25" i="28"/>
  <c r="E88" i="17"/>
  <c r="E91" i="17"/>
  <c r="F97" i="17"/>
  <c r="R315" i="17"/>
  <c r="S315" i="17" s="1"/>
  <c r="N331" i="17"/>
  <c r="O317" i="17"/>
  <c r="P14" i="28"/>
  <c r="Z292" i="17" l="1"/>
  <c r="R289" i="17"/>
  <c r="R325" i="17" s="1"/>
  <c r="Q267" i="17"/>
  <c r="Q268" i="17" s="1"/>
  <c r="R266" i="17" s="1"/>
  <c r="S266" i="17"/>
  <c r="S267" i="17" s="1"/>
  <c r="L265" i="17"/>
  <c r="Z323" i="17"/>
  <c r="AP323" i="17" s="1"/>
  <c r="V300" i="17"/>
  <c r="U328" i="17"/>
  <c r="G140" i="17"/>
  <c r="H137" i="17" s="1"/>
  <c r="H138" i="17" s="1"/>
  <c r="K151" i="17"/>
  <c r="K152" i="17" s="1"/>
  <c r="G142" i="17"/>
  <c r="F222" i="17"/>
  <c r="G217" i="17" s="1"/>
  <c r="E80" i="17"/>
  <c r="F73" i="17" s="1"/>
  <c r="P10" i="17"/>
  <c r="R129" i="17"/>
  <c r="L114" i="17"/>
  <c r="L115" i="17" s="1"/>
  <c r="L116" i="17" s="1"/>
  <c r="Y307" i="17"/>
  <c r="AJ34" i="17"/>
  <c r="AJ35" i="17" s="1"/>
  <c r="AJ36" i="17" s="1"/>
  <c r="AJ37" i="17" s="1"/>
  <c r="AJ38" i="17" s="1"/>
  <c r="AJ39" i="17" s="1"/>
  <c r="AJ40" i="17" s="1"/>
  <c r="AK33" i="17" s="1"/>
  <c r="G201" i="17"/>
  <c r="G203" i="17"/>
  <c r="H171" i="17"/>
  <c r="F231" i="17"/>
  <c r="F197" i="17"/>
  <c r="G224" i="17"/>
  <c r="E85" i="17"/>
  <c r="D21" i="28"/>
  <c r="F162" i="17"/>
  <c r="G158" i="17" s="1"/>
  <c r="Y22" i="17"/>
  <c r="Y23" i="17" s="1"/>
  <c r="Y24" i="17" s="1"/>
  <c r="Z17" i="17" s="1"/>
  <c r="AD29" i="17"/>
  <c r="AD30" i="17" s="1"/>
  <c r="AB292" i="17"/>
  <c r="T290" i="17"/>
  <c r="S289" i="17"/>
  <c r="S325" i="17" s="1"/>
  <c r="V324" i="17"/>
  <c r="Y324" i="17" s="1"/>
  <c r="R14" i="28"/>
  <c r="P301" i="17"/>
  <c r="P302" i="17" s="1"/>
  <c r="O302" i="17"/>
  <c r="O329" i="17" s="1"/>
  <c r="O261" i="17"/>
  <c r="O262" i="17" s="1"/>
  <c r="Q260" i="17" s="1"/>
  <c r="P257" i="17"/>
  <c r="S303" i="17"/>
  <c r="T303" i="17" s="1"/>
  <c r="U303" i="17" s="1"/>
  <c r="F81" i="17"/>
  <c r="G157" i="17"/>
  <c r="P45" i="17"/>
  <c r="R260" i="17"/>
  <c r="R261" i="17" s="1"/>
  <c r="R262" i="17" s="1"/>
  <c r="P288" i="17"/>
  <c r="P313" i="17"/>
  <c r="Q313" i="17" s="1"/>
  <c r="O12" i="28" s="1"/>
  <c r="X300" i="17"/>
  <c r="AB291" i="17"/>
  <c r="X298" i="17"/>
  <c r="Y298" i="17" s="1"/>
  <c r="Z298" i="17" s="1"/>
  <c r="AA298" i="17" s="1"/>
  <c r="AB298" i="17" s="1"/>
  <c r="AC298" i="17" s="1"/>
  <c r="AD298" i="17" s="1"/>
  <c r="U297" i="17"/>
  <c r="V297" i="17" s="1"/>
  <c r="S268" i="17"/>
  <c r="H11" i="28"/>
  <c r="I43" i="28" s="1"/>
  <c r="I44" i="28" s="1"/>
  <c r="AC286" i="17"/>
  <c r="Q305" i="17"/>
  <c r="F198" i="17"/>
  <c r="G204" i="17"/>
  <c r="H199" i="17" s="1"/>
  <c r="M214" i="17"/>
  <c r="B3" i="28"/>
  <c r="B5" i="28" s="1"/>
  <c r="C33" i="28" s="1"/>
  <c r="C34" i="28" s="1"/>
  <c r="C35" i="28" s="1"/>
  <c r="D18" i="28"/>
  <c r="F232" i="17"/>
  <c r="AD286" i="17"/>
  <c r="Y287" i="17"/>
  <c r="AB285" i="17"/>
  <c r="F165" i="17"/>
  <c r="Z324" i="17"/>
  <c r="AE286" i="17"/>
  <c r="J236" i="17"/>
  <c r="H172" i="17"/>
  <c r="C19" i="28"/>
  <c r="C8" i="28"/>
  <c r="F205" i="17"/>
  <c r="C26" i="28"/>
  <c r="E92" i="17"/>
  <c r="R330" i="17"/>
  <c r="T315" i="17"/>
  <c r="P317" i="17"/>
  <c r="O331" i="17"/>
  <c r="R130" i="17" l="1"/>
  <c r="R131" i="17" s="1"/>
  <c r="P260" i="17"/>
  <c r="P261" i="17" s="1"/>
  <c r="P262" i="17" s="1"/>
  <c r="N263" i="17"/>
  <c r="L10" i="28" s="1"/>
  <c r="M263" i="17"/>
  <c r="R267" i="17"/>
  <c r="R268" i="17" s="1"/>
  <c r="E7" i="17"/>
  <c r="C323" i="17"/>
  <c r="N264" i="17"/>
  <c r="N265" i="17" s="1"/>
  <c r="Y300" i="17"/>
  <c r="X328" i="17"/>
  <c r="T326" i="17"/>
  <c r="AF292" i="17"/>
  <c r="AC291" i="17"/>
  <c r="AB327" i="17"/>
  <c r="W300" i="17"/>
  <c r="W328" i="17" s="1"/>
  <c r="V328" i="17"/>
  <c r="L149" i="17"/>
  <c r="G143" i="17"/>
  <c r="G144" i="17" s="1"/>
  <c r="H139" i="17"/>
  <c r="G159" i="17"/>
  <c r="G160" i="17" s="1"/>
  <c r="G161" i="17" s="1"/>
  <c r="G162" i="17" s="1"/>
  <c r="E8" i="17"/>
  <c r="E334" i="17" s="1"/>
  <c r="F74" i="17"/>
  <c r="F75" i="17"/>
  <c r="F76" i="17" s="1"/>
  <c r="E5" i="17"/>
  <c r="E6" i="17"/>
  <c r="F77" i="17"/>
  <c r="F78" i="17" s="1"/>
  <c r="P11" i="17"/>
  <c r="R288" i="17"/>
  <c r="T288" i="17" s="1"/>
  <c r="T289" i="17"/>
  <c r="T325" i="17" s="1"/>
  <c r="G218" i="17"/>
  <c r="U290" i="17"/>
  <c r="U326" i="17" s="1"/>
  <c r="L121" i="17"/>
  <c r="L122" i="17" s="1"/>
  <c r="L123" i="17" s="1"/>
  <c r="K105" i="17"/>
  <c r="L117" i="17"/>
  <c r="Y308" i="17"/>
  <c r="Z307" i="17" s="1"/>
  <c r="AC292" i="17"/>
  <c r="AK34" i="17"/>
  <c r="AK35" i="17" s="1"/>
  <c r="AK36" i="17" s="1"/>
  <c r="AK37" i="17" s="1"/>
  <c r="AK38" i="17" s="1"/>
  <c r="AK39" i="17" s="1"/>
  <c r="AK40" i="17" s="1"/>
  <c r="AL33" i="17" s="1"/>
  <c r="G193" i="17"/>
  <c r="F233" i="17"/>
  <c r="I168" i="17"/>
  <c r="F166" i="17"/>
  <c r="G225" i="17"/>
  <c r="F82" i="17"/>
  <c r="Z18" i="17"/>
  <c r="Z19" i="17" s="1"/>
  <c r="Z20" i="17" s="1"/>
  <c r="AD31" i="17"/>
  <c r="AD32" i="17" s="1"/>
  <c r="AE25" i="17" s="1"/>
  <c r="Q301" i="17"/>
  <c r="Q302" i="17" s="1"/>
  <c r="W290" i="17"/>
  <c r="W326" i="17" s="1"/>
  <c r="AF324" i="17"/>
  <c r="T332" i="17"/>
  <c r="R313" i="17"/>
  <c r="AA324" i="17"/>
  <c r="Q261" i="17"/>
  <c r="Q262" i="17" s="1"/>
  <c r="P258" i="17"/>
  <c r="S330" i="17"/>
  <c r="H153" i="17"/>
  <c r="P46" i="17"/>
  <c r="P47" i="17" s="1"/>
  <c r="P329" i="17"/>
  <c r="N12" i="28"/>
  <c r="AE298" i="17"/>
  <c r="AF298" i="17" s="1"/>
  <c r="AG298" i="17" s="1"/>
  <c r="AH298" i="17" s="1"/>
  <c r="W289" i="17"/>
  <c r="W297" i="17"/>
  <c r="AA300" i="17"/>
  <c r="AA328" i="17" s="1"/>
  <c r="R305" i="17"/>
  <c r="S305" i="17" s="1"/>
  <c r="AE291" i="17"/>
  <c r="AE327" i="17" s="1"/>
  <c r="V303" i="17"/>
  <c r="I11" i="28"/>
  <c r="J43" i="28" s="1"/>
  <c r="J44" i="28" s="1"/>
  <c r="U315" i="17"/>
  <c r="U330" i="17" s="1"/>
  <c r="G194" i="17"/>
  <c r="H200" i="17"/>
  <c r="H201" i="17" s="1"/>
  <c r="M215" i="17"/>
  <c r="M216" i="17" s="1"/>
  <c r="N211" i="17" s="1"/>
  <c r="AB324" i="17"/>
  <c r="AE324" i="17" s="1"/>
  <c r="AG324" i="17"/>
  <c r="F234" i="17"/>
  <c r="Z287" i="17"/>
  <c r="AC285" i="17"/>
  <c r="C28" i="28"/>
  <c r="D38" i="28" s="1"/>
  <c r="F167" i="17"/>
  <c r="AF286" i="17"/>
  <c r="J237" i="17"/>
  <c r="J238" i="17" s="1"/>
  <c r="I169" i="17"/>
  <c r="I170" i="17"/>
  <c r="I171" i="17" s="1"/>
  <c r="C6" i="28"/>
  <c r="F206" i="17"/>
  <c r="D23" i="28"/>
  <c r="C29" i="28"/>
  <c r="D39" i="28" s="1"/>
  <c r="C27" i="28"/>
  <c r="D37" i="28" s="1"/>
  <c r="E93" i="17"/>
  <c r="T330" i="17"/>
  <c r="P331" i="17"/>
  <c r="Q317" i="17"/>
  <c r="R132" i="17" l="1"/>
  <c r="K106" i="17"/>
  <c r="K107" i="17" s="1"/>
  <c r="T266" i="17"/>
  <c r="T267" i="17" s="1"/>
  <c r="T268" i="17" s="1"/>
  <c r="P259" i="17"/>
  <c r="Q257" i="17"/>
  <c r="Q258" i="17" s="1"/>
  <c r="Q259" i="17" s="1"/>
  <c r="V290" i="17"/>
  <c r="V326" i="17" s="1"/>
  <c r="M264" i="17"/>
  <c r="M265" i="17" s="1"/>
  <c r="K10" i="28"/>
  <c r="W325" i="17"/>
  <c r="AD291" i="17"/>
  <c r="AD327" i="17" s="1"/>
  <c r="AC327" i="17"/>
  <c r="Z300" i="17"/>
  <c r="Z328" i="17" s="1"/>
  <c r="Y328" i="17"/>
  <c r="L150" i="17"/>
  <c r="L151" i="17" s="1"/>
  <c r="H140" i="17"/>
  <c r="I137" i="17" s="1"/>
  <c r="H158" i="17"/>
  <c r="H141" i="17"/>
  <c r="P12" i="17"/>
  <c r="U288" i="17"/>
  <c r="U289" i="17"/>
  <c r="U325" i="17" s="1"/>
  <c r="AD292" i="17"/>
  <c r="G219" i="17"/>
  <c r="U266" i="17"/>
  <c r="U267" i="17" s="1"/>
  <c r="U268" i="17" s="1"/>
  <c r="V266" i="17" s="1"/>
  <c r="V267" i="17" s="1"/>
  <c r="V268" i="17" s="1"/>
  <c r="AG292" i="17"/>
  <c r="M121" i="17"/>
  <c r="M122" i="17" s="1"/>
  <c r="M123" i="17" s="1"/>
  <c r="K108" i="17"/>
  <c r="K109" i="17" s="1"/>
  <c r="M113" i="17"/>
  <c r="AL34" i="17"/>
  <c r="AL35" i="17" s="1"/>
  <c r="Z308" i="17"/>
  <c r="AA307" i="17" s="1"/>
  <c r="AA308" i="17" s="1"/>
  <c r="X290" i="17"/>
  <c r="X326" i="17" s="1"/>
  <c r="AJ292" i="17"/>
  <c r="G226" i="17"/>
  <c r="G229" i="17"/>
  <c r="F83" i="17"/>
  <c r="D22" i="28"/>
  <c r="G195" i="17"/>
  <c r="G196" i="17" s="1"/>
  <c r="E94" i="17"/>
  <c r="F79" i="17"/>
  <c r="Z21" i="17"/>
  <c r="Z22" i="17" s="1"/>
  <c r="AE26" i="17"/>
  <c r="R301" i="17"/>
  <c r="R302" i="17" s="1"/>
  <c r="Q329" i="17"/>
  <c r="S14" i="28"/>
  <c r="U332" i="17"/>
  <c r="AD324" i="17"/>
  <c r="V332" i="17"/>
  <c r="P12" i="28"/>
  <c r="S313" i="17"/>
  <c r="Q12" i="28" s="1"/>
  <c r="S260" i="17"/>
  <c r="R257" i="17"/>
  <c r="W266" i="17"/>
  <c r="H154" i="17"/>
  <c r="P48" i="17"/>
  <c r="AI298" i="17"/>
  <c r="AJ298" i="17" s="1"/>
  <c r="X297" i="17"/>
  <c r="Y297" i="17" s="1"/>
  <c r="Z297" i="17" s="1"/>
  <c r="AB300" i="17"/>
  <c r="X289" i="17"/>
  <c r="W303" i="17"/>
  <c r="V315" i="17"/>
  <c r="W315" i="17" s="1"/>
  <c r="X315" i="17" s="1"/>
  <c r="J11" i="28"/>
  <c r="K43" i="28" s="1"/>
  <c r="K44" i="28" s="1"/>
  <c r="T305" i="17"/>
  <c r="U305" i="17" s="1"/>
  <c r="V305" i="17" s="1"/>
  <c r="W305" i="17" s="1"/>
  <c r="X305" i="17" s="1"/>
  <c r="Y305" i="17" s="1"/>
  <c r="Z305" i="17" s="1"/>
  <c r="AA287" i="17"/>
  <c r="AB287" i="17"/>
  <c r="G197" i="17"/>
  <c r="H202" i="17"/>
  <c r="H203" i="17" s="1"/>
  <c r="N212" i="17"/>
  <c r="F207" i="17"/>
  <c r="D9" i="28"/>
  <c r="E41" i="28" s="1"/>
  <c r="E42" i="28" s="1"/>
  <c r="G230" i="17"/>
  <c r="G163" i="17"/>
  <c r="D7" i="28"/>
  <c r="AG286" i="17"/>
  <c r="AM288" i="17"/>
  <c r="J239" i="17"/>
  <c r="J240" i="17" s="1"/>
  <c r="K235" i="17" s="1"/>
  <c r="I172" i="17"/>
  <c r="J168" i="17" s="1"/>
  <c r="D36" i="28"/>
  <c r="D40" i="28" s="1"/>
  <c r="D24" i="28"/>
  <c r="F90" i="17"/>
  <c r="Q331" i="17"/>
  <c r="R317" i="17"/>
  <c r="T14" i="28"/>
  <c r="R133" i="17" l="1"/>
  <c r="R134" i="17" s="1"/>
  <c r="K110" i="17"/>
  <c r="K111" i="17" s="1"/>
  <c r="AF291" i="17"/>
  <c r="O263" i="17"/>
  <c r="AH324" i="17"/>
  <c r="C324" i="17" s="1"/>
  <c r="AG291" i="17"/>
  <c r="AF327" i="17"/>
  <c r="AE292" i="17"/>
  <c r="X325" i="17"/>
  <c r="AC300" i="17"/>
  <c r="AC328" i="17" s="1"/>
  <c r="AB328" i="17"/>
  <c r="L152" i="17"/>
  <c r="M149" i="17" s="1"/>
  <c r="H142" i="17"/>
  <c r="I138" i="17"/>
  <c r="I139" i="17" s="1"/>
  <c r="V288" i="17"/>
  <c r="G227" i="17"/>
  <c r="G228" i="17" s="1"/>
  <c r="H223" i="17" s="1"/>
  <c r="V289" i="17"/>
  <c r="V325" i="17" s="1"/>
  <c r="H159" i="17"/>
  <c r="H160" i="17" s="1"/>
  <c r="H161" i="17" s="1"/>
  <c r="H162" i="17" s="1"/>
  <c r="P13" i="17"/>
  <c r="Y290" i="17"/>
  <c r="Y326" i="17" s="1"/>
  <c r="G220" i="17"/>
  <c r="G221" i="17" s="1"/>
  <c r="G222" i="17" s="1"/>
  <c r="AK292" i="17"/>
  <c r="W288" i="17"/>
  <c r="M114" i="17"/>
  <c r="M115" i="17" s="1"/>
  <c r="M116" i="17" s="1"/>
  <c r="M117" i="17" s="1"/>
  <c r="AL36" i="17"/>
  <c r="AB307" i="17"/>
  <c r="AB308" i="17" s="1"/>
  <c r="AC307" i="17" s="1"/>
  <c r="AC308" i="17" s="1"/>
  <c r="AD307" i="17" s="1"/>
  <c r="AD308" i="17" s="1"/>
  <c r="AE307" i="17" s="1"/>
  <c r="AE308" i="17" s="1"/>
  <c r="AF307" i="17" s="1"/>
  <c r="AF308" i="17" s="1"/>
  <c r="AG307" i="17" s="1"/>
  <c r="AG308" i="17" s="1"/>
  <c r="AH307" i="17" s="1"/>
  <c r="AH308" i="17" s="1"/>
  <c r="AI307" i="17" s="1"/>
  <c r="AI308" i="17" s="1"/>
  <c r="AJ307" i="17" s="1"/>
  <c r="AJ308" i="17" s="1"/>
  <c r="AE27" i="17"/>
  <c r="E95" i="17"/>
  <c r="F80" i="17"/>
  <c r="F5" i="17" s="1"/>
  <c r="G231" i="17"/>
  <c r="F91" i="17"/>
  <c r="F208" i="17"/>
  <c r="F84" i="17"/>
  <c r="Z23" i="17"/>
  <c r="Z24" i="17" s="1"/>
  <c r="AA17" i="17" s="1"/>
  <c r="AA18" i="17" s="1"/>
  <c r="AA19" i="17" s="1"/>
  <c r="S301" i="17"/>
  <c r="T301" i="17" s="1"/>
  <c r="T302" i="17" s="1"/>
  <c r="R329" i="17"/>
  <c r="AC287" i="17"/>
  <c r="T313" i="17"/>
  <c r="R12" i="28" s="1"/>
  <c r="S261" i="17"/>
  <c r="W267" i="17"/>
  <c r="W268" i="17" s="1"/>
  <c r="R258" i="17"/>
  <c r="R259" i="17" s="1"/>
  <c r="Q41" i="17"/>
  <c r="H155" i="17"/>
  <c r="H156" i="17" s="1"/>
  <c r="E20" i="28"/>
  <c r="AD300" i="17"/>
  <c r="AJ291" i="17"/>
  <c r="Y289" i="17"/>
  <c r="Y325" i="17" s="1"/>
  <c r="X303" i="17"/>
  <c r="AA297" i="17"/>
  <c r="V330" i="17"/>
  <c r="P264" i="17"/>
  <c r="AA305" i="17"/>
  <c r="AB305" i="17" s="1"/>
  <c r="AC305" i="17" s="1"/>
  <c r="AD305" i="17" s="1"/>
  <c r="AD287" i="17"/>
  <c r="H204" i="17"/>
  <c r="I199" i="17" s="1"/>
  <c r="I200" i="17" s="1"/>
  <c r="I201" i="17" s="1"/>
  <c r="I202" i="17" s="1"/>
  <c r="G198" i="17"/>
  <c r="D25" i="28"/>
  <c r="N213" i="17"/>
  <c r="G233" i="17"/>
  <c r="G234" i="17" s="1"/>
  <c r="K236" i="17"/>
  <c r="K237" i="17" s="1"/>
  <c r="G164" i="17"/>
  <c r="AG287" i="17"/>
  <c r="J169" i="17"/>
  <c r="J170" i="17" s="1"/>
  <c r="J171" i="17" s="1"/>
  <c r="G205" i="17"/>
  <c r="F93" i="17"/>
  <c r="W330" i="17"/>
  <c r="Y315" i="17"/>
  <c r="S317" i="17"/>
  <c r="R331" i="17"/>
  <c r="R135" i="17" l="1"/>
  <c r="R136" i="17" s="1"/>
  <c r="S129" i="17" s="1"/>
  <c r="M118" i="17"/>
  <c r="M119" i="17"/>
  <c r="M120" i="17" s="1"/>
  <c r="N113" i="17" s="1"/>
  <c r="K112" i="17"/>
  <c r="L105" i="17" s="1"/>
  <c r="AP324" i="17"/>
  <c r="O264" i="17"/>
  <c r="O265" i="17" s="1"/>
  <c r="P263" i="17" s="1"/>
  <c r="N10" i="28" s="1"/>
  <c r="M10" i="28"/>
  <c r="S262" i="17"/>
  <c r="T260" i="17"/>
  <c r="T261" i="17" s="1"/>
  <c r="T262" i="17" s="1"/>
  <c r="AE300" i="17"/>
  <c r="AF300" i="17" s="1"/>
  <c r="AF328" i="17" s="1"/>
  <c r="I140" i="17"/>
  <c r="J137" i="17" s="1"/>
  <c r="J138" i="17" s="1"/>
  <c r="AH292" i="17"/>
  <c r="AK291" i="17"/>
  <c r="AJ327" i="17"/>
  <c r="AG300" i="17"/>
  <c r="AH291" i="17"/>
  <c r="AG327" i="17"/>
  <c r="X288" i="17"/>
  <c r="AD328" i="17"/>
  <c r="M150" i="17"/>
  <c r="M151" i="17" s="1"/>
  <c r="H143" i="17"/>
  <c r="H144" i="17" s="1"/>
  <c r="I141" i="17" s="1"/>
  <c r="H224" i="17"/>
  <c r="H225" i="17" s="1"/>
  <c r="H226" i="17" s="1"/>
  <c r="H227" i="17" s="1"/>
  <c r="Z290" i="17"/>
  <c r="Z326" i="17" s="1"/>
  <c r="I158" i="17"/>
  <c r="U260" i="17"/>
  <c r="S257" i="17"/>
  <c r="S258" i="17" s="1"/>
  <c r="S259" i="17" s="1"/>
  <c r="F85" i="17"/>
  <c r="F86" i="17" s="1"/>
  <c r="F7" i="17"/>
  <c r="F8" i="17"/>
  <c r="F334" i="17" s="1"/>
  <c r="P14" i="17"/>
  <c r="P15" i="17" s="1"/>
  <c r="P16" i="17" s="1"/>
  <c r="Q9" i="17" s="1"/>
  <c r="F6" i="17"/>
  <c r="U313" i="17"/>
  <c r="S12" i="28" s="1"/>
  <c r="H217" i="17"/>
  <c r="AA290" i="17"/>
  <c r="AA326" i="17" s="1"/>
  <c r="N121" i="17"/>
  <c r="Y288" i="17"/>
  <c r="Z288" i="17" s="1"/>
  <c r="AL37" i="17"/>
  <c r="AK307" i="17"/>
  <c r="AK308" i="17" s="1"/>
  <c r="AL307" i="17" s="1"/>
  <c r="AL308" i="17" s="1"/>
  <c r="AM307" i="17" s="1"/>
  <c r="AM308" i="17" s="1"/>
  <c r="AN307" i="17" s="1"/>
  <c r="G232" i="17"/>
  <c r="E9" i="28" s="1"/>
  <c r="F41" i="28" s="1"/>
  <c r="F42" i="28" s="1"/>
  <c r="AE28" i="17"/>
  <c r="F92" i="17"/>
  <c r="G73" i="17"/>
  <c r="E96" i="17"/>
  <c r="C4" i="28"/>
  <c r="F209" i="17"/>
  <c r="F94" i="17"/>
  <c r="E21" i="28"/>
  <c r="U14" i="28"/>
  <c r="W320" i="17"/>
  <c r="X319" i="17" s="1"/>
  <c r="AA20" i="17"/>
  <c r="AA21" i="17" s="1"/>
  <c r="S302" i="17"/>
  <c r="S329" i="17" s="1"/>
  <c r="U301" i="17"/>
  <c r="U302" i="17" s="1"/>
  <c r="T329" i="17"/>
  <c r="X266" i="17"/>
  <c r="Q42" i="17"/>
  <c r="Q43" i="17" s="1"/>
  <c r="Q44" i="17" s="1"/>
  <c r="P265" i="17"/>
  <c r="R263" i="17" s="1"/>
  <c r="H157" i="17"/>
  <c r="S263" i="17"/>
  <c r="AE287" i="17"/>
  <c r="Y303" i="17"/>
  <c r="X330" i="17"/>
  <c r="AB297" i="17"/>
  <c r="AC297" i="17" s="1"/>
  <c r="AD297" i="17" s="1"/>
  <c r="AE297" i="17" s="1"/>
  <c r="AF297" i="17" s="1"/>
  <c r="AG297" i="17" s="1"/>
  <c r="AG325" i="17" s="1"/>
  <c r="AJ300" i="17"/>
  <c r="Z289" i="17"/>
  <c r="Z325" i="17" s="1"/>
  <c r="T257" i="17"/>
  <c r="AF287" i="17"/>
  <c r="AH287" i="17"/>
  <c r="AE305" i="17"/>
  <c r="I203" i="17"/>
  <c r="I204" i="17" s="1"/>
  <c r="H193" i="17"/>
  <c r="N214" i="17"/>
  <c r="N215" i="17" s="1"/>
  <c r="N216" i="17" s="1"/>
  <c r="E23" i="28"/>
  <c r="G97" i="17"/>
  <c r="D19" i="28"/>
  <c r="K238" i="17"/>
  <c r="G165" i="17"/>
  <c r="J172" i="17"/>
  <c r="K168" i="17" s="1"/>
  <c r="AI287" i="17"/>
  <c r="G206" i="17"/>
  <c r="F96" i="17"/>
  <c r="G89" i="17" s="1"/>
  <c r="G90" i="17" s="1"/>
  <c r="C3" i="28"/>
  <c r="Z315" i="17"/>
  <c r="S331" i="17"/>
  <c r="T317" i="17"/>
  <c r="U317" i="17" s="1"/>
  <c r="S130" i="17" l="1"/>
  <c r="N114" i="17"/>
  <c r="N115" i="17" s="1"/>
  <c r="L106" i="17"/>
  <c r="L107" i="17" s="1"/>
  <c r="Q263" i="17"/>
  <c r="AE328" i="17"/>
  <c r="U261" i="17"/>
  <c r="U262" i="17" s="1"/>
  <c r="AI292" i="17"/>
  <c r="AP292" i="17" s="1"/>
  <c r="J139" i="17"/>
  <c r="J140" i="17" s="1"/>
  <c r="K137" i="17" s="1"/>
  <c r="K138" i="17" s="1"/>
  <c r="K139" i="17" s="1"/>
  <c r="H229" i="17"/>
  <c r="H230" i="17" s="1"/>
  <c r="H231" i="17" s="1"/>
  <c r="AL291" i="17"/>
  <c r="AK327" i="17"/>
  <c r="AH300" i="17"/>
  <c r="AI300" i="17" s="1"/>
  <c r="AG328" i="17"/>
  <c r="AI291" i="17"/>
  <c r="AH327" i="17"/>
  <c r="AK300" i="17"/>
  <c r="AJ328" i="17"/>
  <c r="M152" i="17"/>
  <c r="N149" i="17" s="1"/>
  <c r="I142" i="17"/>
  <c r="I143" i="17" s="1"/>
  <c r="X267" i="17"/>
  <c r="H228" i="17"/>
  <c r="I223" i="17" s="1"/>
  <c r="I159" i="17"/>
  <c r="I160" i="17" s="1"/>
  <c r="I161" i="17" s="1"/>
  <c r="I162" i="17" s="1"/>
  <c r="J158" i="17" s="1"/>
  <c r="J159" i="17" s="1"/>
  <c r="J160" i="17" s="1"/>
  <c r="J161" i="17" s="1"/>
  <c r="J162" i="17" s="1"/>
  <c r="K158" i="17" s="1"/>
  <c r="F87" i="17"/>
  <c r="F88" i="17" s="1"/>
  <c r="Q10" i="17"/>
  <c r="Q11" i="17" s="1"/>
  <c r="V313" i="17"/>
  <c r="W313" i="17" s="1"/>
  <c r="U12" i="28" s="1"/>
  <c r="H218" i="17"/>
  <c r="H219" i="17" s="1"/>
  <c r="AB290" i="17"/>
  <c r="AB326" i="17" s="1"/>
  <c r="AA288" i="17"/>
  <c r="G74" i="17"/>
  <c r="AL38" i="17"/>
  <c r="N122" i="17"/>
  <c r="X320" i="17"/>
  <c r="X332" i="17" s="1"/>
  <c r="V14" i="28"/>
  <c r="AP307" i="17"/>
  <c r="AN308" i="17"/>
  <c r="AP308" i="17" s="1"/>
  <c r="W332" i="17"/>
  <c r="N116" i="17"/>
  <c r="AE29" i="17"/>
  <c r="G91" i="17"/>
  <c r="E24" i="28"/>
  <c r="C5" i="28"/>
  <c r="D33" i="28" s="1"/>
  <c r="D34" i="28" s="1"/>
  <c r="D35" i="28" s="1"/>
  <c r="G166" i="17"/>
  <c r="G167" i="17" s="1"/>
  <c r="E22" i="28" s="1"/>
  <c r="F95" i="17"/>
  <c r="F89" i="17"/>
  <c r="G81" i="17"/>
  <c r="F210" i="17"/>
  <c r="D8" i="28" s="1"/>
  <c r="AA22" i="17"/>
  <c r="AA23" i="17" s="1"/>
  <c r="AA24" i="17" s="1"/>
  <c r="AB17" i="17" s="1"/>
  <c r="AB18" i="17" s="1"/>
  <c r="V301" i="17"/>
  <c r="V302" i="17" s="1"/>
  <c r="U329" i="17"/>
  <c r="AN300" i="17"/>
  <c r="V260" i="17"/>
  <c r="V261" i="17" s="1"/>
  <c r="V262" i="17" s="1"/>
  <c r="Q45" i="17"/>
  <c r="Q46" i="17" s="1"/>
  <c r="Q47" i="17" s="1"/>
  <c r="R264" i="17"/>
  <c r="R265" i="17" s="1"/>
  <c r="P10" i="28"/>
  <c r="I153" i="17"/>
  <c r="I154" i="17" s="1"/>
  <c r="S264" i="17"/>
  <c r="S265" i="17" s="1"/>
  <c r="Q10" i="28"/>
  <c r="K11" i="28"/>
  <c r="L43" i="28" s="1"/>
  <c r="L44" i="28" s="1"/>
  <c r="Z303" i="17"/>
  <c r="Y330" i="17"/>
  <c r="AA289" i="17"/>
  <c r="AA325" i="17" s="1"/>
  <c r="T258" i="17"/>
  <c r="T259" i="17" s="1"/>
  <c r="AF305" i="17"/>
  <c r="AG305" i="17" s="1"/>
  <c r="AH305" i="17" s="1"/>
  <c r="J199" i="17"/>
  <c r="J200" i="17" s="1"/>
  <c r="J201" i="17" s="1"/>
  <c r="H194" i="17"/>
  <c r="O211" i="17"/>
  <c r="G207" i="17"/>
  <c r="D6" i="28"/>
  <c r="G145" i="17"/>
  <c r="K239" i="17"/>
  <c r="K240" i="17" s="1"/>
  <c r="L235" i="17" s="1"/>
  <c r="AJ287" i="17"/>
  <c r="K169" i="17"/>
  <c r="K170" i="17" s="1"/>
  <c r="K171" i="17" s="1"/>
  <c r="AA315" i="17"/>
  <c r="G92" i="17"/>
  <c r="G93" i="17" s="1"/>
  <c r="U331" i="17"/>
  <c r="T331" i="17"/>
  <c r="V317" i="17"/>
  <c r="S131" i="17" l="1"/>
  <c r="S132" i="17" s="1"/>
  <c r="O10" i="28"/>
  <c r="Q264" i="17"/>
  <c r="Q265" i="17" s="1"/>
  <c r="X268" i="17"/>
  <c r="Y266" i="17" s="1"/>
  <c r="Y267" i="17" s="1"/>
  <c r="Y268" i="17" s="1"/>
  <c r="AI328" i="17"/>
  <c r="H232" i="17"/>
  <c r="AN328" i="17"/>
  <c r="AI327" i="17"/>
  <c r="K140" i="17"/>
  <c r="L137" i="17" s="1"/>
  <c r="L138" i="17" s="1"/>
  <c r="L139" i="17" s="1"/>
  <c r="AH328" i="17"/>
  <c r="AM291" i="17"/>
  <c r="AL327" i="17"/>
  <c r="AL300" i="17"/>
  <c r="AK328" i="17"/>
  <c r="N150" i="17"/>
  <c r="N151" i="17" s="1"/>
  <c r="G146" i="17"/>
  <c r="I144" i="17"/>
  <c r="J141" i="17" s="1"/>
  <c r="Z266" i="17"/>
  <c r="I224" i="17"/>
  <c r="I225" i="17" s="1"/>
  <c r="I226" i="17" s="1"/>
  <c r="H163" i="17"/>
  <c r="F20" i="28" s="1"/>
  <c r="K159" i="17"/>
  <c r="K160" i="17" s="1"/>
  <c r="K161" i="17" s="1"/>
  <c r="K162" i="17" s="1"/>
  <c r="L158" i="17" s="1"/>
  <c r="L159" i="17" s="1"/>
  <c r="L160" i="17" s="1"/>
  <c r="L161" i="17" s="1"/>
  <c r="L162" i="17" s="1"/>
  <c r="M158" i="17" s="1"/>
  <c r="G82" i="17"/>
  <c r="Q12" i="17"/>
  <c r="Q13" i="17" s="1"/>
  <c r="Q14" i="17" s="1"/>
  <c r="Q15" i="17" s="1"/>
  <c r="Q16" i="17" s="1"/>
  <c r="R9" i="17" s="1"/>
  <c r="G75" i="17"/>
  <c r="T12" i="28"/>
  <c r="X313" i="17"/>
  <c r="V12" i="28" s="1"/>
  <c r="V329" i="17"/>
  <c r="Y319" i="17"/>
  <c r="W14" i="28" s="1"/>
  <c r="H220" i="17"/>
  <c r="H221" i="17" s="1"/>
  <c r="AC290" i="17"/>
  <c r="AC326" i="17" s="1"/>
  <c r="W260" i="17"/>
  <c r="W261" i="17" s="1"/>
  <c r="W262" i="17" s="1"/>
  <c r="Y313" i="17"/>
  <c r="W12" i="28" s="1"/>
  <c r="AB288" i="17"/>
  <c r="AL39" i="17"/>
  <c r="N123" i="17"/>
  <c r="L108" i="17"/>
  <c r="L109" i="17" s="1"/>
  <c r="N117" i="17"/>
  <c r="AE30" i="17"/>
  <c r="E7" i="28"/>
  <c r="G94" i="17"/>
  <c r="E25" i="28"/>
  <c r="D4" i="28"/>
  <c r="D26" i="28"/>
  <c r="E18" i="28"/>
  <c r="AB19" i="17"/>
  <c r="AB20" i="17" s="1"/>
  <c r="W301" i="17"/>
  <c r="W302" i="17" s="1"/>
  <c r="U257" i="17"/>
  <c r="T263" i="17"/>
  <c r="Q48" i="17"/>
  <c r="R41" i="17" s="1"/>
  <c r="I155" i="17"/>
  <c r="Q50" i="17"/>
  <c r="AA303" i="17"/>
  <c r="Z330" i="17"/>
  <c r="AB289" i="17"/>
  <c r="AB325" i="17" s="1"/>
  <c r="AE290" i="17"/>
  <c r="AE326" i="17" s="1"/>
  <c r="AB315" i="17"/>
  <c r="AC315" i="17" s="1"/>
  <c r="AI305" i="17"/>
  <c r="AJ305" i="17" s="1"/>
  <c r="H195" i="17"/>
  <c r="O212" i="17"/>
  <c r="O213" i="17" s="1"/>
  <c r="O214" i="17" s="1"/>
  <c r="G208" i="17"/>
  <c r="L236" i="17"/>
  <c r="L237" i="17" s="1"/>
  <c r="L238" i="17" s="1"/>
  <c r="L239" i="17" s="1"/>
  <c r="L240" i="17" s="1"/>
  <c r="M235" i="17" s="1"/>
  <c r="J202" i="17"/>
  <c r="J203" i="17" s="1"/>
  <c r="J204" i="17" s="1"/>
  <c r="H233" i="17"/>
  <c r="H234" i="17" s="1"/>
  <c r="H164" i="17"/>
  <c r="K172" i="17"/>
  <c r="L168" i="17" s="1"/>
  <c r="L169" i="17" s="1"/>
  <c r="L170" i="17" s="1"/>
  <c r="L171" i="17" s="1"/>
  <c r="L172" i="17" s="1"/>
  <c r="M168" i="17" s="1"/>
  <c r="D3" i="28"/>
  <c r="W317" i="17"/>
  <c r="V331" i="17"/>
  <c r="S133" i="17" l="1"/>
  <c r="S134" i="17"/>
  <c r="N124" i="17"/>
  <c r="N125" i="17" s="1"/>
  <c r="N118" i="17"/>
  <c r="N119" i="17"/>
  <c r="L110" i="17"/>
  <c r="L111" i="17" s="1"/>
  <c r="F9" i="28"/>
  <c r="G41" i="28" s="1"/>
  <c r="G42" i="28" s="1"/>
  <c r="X260" i="17"/>
  <c r="AN291" i="17"/>
  <c r="AM327" i="17"/>
  <c r="AM300" i="17"/>
  <c r="AP300" i="17" s="1"/>
  <c r="AL328" i="17"/>
  <c r="N152" i="17"/>
  <c r="O149" i="17" s="1"/>
  <c r="G147" i="17"/>
  <c r="G148" i="17" s="1"/>
  <c r="J142" i="17"/>
  <c r="J143" i="17" s="1"/>
  <c r="L140" i="17"/>
  <c r="M137" i="17" s="1"/>
  <c r="Z267" i="17"/>
  <c r="Z268" i="17" s="1"/>
  <c r="I227" i="17"/>
  <c r="I228" i="17" s="1"/>
  <c r="M159" i="17"/>
  <c r="M160" i="17" s="1"/>
  <c r="M161" i="17" s="1"/>
  <c r="M162" i="17" s="1"/>
  <c r="N158" i="17" s="1"/>
  <c r="N159" i="17" s="1"/>
  <c r="N160" i="17" s="1"/>
  <c r="G83" i="17"/>
  <c r="G84" i="17" s="1"/>
  <c r="G76" i="17"/>
  <c r="G77" i="17" s="1"/>
  <c r="G78" i="17" s="1"/>
  <c r="G79" i="17" s="1"/>
  <c r="R10" i="17"/>
  <c r="R11" i="17" s="1"/>
  <c r="Y320" i="17"/>
  <c r="Y332" i="17" s="1"/>
  <c r="AD290" i="17"/>
  <c r="AD326" i="17" s="1"/>
  <c r="H222" i="17"/>
  <c r="I217" i="17" s="1"/>
  <c r="Z313" i="17"/>
  <c r="X12" i="28" s="1"/>
  <c r="AA313" i="17"/>
  <c r="AC288" i="17"/>
  <c r="AL40" i="17"/>
  <c r="AM33" i="17" s="1"/>
  <c r="AE31" i="17"/>
  <c r="D5" i="28"/>
  <c r="E33" i="28" s="1"/>
  <c r="E34" i="28" s="1"/>
  <c r="E35" i="28" s="1"/>
  <c r="F21" i="28"/>
  <c r="D27" i="28"/>
  <c r="E37" i="28" s="1"/>
  <c r="D28" i="28"/>
  <c r="E38" i="28" s="1"/>
  <c r="D29" i="28"/>
  <c r="E39" i="28" s="1"/>
  <c r="G95" i="17"/>
  <c r="G96" i="17" s="1"/>
  <c r="AB21" i="17"/>
  <c r="AB22" i="17" s="1"/>
  <c r="AB23" i="17" s="1"/>
  <c r="AB24" i="17" s="1"/>
  <c r="AC17" i="17" s="1"/>
  <c r="W329" i="17"/>
  <c r="X301" i="17"/>
  <c r="X302" i="17" s="1"/>
  <c r="X261" i="17"/>
  <c r="X262" i="17" s="1"/>
  <c r="Y260" i="17"/>
  <c r="Y261" i="17" s="1"/>
  <c r="Y262" i="17" s="1"/>
  <c r="U258" i="17"/>
  <c r="U259" i="17" s="1"/>
  <c r="AD315" i="17"/>
  <c r="AE315" i="17" s="1"/>
  <c r="T264" i="17"/>
  <c r="T265" i="17" s="1"/>
  <c r="R10" i="28"/>
  <c r="R42" i="17"/>
  <c r="R43" i="17" s="1"/>
  <c r="R44" i="17" s="1"/>
  <c r="L11" i="28"/>
  <c r="M43" i="28" s="1"/>
  <c r="M44" i="28" s="1"/>
  <c r="I156" i="17"/>
  <c r="Q51" i="17"/>
  <c r="Q52" i="17" s="1"/>
  <c r="AB303" i="17"/>
  <c r="AA330" i="17"/>
  <c r="AK305" i="17"/>
  <c r="AK289" i="17"/>
  <c r="AF290" i="17"/>
  <c r="AF326" i="17" s="1"/>
  <c r="AC289" i="17"/>
  <c r="AC325" i="17" s="1"/>
  <c r="H196" i="17"/>
  <c r="O215" i="17"/>
  <c r="O216" i="17" s="1"/>
  <c r="G209" i="17"/>
  <c r="K199" i="17"/>
  <c r="K200" i="17" s="1"/>
  <c r="K201" i="17" s="1"/>
  <c r="K202" i="17" s="1"/>
  <c r="K203" i="17" s="1"/>
  <c r="I229" i="17"/>
  <c r="I230" i="17" s="1"/>
  <c r="I231" i="17" s="1"/>
  <c r="H165" i="17"/>
  <c r="H166" i="17" s="1"/>
  <c r="M236" i="17"/>
  <c r="M237" i="17" s="1"/>
  <c r="M169" i="17"/>
  <c r="M170" i="17" s="1"/>
  <c r="M171" i="17" s="1"/>
  <c r="M172" i="17" s="1"/>
  <c r="N168" i="17" s="1"/>
  <c r="AK288" i="17"/>
  <c r="W331" i="17"/>
  <c r="X317" i="17"/>
  <c r="L112" i="17" l="1"/>
  <c r="N120" i="17"/>
  <c r="O113" i="17" s="1"/>
  <c r="S135" i="17"/>
  <c r="N126" i="17"/>
  <c r="N127" i="17" s="1"/>
  <c r="V257" i="17"/>
  <c r="V258" i="17" s="1"/>
  <c r="V259" i="17" s="1"/>
  <c r="U263" i="17"/>
  <c r="AA266" i="17"/>
  <c r="AM328" i="17"/>
  <c r="C300" i="17"/>
  <c r="AP291" i="17"/>
  <c r="AN327" i="17"/>
  <c r="C291" i="17"/>
  <c r="O150" i="17"/>
  <c r="J144" i="17"/>
  <c r="K141" i="17" s="1"/>
  <c r="M138" i="17"/>
  <c r="M139" i="17" s="1"/>
  <c r="H145" i="17"/>
  <c r="J223" i="17"/>
  <c r="J224" i="17" s="1"/>
  <c r="J225" i="17" s="1"/>
  <c r="J226" i="17" s="1"/>
  <c r="J227" i="17" s="1"/>
  <c r="J228" i="17" s="1"/>
  <c r="K223" i="17" s="1"/>
  <c r="V263" i="17"/>
  <c r="G80" i="17"/>
  <c r="G8" i="17" s="1"/>
  <c r="H89" i="17"/>
  <c r="H90" i="17" s="1"/>
  <c r="H91" i="17" s="1"/>
  <c r="G85" i="17"/>
  <c r="R12" i="17"/>
  <c r="Z319" i="17"/>
  <c r="Z320" i="17" s="1"/>
  <c r="AM34" i="17"/>
  <c r="AB313" i="17"/>
  <c r="AB12" i="28" s="1"/>
  <c r="Y12" i="28"/>
  <c r="I218" i="17"/>
  <c r="I219" i="17" s="1"/>
  <c r="AC266" i="17"/>
  <c r="AC267" i="17" s="1"/>
  <c r="AC268" i="17" s="1"/>
  <c r="AD288" i="17"/>
  <c r="AE32" i="17"/>
  <c r="O114" i="17"/>
  <c r="O115" i="17" s="1"/>
  <c r="O116" i="17" s="1"/>
  <c r="O117" i="17" s="1"/>
  <c r="M105" i="17"/>
  <c r="AK290" i="17"/>
  <c r="E36" i="28"/>
  <c r="E40" i="28" s="1"/>
  <c r="E4" i="28"/>
  <c r="AC18" i="17"/>
  <c r="AC19" i="17" s="1"/>
  <c r="Y301" i="17"/>
  <c r="Y302" i="17" s="1"/>
  <c r="X329" i="17"/>
  <c r="Z260" i="17"/>
  <c r="Z261" i="17" s="1"/>
  <c r="AL305" i="17"/>
  <c r="W257" i="17"/>
  <c r="R45" i="17"/>
  <c r="R46" i="17" s="1"/>
  <c r="R47" i="17" s="1"/>
  <c r="R48" i="17" s="1"/>
  <c r="S41" i="17" s="1"/>
  <c r="M11" i="28"/>
  <c r="N43" i="28" s="1"/>
  <c r="N44" i="28" s="1"/>
  <c r="N161" i="17"/>
  <c r="N162" i="17" s="1"/>
  <c r="O158" i="17" s="1"/>
  <c r="O159" i="17" s="1"/>
  <c r="O160" i="17" s="1"/>
  <c r="I157" i="17"/>
  <c r="J153" i="17" s="1"/>
  <c r="Q53" i="17"/>
  <c r="AC303" i="17"/>
  <c r="AB330" i="17"/>
  <c r="AD289" i="17"/>
  <c r="AD325" i="17" s="1"/>
  <c r="AG290" i="17"/>
  <c r="AG326" i="17" s="1"/>
  <c r="H197" i="17"/>
  <c r="H198" i="17" s="1"/>
  <c r="I193" i="17" s="1"/>
  <c r="P211" i="17"/>
  <c r="G210" i="17"/>
  <c r="H205" i="17" s="1"/>
  <c r="M238" i="17"/>
  <c r="M239" i="17" s="1"/>
  <c r="M240" i="17" s="1"/>
  <c r="N235" i="17" s="1"/>
  <c r="N236" i="17" s="1"/>
  <c r="N237" i="17" s="1"/>
  <c r="H167" i="17"/>
  <c r="K204" i="17"/>
  <c r="L199" i="17" s="1"/>
  <c r="L200" i="17" s="1"/>
  <c r="L201" i="17" s="1"/>
  <c r="I232" i="17"/>
  <c r="I233" i="17" s="1"/>
  <c r="I234" i="17" s="1"/>
  <c r="N169" i="17"/>
  <c r="N170" i="17" s="1"/>
  <c r="N171" i="17" s="1"/>
  <c r="AL288" i="17"/>
  <c r="H92" i="17"/>
  <c r="AF315" i="17"/>
  <c r="Y317" i="17"/>
  <c r="Z317" i="17" s="1"/>
  <c r="AA317" i="17" s="1"/>
  <c r="X331" i="17"/>
  <c r="S136" i="17" l="1"/>
  <c r="T129" i="17" s="1"/>
  <c r="N128" i="17"/>
  <c r="O121" i="17"/>
  <c r="O118" i="17"/>
  <c r="O119" i="17" s="1"/>
  <c r="Z262" i="17"/>
  <c r="U264" i="17"/>
  <c r="S10" i="28"/>
  <c r="U265" i="17"/>
  <c r="AA267" i="17"/>
  <c r="AA268" i="17" s="1"/>
  <c r="X14" i="28"/>
  <c r="G5" i="17"/>
  <c r="H73" i="17"/>
  <c r="H74" i="17" s="1"/>
  <c r="G7" i="17"/>
  <c r="G6" i="17"/>
  <c r="O151" i="17"/>
  <c r="O152" i="17" s="1"/>
  <c r="P149" i="17" s="1"/>
  <c r="P150" i="17" s="1"/>
  <c r="H146" i="17"/>
  <c r="K142" i="17"/>
  <c r="M140" i="17"/>
  <c r="N137" i="17" s="1"/>
  <c r="K224" i="17"/>
  <c r="K225" i="17" s="1"/>
  <c r="K226" i="17" s="1"/>
  <c r="K227" i="17" s="1"/>
  <c r="V264" i="17"/>
  <c r="V265" i="17" s="1"/>
  <c r="T10" i="28"/>
  <c r="G86" i="17"/>
  <c r="G87" i="17" s="1"/>
  <c r="R13" i="17"/>
  <c r="AM35" i="17"/>
  <c r="AC313" i="17"/>
  <c r="AC12" i="28" s="1"/>
  <c r="AD313" i="17"/>
  <c r="AD12" i="28" s="1"/>
  <c r="I220" i="17"/>
  <c r="I221" i="17" s="1"/>
  <c r="AE288" i="17"/>
  <c r="Z332" i="17"/>
  <c r="AA319" i="17"/>
  <c r="O122" i="17"/>
  <c r="O123" i="17" s="1"/>
  <c r="AF25" i="17"/>
  <c r="M106" i="17"/>
  <c r="M107" i="17" s="1"/>
  <c r="Q114" i="17"/>
  <c r="Q115" i="17" s="1"/>
  <c r="Q116" i="17" s="1"/>
  <c r="H93" i="17"/>
  <c r="H94" i="17" s="1"/>
  <c r="H95" i="17" s="1"/>
  <c r="G334" i="17"/>
  <c r="AC20" i="17"/>
  <c r="AC21" i="17" s="1"/>
  <c r="Y329" i="17"/>
  <c r="Z301" i="17"/>
  <c r="Z302" i="17" s="1"/>
  <c r="AA260" i="17"/>
  <c r="AM305" i="17"/>
  <c r="AP305" i="17" s="1"/>
  <c r="AN288" i="17"/>
  <c r="W258" i="17"/>
  <c r="W259" i="17" s="1"/>
  <c r="S42" i="17"/>
  <c r="S43" i="17" s="1"/>
  <c r="S44" i="17" s="1"/>
  <c r="S45" i="17" s="1"/>
  <c r="J154" i="17"/>
  <c r="J155" i="17" s="1"/>
  <c r="Q54" i="17"/>
  <c r="AC330" i="17"/>
  <c r="AD303" i="17"/>
  <c r="AH290" i="17"/>
  <c r="AH326" i="17" s="1"/>
  <c r="AE289" i="17"/>
  <c r="AE325" i="17" s="1"/>
  <c r="AG315" i="17"/>
  <c r="I194" i="17"/>
  <c r="I195" i="17" s="1"/>
  <c r="I196" i="17" s="1"/>
  <c r="I197" i="17" s="1"/>
  <c r="I198" i="17" s="1"/>
  <c r="F23" i="28"/>
  <c r="H206" i="17"/>
  <c r="P212" i="17"/>
  <c r="P213" i="17" s="1"/>
  <c r="P214" i="17" s="1"/>
  <c r="P215" i="17" s="1"/>
  <c r="E26" i="28"/>
  <c r="E8" i="28"/>
  <c r="F7" i="28"/>
  <c r="F22" i="28"/>
  <c r="I163" i="17"/>
  <c r="G9" i="28"/>
  <c r="H41" i="28" s="1"/>
  <c r="H42" i="28" s="1"/>
  <c r="J229" i="17"/>
  <c r="L202" i="17"/>
  <c r="L203" i="17" s="1"/>
  <c r="N238" i="17"/>
  <c r="N239" i="17" s="1"/>
  <c r="N240" i="17" s="1"/>
  <c r="N172" i="17"/>
  <c r="H97" i="17"/>
  <c r="AB317" i="17"/>
  <c r="AC317" i="17" s="1"/>
  <c r="AD317" i="17" s="1"/>
  <c r="AA331" i="17"/>
  <c r="Z331" i="17"/>
  <c r="Y331" i="17"/>
  <c r="O161" i="17"/>
  <c r="O162" i="17" s="1"/>
  <c r="P158" i="17" s="1"/>
  <c r="T130" i="17" l="1"/>
  <c r="O124" i="17"/>
  <c r="O125" i="17" s="1"/>
  <c r="O120" i="17"/>
  <c r="P113" i="17" s="1"/>
  <c r="W263" i="17"/>
  <c r="AB266" i="17"/>
  <c r="H75" i="17"/>
  <c r="H76" i="17" s="1"/>
  <c r="P151" i="17"/>
  <c r="H147" i="17"/>
  <c r="H148" i="17" s="1"/>
  <c r="I145" i="17" s="1"/>
  <c r="K143" i="17"/>
  <c r="N138" i="17"/>
  <c r="N139" i="17" s="1"/>
  <c r="K228" i="17"/>
  <c r="L223" i="17" s="1"/>
  <c r="H81" i="17"/>
  <c r="G88" i="17"/>
  <c r="R14" i="17"/>
  <c r="R15" i="17" s="1"/>
  <c r="R16" i="17" s="1"/>
  <c r="S9" i="17" s="1"/>
  <c r="AE266" i="17"/>
  <c r="AE267" i="17" s="1"/>
  <c r="AE268" i="17" s="1"/>
  <c r="AM36" i="17"/>
  <c r="AE313" i="17"/>
  <c r="AE12" i="28" s="1"/>
  <c r="I222" i="17"/>
  <c r="J217" i="17" s="1"/>
  <c r="AF288" i="17"/>
  <c r="AF313" i="17"/>
  <c r="AF12" i="28" s="1"/>
  <c r="AA320" i="17"/>
  <c r="Y14" i="28"/>
  <c r="AF26" i="17"/>
  <c r="AF27" i="17" s="1"/>
  <c r="AF28" i="17" s="1"/>
  <c r="M108" i="17"/>
  <c r="M109" i="17" s="1"/>
  <c r="Q117" i="17"/>
  <c r="R113" i="17" s="1"/>
  <c r="F4" i="28"/>
  <c r="H96" i="17"/>
  <c r="Z329" i="17"/>
  <c r="AA301" i="17"/>
  <c r="AA302" i="17" s="1"/>
  <c r="AA329" i="17" s="1"/>
  <c r="AC22" i="17"/>
  <c r="AC23" i="17" s="1"/>
  <c r="AC24" i="17" s="1"/>
  <c r="AD17" i="17" s="1"/>
  <c r="AA261" i="17"/>
  <c r="AA262" i="17" s="1"/>
  <c r="X257" i="17"/>
  <c r="C305" i="17"/>
  <c r="N11" i="28"/>
  <c r="O43" i="28" s="1"/>
  <c r="O44" i="28" s="1"/>
  <c r="AC260" i="17"/>
  <c r="S46" i="17"/>
  <c r="S47" i="17" s="1"/>
  <c r="S48" i="17" s="1"/>
  <c r="O168" i="17"/>
  <c r="O169" i="17" s="1"/>
  <c r="O170" i="17" s="1"/>
  <c r="O171" i="17" s="1"/>
  <c r="O172" i="17" s="1"/>
  <c r="P168" i="17" s="1"/>
  <c r="G20" i="28"/>
  <c r="J156" i="17"/>
  <c r="Q55" i="17"/>
  <c r="AE303" i="17"/>
  <c r="AD330" i="17"/>
  <c r="C292" i="17"/>
  <c r="C328" i="17" s="1"/>
  <c r="AF289" i="17"/>
  <c r="AF325" i="17" s="1"/>
  <c r="AG313" i="17"/>
  <c r="AH315" i="17"/>
  <c r="AI315" i="17" s="1"/>
  <c r="AJ315" i="17" s="1"/>
  <c r="AI290" i="17"/>
  <c r="AI326" i="17" s="1"/>
  <c r="J193" i="17"/>
  <c r="P216" i="17"/>
  <c r="Q211" i="17" s="1"/>
  <c r="Q212" i="17" s="1"/>
  <c r="Q213" i="17" s="1"/>
  <c r="H207" i="17"/>
  <c r="F24" i="28"/>
  <c r="I164" i="17"/>
  <c r="I165" i="17" s="1"/>
  <c r="O235" i="17"/>
  <c r="O236" i="17" s="1"/>
  <c r="O237" i="17" s="1"/>
  <c r="J230" i="17"/>
  <c r="L204" i="17"/>
  <c r="M199" i="17" s="1"/>
  <c r="M200" i="17" s="1"/>
  <c r="M201" i="17" s="1"/>
  <c r="M202" i="17" s="1"/>
  <c r="E3" i="28"/>
  <c r="E5" i="28" s="1"/>
  <c r="F33" i="28" s="1"/>
  <c r="F34" i="28" s="1"/>
  <c r="F35" i="28" s="1"/>
  <c r="AE317" i="17"/>
  <c r="AD331" i="17"/>
  <c r="AC331" i="17"/>
  <c r="AB331" i="17"/>
  <c r="P159" i="17"/>
  <c r="P160" i="17" s="1"/>
  <c r="T131" i="17" l="1"/>
  <c r="T132" i="17" s="1"/>
  <c r="O126" i="17"/>
  <c r="O127" i="17" s="1"/>
  <c r="P114" i="17"/>
  <c r="P115" i="17" s="1"/>
  <c r="P116" i="17" s="1"/>
  <c r="P117" i="17" s="1"/>
  <c r="Q113" i="17" s="1"/>
  <c r="M110" i="17"/>
  <c r="M111" i="17" s="1"/>
  <c r="AB267" i="17"/>
  <c r="AB268" i="17" s="1"/>
  <c r="AD266" i="17"/>
  <c r="AD267" i="17" s="1"/>
  <c r="AD268" i="17" s="1"/>
  <c r="U10" i="28"/>
  <c r="W264" i="17"/>
  <c r="W265" i="17" s="1"/>
  <c r="X263" i="17" s="1"/>
  <c r="N140" i="17"/>
  <c r="O137" i="17" s="1"/>
  <c r="P152" i="17"/>
  <c r="Q149" i="17" s="1"/>
  <c r="I146" i="17"/>
  <c r="I147" i="17" s="1"/>
  <c r="K144" i="17"/>
  <c r="L141" i="17" s="1"/>
  <c r="L224" i="17"/>
  <c r="AB260" i="17"/>
  <c r="AB261" i="17" s="1"/>
  <c r="AB262" i="17" s="1"/>
  <c r="H82" i="17"/>
  <c r="H83" i="17"/>
  <c r="H84" i="17" s="1"/>
  <c r="H85" i="17" s="1"/>
  <c r="H86" i="17" s="1"/>
  <c r="H77" i="17"/>
  <c r="H78" i="17" s="1"/>
  <c r="H79" i="17" s="1"/>
  <c r="S10" i="17"/>
  <c r="T41" i="17"/>
  <c r="T42" i="17" s="1"/>
  <c r="T43" i="17" s="1"/>
  <c r="T44" i="17" s="1"/>
  <c r="AM37" i="17"/>
  <c r="AB319" i="17"/>
  <c r="AG288" i="17"/>
  <c r="J218" i="17"/>
  <c r="J219" i="17" s="1"/>
  <c r="J220" i="17" s="1"/>
  <c r="V10" i="28"/>
  <c r="X264" i="17"/>
  <c r="X265" i="17" s="1"/>
  <c r="AA332" i="17"/>
  <c r="AF29" i="17"/>
  <c r="R114" i="17"/>
  <c r="R115" i="17" s="1"/>
  <c r="I89" i="17"/>
  <c r="AD18" i="17"/>
  <c r="AC261" i="17"/>
  <c r="AB301" i="17"/>
  <c r="AB302" i="17" s="1"/>
  <c r="AF266" i="17"/>
  <c r="X258" i="17"/>
  <c r="X259" i="17" s="1"/>
  <c r="AA257" i="17"/>
  <c r="J157" i="17"/>
  <c r="Q56" i="17"/>
  <c r="R49" i="17" s="1"/>
  <c r="AE330" i="17"/>
  <c r="AF303" i="17"/>
  <c r="AG12" i="28"/>
  <c r="AJ290" i="17"/>
  <c r="AJ326" i="17" s="1"/>
  <c r="AK315" i="17"/>
  <c r="AL315" i="17" s="1"/>
  <c r="AM315" i="17" s="1"/>
  <c r="AN315" i="17" s="1"/>
  <c r="AP315" i="17" s="1"/>
  <c r="AK298" i="17"/>
  <c r="AK326" i="17" s="1"/>
  <c r="AH313" i="17"/>
  <c r="J194" i="17"/>
  <c r="J195" i="17" s="1"/>
  <c r="F25" i="28"/>
  <c r="H208" i="17"/>
  <c r="Q214" i="17"/>
  <c r="G21" i="28"/>
  <c r="O238" i="17"/>
  <c r="O239" i="17" s="1"/>
  <c r="O240" i="17" s="1"/>
  <c r="P235" i="17" s="1"/>
  <c r="P169" i="17"/>
  <c r="P170" i="17" s="1"/>
  <c r="J231" i="17"/>
  <c r="I166" i="17"/>
  <c r="M203" i="17"/>
  <c r="M204" i="17" s="1"/>
  <c r="N199" i="17" s="1"/>
  <c r="O11" i="28"/>
  <c r="P43" i="28" s="1"/>
  <c r="P44" i="28" s="1"/>
  <c r="AE331" i="17"/>
  <c r="AF317" i="17"/>
  <c r="P161" i="17"/>
  <c r="P162" i="17" s="1"/>
  <c r="Q158" i="17" s="1"/>
  <c r="T133" i="17" l="1"/>
  <c r="O128" i="17"/>
  <c r="P121" i="17" s="1"/>
  <c r="P118" i="17"/>
  <c r="M112" i="17"/>
  <c r="Y263" i="17"/>
  <c r="Y264" i="17" s="1"/>
  <c r="Y265" i="17" s="1"/>
  <c r="O138" i="17"/>
  <c r="Q150" i="17"/>
  <c r="Q151" i="17" s="1"/>
  <c r="I148" i="17"/>
  <c r="J145" i="17" s="1"/>
  <c r="L142" i="17"/>
  <c r="L143" i="17" s="1"/>
  <c r="AF267" i="17"/>
  <c r="AF268" i="17" s="1"/>
  <c r="AG266" i="17" s="1"/>
  <c r="L225" i="17"/>
  <c r="L226" i="17" s="1"/>
  <c r="L227" i="17" s="1"/>
  <c r="L228" i="17" s="1"/>
  <c r="M223" i="17" s="1"/>
  <c r="H87" i="17"/>
  <c r="I90" i="17"/>
  <c r="I91" i="17"/>
  <c r="I92" i="17" s="1"/>
  <c r="I93" i="17" s="1"/>
  <c r="S11" i="17"/>
  <c r="S12" i="17" s="1"/>
  <c r="H80" i="17"/>
  <c r="H7" i="17" s="1"/>
  <c r="AM38" i="17"/>
  <c r="AB14" i="28"/>
  <c r="AB320" i="17"/>
  <c r="AB332" i="17" s="1"/>
  <c r="AH288" i="17"/>
  <c r="J221" i="17"/>
  <c r="J222" i="17" s="1"/>
  <c r="K217" i="17" s="1"/>
  <c r="N105" i="17"/>
  <c r="AF30" i="17"/>
  <c r="R116" i="17"/>
  <c r="R117" i="17" s="1"/>
  <c r="S113" i="17" s="1"/>
  <c r="S114" i="17" s="1"/>
  <c r="S115" i="17" s="1"/>
  <c r="S116" i="17" s="1"/>
  <c r="S117" i="17" s="1"/>
  <c r="T113" i="17" s="1"/>
  <c r="T114" i="17" s="1"/>
  <c r="T115" i="17" s="1"/>
  <c r="T116" i="17" s="1"/>
  <c r="T117" i="17" s="1"/>
  <c r="AC262" i="17"/>
  <c r="AD19" i="17"/>
  <c r="C315" i="17"/>
  <c r="AB329" i="17"/>
  <c r="AC301" i="17"/>
  <c r="AC302" i="17" s="1"/>
  <c r="AC329" i="17" s="1"/>
  <c r="AG267" i="17"/>
  <c r="AG268" i="17" s="1"/>
  <c r="Y257" i="17"/>
  <c r="Z263" i="17"/>
  <c r="AA258" i="17"/>
  <c r="AA259" i="17" s="1"/>
  <c r="R50" i="17"/>
  <c r="R51" i="17" s="1"/>
  <c r="R52" i="17" s="1"/>
  <c r="T45" i="17"/>
  <c r="P269" i="17"/>
  <c r="K153" i="17"/>
  <c r="I167" i="17"/>
  <c r="J163" i="17" s="1"/>
  <c r="AG303" i="17"/>
  <c r="AF330" i="17"/>
  <c r="AL289" i="17"/>
  <c r="AI313" i="17"/>
  <c r="AJ313" i="17" s="1"/>
  <c r="AL298" i="17"/>
  <c r="AM298" i="17" s="1"/>
  <c r="AN298" i="17" s="1"/>
  <c r="AP298" i="17" s="1"/>
  <c r="J196" i="17"/>
  <c r="J197" i="17" s="1"/>
  <c r="Q215" i="17"/>
  <c r="Q216" i="17" s="1"/>
  <c r="H209" i="17"/>
  <c r="H210" i="17" s="1"/>
  <c r="F26" i="28" s="1"/>
  <c r="E19" i="28"/>
  <c r="E6" i="28"/>
  <c r="P171" i="17"/>
  <c r="P236" i="17"/>
  <c r="P237" i="17" s="1"/>
  <c r="J232" i="17"/>
  <c r="N200" i="17"/>
  <c r="N201" i="17" s="1"/>
  <c r="N202" i="17" s="1"/>
  <c r="N203" i="17" s="1"/>
  <c r="N204" i="17" s="1"/>
  <c r="O199" i="17" s="1"/>
  <c r="P11" i="28"/>
  <c r="Q43" i="28" s="1"/>
  <c r="Q44" i="28" s="1"/>
  <c r="AF331" i="17"/>
  <c r="AG317" i="17"/>
  <c r="AH317" i="17" s="1"/>
  <c r="Q159" i="17"/>
  <c r="Q160" i="17" s="1"/>
  <c r="T134" i="17" l="1"/>
  <c r="P122" i="17"/>
  <c r="P123" i="17" s="1"/>
  <c r="P124" i="17"/>
  <c r="P119" i="17"/>
  <c r="P120" i="17" s="1"/>
  <c r="U113" i="17" s="1"/>
  <c r="N106" i="17"/>
  <c r="N107" i="17" s="1"/>
  <c r="N108" i="17" s="1"/>
  <c r="N109" i="17" s="1"/>
  <c r="O105" i="17" s="1"/>
  <c r="W10" i="28"/>
  <c r="AD260" i="17"/>
  <c r="Q152" i="17"/>
  <c r="R149" i="17" s="1"/>
  <c r="R150" i="17" s="1"/>
  <c r="O139" i="17"/>
  <c r="J146" i="17"/>
  <c r="J147" i="17" s="1"/>
  <c r="J148" i="17" s="1"/>
  <c r="K145" i="17" s="1"/>
  <c r="L144" i="17"/>
  <c r="M141" i="17" s="1"/>
  <c r="AH266" i="17"/>
  <c r="AH267" i="17" s="1"/>
  <c r="AH268" i="17" s="1"/>
  <c r="AI266" i="17" s="1"/>
  <c r="AI267" i="17" s="1"/>
  <c r="AI268" i="17" s="1"/>
  <c r="AJ266" i="17" s="1"/>
  <c r="AJ267" i="17" s="1"/>
  <c r="AJ268" i="17" s="1"/>
  <c r="M224" i="17"/>
  <c r="M225" i="17" s="1"/>
  <c r="M226" i="17" s="1"/>
  <c r="M227" i="17" s="1"/>
  <c r="H88" i="17"/>
  <c r="I81" i="17" s="1"/>
  <c r="I82" i="17" s="1"/>
  <c r="I83" i="17" s="1"/>
  <c r="I84" i="17" s="1"/>
  <c r="I85" i="17" s="1"/>
  <c r="I86" i="17" s="1"/>
  <c r="I87" i="17" s="1"/>
  <c r="I88" i="17" s="1"/>
  <c r="I94" i="17"/>
  <c r="I95" i="17" s="1"/>
  <c r="S13" i="17"/>
  <c r="S14" i="17" s="1"/>
  <c r="S15" i="17" s="1"/>
  <c r="S16" i="17" s="1"/>
  <c r="T9" i="17" s="1"/>
  <c r="H8" i="17"/>
  <c r="H334" i="17" s="1"/>
  <c r="H5" i="17"/>
  <c r="H6" i="17"/>
  <c r="I73" i="17"/>
  <c r="AM39" i="17"/>
  <c r="AC319" i="17"/>
  <c r="AI288" i="17"/>
  <c r="K218" i="17"/>
  <c r="K219" i="17" s="1"/>
  <c r="AF31" i="17"/>
  <c r="R121" i="17"/>
  <c r="C298" i="17"/>
  <c r="AD20" i="17"/>
  <c r="AD301" i="17"/>
  <c r="AD302" i="17" s="1"/>
  <c r="AM266" i="17"/>
  <c r="Y258" i="17"/>
  <c r="Y259" i="17" s="1"/>
  <c r="Z257" i="17" s="1"/>
  <c r="X10" i="28"/>
  <c r="Z264" i="17"/>
  <c r="P270" i="17"/>
  <c r="R53" i="17"/>
  <c r="R54" i="17" s="1"/>
  <c r="T46" i="17"/>
  <c r="T47" i="17" s="1"/>
  <c r="G7" i="28"/>
  <c r="P172" i="17"/>
  <c r="Q168" i="17" s="1"/>
  <c r="K154" i="17"/>
  <c r="K155" i="17" s="1"/>
  <c r="G22" i="28"/>
  <c r="AH303" i="17"/>
  <c r="AG330" i="17"/>
  <c r="AH331" i="17"/>
  <c r="AI317" i="17"/>
  <c r="AI331" i="17" s="1"/>
  <c r="AK297" i="17"/>
  <c r="AK325" i="17" s="1"/>
  <c r="AK313" i="17"/>
  <c r="AL313" i="17" s="1"/>
  <c r="AM313" i="17" s="1"/>
  <c r="AN313" i="17" s="1"/>
  <c r="AP313" i="17" s="1"/>
  <c r="AL290" i="17"/>
  <c r="AL326" i="17" s="1"/>
  <c r="J198" i="17"/>
  <c r="I205" i="17"/>
  <c r="F8" i="28"/>
  <c r="R211" i="17"/>
  <c r="P238" i="17"/>
  <c r="P239" i="17" s="1"/>
  <c r="P240" i="17" s="1"/>
  <c r="Q235" i="17" s="1"/>
  <c r="Q236" i="17" s="1"/>
  <c r="Q237" i="17" s="1"/>
  <c r="Q238" i="17" s="1"/>
  <c r="Q239" i="17" s="1"/>
  <c r="Q240" i="17" s="1"/>
  <c r="R235" i="17" s="1"/>
  <c r="F18" i="28"/>
  <c r="E27" i="28"/>
  <c r="F37" i="28" s="1"/>
  <c r="E29" i="28"/>
  <c r="F39" i="28" s="1"/>
  <c r="E28" i="28"/>
  <c r="F38" i="28" s="1"/>
  <c r="J233" i="17"/>
  <c r="J164" i="17"/>
  <c r="H21" i="28" s="1"/>
  <c r="H20" i="28"/>
  <c r="O200" i="17"/>
  <c r="Q11" i="28"/>
  <c r="R43" i="28" s="1"/>
  <c r="R44" i="28" s="1"/>
  <c r="AG331" i="17"/>
  <c r="Q161" i="17"/>
  <c r="T135" i="17" l="1"/>
  <c r="P125" i="17"/>
  <c r="U114" i="17"/>
  <c r="U115" i="17" s="1"/>
  <c r="U116" i="17" s="1"/>
  <c r="U117" i="17" s="1"/>
  <c r="N110" i="17"/>
  <c r="N111" i="17" s="1"/>
  <c r="N112" i="17" s="1"/>
  <c r="AD261" i="17"/>
  <c r="AP260" i="17"/>
  <c r="R151" i="17"/>
  <c r="R152" i="17" s="1"/>
  <c r="O140" i="17"/>
  <c r="P137" i="17" s="1"/>
  <c r="K146" i="17"/>
  <c r="K147" i="17" s="1"/>
  <c r="M142" i="17"/>
  <c r="M143" i="17" s="1"/>
  <c r="J81" i="17"/>
  <c r="J82" i="17" s="1"/>
  <c r="J83" i="17" s="1"/>
  <c r="J84" i="17" s="1"/>
  <c r="J85" i="17" s="1"/>
  <c r="Z258" i="17"/>
  <c r="Z259" i="17" s="1"/>
  <c r="I96" i="17"/>
  <c r="J89" i="17" s="1"/>
  <c r="J90" i="17" s="1"/>
  <c r="J91" i="17" s="1"/>
  <c r="J92" i="17" s="1"/>
  <c r="J93" i="17" s="1"/>
  <c r="J94" i="17" s="1"/>
  <c r="J95" i="17" s="1"/>
  <c r="G4" i="28"/>
  <c r="I74" i="17"/>
  <c r="T10" i="17"/>
  <c r="AC14" i="28"/>
  <c r="AJ288" i="17"/>
  <c r="AM40" i="17"/>
  <c r="AC320" i="17"/>
  <c r="AC332" i="17" s="1"/>
  <c r="K220" i="17"/>
  <c r="K221" i="17" s="1"/>
  <c r="K222" i="17" s="1"/>
  <c r="L217" i="17" s="1"/>
  <c r="AF32" i="17"/>
  <c r="R122" i="17"/>
  <c r="R123" i="17" s="1"/>
  <c r="O106" i="17"/>
  <c r="O107" i="17" s="1"/>
  <c r="O108" i="17" s="1"/>
  <c r="O109" i="17" s="1"/>
  <c r="C313" i="17"/>
  <c r="AD21" i="17"/>
  <c r="AD329" i="17"/>
  <c r="AE301" i="17"/>
  <c r="AE302" i="17" s="1"/>
  <c r="AM267" i="17"/>
  <c r="AM268" i="17" s="1"/>
  <c r="AN266" i="17" s="1"/>
  <c r="AP266" i="17" s="1"/>
  <c r="Z265" i="17"/>
  <c r="AA263" i="17" s="1"/>
  <c r="P271" i="17"/>
  <c r="P272" i="17" s="1"/>
  <c r="AJ317" i="17"/>
  <c r="T48" i="17"/>
  <c r="R55" i="17"/>
  <c r="R56" i="17" s="1"/>
  <c r="S49" i="17" s="1"/>
  <c r="P273" i="17"/>
  <c r="K156" i="17"/>
  <c r="K157" i="17" s="1"/>
  <c r="L153" i="17" s="1"/>
  <c r="Q162" i="17"/>
  <c r="Q169" i="17"/>
  <c r="Q170" i="17" s="1"/>
  <c r="Q171" i="17" s="1"/>
  <c r="Q172" i="17" s="1"/>
  <c r="R168" i="17" s="1"/>
  <c r="AI303" i="17"/>
  <c r="AJ303" i="17" s="1"/>
  <c r="AJ330" i="17" s="1"/>
  <c r="AH330" i="17"/>
  <c r="AL297" i="17"/>
  <c r="AM289" i="17"/>
  <c r="R11" i="28"/>
  <c r="S43" i="28" s="1"/>
  <c r="S44" i="28" s="1"/>
  <c r="K193" i="17"/>
  <c r="R212" i="17"/>
  <c r="R213" i="17" s="1"/>
  <c r="G23" i="28"/>
  <c r="I206" i="17"/>
  <c r="I207" i="17" s="1"/>
  <c r="G25" i="28" s="1"/>
  <c r="F36" i="28"/>
  <c r="F40" i="28" s="1"/>
  <c r="J165" i="17"/>
  <c r="J166" i="17" s="1"/>
  <c r="R236" i="17"/>
  <c r="R237" i="17" s="1"/>
  <c r="R238" i="17" s="1"/>
  <c r="R239" i="17" s="1"/>
  <c r="R240" i="17" s="1"/>
  <c r="S235" i="17" s="1"/>
  <c r="J234" i="17"/>
  <c r="K229" i="17" s="1"/>
  <c r="O201" i="17"/>
  <c r="O202" i="17" s="1"/>
  <c r="O203" i="17" s="1"/>
  <c r="I97" i="17"/>
  <c r="M228" i="17"/>
  <c r="N223" i="17" s="1"/>
  <c r="N224" i="17" s="1"/>
  <c r="N225" i="17" s="1"/>
  <c r="T136" i="17" l="1"/>
  <c r="U129" i="17" s="1"/>
  <c r="P126" i="17"/>
  <c r="P127" i="17"/>
  <c r="U118" i="17"/>
  <c r="U119" i="17" s="1"/>
  <c r="AD262" i="17"/>
  <c r="AP262" i="17" s="1"/>
  <c r="AP261" i="17"/>
  <c r="AB257" i="17"/>
  <c r="S149" i="17"/>
  <c r="S150" i="17" s="1"/>
  <c r="S151" i="17" s="1"/>
  <c r="P138" i="17"/>
  <c r="P139" i="17" s="1"/>
  <c r="J86" i="17"/>
  <c r="J87" i="17" s="1"/>
  <c r="J88" i="17" s="1"/>
  <c r="K81" i="17" s="1"/>
  <c r="K82" i="17" s="1"/>
  <c r="K83" i="17" s="1"/>
  <c r="K84" i="17" s="1"/>
  <c r="AM297" i="17"/>
  <c r="AN297" i="17" s="1"/>
  <c r="AP297" i="17" s="1"/>
  <c r="AL325" i="17"/>
  <c r="K148" i="17"/>
  <c r="L145" i="17" s="1"/>
  <c r="M144" i="17"/>
  <c r="N141" i="17" s="1"/>
  <c r="T11" i="17"/>
  <c r="S50" i="17"/>
  <c r="S51" i="17" s="1"/>
  <c r="S52" i="17" s="1"/>
  <c r="S53" i="17" s="1"/>
  <c r="I75" i="17"/>
  <c r="U41" i="17"/>
  <c r="C288" i="17"/>
  <c r="AP288" i="17"/>
  <c r="AD319" i="17"/>
  <c r="AP328" i="17"/>
  <c r="AN33" i="17"/>
  <c r="AE319" i="17"/>
  <c r="L218" i="17"/>
  <c r="L219" i="17" s="1"/>
  <c r="L220" i="17" s="1"/>
  <c r="P274" i="17"/>
  <c r="P275" i="17" s="1"/>
  <c r="P276" i="17" s="1"/>
  <c r="V129" i="17"/>
  <c r="V130" i="17" s="1"/>
  <c r="AG25" i="17"/>
  <c r="P105" i="17"/>
  <c r="AD22" i="17"/>
  <c r="AF301" i="17"/>
  <c r="AF302" i="17" s="1"/>
  <c r="AE329" i="17"/>
  <c r="AN267" i="17"/>
  <c r="AP267" i="17" s="1"/>
  <c r="Y10" i="28"/>
  <c r="AA264" i="17"/>
  <c r="AA265" i="17" s="1"/>
  <c r="AB263" i="17" s="1"/>
  <c r="Q269" i="17"/>
  <c r="Q270" i="17" s="1"/>
  <c r="Q271" i="17" s="1"/>
  <c r="AK317" i="17"/>
  <c r="AK331" i="17" s="1"/>
  <c r="C299" i="17"/>
  <c r="AJ331" i="17"/>
  <c r="R158" i="17"/>
  <c r="R159" i="17" s="1"/>
  <c r="L154" i="17"/>
  <c r="L155" i="17" s="1"/>
  <c r="R169" i="17"/>
  <c r="R170" i="17" s="1"/>
  <c r="R171" i="17" s="1"/>
  <c r="R172" i="17" s="1"/>
  <c r="S168" i="17" s="1"/>
  <c r="R58" i="17"/>
  <c r="AI330" i="17"/>
  <c r="AK287" i="17"/>
  <c r="AK303" i="17"/>
  <c r="AM290" i="17"/>
  <c r="AM326" i="17" s="1"/>
  <c r="K194" i="17"/>
  <c r="K195" i="17" s="1"/>
  <c r="K196" i="17" s="1"/>
  <c r="K197" i="17" s="1"/>
  <c r="K198" i="17" s="1"/>
  <c r="R214" i="17"/>
  <c r="R215" i="17" s="1"/>
  <c r="R216" i="17" s="1"/>
  <c r="S211" i="17" s="1"/>
  <c r="I208" i="17"/>
  <c r="I209" i="17" s="1"/>
  <c r="G24" i="28"/>
  <c r="J167" i="17"/>
  <c r="H22" i="28" s="1"/>
  <c r="S236" i="17"/>
  <c r="S237" i="17" s="1"/>
  <c r="S238" i="17" s="1"/>
  <c r="H9" i="28"/>
  <c r="I41" i="28" s="1"/>
  <c r="I42" i="28" s="1"/>
  <c r="K230" i="17"/>
  <c r="O204" i="17"/>
  <c r="P199" i="17" s="1"/>
  <c r="P200" i="17" s="1"/>
  <c r="P201" i="17" s="1"/>
  <c r="P202" i="17" s="1"/>
  <c r="P203" i="17" s="1"/>
  <c r="F3" i="28"/>
  <c r="F5" i="28" s="1"/>
  <c r="G33" i="28" s="1"/>
  <c r="G34" i="28" s="1"/>
  <c r="G35" i="28" s="1"/>
  <c r="H4" i="28"/>
  <c r="J96" i="17"/>
  <c r="K89" i="17" s="1"/>
  <c r="N226" i="17"/>
  <c r="N227" i="17" s="1"/>
  <c r="U130" i="17" l="1"/>
  <c r="P128" i="17"/>
  <c r="Q121" i="17" s="1"/>
  <c r="U120" i="17"/>
  <c r="V113" i="17" s="1"/>
  <c r="C260" i="17"/>
  <c r="C297" i="17"/>
  <c r="AB258" i="17"/>
  <c r="AB259" i="17" s="1"/>
  <c r="AP259" i="17" s="1"/>
  <c r="AP257" i="17"/>
  <c r="S152" i="17"/>
  <c r="T149" i="17" s="1"/>
  <c r="T150" i="17" s="1"/>
  <c r="T151" i="17" s="1"/>
  <c r="K85" i="17"/>
  <c r="K86" i="17" s="1"/>
  <c r="AM325" i="17"/>
  <c r="P140" i="17"/>
  <c r="Q137" i="17" s="1"/>
  <c r="L146" i="17"/>
  <c r="L147" i="17" s="1"/>
  <c r="N142" i="17"/>
  <c r="T12" i="17"/>
  <c r="T13" i="17" s="1"/>
  <c r="T14" i="17" s="1"/>
  <c r="T15" i="17" s="1"/>
  <c r="T16" i="17" s="1"/>
  <c r="U9" i="17" s="1"/>
  <c r="I76" i="17"/>
  <c r="U42" i="17"/>
  <c r="U43" i="17" s="1"/>
  <c r="U44" i="17" s="1"/>
  <c r="AD320" i="17"/>
  <c r="AD332" i="17" s="1"/>
  <c r="AD14" i="28"/>
  <c r="AP33" i="17"/>
  <c r="AN34" i="17"/>
  <c r="AP34" i="17" s="1"/>
  <c r="AE320" i="17"/>
  <c r="AE332" i="17" s="1"/>
  <c r="AE14" i="28"/>
  <c r="L221" i="17"/>
  <c r="L222" i="17" s="1"/>
  <c r="M217" i="17" s="1"/>
  <c r="AG301" i="17"/>
  <c r="AG302" i="17" s="1"/>
  <c r="AP302" i="17" s="1"/>
  <c r="AG26" i="17"/>
  <c r="W129" i="17"/>
  <c r="P106" i="17"/>
  <c r="P107" i="17" s="1"/>
  <c r="P108" i="17" s="1"/>
  <c r="S121" i="17"/>
  <c r="AN289" i="17"/>
  <c r="AN290" i="17"/>
  <c r="AN268" i="17"/>
  <c r="AP268" i="17" s="1"/>
  <c r="AD23" i="17"/>
  <c r="AF329" i="17"/>
  <c r="C307" i="17"/>
  <c r="AB264" i="17"/>
  <c r="AB265" i="17" s="1"/>
  <c r="AB10" i="28"/>
  <c r="AL317" i="17"/>
  <c r="AL331" i="17" s="1"/>
  <c r="AL303" i="17"/>
  <c r="AK330" i="17"/>
  <c r="AL287" i="17"/>
  <c r="Q272" i="17"/>
  <c r="R269" i="17" s="1"/>
  <c r="R270" i="17" s="1"/>
  <c r="R271" i="17" s="1"/>
  <c r="R272" i="17" s="1"/>
  <c r="AD264" i="17"/>
  <c r="S54" i="17"/>
  <c r="S55" i="17" s="1"/>
  <c r="Q273" i="17"/>
  <c r="R160" i="17"/>
  <c r="R161" i="17" s="1"/>
  <c r="R162" i="17" s="1"/>
  <c r="S158" i="17" s="1"/>
  <c r="R59" i="17"/>
  <c r="R60" i="17" s="1"/>
  <c r="L156" i="17"/>
  <c r="S169" i="17"/>
  <c r="S170" i="17" s="1"/>
  <c r="AM287" i="17"/>
  <c r="AH301" i="17"/>
  <c r="S11" i="28"/>
  <c r="T43" i="28" s="1"/>
  <c r="T44" i="28" s="1"/>
  <c r="L193" i="17"/>
  <c r="S212" i="17"/>
  <c r="S213" i="17" s="1"/>
  <c r="S214" i="17" s="1"/>
  <c r="S215" i="17" s="1"/>
  <c r="I210" i="17"/>
  <c r="G26" i="28" s="1"/>
  <c r="K163" i="17"/>
  <c r="H7" i="28"/>
  <c r="F19" i="28"/>
  <c r="F29" i="28" s="1"/>
  <c r="G39" i="28" s="1"/>
  <c r="K231" i="17"/>
  <c r="P204" i="17"/>
  <c r="Q199" i="17" s="1"/>
  <c r="Q200" i="17" s="1"/>
  <c r="K90" i="17"/>
  <c r="K91" i="17" s="1"/>
  <c r="N228" i="17"/>
  <c r="O223" i="17" s="1"/>
  <c r="O224" i="17" s="1"/>
  <c r="S239" i="17"/>
  <c r="S240" i="17" s="1"/>
  <c r="T235" i="17" s="1"/>
  <c r="U131" i="17" l="1"/>
  <c r="Q122" i="17"/>
  <c r="Q123" i="17" s="1"/>
  <c r="Q124" i="17"/>
  <c r="Q125" i="17" s="1"/>
  <c r="V114" i="17"/>
  <c r="V115" i="17" s="1"/>
  <c r="AP258" i="17"/>
  <c r="C257" i="17"/>
  <c r="K87" i="17"/>
  <c r="K88" i="17" s="1"/>
  <c r="L81" i="17" s="1"/>
  <c r="L82" i="17" s="1"/>
  <c r="L83" i="17" s="1"/>
  <c r="U45" i="17"/>
  <c r="U46" i="17" s="1"/>
  <c r="U47" i="17" s="1"/>
  <c r="Q138" i="17"/>
  <c r="Q139" i="17" s="1"/>
  <c r="AP290" i="17"/>
  <c r="AN326" i="17"/>
  <c r="AP289" i="17"/>
  <c r="AN325" i="17"/>
  <c r="T152" i="17"/>
  <c r="U149" i="17" s="1"/>
  <c r="L148" i="17"/>
  <c r="M145" i="17" s="1"/>
  <c r="N143" i="17"/>
  <c r="AC263" i="17"/>
  <c r="U10" i="17"/>
  <c r="I77" i="17"/>
  <c r="AF319" i="17"/>
  <c r="AN35" i="17"/>
  <c r="M218" i="17"/>
  <c r="M219" i="17" s="1"/>
  <c r="M220" i="17" s="1"/>
  <c r="M221" i="17" s="1"/>
  <c r="M222" i="17" s="1"/>
  <c r="N217" i="17" s="1"/>
  <c r="AG329" i="17"/>
  <c r="AM317" i="17"/>
  <c r="AM331" i="17" s="1"/>
  <c r="AG27" i="17"/>
  <c r="W130" i="17"/>
  <c r="S122" i="17"/>
  <c r="S123" i="17" s="1"/>
  <c r="P109" i="17"/>
  <c r="Q105" i="17" s="1"/>
  <c r="C289" i="17"/>
  <c r="C266" i="17"/>
  <c r="C290" i="17"/>
  <c r="AD265" i="17"/>
  <c r="AD24" i="17"/>
  <c r="AN320" i="17"/>
  <c r="AM303" i="17"/>
  <c r="AL330" i="17"/>
  <c r="AN287" i="17"/>
  <c r="AP287" i="17" s="1"/>
  <c r="Q274" i="17"/>
  <c r="Q275" i="17" s="1"/>
  <c r="S269" i="17"/>
  <c r="S56" i="17"/>
  <c r="T49" i="17" s="1"/>
  <c r="S171" i="17"/>
  <c r="S172" i="17" s="1"/>
  <c r="T168" i="17" s="1"/>
  <c r="T169" i="17" s="1"/>
  <c r="T170" i="17" s="1"/>
  <c r="I20" i="28"/>
  <c r="L157" i="17"/>
  <c r="M153" i="17" s="1"/>
  <c r="R61" i="17"/>
  <c r="R62" i="17" s="1"/>
  <c r="AI301" i="17"/>
  <c r="AH329" i="17"/>
  <c r="T11" i="28"/>
  <c r="U43" i="28" s="1"/>
  <c r="U44" i="28" s="1"/>
  <c r="G8" i="28"/>
  <c r="L194" i="17"/>
  <c r="L195" i="17" s="1"/>
  <c r="J205" i="17"/>
  <c r="J206" i="17" s="1"/>
  <c r="S216" i="17"/>
  <c r="T211" i="17" s="1"/>
  <c r="F27" i="28"/>
  <c r="G37" i="28" s="1"/>
  <c r="F28" i="28"/>
  <c r="G38" i="28" s="1"/>
  <c r="K164" i="17"/>
  <c r="I21" i="28" s="1"/>
  <c r="F6" i="28"/>
  <c r="K232" i="17"/>
  <c r="Q201" i="17"/>
  <c r="Q202" i="17" s="1"/>
  <c r="K92" i="17"/>
  <c r="O225" i="17"/>
  <c r="O226" i="17" s="1"/>
  <c r="O227" i="17" s="1"/>
  <c r="O228" i="17" s="1"/>
  <c r="P223" i="17" s="1"/>
  <c r="T236" i="17"/>
  <c r="T237" i="17" s="1"/>
  <c r="T238" i="17" s="1"/>
  <c r="S159" i="17"/>
  <c r="S160" i="17" s="1"/>
  <c r="V116" i="17" l="1"/>
  <c r="V117" i="17" s="1"/>
  <c r="U132" i="17"/>
  <c r="Q126" i="17"/>
  <c r="Q127" i="17"/>
  <c r="V118" i="17"/>
  <c r="V119" i="17" s="1"/>
  <c r="V120" i="17" s="1"/>
  <c r="Q140" i="17"/>
  <c r="R137" i="17" s="1"/>
  <c r="U150" i="17"/>
  <c r="U151" i="17" s="1"/>
  <c r="M146" i="17"/>
  <c r="M147" i="17" s="1"/>
  <c r="N144" i="17"/>
  <c r="O141" i="17" s="1"/>
  <c r="AC10" i="28"/>
  <c r="AC264" i="17"/>
  <c r="L84" i="17"/>
  <c r="L85" i="17" s="1"/>
  <c r="I78" i="17"/>
  <c r="I79" i="17" s="1"/>
  <c r="I80" i="17" s="1"/>
  <c r="U11" i="17"/>
  <c r="AF320" i="17"/>
  <c r="AF14" i="28"/>
  <c r="AP35" i="17"/>
  <c r="AN36" i="17"/>
  <c r="AP36" i="17" s="1"/>
  <c r="N218" i="17"/>
  <c r="N219" i="17" s="1"/>
  <c r="S270" i="17"/>
  <c r="S271" i="17" s="1"/>
  <c r="AN317" i="17"/>
  <c r="AN331" i="17" s="1"/>
  <c r="AP331" i="17" s="1"/>
  <c r="AG28" i="17"/>
  <c r="AE17" i="17"/>
  <c r="T121" i="17"/>
  <c r="Q106" i="17"/>
  <c r="Q107" i="17" s="1"/>
  <c r="Q108" i="17" s="1"/>
  <c r="Q109" i="17" s="1"/>
  <c r="R105" i="17" s="1"/>
  <c r="AN303" i="17"/>
  <c r="AP303" i="17" s="1"/>
  <c r="AM330" i="17"/>
  <c r="C287" i="17"/>
  <c r="C327" i="17" s="1"/>
  <c r="AP327" i="17"/>
  <c r="Q276" i="17"/>
  <c r="R273" i="17" s="1"/>
  <c r="T50" i="17"/>
  <c r="T51" i="17" s="1"/>
  <c r="T52" i="17" s="1"/>
  <c r="U48" i="17"/>
  <c r="R277" i="17"/>
  <c r="T171" i="17"/>
  <c r="T172" i="17" s="1"/>
  <c r="U168" i="17" s="1"/>
  <c r="U169" i="17" s="1"/>
  <c r="U170" i="17" s="1"/>
  <c r="U171" i="17" s="1"/>
  <c r="U172" i="17" s="1"/>
  <c r="M154" i="17"/>
  <c r="M155" i="17" s="1"/>
  <c r="M156" i="17" s="1"/>
  <c r="R63" i="17"/>
  <c r="AI329" i="17"/>
  <c r="AJ301" i="17"/>
  <c r="U11" i="28"/>
  <c r="V43" i="28" s="1"/>
  <c r="V44" i="28" s="1"/>
  <c r="L196" i="17"/>
  <c r="L197" i="17" s="1"/>
  <c r="L198" i="17" s="1"/>
  <c r="M193" i="17" s="1"/>
  <c r="H24" i="28"/>
  <c r="J207" i="17"/>
  <c r="H25" i="28" s="1"/>
  <c r="H23" i="28"/>
  <c r="T212" i="17"/>
  <c r="T213" i="17" s="1"/>
  <c r="T214" i="17" s="1"/>
  <c r="G36" i="28"/>
  <c r="G40" i="28" s="1"/>
  <c r="G18" i="28"/>
  <c r="K165" i="17"/>
  <c r="K233" i="17"/>
  <c r="K234" i="17" s="1"/>
  <c r="Q203" i="17"/>
  <c r="Q204" i="17" s="1"/>
  <c r="K93" i="17"/>
  <c r="S161" i="17"/>
  <c r="S162" i="17" s="1"/>
  <c r="T158" i="17" s="1"/>
  <c r="P224" i="17"/>
  <c r="P225" i="17" s="1"/>
  <c r="T239" i="17"/>
  <c r="T240" i="17" s="1"/>
  <c r="U235" i="17" s="1"/>
  <c r="Q128" i="17" l="1"/>
  <c r="U133" i="17"/>
  <c r="U134" i="17" s="1"/>
  <c r="U135" i="17" s="1"/>
  <c r="W113" i="17"/>
  <c r="L86" i="17"/>
  <c r="L87" i="17" s="1"/>
  <c r="L88" i="17" s="1"/>
  <c r="M81" i="17" s="1"/>
  <c r="M82" i="17" s="1"/>
  <c r="M83" i="17" s="1"/>
  <c r="R138" i="17"/>
  <c r="U152" i="17"/>
  <c r="V149" i="17" s="1"/>
  <c r="M148" i="17"/>
  <c r="N145" i="17" s="1"/>
  <c r="O142" i="17"/>
  <c r="AC265" i="17"/>
  <c r="U12" i="17"/>
  <c r="I5" i="17"/>
  <c r="J73" i="17"/>
  <c r="I6" i="17"/>
  <c r="I7" i="17"/>
  <c r="I8" i="17"/>
  <c r="I334" i="17" s="1"/>
  <c r="V41" i="17"/>
  <c r="V42" i="17" s="1"/>
  <c r="V43" i="17" s="1"/>
  <c r="AG319" i="17"/>
  <c r="AF332" i="17"/>
  <c r="AN37" i="17"/>
  <c r="N220" i="17"/>
  <c r="N221" i="17" s="1"/>
  <c r="N222" i="17" s="1"/>
  <c r="O217" i="17" s="1"/>
  <c r="O218" i="17" s="1"/>
  <c r="O219" i="17" s="1"/>
  <c r="AP317" i="17"/>
  <c r="S272" i="17"/>
  <c r="T269" i="17" s="1"/>
  <c r="C317" i="17"/>
  <c r="C331" i="17" s="1"/>
  <c r="R278" i="17"/>
  <c r="AG29" i="17"/>
  <c r="AG30" i="17" s="1"/>
  <c r="AE18" i="17"/>
  <c r="AE19" i="17" s="1"/>
  <c r="R106" i="17"/>
  <c r="R107" i="17" s="1"/>
  <c r="R108" i="17" s="1"/>
  <c r="R109" i="17" s="1"/>
  <c r="S105" i="17" s="1"/>
  <c r="T122" i="17"/>
  <c r="T123" i="17" s="1"/>
  <c r="AN330" i="17"/>
  <c r="AP330" i="17" s="1"/>
  <c r="C303" i="17"/>
  <c r="C330" i="17" s="1"/>
  <c r="R274" i="17"/>
  <c r="T53" i="17"/>
  <c r="V168" i="17"/>
  <c r="V169" i="17" s="1"/>
  <c r="V170" i="17" s="1"/>
  <c r="V171" i="17" s="1"/>
  <c r="V11" i="28"/>
  <c r="W43" i="28" s="1"/>
  <c r="W44" i="28" s="1"/>
  <c r="K166" i="17"/>
  <c r="M157" i="17"/>
  <c r="N153" i="17" s="1"/>
  <c r="R64" i="17"/>
  <c r="AJ329" i="17"/>
  <c r="AK301" i="17"/>
  <c r="AK285" i="17"/>
  <c r="M194" i="17"/>
  <c r="M195" i="17" s="1"/>
  <c r="M196" i="17" s="1"/>
  <c r="J208" i="17"/>
  <c r="J209" i="17" s="1"/>
  <c r="J210" i="17" s="1"/>
  <c r="H26" i="28" s="1"/>
  <c r="T215" i="17"/>
  <c r="T216" i="17" s="1"/>
  <c r="U211" i="17" s="1"/>
  <c r="L229" i="17"/>
  <c r="L230" i="17" s="1"/>
  <c r="L231" i="17" s="1"/>
  <c r="L232" i="17" s="1"/>
  <c r="I9" i="28"/>
  <c r="J41" i="28" s="1"/>
  <c r="J42" i="28" s="1"/>
  <c r="R199" i="17"/>
  <c r="J97" i="17"/>
  <c r="K94" i="17"/>
  <c r="K95" i="17" s="1"/>
  <c r="K96" i="17" s="1"/>
  <c r="L89" i="17" s="1"/>
  <c r="T159" i="17"/>
  <c r="T160" i="17" s="1"/>
  <c r="T161" i="17" s="1"/>
  <c r="T162" i="17" s="1"/>
  <c r="U158" i="17" s="1"/>
  <c r="U236" i="17"/>
  <c r="U237" i="17" s="1"/>
  <c r="U238" i="17" s="1"/>
  <c r="P226" i="17"/>
  <c r="U136" i="17" l="1"/>
  <c r="W114" i="17"/>
  <c r="W115" i="17"/>
  <c r="W116" i="17"/>
  <c r="W117" i="17" s="1"/>
  <c r="R139" i="17"/>
  <c r="V150" i="17"/>
  <c r="N146" i="17"/>
  <c r="N147" i="17" s="1"/>
  <c r="O143" i="17"/>
  <c r="AD263" i="17"/>
  <c r="AE263" i="17" s="1"/>
  <c r="J74" i="17"/>
  <c r="U13" i="17"/>
  <c r="AG14" i="28"/>
  <c r="AG320" i="17"/>
  <c r="AN38" i="17"/>
  <c r="AP38" i="17" s="1"/>
  <c r="AP37" i="17"/>
  <c r="AK319" i="17"/>
  <c r="AK320" i="17" s="1"/>
  <c r="AK332" i="17" s="1"/>
  <c r="O220" i="17"/>
  <c r="AN319" i="17"/>
  <c r="R279" i="17"/>
  <c r="R280" i="17" s="1"/>
  <c r="AG31" i="17"/>
  <c r="AE20" i="17"/>
  <c r="X129" i="17"/>
  <c r="S106" i="17"/>
  <c r="S107" i="17" s="1"/>
  <c r="S108" i="17" s="1"/>
  <c r="S109" i="17" s="1"/>
  <c r="AL301" i="17"/>
  <c r="AK329" i="17"/>
  <c r="R275" i="17"/>
  <c r="R276" i="17" s="1"/>
  <c r="T270" i="17"/>
  <c r="T271" i="17" s="1"/>
  <c r="S57" i="17"/>
  <c r="T54" i="17"/>
  <c r="T55" i="17" s="1"/>
  <c r="T56" i="17" s="1"/>
  <c r="V44" i="17"/>
  <c r="V45" i="17" s="1"/>
  <c r="V46" i="17" s="1"/>
  <c r="N154" i="17"/>
  <c r="N155" i="17" s="1"/>
  <c r="K167" i="17"/>
  <c r="AK286" i="17"/>
  <c r="M197" i="17"/>
  <c r="M198" i="17" s="1"/>
  <c r="U212" i="17"/>
  <c r="U213" i="17" s="1"/>
  <c r="U214" i="17" s="1"/>
  <c r="U215" i="17" s="1"/>
  <c r="H8" i="28"/>
  <c r="K205" i="17"/>
  <c r="L233" i="17"/>
  <c r="V172" i="17"/>
  <c r="W168" i="17" s="1"/>
  <c r="W169" i="17" s="1"/>
  <c r="W170" i="17" s="1"/>
  <c r="R200" i="17"/>
  <c r="R201" i="17" s="1"/>
  <c r="R202" i="17" s="1"/>
  <c r="R203" i="17" s="1"/>
  <c r="R204" i="17" s="1"/>
  <c r="S199" i="17" s="1"/>
  <c r="S200" i="17" s="1"/>
  <c r="S201" i="17" s="1"/>
  <c r="S202" i="17" s="1"/>
  <c r="S203" i="17" s="1"/>
  <c r="G3" i="28"/>
  <c r="G5" i="28" s="1"/>
  <c r="H33" i="28" s="1"/>
  <c r="H34" i="28" s="1"/>
  <c r="H35" i="28" s="1"/>
  <c r="L90" i="17"/>
  <c r="L91" i="17" s="1"/>
  <c r="I4" i="28"/>
  <c r="M84" i="17"/>
  <c r="M85" i="17" s="1"/>
  <c r="M86" i="17" s="1"/>
  <c r="U159" i="17"/>
  <c r="U160" i="17" s="1"/>
  <c r="U161" i="17" s="1"/>
  <c r="P227" i="17"/>
  <c r="P228" i="17" s="1"/>
  <c r="Q223" i="17" s="1"/>
  <c r="U239" i="17"/>
  <c r="U240" i="17" s="1"/>
  <c r="V235" i="17" s="1"/>
  <c r="W118" i="17" l="1"/>
  <c r="S110" i="17"/>
  <c r="AE264" i="17"/>
  <c r="AE10" i="28"/>
  <c r="N148" i="17"/>
  <c r="O145" i="17" s="1"/>
  <c r="O146" i="17" s="1"/>
  <c r="R140" i="17"/>
  <c r="S137" i="17" s="1"/>
  <c r="V151" i="17"/>
  <c r="O144" i="17"/>
  <c r="P141" i="17" s="1"/>
  <c r="AD10" i="28"/>
  <c r="AP263" i="17"/>
  <c r="U14" i="17"/>
  <c r="U15" i="17" s="1"/>
  <c r="U16" i="17" s="1"/>
  <c r="V9" i="17" s="1"/>
  <c r="J75" i="17"/>
  <c r="AG332" i="17"/>
  <c r="AH319" i="17"/>
  <c r="AH320" i="17" s="1"/>
  <c r="AH332" i="17" s="1"/>
  <c r="AI319" i="17"/>
  <c r="AI320" i="17" s="1"/>
  <c r="AI332" i="17" s="1"/>
  <c r="AN39" i="17"/>
  <c r="AP39" i="17" s="1"/>
  <c r="AL319" i="17"/>
  <c r="AL320" i="17" s="1"/>
  <c r="AM319" i="17" s="1"/>
  <c r="AM320" i="17" s="1"/>
  <c r="AM332" i="17" s="1"/>
  <c r="O221" i="17"/>
  <c r="O222" i="17" s="1"/>
  <c r="P217" i="17" s="1"/>
  <c r="AN332" i="17"/>
  <c r="S277" i="17"/>
  <c r="S278" i="17" s="1"/>
  <c r="S279" i="17" s="1"/>
  <c r="AG32" i="17"/>
  <c r="AE21" i="17"/>
  <c r="X130" i="17"/>
  <c r="U121" i="17"/>
  <c r="U122" i="17" s="1"/>
  <c r="U123" i="17" s="1"/>
  <c r="AM301" i="17"/>
  <c r="AL329" i="17"/>
  <c r="S273" i="17"/>
  <c r="S274" i="17" s="1"/>
  <c r="S275" i="17" s="1"/>
  <c r="S276" i="17" s="1"/>
  <c r="T272" i="17"/>
  <c r="U269" i="17" s="1"/>
  <c r="S58" i="17"/>
  <c r="S59" i="17" s="1"/>
  <c r="U49" i="17"/>
  <c r="V47" i="17"/>
  <c r="V48" i="17" s="1"/>
  <c r="W11" i="28"/>
  <c r="X43" i="28" s="1"/>
  <c r="X44" i="28" s="1"/>
  <c r="N156" i="17"/>
  <c r="I22" i="28"/>
  <c r="I7" i="28"/>
  <c r="L163" i="17"/>
  <c r="AL285" i="17"/>
  <c r="X11" i="28"/>
  <c r="Y43" i="28" s="1"/>
  <c r="Y44" i="28" s="1"/>
  <c r="N193" i="17"/>
  <c r="I23" i="28"/>
  <c r="K206" i="17"/>
  <c r="U216" i="17"/>
  <c r="V211" i="17" s="1"/>
  <c r="L234" i="17"/>
  <c r="W171" i="17"/>
  <c r="W172" i="17" s="1"/>
  <c r="X168" i="17" s="1"/>
  <c r="S204" i="17"/>
  <c r="T199" i="17" s="1"/>
  <c r="L92" i="17"/>
  <c r="L93" i="17" s="1"/>
  <c r="L94" i="17" s="1"/>
  <c r="L95" i="17" s="1"/>
  <c r="M87" i="17"/>
  <c r="M88" i="17" s="1"/>
  <c r="N81" i="17" s="1"/>
  <c r="Q224" i="17"/>
  <c r="V236" i="17"/>
  <c r="U162" i="17"/>
  <c r="V158" i="17" s="1"/>
  <c r="W119" i="17" l="1"/>
  <c r="W120" i="17" s="1"/>
  <c r="X113" i="17" s="1"/>
  <c r="S111" i="17"/>
  <c r="S112" i="17" s="1"/>
  <c r="U270" i="17"/>
  <c r="U271" i="17" s="1"/>
  <c r="U272" i="17" s="1"/>
  <c r="V269" i="17" s="1"/>
  <c r="AE265" i="17"/>
  <c r="AP264" i="17"/>
  <c r="S138" i="17"/>
  <c r="S139" i="17" s="1"/>
  <c r="S140" i="17" s="1"/>
  <c r="T137" i="17" s="1"/>
  <c r="O147" i="17"/>
  <c r="O148" i="17" s="1"/>
  <c r="P145" i="17" s="1"/>
  <c r="P146" i="17" s="1"/>
  <c r="AN40" i="17"/>
  <c r="AP40" i="17" s="1"/>
  <c r="V152" i="17"/>
  <c r="W149" i="17" s="1"/>
  <c r="P142" i="17"/>
  <c r="J76" i="17"/>
  <c r="J77" i="17" s="1"/>
  <c r="J78" i="17" s="1"/>
  <c r="V10" i="17"/>
  <c r="AJ319" i="17"/>
  <c r="AJ320" i="17" s="1"/>
  <c r="AL332" i="17"/>
  <c r="P218" i="17"/>
  <c r="P219" i="17" s="1"/>
  <c r="P220" i="17" s="1"/>
  <c r="P221" i="17" s="1"/>
  <c r="AH25" i="17"/>
  <c r="T273" i="17"/>
  <c r="T274" i="17" s="1"/>
  <c r="T275" i="17" s="1"/>
  <c r="AE22" i="17"/>
  <c r="AN301" i="17"/>
  <c r="AP301" i="17" s="1"/>
  <c r="AM329" i="17"/>
  <c r="S280" i="17"/>
  <c r="S60" i="17"/>
  <c r="S61" i="17" s="1"/>
  <c r="S62" i="17" s="1"/>
  <c r="S63" i="17" s="1"/>
  <c r="U50" i="17"/>
  <c r="U51" i="17" s="1"/>
  <c r="U52" i="17" s="1"/>
  <c r="U53" i="17" s="1"/>
  <c r="W41" i="17"/>
  <c r="J20" i="28"/>
  <c r="L164" i="17"/>
  <c r="N157" i="17"/>
  <c r="AL286" i="17"/>
  <c r="Y11" i="28"/>
  <c r="Z43" i="28" s="1"/>
  <c r="Z44" i="28" s="1"/>
  <c r="N194" i="17"/>
  <c r="V212" i="17"/>
  <c r="V213" i="17" s="1"/>
  <c r="V214" i="17" s="1"/>
  <c r="I24" i="28"/>
  <c r="K207" i="17"/>
  <c r="I25" i="28" s="1"/>
  <c r="G19" i="28"/>
  <c r="M229" i="17"/>
  <c r="J9" i="28"/>
  <c r="K41" i="28" s="1"/>
  <c r="K42" i="28" s="1"/>
  <c r="X169" i="17"/>
  <c r="X170" i="17" s="1"/>
  <c r="X171" i="17" s="1"/>
  <c r="T200" i="17"/>
  <c r="J4" i="28"/>
  <c r="L96" i="17"/>
  <c r="M89" i="17" s="1"/>
  <c r="N82" i="17"/>
  <c r="N83" i="17" s="1"/>
  <c r="V159" i="17"/>
  <c r="V160" i="17" s="1"/>
  <c r="Q225" i="17"/>
  <c r="Q226" i="17" s="1"/>
  <c r="V237" i="17"/>
  <c r="V238" i="17" s="1"/>
  <c r="T105" i="17" l="1"/>
  <c r="X114" i="17"/>
  <c r="X115" i="17" s="1"/>
  <c r="X116" i="17" s="1"/>
  <c r="T106" i="17"/>
  <c r="T107" i="17" s="1"/>
  <c r="T108" i="17" s="1"/>
  <c r="T109" i="17" s="1"/>
  <c r="AP265" i="17"/>
  <c r="C263" i="17"/>
  <c r="T138" i="17"/>
  <c r="T139" i="17" s="1"/>
  <c r="T140" i="17" s="1"/>
  <c r="U137" i="17" s="1"/>
  <c r="P143" i="17"/>
  <c r="P144" i="17" s="1"/>
  <c r="Q141" i="17" s="1"/>
  <c r="Q142" i="17" s="1"/>
  <c r="Q143" i="17" s="1"/>
  <c r="W150" i="17"/>
  <c r="W151" i="17" s="1"/>
  <c r="P147" i="17"/>
  <c r="J79" i="17"/>
  <c r="V11" i="17"/>
  <c r="AP319" i="17"/>
  <c r="C319" i="17"/>
  <c r="C332" i="17" s="1"/>
  <c r="AP320" i="17"/>
  <c r="AJ332" i="17"/>
  <c r="AP332" i="17" s="1"/>
  <c r="P222" i="17"/>
  <c r="Q217" i="17" s="1"/>
  <c r="Q218" i="17" s="1"/>
  <c r="Q219" i="17" s="1"/>
  <c r="Q220" i="17" s="1"/>
  <c r="AH26" i="17"/>
  <c r="T276" i="17"/>
  <c r="U273" i="17" s="1"/>
  <c r="U274" i="17" s="1"/>
  <c r="U275" i="17" s="1"/>
  <c r="U276" i="17" s="1"/>
  <c r="AE23" i="17"/>
  <c r="V121" i="17"/>
  <c r="C301" i="17"/>
  <c r="C329" i="17" s="1"/>
  <c r="AN329" i="17"/>
  <c r="AP329" i="17" s="1"/>
  <c r="AM285" i="17"/>
  <c r="V270" i="17"/>
  <c r="V271" i="17" s="1"/>
  <c r="T277" i="17"/>
  <c r="S64" i="17"/>
  <c r="T57" i="17" s="1"/>
  <c r="U54" i="17"/>
  <c r="U55" i="17" s="1"/>
  <c r="W42" i="17"/>
  <c r="W43" i="17" s="1"/>
  <c r="O153" i="17"/>
  <c r="L165" i="17"/>
  <c r="L166" i="17" s="1"/>
  <c r="L167" i="17" s="1"/>
  <c r="J22" i="28" s="1"/>
  <c r="J21" i="28"/>
  <c r="AN285" i="17"/>
  <c r="N195" i="17"/>
  <c r="V215" i="17"/>
  <c r="V216" i="17" s="1"/>
  <c r="W211" i="17" s="1"/>
  <c r="K208" i="17"/>
  <c r="K97" i="17"/>
  <c r="G6" i="28"/>
  <c r="G29" i="28"/>
  <c r="H39" i="28" s="1"/>
  <c r="G27" i="28"/>
  <c r="H37" i="28" s="1"/>
  <c r="G28" i="28"/>
  <c r="H38" i="28" s="1"/>
  <c r="M230" i="17"/>
  <c r="M231" i="17" s="1"/>
  <c r="X172" i="17"/>
  <c r="Y168" i="17" s="1"/>
  <c r="T201" i="17"/>
  <c r="M90" i="17"/>
  <c r="M91" i="17" s="1"/>
  <c r="M92" i="17" s="1"/>
  <c r="N84" i="17"/>
  <c r="N85" i="17" s="1"/>
  <c r="N86" i="17" s="1"/>
  <c r="V239" i="17"/>
  <c r="V240" i="17" s="1"/>
  <c r="W235" i="17" s="1"/>
  <c r="V161" i="17"/>
  <c r="V162" i="17" s="1"/>
  <c r="Q227" i="17"/>
  <c r="Q228" i="17" s="1"/>
  <c r="R223" i="17" s="1"/>
  <c r="T110" i="17" l="1"/>
  <c r="X117" i="17"/>
  <c r="X118" i="17"/>
  <c r="X119" i="17" s="1"/>
  <c r="T111" i="17"/>
  <c r="T112" i="17" s="1"/>
  <c r="U105" i="17" s="1"/>
  <c r="U138" i="17"/>
  <c r="U139" i="17" s="1"/>
  <c r="W152" i="17"/>
  <c r="X149" i="17" s="1"/>
  <c r="P148" i="17"/>
  <c r="Q145" i="17" s="1"/>
  <c r="Q144" i="17"/>
  <c r="R141" i="17" s="1"/>
  <c r="K98" i="17"/>
  <c r="K99" i="17"/>
  <c r="V12" i="17"/>
  <c r="J80" i="17"/>
  <c r="J6" i="17" s="1"/>
  <c r="AH27" i="17"/>
  <c r="AE24" i="17"/>
  <c r="Y129" i="17"/>
  <c r="V122" i="17"/>
  <c r="V123" i="17" s="1"/>
  <c r="AP285" i="17"/>
  <c r="AN286" i="17"/>
  <c r="AM286" i="17"/>
  <c r="AB11" i="28"/>
  <c r="AC43" i="28" s="1"/>
  <c r="AC44" i="28" s="1"/>
  <c r="T278" i="17"/>
  <c r="V272" i="17"/>
  <c r="T58" i="17"/>
  <c r="T59" i="17" s="1"/>
  <c r="T60" i="17" s="1"/>
  <c r="T61" i="17" s="1"/>
  <c r="T62" i="17" s="1"/>
  <c r="T63" i="17" s="1"/>
  <c r="T64" i="17" s="1"/>
  <c r="U57" i="17" s="1"/>
  <c r="U56" i="17"/>
  <c r="V49" i="17" s="1"/>
  <c r="V50" i="17" s="1"/>
  <c r="V273" i="17"/>
  <c r="W44" i="17"/>
  <c r="W45" i="17" s="1"/>
  <c r="O154" i="17"/>
  <c r="O155" i="17" s="1"/>
  <c r="M163" i="17"/>
  <c r="J7" i="28"/>
  <c r="C285" i="17"/>
  <c r="C325" i="17" s="1"/>
  <c r="N196" i="17"/>
  <c r="N197" i="17" s="1"/>
  <c r="K209" i="17"/>
  <c r="K210" i="17" s="1"/>
  <c r="I26" i="28" s="1"/>
  <c r="W212" i="17"/>
  <c r="W213" i="17" s="1"/>
  <c r="H18" i="28"/>
  <c r="H36" i="28"/>
  <c r="H40" i="28" s="1"/>
  <c r="M232" i="17"/>
  <c r="Y169" i="17"/>
  <c r="Y170" i="17" s="1"/>
  <c r="T202" i="17"/>
  <c r="T203" i="17" s="1"/>
  <c r="T204" i="17" s="1"/>
  <c r="M93" i="17"/>
  <c r="W158" i="17"/>
  <c r="N87" i="17"/>
  <c r="N88" i="17" s="1"/>
  <c r="O81" i="17" s="1"/>
  <c r="W236" i="17"/>
  <c r="W237" i="17" s="1"/>
  <c r="Q221" i="17"/>
  <c r="Q222" i="17" s="1"/>
  <c r="R224" i="17"/>
  <c r="V124" i="17" l="1"/>
  <c r="V125" i="17" s="1"/>
  <c r="X120" i="17"/>
  <c r="Y113" i="17" s="1"/>
  <c r="U106" i="17"/>
  <c r="U107" i="17" s="1"/>
  <c r="U140" i="17"/>
  <c r="V137" i="17" s="1"/>
  <c r="X150" i="17"/>
  <c r="Q146" i="17"/>
  <c r="Q147" i="17" s="1"/>
  <c r="R142" i="17"/>
  <c r="R143" i="17" s="1"/>
  <c r="K73" i="17"/>
  <c r="K74" i="17" s="1"/>
  <c r="J8" i="17"/>
  <c r="J334" i="17" s="1"/>
  <c r="J5" i="17"/>
  <c r="K100" i="17"/>
  <c r="K101" i="17"/>
  <c r="V13" i="17"/>
  <c r="V14" i="17" s="1"/>
  <c r="V15" i="17" s="1"/>
  <c r="V16" i="17" s="1"/>
  <c r="W9" i="17" s="1"/>
  <c r="J7" i="17"/>
  <c r="AH28" i="17"/>
  <c r="AF17" i="17"/>
  <c r="Y130" i="17"/>
  <c r="AP325" i="17"/>
  <c r="AP286" i="17"/>
  <c r="C286" i="17"/>
  <c r="C326" i="17" s="1"/>
  <c r="AP326" i="17"/>
  <c r="T279" i="17"/>
  <c r="W269" i="17"/>
  <c r="V274" i="17"/>
  <c r="U58" i="17"/>
  <c r="U59" i="17" s="1"/>
  <c r="U60" i="17" s="1"/>
  <c r="U61" i="17" s="1"/>
  <c r="U62" i="17" s="1"/>
  <c r="U63" i="17" s="1"/>
  <c r="U64" i="17" s="1"/>
  <c r="V57" i="17" s="1"/>
  <c r="V58" i="17" s="1"/>
  <c r="V59" i="17" s="1"/>
  <c r="V51" i="17"/>
  <c r="W46" i="17"/>
  <c r="W47" i="17" s="1"/>
  <c r="W48" i="17" s="1"/>
  <c r="O156" i="17"/>
  <c r="O157" i="17" s="1"/>
  <c r="M164" i="17"/>
  <c r="M165" i="17" s="1"/>
  <c r="M166" i="17" s="1"/>
  <c r="K20" i="28"/>
  <c r="AC11" i="28"/>
  <c r="AD43" i="28" s="1"/>
  <c r="AD44" i="28" s="1"/>
  <c r="N198" i="17"/>
  <c r="L205" i="17"/>
  <c r="J23" i="28" s="1"/>
  <c r="W214" i="17"/>
  <c r="W215" i="17" s="1"/>
  <c r="W216" i="17" s="1"/>
  <c r="X211" i="17" s="1"/>
  <c r="I8" i="28"/>
  <c r="M233" i="17"/>
  <c r="M234" i="17" s="1"/>
  <c r="K9" i="28" s="1"/>
  <c r="L41" i="28" s="1"/>
  <c r="L42" i="28" s="1"/>
  <c r="Y171" i="17"/>
  <c r="Y172" i="17" s="1"/>
  <c r="Z168" i="17" s="1"/>
  <c r="U199" i="17"/>
  <c r="M94" i="17"/>
  <c r="M95" i="17" s="1"/>
  <c r="K4" i="28" s="1"/>
  <c r="W159" i="17"/>
  <c r="W160" i="17" s="1"/>
  <c r="W161" i="17" s="1"/>
  <c r="O82" i="17"/>
  <c r="O83" i="17" s="1"/>
  <c r="O84" i="17" s="1"/>
  <c r="R217" i="17"/>
  <c r="W238" i="17"/>
  <c r="W239" i="17" s="1"/>
  <c r="R225" i="17"/>
  <c r="R226" i="17" s="1"/>
  <c r="R227" i="17" s="1"/>
  <c r="R228" i="17" s="1"/>
  <c r="S223" i="17" s="1"/>
  <c r="V126" i="17" l="1"/>
  <c r="V127" i="17" s="1"/>
  <c r="Y114" i="17"/>
  <c r="Y115" i="17" s="1"/>
  <c r="U108" i="17"/>
  <c r="U109" i="17" s="1"/>
  <c r="Q148" i="17"/>
  <c r="R145" i="17" s="1"/>
  <c r="R146" i="17" s="1"/>
  <c r="V138" i="17"/>
  <c r="V139" i="17" s="1"/>
  <c r="X151" i="17"/>
  <c r="X152" i="17" s="1"/>
  <c r="Y149" i="17" s="1"/>
  <c r="R144" i="17"/>
  <c r="S141" i="17" s="1"/>
  <c r="K102" i="17"/>
  <c r="K103" i="17" s="1"/>
  <c r="K104" i="17" s="1"/>
  <c r="W10" i="17"/>
  <c r="K75" i="17"/>
  <c r="X41" i="17"/>
  <c r="X42" i="17" s="1"/>
  <c r="X43" i="17" s="1"/>
  <c r="X44" i="17" s="1"/>
  <c r="AH29" i="17"/>
  <c r="AH30" i="17" s="1"/>
  <c r="AF18" i="17"/>
  <c r="AL149" i="17"/>
  <c r="T280" i="17"/>
  <c r="U277" i="17" s="1"/>
  <c r="W270" i="17"/>
  <c r="W271" i="17" s="1"/>
  <c r="V275" i="17"/>
  <c r="V276" i="17" s="1"/>
  <c r="V52" i="17"/>
  <c r="V53" i="17" s="1"/>
  <c r="V54" i="17" s="1"/>
  <c r="P153" i="17"/>
  <c r="P154" i="17" s="1"/>
  <c r="K21" i="28"/>
  <c r="M167" i="17"/>
  <c r="K7" i="28" s="1"/>
  <c r="V60" i="17"/>
  <c r="V61" i="17" s="1"/>
  <c r="AE11" i="28"/>
  <c r="AF43" i="28" s="1"/>
  <c r="AF44" i="28" s="1"/>
  <c r="AD11" i="28"/>
  <c r="AE43" i="28" s="1"/>
  <c r="AE44" i="28" s="1"/>
  <c r="O193" i="17"/>
  <c r="L206" i="17"/>
  <c r="L207" i="17" s="1"/>
  <c r="J25" i="28" s="1"/>
  <c r="X212" i="17"/>
  <c r="X213" i="17" s="1"/>
  <c r="X214" i="17" s="1"/>
  <c r="X215" i="17" s="1"/>
  <c r="X216" i="17" s="1"/>
  <c r="L97" i="17"/>
  <c r="N229" i="17"/>
  <c r="Z169" i="17"/>
  <c r="U200" i="17"/>
  <c r="U201" i="17" s="1"/>
  <c r="M96" i="17"/>
  <c r="N89" i="17" s="1"/>
  <c r="W162" i="17"/>
  <c r="X158" i="17" s="1"/>
  <c r="O85" i="17"/>
  <c r="O86" i="17" s="1"/>
  <c r="R218" i="17"/>
  <c r="R219" i="17" s="1"/>
  <c r="R220" i="17" s="1"/>
  <c r="W240" i="17"/>
  <c r="X235" i="17" s="1"/>
  <c r="X236" i="17" s="1"/>
  <c r="X237" i="17" s="1"/>
  <c r="X238" i="17" s="1"/>
  <c r="S224" i="17"/>
  <c r="S225" i="17" s="1"/>
  <c r="S226" i="17" s="1"/>
  <c r="S227" i="17" s="1"/>
  <c r="V128" i="17" l="1"/>
  <c r="W121" i="17" s="1"/>
  <c r="W122" i="17" s="1"/>
  <c r="W123" i="17" s="1"/>
  <c r="Y116" i="17"/>
  <c r="Y117" i="17" s="1"/>
  <c r="U110" i="17"/>
  <c r="R147" i="17"/>
  <c r="V140" i="17"/>
  <c r="W137" i="17" s="1"/>
  <c r="Y150" i="17"/>
  <c r="Y151" i="17" s="1"/>
  <c r="S142" i="17"/>
  <c r="S143" i="17" s="1"/>
  <c r="L98" i="17"/>
  <c r="K76" i="17"/>
  <c r="K77" i="17" s="1"/>
  <c r="W11" i="17"/>
  <c r="W12" i="17" s="1"/>
  <c r="AH31" i="17"/>
  <c r="AF19" i="17"/>
  <c r="AM149" i="17"/>
  <c r="U278" i="17"/>
  <c r="U279" i="17" s="1"/>
  <c r="U280" i="17" s="1"/>
  <c r="W272" i="17"/>
  <c r="X269" i="17" s="1"/>
  <c r="W273" i="17"/>
  <c r="V55" i="17"/>
  <c r="V56" i="17" s="1"/>
  <c r="W49" i="17" s="1"/>
  <c r="X45" i="17"/>
  <c r="X46" i="17" s="1"/>
  <c r="P155" i="17"/>
  <c r="P156" i="17" s="1"/>
  <c r="N163" i="17"/>
  <c r="N164" i="17" s="1"/>
  <c r="L21" i="28" s="1"/>
  <c r="K22" i="28"/>
  <c r="V62" i="17"/>
  <c r="AF11" i="28"/>
  <c r="AG43" i="28" s="1"/>
  <c r="AG44" i="28" s="1"/>
  <c r="O194" i="17"/>
  <c r="J24" i="28"/>
  <c r="L208" i="17"/>
  <c r="L209" i="17" s="1"/>
  <c r="L210" i="17" s="1"/>
  <c r="J26" i="28" s="1"/>
  <c r="Y211" i="17"/>
  <c r="N230" i="17"/>
  <c r="N231" i="17" s="1"/>
  <c r="Z170" i="17"/>
  <c r="U202" i="17"/>
  <c r="H3" i="28"/>
  <c r="H5" i="28" s="1"/>
  <c r="I33" i="28" s="1"/>
  <c r="I34" i="28" s="1"/>
  <c r="I35" i="28" s="1"/>
  <c r="N90" i="17"/>
  <c r="N91" i="17" s="1"/>
  <c r="N92" i="17" s="1"/>
  <c r="N93" i="17" s="1"/>
  <c r="X159" i="17"/>
  <c r="X160" i="17" s="1"/>
  <c r="X161" i="17" s="1"/>
  <c r="X162" i="17" s="1"/>
  <c r="Y158" i="17" s="1"/>
  <c r="O87" i="17"/>
  <c r="O88" i="17" s="1"/>
  <c r="P81" i="17" s="1"/>
  <c r="R221" i="17"/>
  <c r="R222" i="17" s="1"/>
  <c r="S217" i="17" s="1"/>
  <c r="X239" i="17"/>
  <c r="X240" i="17" s="1"/>
  <c r="Y235" i="17" s="1"/>
  <c r="S228" i="17"/>
  <c r="T223" i="17" s="1"/>
  <c r="Y118" i="17" l="1"/>
  <c r="Y119" i="17" s="1"/>
  <c r="W124" i="17"/>
  <c r="W125" i="17" s="1"/>
  <c r="Y120" i="17"/>
  <c r="Z113" i="17" s="1"/>
  <c r="U111" i="17"/>
  <c r="Y152" i="17"/>
  <c r="Z149" i="17" s="1"/>
  <c r="W138" i="17"/>
  <c r="W139" i="17" s="1"/>
  <c r="R148" i="17"/>
  <c r="S145" i="17" s="1"/>
  <c r="S144" i="17"/>
  <c r="T141" i="17" s="1"/>
  <c r="L99" i="17"/>
  <c r="K78" i="17"/>
  <c r="K79" i="17" s="1"/>
  <c r="K80" i="17" s="1"/>
  <c r="W13" i="17"/>
  <c r="AH32" i="17"/>
  <c r="V277" i="17"/>
  <c r="AF20" i="17"/>
  <c r="Z129" i="17"/>
  <c r="X270" i="17"/>
  <c r="X271" i="17" s="1"/>
  <c r="W274" i="17"/>
  <c r="W50" i="17"/>
  <c r="W51" i="17" s="1"/>
  <c r="W52" i="17" s="1"/>
  <c r="W53" i="17" s="1"/>
  <c r="X47" i="17"/>
  <c r="X48" i="17" s="1"/>
  <c r="Y41" i="17" s="1"/>
  <c r="P157" i="17"/>
  <c r="N165" i="17"/>
  <c r="N166" i="17" s="1"/>
  <c r="N167" i="17" s="1"/>
  <c r="L22" i="28" s="1"/>
  <c r="X281" i="17"/>
  <c r="L20" i="28"/>
  <c r="Z171" i="17"/>
  <c r="Z172" i="17" s="1"/>
  <c r="AA168" i="17" s="1"/>
  <c r="V63" i="17"/>
  <c r="V64" i="17" s="1"/>
  <c r="AG11" i="28"/>
  <c r="AH43" i="28" s="1"/>
  <c r="AH44" i="28" s="1"/>
  <c r="O195" i="17"/>
  <c r="M205" i="17"/>
  <c r="K23" i="28" s="1"/>
  <c r="J8" i="28"/>
  <c r="Y212" i="17"/>
  <c r="Y213" i="17" s="1"/>
  <c r="Y214" i="17" s="1"/>
  <c r="Y215" i="17" s="1"/>
  <c r="N232" i="17"/>
  <c r="N233" i="17" s="1"/>
  <c r="N234" i="17" s="1"/>
  <c r="L9" i="28" s="1"/>
  <c r="M41" i="28" s="1"/>
  <c r="M42" i="28" s="1"/>
  <c r="U203" i="17"/>
  <c r="U204" i="17" s="1"/>
  <c r="V199" i="17" s="1"/>
  <c r="N94" i="17"/>
  <c r="N95" i="17" s="1"/>
  <c r="Y159" i="17"/>
  <c r="Y160" i="17" s="1"/>
  <c r="P82" i="17"/>
  <c r="P83" i="17" s="1"/>
  <c r="P84" i="17" s="1"/>
  <c r="Y236" i="17"/>
  <c r="S218" i="17"/>
  <c r="S219" i="17" s="1"/>
  <c r="S220" i="17" s="1"/>
  <c r="T224" i="17"/>
  <c r="T225" i="17" s="1"/>
  <c r="W126" i="17" l="1"/>
  <c r="W127" i="17"/>
  <c r="W128" i="17"/>
  <c r="Z114" i="17"/>
  <c r="Z115" i="17" s="1"/>
  <c r="U112" i="17"/>
  <c r="V105" i="17" s="1"/>
  <c r="Z150" i="17"/>
  <c r="Z151" i="17" s="1"/>
  <c r="Z152" i="17" s="1"/>
  <c r="AA149" i="17" s="1"/>
  <c r="AA150" i="17" s="1"/>
  <c r="S146" i="17"/>
  <c r="S147" i="17" s="1"/>
  <c r="W140" i="17"/>
  <c r="X137" i="17" s="1"/>
  <c r="T142" i="17"/>
  <c r="T143" i="17" s="1"/>
  <c r="L100" i="17"/>
  <c r="K8" i="17"/>
  <c r="K334" i="17" s="1"/>
  <c r="L73" i="17"/>
  <c r="L74" i="17" s="1"/>
  <c r="K5" i="17"/>
  <c r="W14" i="17"/>
  <c r="K6" i="17"/>
  <c r="K7" i="17"/>
  <c r="X282" i="17"/>
  <c r="X283" i="17" s="1"/>
  <c r="AI25" i="17"/>
  <c r="AF21" i="17"/>
  <c r="V278" i="17"/>
  <c r="V279" i="17" s="1"/>
  <c r="V280" i="17" s="1"/>
  <c r="Z130" i="17"/>
  <c r="Z131" i="17" s="1"/>
  <c r="X121" i="17"/>
  <c r="X272" i="17"/>
  <c r="Y269" i="17" s="1"/>
  <c r="W275" i="17"/>
  <c r="W276" i="17" s="1"/>
  <c r="W54" i="17"/>
  <c r="W55" i="17" s="1"/>
  <c r="W56" i="17" s="1"/>
  <c r="Y42" i="17"/>
  <c r="Y43" i="17" s="1"/>
  <c r="Y44" i="17" s="1"/>
  <c r="Y45" i="17" s="1"/>
  <c r="Y46" i="17" s="1"/>
  <c r="Y47" i="17" s="1"/>
  <c r="Y48" i="17" s="1"/>
  <c r="Z41" i="17" s="1"/>
  <c r="W57" i="17"/>
  <c r="Q153" i="17"/>
  <c r="Q154" i="17" s="1"/>
  <c r="Q155" i="17" s="1"/>
  <c r="Q156" i="17" s="1"/>
  <c r="Q157" i="17" s="1"/>
  <c r="O163" i="17"/>
  <c r="M20" i="28" s="1"/>
  <c r="L7" i="28"/>
  <c r="O173" i="17"/>
  <c r="AA169" i="17"/>
  <c r="AA170" i="17" s="1"/>
  <c r="AA171" i="17" s="1"/>
  <c r="M206" i="17"/>
  <c r="M207" i="17" s="1"/>
  <c r="M208" i="17" s="1"/>
  <c r="O196" i="17"/>
  <c r="O197" i="17" s="1"/>
  <c r="Y216" i="17"/>
  <c r="Z211" i="17" s="1"/>
  <c r="Z212" i="17" s="1"/>
  <c r="Z213" i="17" s="1"/>
  <c r="O229" i="17"/>
  <c r="V200" i="17"/>
  <c r="V201" i="17" s="1"/>
  <c r="N96" i="17"/>
  <c r="O89" i="17" s="1"/>
  <c r="O90" i="17" s="1"/>
  <c r="L4" i="28"/>
  <c r="Y161" i="17"/>
  <c r="Y162" i="17" s="1"/>
  <c r="Z158" i="17" s="1"/>
  <c r="P85" i="17"/>
  <c r="P86" i="17" s="1"/>
  <c r="S221" i="17"/>
  <c r="S222" i="17" s="1"/>
  <c r="T217" i="17" s="1"/>
  <c r="T218" i="17" s="1"/>
  <c r="T219" i="17" s="1"/>
  <c r="Y237" i="17"/>
  <c r="Y238" i="17" s="1"/>
  <c r="T226" i="17"/>
  <c r="T227" i="17" s="1"/>
  <c r="Z132" i="17" l="1"/>
  <c r="Z116" i="17"/>
  <c r="Z117" i="17" s="1"/>
  <c r="Z118" i="17" s="1"/>
  <c r="V106" i="17"/>
  <c r="V107" i="17"/>
  <c r="V108" i="17" s="1"/>
  <c r="Y270" i="17"/>
  <c r="Y271" i="17" s="1"/>
  <c r="Y272" i="17" s="1"/>
  <c r="X284" i="17"/>
  <c r="Y281" i="17" s="1"/>
  <c r="Y282" i="17" s="1"/>
  <c r="Y283" i="17" s="1"/>
  <c r="Y284" i="17" s="1"/>
  <c r="X138" i="17"/>
  <c r="X139" i="17" s="1"/>
  <c r="S148" i="17"/>
  <c r="T145" i="17" s="1"/>
  <c r="T146" i="17" s="1"/>
  <c r="T147" i="17" s="1"/>
  <c r="AA151" i="17"/>
  <c r="AA152" i="17" s="1"/>
  <c r="AB149" i="17" s="1"/>
  <c r="T144" i="17"/>
  <c r="U141" i="17" s="1"/>
  <c r="L101" i="17"/>
  <c r="M97" i="17" s="1"/>
  <c r="L102" i="17"/>
  <c r="L103" i="17" s="1"/>
  <c r="L104" i="17" s="1"/>
  <c r="W15" i="17"/>
  <c r="L75" i="17"/>
  <c r="AI26" i="17"/>
  <c r="W277" i="17"/>
  <c r="AF22" i="17"/>
  <c r="X122" i="17"/>
  <c r="X273" i="17"/>
  <c r="X49" i="17"/>
  <c r="Z42" i="17"/>
  <c r="Z43" i="17" s="1"/>
  <c r="W58" i="17"/>
  <c r="W59" i="17" s="1"/>
  <c r="O164" i="17"/>
  <c r="M21" i="28" s="1"/>
  <c r="R153" i="17"/>
  <c r="R154" i="17" s="1"/>
  <c r="R155" i="17" s="1"/>
  <c r="AA172" i="17"/>
  <c r="AB168" i="17" s="1"/>
  <c r="AB169" i="17" s="1"/>
  <c r="AB170" i="17" s="1"/>
  <c r="O174" i="17"/>
  <c r="O175" i="17" s="1"/>
  <c r="K24" i="28"/>
  <c r="O198" i="17"/>
  <c r="P193" i="17" s="1"/>
  <c r="Z214" i="17"/>
  <c r="Z215" i="17" s="1"/>
  <c r="Z216" i="17" s="1"/>
  <c r="AA211" i="17" s="1"/>
  <c r="AA212" i="17" s="1"/>
  <c r="AA213" i="17" s="1"/>
  <c r="M209" i="17"/>
  <c r="M210" i="17" s="1"/>
  <c r="K26" i="28" s="1"/>
  <c r="K25" i="28"/>
  <c r="I18" i="28"/>
  <c r="H19" i="28"/>
  <c r="H6" i="28"/>
  <c r="O230" i="17"/>
  <c r="V202" i="17"/>
  <c r="O91" i="17"/>
  <c r="O92" i="17" s="1"/>
  <c r="O93" i="17" s="1"/>
  <c r="AJ199" i="17"/>
  <c r="AJ200" i="17" s="1"/>
  <c r="Z159" i="17"/>
  <c r="Z160" i="17" s="1"/>
  <c r="Z161" i="17" s="1"/>
  <c r="Z162" i="17" s="1"/>
  <c r="AA158" i="17" s="1"/>
  <c r="P87" i="17"/>
  <c r="P88" i="17" s="1"/>
  <c r="Q81" i="17" s="1"/>
  <c r="T220" i="17"/>
  <c r="T221" i="17" s="1"/>
  <c r="Y239" i="17"/>
  <c r="Y240" i="17" s="1"/>
  <c r="Z235" i="17" s="1"/>
  <c r="T228" i="17"/>
  <c r="U223" i="17" s="1"/>
  <c r="Z133" i="17" l="1"/>
  <c r="Z134" i="17"/>
  <c r="Z119" i="17"/>
  <c r="Z120" i="17"/>
  <c r="AA113" i="17" s="1"/>
  <c r="V109" i="17"/>
  <c r="Z269" i="17"/>
  <c r="Z270" i="17" s="1"/>
  <c r="T148" i="17"/>
  <c r="U145" i="17" s="1"/>
  <c r="U146" i="17" s="1"/>
  <c r="U147" i="17" s="1"/>
  <c r="X140" i="17"/>
  <c r="Y137" i="17" s="1"/>
  <c r="AB150" i="17"/>
  <c r="U142" i="17"/>
  <c r="U143" i="17" s="1"/>
  <c r="U144" i="17" s="1"/>
  <c r="V141" i="17" s="1"/>
  <c r="M98" i="17"/>
  <c r="M99" i="17"/>
  <c r="M100" i="17"/>
  <c r="M101" i="17" s="1"/>
  <c r="L76" i="17"/>
  <c r="W16" i="17"/>
  <c r="AI27" i="17"/>
  <c r="W278" i="17"/>
  <c r="AN149" i="17"/>
  <c r="AF23" i="17"/>
  <c r="X123" i="17"/>
  <c r="X124" i="17" s="1"/>
  <c r="X274" i="17"/>
  <c r="X275" i="17" s="1"/>
  <c r="Z281" i="17"/>
  <c r="X50" i="17"/>
  <c r="Z44" i="17"/>
  <c r="Z45" i="17" s="1"/>
  <c r="Z46" i="17" s="1"/>
  <c r="W60" i="17"/>
  <c r="O165" i="17"/>
  <c r="O166" i="17" s="1"/>
  <c r="R156" i="17"/>
  <c r="AB171" i="17"/>
  <c r="AB172" i="17" s="1"/>
  <c r="AC168" i="17" s="1"/>
  <c r="AC169" i="17" s="1"/>
  <c r="AC170" i="17" s="1"/>
  <c r="AC171" i="17" s="1"/>
  <c r="AC172" i="17" s="1"/>
  <c r="AD168" i="17" s="1"/>
  <c r="O176" i="17"/>
  <c r="O177" i="17" s="1"/>
  <c r="P173" i="17" s="1"/>
  <c r="P194" i="17"/>
  <c r="P195" i="17" s="1"/>
  <c r="P196" i="17" s="1"/>
  <c r="AA214" i="17"/>
  <c r="AA215" i="17" s="1"/>
  <c r="AA216" i="17" s="1"/>
  <c r="AB211" i="17" s="1"/>
  <c r="AB212" i="17" s="1"/>
  <c r="AB213" i="17" s="1"/>
  <c r="AB214" i="17" s="1"/>
  <c r="AB215" i="17" s="1"/>
  <c r="AB216" i="17" s="1"/>
  <c r="AC211" i="17" s="1"/>
  <c r="N205" i="17"/>
  <c r="K8" i="28"/>
  <c r="H29" i="28"/>
  <c r="I39" i="28" s="1"/>
  <c r="H28" i="28"/>
  <c r="I38" i="28" s="1"/>
  <c r="H27" i="28"/>
  <c r="I37" i="28" s="1"/>
  <c r="O231" i="17"/>
  <c r="V203" i="17"/>
  <c r="V204" i="17" s="1"/>
  <c r="W199" i="17" s="1"/>
  <c r="O94" i="17"/>
  <c r="O95" i="17" s="1"/>
  <c r="AA159" i="17"/>
  <c r="AA160" i="17" s="1"/>
  <c r="Q82" i="17"/>
  <c r="Q83" i="17" s="1"/>
  <c r="T222" i="17"/>
  <c r="U217" i="17" s="1"/>
  <c r="U218" i="17" s="1"/>
  <c r="U219" i="17" s="1"/>
  <c r="Z236" i="17"/>
  <c r="U224" i="17"/>
  <c r="U225" i="17" s="1"/>
  <c r="Z135" i="17" l="1"/>
  <c r="X125" i="17"/>
  <c r="X126" i="17"/>
  <c r="X127" i="17"/>
  <c r="X128" i="17" s="1"/>
  <c r="AA114" i="17"/>
  <c r="AA115" i="17" s="1"/>
  <c r="AA116" i="17" s="1"/>
  <c r="V110" i="17"/>
  <c r="Z271" i="17"/>
  <c r="Y138" i="17"/>
  <c r="Y139" i="17" s="1"/>
  <c r="AB151" i="17"/>
  <c r="AB152" i="17" s="1"/>
  <c r="U148" i="17"/>
  <c r="V145" i="17" s="1"/>
  <c r="V142" i="17"/>
  <c r="M102" i="17"/>
  <c r="M103" i="17"/>
  <c r="M104" i="17" s="1"/>
  <c r="L77" i="17"/>
  <c r="X9" i="17"/>
  <c r="X10" i="17" s="1"/>
  <c r="W279" i="17"/>
  <c r="W280" i="17" s="1"/>
  <c r="AI28" i="17"/>
  <c r="AF24" i="17"/>
  <c r="Z282" i="17"/>
  <c r="Z272" i="17"/>
  <c r="AA269" i="17" s="1"/>
  <c r="X276" i="17"/>
  <c r="Y273" i="17" s="1"/>
  <c r="Y274" i="17" s="1"/>
  <c r="Y275" i="17" s="1"/>
  <c r="Y276" i="17" s="1"/>
  <c r="Z273" i="17" s="1"/>
  <c r="Z274" i="17" s="1"/>
  <c r="Z275" i="17" s="1"/>
  <c r="Z276" i="17" s="1"/>
  <c r="X51" i="17"/>
  <c r="P174" i="17"/>
  <c r="Z47" i="17"/>
  <c r="Z48" i="17" s="1"/>
  <c r="W61" i="17"/>
  <c r="R157" i="17"/>
  <c r="S153" i="17" s="1"/>
  <c r="O167" i="17"/>
  <c r="P197" i="17"/>
  <c r="N206" i="17"/>
  <c r="N207" i="17" s="1"/>
  <c r="L23" i="28"/>
  <c r="AC212" i="17"/>
  <c r="AC213" i="17" s="1"/>
  <c r="AC214" i="17" s="1"/>
  <c r="I19" i="28"/>
  <c r="I36" i="28"/>
  <c r="I40" i="28" s="1"/>
  <c r="O232" i="17"/>
  <c r="W200" i="17"/>
  <c r="W201" i="17" s="1"/>
  <c r="W202" i="17" s="1"/>
  <c r="W203" i="17" s="1"/>
  <c r="AK199" i="17"/>
  <c r="O96" i="17"/>
  <c r="P89" i="17" s="1"/>
  <c r="P90" i="17" s="1"/>
  <c r="P91" i="17" s="1"/>
  <c r="P92" i="17" s="1"/>
  <c r="P93" i="17" s="1"/>
  <c r="P94" i="17" s="1"/>
  <c r="P95" i="17" s="1"/>
  <c r="M4" i="28"/>
  <c r="AD169" i="17"/>
  <c r="AA161" i="17"/>
  <c r="AA162" i="17" s="1"/>
  <c r="AB158" i="17" s="1"/>
  <c r="Q84" i="17"/>
  <c r="Q85" i="17" s="1"/>
  <c r="Z237" i="17"/>
  <c r="Z238" i="17" s="1"/>
  <c r="U226" i="17"/>
  <c r="U227" i="17" s="1"/>
  <c r="U220" i="17"/>
  <c r="Z136" i="17" l="1"/>
  <c r="AA129" i="17" s="1"/>
  <c r="AA117" i="17"/>
  <c r="AA118" i="17" s="1"/>
  <c r="V111" i="17"/>
  <c r="N97" i="17"/>
  <c r="N98" i="17" s="1"/>
  <c r="N99" i="17" s="1"/>
  <c r="Y140" i="17"/>
  <c r="Z137" i="17" s="1"/>
  <c r="AC149" i="17"/>
  <c r="V146" i="17"/>
  <c r="V147" i="17" s="1"/>
  <c r="V143" i="17"/>
  <c r="V144" i="17" s="1"/>
  <c r="W141" i="17" s="1"/>
  <c r="X11" i="17"/>
  <c r="L78" i="17"/>
  <c r="X277" i="17"/>
  <c r="X278" i="17" s="1"/>
  <c r="X279" i="17" s="1"/>
  <c r="X280" i="17" s="1"/>
  <c r="Y277" i="17" s="1"/>
  <c r="AI29" i="17"/>
  <c r="AG17" i="17"/>
  <c r="Z283" i="17"/>
  <c r="AA273" i="17"/>
  <c r="AA274" i="17" s="1"/>
  <c r="AA275" i="17" s="1"/>
  <c r="AA270" i="17"/>
  <c r="AA271" i="17" s="1"/>
  <c r="AA272" i="17" s="1"/>
  <c r="X52" i="17"/>
  <c r="X53" i="17" s="1"/>
  <c r="P175" i="17"/>
  <c r="P176" i="17" s="1"/>
  <c r="AA41" i="17"/>
  <c r="W62" i="17"/>
  <c r="W63" i="17" s="1"/>
  <c r="W64" i="17" s="1"/>
  <c r="X57" i="17" s="1"/>
  <c r="S154" i="17"/>
  <c r="S155" i="17" s="1"/>
  <c r="S156" i="17" s="1"/>
  <c r="M22" i="28"/>
  <c r="M7" i="28"/>
  <c r="P163" i="17"/>
  <c r="P198" i="17"/>
  <c r="N208" i="17"/>
  <c r="N209" i="17" s="1"/>
  <c r="N210" i="17" s="1"/>
  <c r="L26" i="28" s="1"/>
  <c r="L25" i="28"/>
  <c r="AC215" i="17"/>
  <c r="AC216" i="17" s="1"/>
  <c r="AD211" i="17" s="1"/>
  <c r="L24" i="28"/>
  <c r="I27" i="28"/>
  <c r="J37" i="28" s="1"/>
  <c r="I28" i="28"/>
  <c r="J38" i="28" s="1"/>
  <c r="I29" i="28"/>
  <c r="J39" i="28" s="1"/>
  <c r="I6" i="28"/>
  <c r="O233" i="17"/>
  <c r="O234" i="17" s="1"/>
  <c r="P229" i="17" s="1"/>
  <c r="W204" i="17"/>
  <c r="X199" i="17" s="1"/>
  <c r="AK200" i="17"/>
  <c r="AL199" i="17" s="1"/>
  <c r="AL200" i="17" s="1"/>
  <c r="I3" i="28"/>
  <c r="I5" i="28" s="1"/>
  <c r="J33" i="28" s="1"/>
  <c r="J34" i="28" s="1"/>
  <c r="J35" i="28" s="1"/>
  <c r="Q86" i="17"/>
  <c r="Q87" i="17" s="1"/>
  <c r="Q88" i="17" s="1"/>
  <c r="R81" i="17" s="1"/>
  <c r="AB159" i="17"/>
  <c r="AB160" i="17" s="1"/>
  <c r="AD170" i="17"/>
  <c r="AD171" i="17" s="1"/>
  <c r="Z239" i="17"/>
  <c r="Z240" i="17" s="1"/>
  <c r="AA235" i="17" s="1"/>
  <c r="AA236" i="17" s="1"/>
  <c r="N4" i="28"/>
  <c r="P96" i="17"/>
  <c r="Q89" i="17" s="1"/>
  <c r="U228" i="17"/>
  <c r="V223" i="17" s="1"/>
  <c r="V224" i="17" s="1"/>
  <c r="V225" i="17" s="1"/>
  <c r="U221" i="17"/>
  <c r="U222" i="17" s="1"/>
  <c r="V217" i="17" s="1"/>
  <c r="AA130" i="17" l="1"/>
  <c r="AA119" i="17"/>
  <c r="AA120" i="17" s="1"/>
  <c r="AB113" i="17" s="1"/>
  <c r="V112" i="17"/>
  <c r="W105" i="17" s="1"/>
  <c r="N100" i="17"/>
  <c r="N101" i="17" s="1"/>
  <c r="N102" i="17" s="1"/>
  <c r="N103" i="17" s="1"/>
  <c r="N104" i="17" s="1"/>
  <c r="Z138" i="17"/>
  <c r="Z139" i="17" s="1"/>
  <c r="Z140" i="17" s="1"/>
  <c r="AA137" i="17" s="1"/>
  <c r="AA138" i="17" s="1"/>
  <c r="AA139" i="17" s="1"/>
  <c r="Y278" i="17"/>
  <c r="Y279" i="17" s="1"/>
  <c r="Y280" i="17" s="1"/>
  <c r="V148" i="17"/>
  <c r="W145" i="17" s="1"/>
  <c r="AC150" i="17"/>
  <c r="W142" i="17"/>
  <c r="X12" i="17"/>
  <c r="L79" i="17"/>
  <c r="L80" i="17" s="1"/>
  <c r="L8" i="17" s="1"/>
  <c r="L334" i="17" s="1"/>
  <c r="R82" i="17"/>
  <c r="R83" i="17" s="1"/>
  <c r="R84" i="17" s="1"/>
  <c r="R85" i="17" s="1"/>
  <c r="AI30" i="17"/>
  <c r="AG18" i="17"/>
  <c r="Y121" i="17"/>
  <c r="AB269" i="17"/>
  <c r="AB270" i="17" s="1"/>
  <c r="AB271" i="17" s="1"/>
  <c r="AB272" i="17" s="1"/>
  <c r="Z284" i="17"/>
  <c r="AA281" i="17" s="1"/>
  <c r="AA276" i="17"/>
  <c r="AB273" i="17" s="1"/>
  <c r="X54" i="17"/>
  <c r="X55" i="17" s="1"/>
  <c r="P177" i="17"/>
  <c r="AA42" i="17"/>
  <c r="X58" i="17"/>
  <c r="X59" i="17" s="1"/>
  <c r="X60" i="17" s="1"/>
  <c r="S157" i="17"/>
  <c r="N20" i="28"/>
  <c r="P164" i="17"/>
  <c r="P178" i="17"/>
  <c r="L8" i="28"/>
  <c r="Q193" i="17"/>
  <c r="Q194" i="17" s="1"/>
  <c r="Q195" i="17" s="1"/>
  <c r="Q196" i="17" s="1"/>
  <c r="O205" i="17"/>
  <c r="M23" i="28" s="1"/>
  <c r="AD212" i="17"/>
  <c r="AD213" i="17" s="1"/>
  <c r="AD214" i="17" s="1"/>
  <c r="J18" i="28"/>
  <c r="J36" i="28"/>
  <c r="J40" i="28" s="1"/>
  <c r="M9" i="28"/>
  <c r="N41" i="28" s="1"/>
  <c r="N42" i="28" s="1"/>
  <c r="P230" i="17"/>
  <c r="P231" i="17" s="1"/>
  <c r="P232" i="17" s="1"/>
  <c r="P233" i="17" s="1"/>
  <c r="P234" i="17" s="1"/>
  <c r="Q229" i="17" s="1"/>
  <c r="X200" i="17"/>
  <c r="X201" i="17" s="1"/>
  <c r="AM199" i="17"/>
  <c r="AM200" i="17"/>
  <c r="AD172" i="17"/>
  <c r="AE168" i="17" s="1"/>
  <c r="AB161" i="17"/>
  <c r="AB162" i="17" s="1"/>
  <c r="AC158" i="17" s="1"/>
  <c r="AA237" i="17"/>
  <c r="AA238" i="17" s="1"/>
  <c r="Q90" i="17"/>
  <c r="V226" i="17"/>
  <c r="V227" i="17" s="1"/>
  <c r="V228" i="17" s="1"/>
  <c r="W223" i="17" s="1"/>
  <c r="V218" i="17"/>
  <c r="V219" i="17" s="1"/>
  <c r="AA131" i="17" l="1"/>
  <c r="AA132" i="17" s="1"/>
  <c r="AB114" i="17"/>
  <c r="AB115" i="17" s="1"/>
  <c r="W106" i="17"/>
  <c r="W107" i="17" s="1"/>
  <c r="W108" i="17" s="1"/>
  <c r="Z277" i="17"/>
  <c r="Z278" i="17" s="1"/>
  <c r="Z279" i="17" s="1"/>
  <c r="Z280" i="17" s="1"/>
  <c r="AA140" i="17"/>
  <c r="AB137" i="17" s="1"/>
  <c r="W146" i="17"/>
  <c r="W147" i="17" s="1"/>
  <c r="AC151" i="17"/>
  <c r="W143" i="17"/>
  <c r="W144" i="17" s="1"/>
  <c r="X141" i="17" s="1"/>
  <c r="L6" i="17"/>
  <c r="X13" i="17"/>
  <c r="X14" i="17" s="1"/>
  <c r="X15" i="17" s="1"/>
  <c r="X16" i="17" s="1"/>
  <c r="Y9" i="17" s="1"/>
  <c r="L5" i="17"/>
  <c r="M73" i="17"/>
  <c r="L7" i="17"/>
  <c r="AI31" i="17"/>
  <c r="AG19" i="17"/>
  <c r="AE137" i="17"/>
  <c r="Y122" i="17"/>
  <c r="AC269" i="17"/>
  <c r="AC270" i="17" s="1"/>
  <c r="AC271" i="17" s="1"/>
  <c r="AC272" i="17" s="1"/>
  <c r="AD269" i="17" s="1"/>
  <c r="AD270" i="17" s="1"/>
  <c r="AD271" i="17" s="1"/>
  <c r="AD272" i="17" s="1"/>
  <c r="AA282" i="17"/>
  <c r="AA283" i="17" s="1"/>
  <c r="AA284" i="17" s="1"/>
  <c r="AB274" i="17"/>
  <c r="X56" i="17"/>
  <c r="Y49" i="17" s="1"/>
  <c r="AA43" i="17"/>
  <c r="X61" i="17"/>
  <c r="X62" i="17" s="1"/>
  <c r="T153" i="17"/>
  <c r="T154" i="17" s="1"/>
  <c r="T155" i="17" s="1"/>
  <c r="P179" i="17"/>
  <c r="N21" i="28"/>
  <c r="P165" i="17"/>
  <c r="Q197" i="17"/>
  <c r="Q198" i="17" s="1"/>
  <c r="O206" i="17"/>
  <c r="M24" i="28" s="1"/>
  <c r="AD215" i="17"/>
  <c r="AD216" i="17" s="1"/>
  <c r="AE211" i="17" s="1"/>
  <c r="AE212" i="17" s="1"/>
  <c r="AE213" i="17" s="1"/>
  <c r="AE214" i="17" s="1"/>
  <c r="AE215" i="17" s="1"/>
  <c r="AE216" i="17" s="1"/>
  <c r="AF211" i="17" s="1"/>
  <c r="AF212" i="17" s="1"/>
  <c r="AF213" i="17" s="1"/>
  <c r="AF214" i="17" s="1"/>
  <c r="AF215" i="17" s="1"/>
  <c r="AF216" i="17" s="1"/>
  <c r="AG211" i="17" s="1"/>
  <c r="AG212" i="17" s="1"/>
  <c r="N9" i="28"/>
  <c r="O41" i="28" s="1"/>
  <c r="O42" i="28" s="1"/>
  <c r="Q230" i="17"/>
  <c r="X202" i="17"/>
  <c r="X203" i="17" s="1"/>
  <c r="AC159" i="17"/>
  <c r="AC160" i="17" s="1"/>
  <c r="AC161" i="17" s="1"/>
  <c r="AC162" i="17" s="1"/>
  <c r="AE169" i="17"/>
  <c r="AE170" i="17" s="1"/>
  <c r="R86" i="17"/>
  <c r="R87" i="17" s="1"/>
  <c r="R88" i="17" s="1"/>
  <c r="S81" i="17" s="1"/>
  <c r="AA239" i="17"/>
  <c r="AA240" i="17" s="1"/>
  <c r="AB235" i="17" s="1"/>
  <c r="AB236" i="17" s="1"/>
  <c r="AB237" i="17" s="1"/>
  <c r="Q91" i="17"/>
  <c r="W224" i="17"/>
  <c r="W225" i="17" s="1"/>
  <c r="V220" i="17"/>
  <c r="AA133" i="17" l="1"/>
  <c r="AB116" i="17"/>
  <c r="AB117" i="17"/>
  <c r="AB118" i="17" s="1"/>
  <c r="W109" i="17"/>
  <c r="W110" i="17"/>
  <c r="AA277" i="17"/>
  <c r="AA278" i="17" s="1"/>
  <c r="AA279" i="17" s="1"/>
  <c r="AA280" i="17" s="1"/>
  <c r="AB277" i="17" s="1"/>
  <c r="AB138" i="17"/>
  <c r="AB139" i="17" s="1"/>
  <c r="AB140" i="17" s="1"/>
  <c r="AC137" i="17" s="1"/>
  <c r="W148" i="17"/>
  <c r="X145" i="17" s="1"/>
  <c r="X146" i="17" s="1"/>
  <c r="AC152" i="17"/>
  <c r="X142" i="17"/>
  <c r="M74" i="17"/>
  <c r="Y10" i="17"/>
  <c r="AI32" i="17"/>
  <c r="AB281" i="17"/>
  <c r="AG20" i="17"/>
  <c r="Y123" i="17"/>
  <c r="AE269" i="17"/>
  <c r="AB275" i="17"/>
  <c r="AB276" i="17" s="1"/>
  <c r="Y50" i="17"/>
  <c r="Y51" i="17" s="1"/>
  <c r="AA44" i="17"/>
  <c r="X63" i="17"/>
  <c r="X64" i="17" s="1"/>
  <c r="T156" i="17"/>
  <c r="T157" i="17" s="1"/>
  <c r="U153" i="17" s="1"/>
  <c r="U154" i="17" s="1"/>
  <c r="O97" i="17"/>
  <c r="P180" i="17"/>
  <c r="P166" i="17"/>
  <c r="AG213" i="17"/>
  <c r="AG214" i="17" s="1"/>
  <c r="AG215" i="17" s="1"/>
  <c r="AG216" i="17" s="1"/>
  <c r="R193" i="17"/>
  <c r="R194" i="17" s="1"/>
  <c r="R195" i="17" s="1"/>
  <c r="R196" i="17" s="1"/>
  <c r="R197" i="17" s="1"/>
  <c r="O207" i="17"/>
  <c r="O208" i="17" s="1"/>
  <c r="O209" i="17" s="1"/>
  <c r="O210" i="17" s="1"/>
  <c r="M26" i="28" s="1"/>
  <c r="Q231" i="17"/>
  <c r="X204" i="17"/>
  <c r="Y199" i="17" s="1"/>
  <c r="AD158" i="17"/>
  <c r="AE171" i="17"/>
  <c r="AE172" i="17" s="1"/>
  <c r="AF168" i="17" s="1"/>
  <c r="S82" i="17"/>
  <c r="S83" i="17" s="1"/>
  <c r="S84" i="17" s="1"/>
  <c r="Q92" i="17"/>
  <c r="AB238" i="17"/>
  <c r="AB239" i="17" s="1"/>
  <c r="V221" i="17"/>
  <c r="V222" i="17" s="1"/>
  <c r="W217" i="17" s="1"/>
  <c r="W226" i="17"/>
  <c r="W227" i="17" s="1"/>
  <c r="W228" i="17" s="1"/>
  <c r="X223" i="17" s="1"/>
  <c r="AA134" i="17" l="1"/>
  <c r="AA135" i="17" s="1"/>
  <c r="Y124" i="17"/>
  <c r="Y125" i="17"/>
  <c r="Y126" i="17" s="1"/>
  <c r="AB119" i="17"/>
  <c r="W111" i="17"/>
  <c r="AC138" i="17"/>
  <c r="AC139" i="17" s="1"/>
  <c r="AC140" i="17" s="1"/>
  <c r="AD137" i="17" s="1"/>
  <c r="X147" i="17"/>
  <c r="X148" i="17" s="1"/>
  <c r="Y145" i="17" s="1"/>
  <c r="Y146" i="17" s="1"/>
  <c r="AD149" i="17"/>
  <c r="X143" i="17"/>
  <c r="X144" i="17" s="1"/>
  <c r="Y141" i="17" s="1"/>
  <c r="Y11" i="17"/>
  <c r="M75" i="17"/>
  <c r="AJ25" i="17"/>
  <c r="O98" i="17"/>
  <c r="AB282" i="17"/>
  <c r="AB283" i="17" s="1"/>
  <c r="AB284" i="17" s="1"/>
  <c r="AG21" i="17"/>
  <c r="AE270" i="17"/>
  <c r="AE271" i="17" s="1"/>
  <c r="AE272" i="17" s="1"/>
  <c r="AB278" i="17"/>
  <c r="AB279" i="17" s="1"/>
  <c r="AB280" i="17" s="1"/>
  <c r="AC273" i="17"/>
  <c r="Y52" i="17"/>
  <c r="Y53" i="17" s="1"/>
  <c r="Y54" i="17" s="1"/>
  <c r="Y55" i="17" s="1"/>
  <c r="AA45" i="17"/>
  <c r="Y57" i="17"/>
  <c r="U155" i="17"/>
  <c r="P181" i="17"/>
  <c r="P182" i="17" s="1"/>
  <c r="Q178" i="17" s="1"/>
  <c r="P167" i="17"/>
  <c r="N7" i="28" s="1"/>
  <c r="AH211" i="17"/>
  <c r="AH212" i="17" s="1"/>
  <c r="M25" i="28"/>
  <c r="R198" i="17"/>
  <c r="M8" i="28"/>
  <c r="P205" i="17"/>
  <c r="J19" i="28"/>
  <c r="Q232" i="17"/>
  <c r="Q233" i="17" s="1"/>
  <c r="Y200" i="17"/>
  <c r="AD159" i="17"/>
  <c r="AD160" i="17" s="1"/>
  <c r="AD161" i="17" s="1"/>
  <c r="AD162" i="17" s="1"/>
  <c r="AE158" i="17" s="1"/>
  <c r="AF169" i="17"/>
  <c r="AF170" i="17" s="1"/>
  <c r="AF171" i="17" s="1"/>
  <c r="AF172" i="17" s="1"/>
  <c r="AG168" i="17" s="1"/>
  <c r="S85" i="17"/>
  <c r="S86" i="17" s="1"/>
  <c r="S87" i="17" s="1"/>
  <c r="Q93" i="17"/>
  <c r="AB240" i="17"/>
  <c r="AC235" i="17" s="1"/>
  <c r="X224" i="17"/>
  <c r="W218" i="17"/>
  <c r="AA136" i="17" l="1"/>
  <c r="AB129" i="17" s="1"/>
  <c r="Y127" i="17"/>
  <c r="Y128" i="17" s="1"/>
  <c r="Z121" i="17" s="1"/>
  <c r="AB120" i="17"/>
  <c r="AC113" i="17" s="1"/>
  <c r="W112" i="17"/>
  <c r="X105" i="17" s="1"/>
  <c r="AD138" i="17"/>
  <c r="AD139" i="17" s="1"/>
  <c r="Y147" i="17"/>
  <c r="AD150" i="17"/>
  <c r="AD151" i="17" s="1"/>
  <c r="Y142" i="17"/>
  <c r="Y143" i="17" s="1"/>
  <c r="Y12" i="17"/>
  <c r="Y13" i="17" s="1"/>
  <c r="Y14" i="17" s="1"/>
  <c r="Y15" i="17" s="1"/>
  <c r="Y16" i="17" s="1"/>
  <c r="Z9" i="17" s="1"/>
  <c r="M76" i="17"/>
  <c r="AJ26" i="17"/>
  <c r="AP26" i="17" s="1"/>
  <c r="AP25" i="17"/>
  <c r="O99" i="17"/>
  <c r="AC281" i="17"/>
  <c r="AF137" i="17"/>
  <c r="AG22" i="17"/>
  <c r="AG23" i="17" s="1"/>
  <c r="Y201" i="17"/>
  <c r="Y202" i="17" s="1"/>
  <c r="AF269" i="17"/>
  <c r="AC277" i="17"/>
  <c r="AC278" i="17" s="1"/>
  <c r="AC279" i="17" s="1"/>
  <c r="AC280" i="17" s="1"/>
  <c r="AC274" i="17"/>
  <c r="AC275" i="17" s="1"/>
  <c r="AC276" i="17" s="1"/>
  <c r="Y56" i="17"/>
  <c r="Z49" i="17" s="1"/>
  <c r="Z50" i="17" s="1"/>
  <c r="Z51" i="17" s="1"/>
  <c r="Z52" i="17" s="1"/>
  <c r="Q179" i="17"/>
  <c r="AA46" i="17"/>
  <c r="AA47" i="17" s="1"/>
  <c r="Y58" i="17"/>
  <c r="Y59" i="17" s="1"/>
  <c r="U156" i="17"/>
  <c r="Q163" i="17"/>
  <c r="N22" i="28"/>
  <c r="AH213" i="17"/>
  <c r="AH214" i="17" s="1"/>
  <c r="AH215" i="17" s="1"/>
  <c r="S193" i="17"/>
  <c r="P206" i="17"/>
  <c r="N23" i="28"/>
  <c r="J6" i="28"/>
  <c r="J3" i="28"/>
  <c r="J5" i="28" s="1"/>
  <c r="K33" i="28" s="1"/>
  <c r="K34" i="28" s="1"/>
  <c r="K35" i="28" s="1"/>
  <c r="J28" i="28"/>
  <c r="K38" i="28" s="1"/>
  <c r="J27" i="28"/>
  <c r="K37" i="28" s="1"/>
  <c r="J29" i="28"/>
  <c r="K39" i="28" s="1"/>
  <c r="Q234" i="17"/>
  <c r="R229" i="17" s="1"/>
  <c r="AE159" i="17"/>
  <c r="AE160" i="17" s="1"/>
  <c r="AG169" i="17"/>
  <c r="AG170" i="17" s="1"/>
  <c r="AG171" i="17" s="1"/>
  <c r="AG172" i="17" s="1"/>
  <c r="AH168" i="17" s="1"/>
  <c r="S88" i="17"/>
  <c r="T81" i="17" s="1"/>
  <c r="T82" i="17" s="1"/>
  <c r="T83" i="17" s="1"/>
  <c r="Q94" i="17"/>
  <c r="Q95" i="17" s="1"/>
  <c r="Q96" i="17" s="1"/>
  <c r="R89" i="17" s="1"/>
  <c r="AC236" i="17"/>
  <c r="AC237" i="17" s="1"/>
  <c r="AC238" i="17" s="1"/>
  <c r="W219" i="17"/>
  <c r="X225" i="17"/>
  <c r="X226" i="17" s="1"/>
  <c r="AB130" i="17" l="1"/>
  <c r="Z122" i="17"/>
  <c r="AC114" i="17"/>
  <c r="AC115" i="17" s="1"/>
  <c r="AC116" i="17" s="1"/>
  <c r="AC117" i="17" s="1"/>
  <c r="X106" i="17"/>
  <c r="X107" i="17" s="1"/>
  <c r="AD140" i="17"/>
  <c r="AD152" i="17"/>
  <c r="AE149" i="17" s="1"/>
  <c r="Y144" i="17"/>
  <c r="Z141" i="17" s="1"/>
  <c r="Y148" i="17"/>
  <c r="Z145" i="17" s="1"/>
  <c r="Z10" i="17"/>
  <c r="Z11" i="17" s="1"/>
  <c r="M77" i="17"/>
  <c r="AJ27" i="17"/>
  <c r="AP27" i="17" s="1"/>
  <c r="AG141" i="17"/>
  <c r="O100" i="17"/>
  <c r="O101" i="17" s="1"/>
  <c r="AC282" i="17"/>
  <c r="AC283" i="17" s="1"/>
  <c r="AC284" i="17" s="1"/>
  <c r="AD281" i="17" s="1"/>
  <c r="AP139" i="17"/>
  <c r="AP137" i="17"/>
  <c r="Z123" i="17"/>
  <c r="AG24" i="17"/>
  <c r="Y203" i="17"/>
  <c r="Y204" i="17" s="1"/>
  <c r="AF270" i="17"/>
  <c r="AF271" i="17" s="1"/>
  <c r="AF272" i="17" s="1"/>
  <c r="AD277" i="17"/>
  <c r="AD273" i="17"/>
  <c r="Z53" i="17"/>
  <c r="Z54" i="17" s="1"/>
  <c r="Z55" i="17" s="1"/>
  <c r="Z56" i="17" s="1"/>
  <c r="AA49" i="17" s="1"/>
  <c r="Q180" i="17"/>
  <c r="Q181" i="17" s="1"/>
  <c r="AA48" i="17"/>
  <c r="Y60" i="17"/>
  <c r="O20" i="28"/>
  <c r="Q164" i="17"/>
  <c r="O21" i="28" s="1"/>
  <c r="U157" i="17"/>
  <c r="AH216" i="17"/>
  <c r="AI211" i="17" s="1"/>
  <c r="K18" i="28"/>
  <c r="S194" i="17"/>
  <c r="S195" i="17" s="1"/>
  <c r="S196" i="17" s="1"/>
  <c r="P207" i="17"/>
  <c r="P208" i="17" s="1"/>
  <c r="N24" i="28"/>
  <c r="K36" i="28"/>
  <c r="K40" i="28" s="1"/>
  <c r="R230" i="17"/>
  <c r="R231" i="17" s="1"/>
  <c r="R232" i="17" s="1"/>
  <c r="O9" i="28"/>
  <c r="P41" i="28" s="1"/>
  <c r="P42" i="28" s="1"/>
  <c r="AE161" i="17"/>
  <c r="AE162" i="17" s="1"/>
  <c r="AH169" i="17"/>
  <c r="AH170" i="17" s="1"/>
  <c r="T84" i="17"/>
  <c r="T85" i="17" s="1"/>
  <c r="R90" i="17"/>
  <c r="R91" i="17" s="1"/>
  <c r="O4" i="28"/>
  <c r="AC239" i="17"/>
  <c r="AC240" i="17" s="1"/>
  <c r="AD235" i="17" s="1"/>
  <c r="X227" i="17"/>
  <c r="X228" i="17" s="1"/>
  <c r="Y223" i="17" s="1"/>
  <c r="W220" i="17"/>
  <c r="W221" i="17" s="1"/>
  <c r="AB131" i="17" l="1"/>
  <c r="Z124" i="17"/>
  <c r="AC118" i="17"/>
  <c r="AC119" i="17" s="1"/>
  <c r="AC120" i="17" s="1"/>
  <c r="AD113" i="17" s="1"/>
  <c r="X108" i="17"/>
  <c r="X109" i="17" s="1"/>
  <c r="Z142" i="17"/>
  <c r="Z143" i="17" s="1"/>
  <c r="Z144" i="17" s="1"/>
  <c r="AA141" i="17" s="1"/>
  <c r="Z146" i="17"/>
  <c r="AE150" i="17"/>
  <c r="AE151" i="17" s="1"/>
  <c r="AJ28" i="17"/>
  <c r="AP28" i="17" s="1"/>
  <c r="Z12" i="17"/>
  <c r="Z13" i="17" s="1"/>
  <c r="AA50" i="17"/>
  <c r="M78" i="17"/>
  <c r="M79" i="17" s="1"/>
  <c r="M80" i="17" s="1"/>
  <c r="M8" i="17" s="1"/>
  <c r="M334" i="17" s="1"/>
  <c r="AB41" i="17"/>
  <c r="AB42" i="17" s="1"/>
  <c r="AH17" i="17"/>
  <c r="O102" i="17"/>
  <c r="O103" i="17" s="1"/>
  <c r="O104" i="17" s="1"/>
  <c r="AD282" i="17"/>
  <c r="AD283" i="17" s="1"/>
  <c r="AP140" i="17"/>
  <c r="AP138" i="17"/>
  <c r="Z199" i="17"/>
  <c r="Z200" i="17" s="1"/>
  <c r="AG269" i="17"/>
  <c r="AG270" i="17" s="1"/>
  <c r="AG271" i="17" s="1"/>
  <c r="AD278" i="17"/>
  <c r="AD274" i="17"/>
  <c r="AD275" i="17" s="1"/>
  <c r="AD276" i="17" s="1"/>
  <c r="AE273" i="17" s="1"/>
  <c r="Q182" i="17"/>
  <c r="Y61" i="17"/>
  <c r="Y62" i="17" s="1"/>
  <c r="Q165" i="17"/>
  <c r="Q166" i="17" s="1"/>
  <c r="Q167" i="17" s="1"/>
  <c r="O22" i="28" s="1"/>
  <c r="V153" i="17"/>
  <c r="Q183" i="17"/>
  <c r="Q173" i="17"/>
  <c r="AI212" i="17"/>
  <c r="AI213" i="17" s="1"/>
  <c r="AI214" i="17" s="1"/>
  <c r="AI215" i="17" s="1"/>
  <c r="AI216" i="17" s="1"/>
  <c r="AJ211" i="17" s="1"/>
  <c r="S197" i="17"/>
  <c r="S198" i="17" s="1"/>
  <c r="T193" i="17" s="1"/>
  <c r="P209" i="17"/>
  <c r="P210" i="17" s="1"/>
  <c r="N26" i="28" s="1"/>
  <c r="N25" i="28"/>
  <c r="K19" i="28"/>
  <c r="R233" i="17"/>
  <c r="AF158" i="17"/>
  <c r="T86" i="17"/>
  <c r="T87" i="17" s="1"/>
  <c r="T88" i="17" s="1"/>
  <c r="U81" i="17" s="1"/>
  <c r="U82" i="17" s="1"/>
  <c r="AH171" i="17"/>
  <c r="AH172" i="17" s="1"/>
  <c r="R92" i="17"/>
  <c r="AD236" i="17"/>
  <c r="AD237" i="17" s="1"/>
  <c r="AD238" i="17" s="1"/>
  <c r="AD239" i="17" s="1"/>
  <c r="Y224" i="17"/>
  <c r="Y225" i="17" s="1"/>
  <c r="W222" i="17"/>
  <c r="X217" i="17" s="1"/>
  <c r="AB132" i="17" l="1"/>
  <c r="Z125" i="17"/>
  <c r="Z126" i="17" s="1"/>
  <c r="X110" i="17"/>
  <c r="X111" i="17" s="1"/>
  <c r="AA142" i="17"/>
  <c r="AA143" i="17" s="1"/>
  <c r="AA144" i="17" s="1"/>
  <c r="AB141" i="17" s="1"/>
  <c r="AJ29" i="17"/>
  <c r="AP29" i="17" s="1"/>
  <c r="AE152" i="17"/>
  <c r="AF149" i="17" s="1"/>
  <c r="Z147" i="17"/>
  <c r="Z148" i="17" s="1"/>
  <c r="M6" i="17"/>
  <c r="M5" i="17"/>
  <c r="Z14" i="17"/>
  <c r="Z15" i="17" s="1"/>
  <c r="Z16" i="17" s="1"/>
  <c r="AA9" i="17" s="1"/>
  <c r="AA51" i="17"/>
  <c r="M7" i="17"/>
  <c r="N73" i="17"/>
  <c r="AD114" i="17"/>
  <c r="AJ30" i="17"/>
  <c r="AH18" i="17"/>
  <c r="P97" i="17"/>
  <c r="P98" i="17" s="1"/>
  <c r="AD284" i="17"/>
  <c r="AE281" i="17" s="1"/>
  <c r="AH141" i="17"/>
  <c r="AG272" i="17"/>
  <c r="AH269" i="17" s="1"/>
  <c r="AH270" i="17" s="1"/>
  <c r="AH271" i="17" s="1"/>
  <c r="AD279" i="17"/>
  <c r="AD280" i="17" s="1"/>
  <c r="AE277" i="17" s="1"/>
  <c r="AE274" i="17"/>
  <c r="AE275" i="17" s="1"/>
  <c r="AJ212" i="17"/>
  <c r="AJ213" i="17" s="1"/>
  <c r="AJ214" i="17" s="1"/>
  <c r="AJ215" i="17" s="1"/>
  <c r="AJ216" i="17" s="1"/>
  <c r="AK211" i="17" s="1"/>
  <c r="AB43" i="17"/>
  <c r="Y63" i="17"/>
  <c r="Y64" i="17" s="1"/>
  <c r="Z57" i="17" s="1"/>
  <c r="V154" i="17"/>
  <c r="V155" i="17" s="1"/>
  <c r="V156" i="17" s="1"/>
  <c r="O7" i="28"/>
  <c r="R163" i="17"/>
  <c r="Q184" i="17"/>
  <c r="Q185" i="17" s="1"/>
  <c r="Q174" i="17"/>
  <c r="T194" i="17"/>
  <c r="T195" i="17" s="1"/>
  <c r="T196" i="17" s="1"/>
  <c r="N8" i="28"/>
  <c r="Q205" i="17"/>
  <c r="K6" i="28"/>
  <c r="K27" i="28"/>
  <c r="L37" i="28" s="1"/>
  <c r="K29" i="28"/>
  <c r="L39" i="28" s="1"/>
  <c r="K28" i="28"/>
  <c r="L38" i="28" s="1"/>
  <c r="R234" i="17"/>
  <c r="S229" i="17" s="1"/>
  <c r="Z201" i="17"/>
  <c r="AF159" i="17"/>
  <c r="K3" i="28"/>
  <c r="K5" i="28" s="1"/>
  <c r="L33" i="28" s="1"/>
  <c r="L34" i="28" s="1"/>
  <c r="L35" i="28" s="1"/>
  <c r="AI168" i="17"/>
  <c r="R93" i="17"/>
  <c r="Y226" i="17"/>
  <c r="Y227" i="17" s="1"/>
  <c r="Y228" i="17" s="1"/>
  <c r="Z223" i="17" s="1"/>
  <c r="AD240" i="17"/>
  <c r="AE235" i="17" s="1"/>
  <c r="X218" i="17"/>
  <c r="X219" i="17" s="1"/>
  <c r="U83" i="17"/>
  <c r="Z127" i="17" l="1"/>
  <c r="Z128" i="17" s="1"/>
  <c r="AA121" i="17" s="1"/>
  <c r="AA122" i="17" s="1"/>
  <c r="AA123" i="17" s="1"/>
  <c r="AB133" i="17"/>
  <c r="X112" i="17"/>
  <c r="Y105" i="17"/>
  <c r="AA145" i="17"/>
  <c r="AF150" i="17"/>
  <c r="AF151" i="17" s="1"/>
  <c r="AB142" i="17"/>
  <c r="AB143" i="17" s="1"/>
  <c r="AA10" i="17"/>
  <c r="AA52" i="17"/>
  <c r="AA53" i="17" s="1"/>
  <c r="N74" i="17"/>
  <c r="AD115" i="17"/>
  <c r="AD116" i="17" s="1"/>
  <c r="AP30" i="17"/>
  <c r="AJ31" i="17"/>
  <c r="AH19" i="17"/>
  <c r="AE282" i="17"/>
  <c r="AE283" i="17" s="1"/>
  <c r="P99" i="17"/>
  <c r="AE278" i="17"/>
  <c r="AH272" i="17"/>
  <c r="AI269" i="17" s="1"/>
  <c r="AE276" i="17"/>
  <c r="AK212" i="17"/>
  <c r="AK213" i="17" s="1"/>
  <c r="AK214" i="17" s="1"/>
  <c r="AK215" i="17" s="1"/>
  <c r="AK216" i="17" s="1"/>
  <c r="AB44" i="17"/>
  <c r="Z58" i="17"/>
  <c r="Z59" i="17" s="1"/>
  <c r="Z60" i="17" s="1"/>
  <c r="Z61" i="17" s="1"/>
  <c r="R164" i="17"/>
  <c r="P20" i="28"/>
  <c r="V157" i="17"/>
  <c r="W153" i="17" s="1"/>
  <c r="Q186" i="17"/>
  <c r="Q187" i="17" s="1"/>
  <c r="R183" i="17" s="1"/>
  <c r="Q175" i="17"/>
  <c r="T197" i="17"/>
  <c r="T198" i="17" s="1"/>
  <c r="O23" i="28"/>
  <c r="Q206" i="17"/>
  <c r="P9" i="28"/>
  <c r="Q41" i="28" s="1"/>
  <c r="Q42" i="28" s="1"/>
  <c r="L18" i="28"/>
  <c r="L36" i="28"/>
  <c r="L40" i="28" s="1"/>
  <c r="S230" i="17"/>
  <c r="S231" i="17" s="1"/>
  <c r="S232" i="17" s="1"/>
  <c r="Z202" i="17"/>
  <c r="Z203" i="17" s="1"/>
  <c r="Z204" i="17" s="1"/>
  <c r="AF160" i="17"/>
  <c r="AF161" i="17" s="1"/>
  <c r="AI169" i="17"/>
  <c r="AI170" i="17" s="1"/>
  <c r="AI171" i="17" s="1"/>
  <c r="AI172" i="17" s="1"/>
  <c r="AJ168" i="17" s="1"/>
  <c r="R94" i="17"/>
  <c r="X220" i="17"/>
  <c r="AE236" i="17"/>
  <c r="AE237" i="17" s="1"/>
  <c r="Z224" i="17"/>
  <c r="U84" i="17"/>
  <c r="U85" i="17" s="1"/>
  <c r="AB134" i="17" l="1"/>
  <c r="AB135" i="17" s="1"/>
  <c r="AB136" i="17" s="1"/>
  <c r="AC129" i="17" s="1"/>
  <c r="AA124" i="17"/>
  <c r="AA125" i="17" s="1"/>
  <c r="AA126" i="17" s="1"/>
  <c r="Y106" i="17"/>
  <c r="Y107" i="17"/>
  <c r="AA146" i="17"/>
  <c r="AA147" i="17" s="1"/>
  <c r="AF152" i="17"/>
  <c r="AB144" i="17"/>
  <c r="AA11" i="17"/>
  <c r="AA54" i="17"/>
  <c r="AA55" i="17" s="1"/>
  <c r="AA56" i="17" s="1"/>
  <c r="AB49" i="17" s="1"/>
  <c r="AB50" i="17" s="1"/>
  <c r="AB51" i="17" s="1"/>
  <c r="N75" i="17"/>
  <c r="AD117" i="17"/>
  <c r="AJ32" i="17"/>
  <c r="AP32" i="17" s="1"/>
  <c r="AP31" i="17"/>
  <c r="AH20" i="17"/>
  <c r="AE284" i="17"/>
  <c r="AF281" i="17" s="1"/>
  <c r="P100" i="17"/>
  <c r="AE279" i="17"/>
  <c r="AE280" i="17" s="1"/>
  <c r="AF277" i="17" s="1"/>
  <c r="AF278" i="17" s="1"/>
  <c r="AF279" i="17" s="1"/>
  <c r="AI270" i="17"/>
  <c r="AI271" i="17" s="1"/>
  <c r="AI272" i="17" s="1"/>
  <c r="AF273" i="17"/>
  <c r="AL211" i="17"/>
  <c r="AL212" i="17" s="1"/>
  <c r="R184" i="17"/>
  <c r="R185" i="17" s="1"/>
  <c r="AB45" i="17"/>
  <c r="Z62" i="17"/>
  <c r="Z63" i="17" s="1"/>
  <c r="P21" i="28"/>
  <c r="W154" i="17"/>
  <c r="W155" i="17" s="1"/>
  <c r="W156" i="17" s="1"/>
  <c r="R165" i="17"/>
  <c r="Q176" i="17"/>
  <c r="U193" i="17"/>
  <c r="O24" i="28"/>
  <c r="Q207" i="17"/>
  <c r="S233" i="17"/>
  <c r="S234" i="17" s="1"/>
  <c r="Q9" i="28" s="1"/>
  <c r="R41" i="28" s="1"/>
  <c r="R42" i="28" s="1"/>
  <c r="AA199" i="17"/>
  <c r="AF162" i="17"/>
  <c r="AG158" i="17" s="1"/>
  <c r="AJ169" i="17"/>
  <c r="AJ170" i="17" s="1"/>
  <c r="AJ171" i="17" s="1"/>
  <c r="R95" i="17"/>
  <c r="AE238" i="17"/>
  <c r="AE239" i="17" s="1"/>
  <c r="AE240" i="17" s="1"/>
  <c r="AF235" i="17" s="1"/>
  <c r="U86" i="17"/>
  <c r="U87" i="17" s="1"/>
  <c r="U88" i="17" s="1"/>
  <c r="V81" i="17" s="1"/>
  <c r="V82" i="17" s="1"/>
  <c r="Z225" i="17"/>
  <c r="Z226" i="17" s="1"/>
  <c r="Z227" i="17" s="1"/>
  <c r="X221" i="17"/>
  <c r="X222" i="17" s="1"/>
  <c r="Y217" i="17" s="1"/>
  <c r="AA127" i="17" l="1"/>
  <c r="AA128" i="17" s="1"/>
  <c r="AC130" i="17"/>
  <c r="AC131" i="17"/>
  <c r="Y108" i="17"/>
  <c r="Y109" i="17" s="1"/>
  <c r="AA148" i="17"/>
  <c r="AB145" i="17" s="1"/>
  <c r="AG149" i="17"/>
  <c r="AC141" i="17"/>
  <c r="AA12" i="17"/>
  <c r="AA13" i="17" s="1"/>
  <c r="AA14" i="17" s="1"/>
  <c r="AA15" i="17" s="1"/>
  <c r="AA16" i="17" s="1"/>
  <c r="AB9" i="17" s="1"/>
  <c r="AB46" i="17"/>
  <c r="AB47" i="17" s="1"/>
  <c r="AB48" i="17" s="1"/>
  <c r="N76" i="17"/>
  <c r="AD118" i="17"/>
  <c r="AH21" i="17"/>
  <c r="AF282" i="17"/>
  <c r="AF283" i="17" s="1"/>
  <c r="P101" i="17"/>
  <c r="AF280" i="17"/>
  <c r="AG277" i="17" s="1"/>
  <c r="AG278" i="17" s="1"/>
  <c r="AG279" i="17" s="1"/>
  <c r="AG280" i="17" s="1"/>
  <c r="AJ269" i="17"/>
  <c r="AF274" i="17"/>
  <c r="AF275" i="17" s="1"/>
  <c r="AL213" i="17"/>
  <c r="R186" i="17"/>
  <c r="R187" i="17" s="1"/>
  <c r="AB52" i="17"/>
  <c r="Z64" i="17"/>
  <c r="AA57" i="17" s="1"/>
  <c r="W157" i="17"/>
  <c r="R166" i="17"/>
  <c r="R167" i="17" s="1"/>
  <c r="P22" i="28" s="1"/>
  <c r="Q177" i="17"/>
  <c r="U194" i="17"/>
  <c r="U195" i="17" s="1"/>
  <c r="U196" i="17" s="1"/>
  <c r="Q208" i="17"/>
  <c r="Q209" i="17" s="1"/>
  <c r="Q210" i="17" s="1"/>
  <c r="O25" i="28"/>
  <c r="T229" i="17"/>
  <c r="T230" i="17" s="1"/>
  <c r="AA200" i="17"/>
  <c r="AA201" i="17" s="1"/>
  <c r="AJ172" i="17"/>
  <c r="AK168" i="17" s="1"/>
  <c r="AK169" i="17" s="1"/>
  <c r="AK170" i="17" s="1"/>
  <c r="AK171" i="17" s="1"/>
  <c r="AG159" i="17"/>
  <c r="L3" i="28"/>
  <c r="L5" i="28" s="1"/>
  <c r="M33" i="28" s="1"/>
  <c r="M34" i="28" s="1"/>
  <c r="M35" i="28" s="1"/>
  <c r="R96" i="17"/>
  <c r="S89" i="17" s="1"/>
  <c r="P4" i="28"/>
  <c r="Z228" i="17"/>
  <c r="AA223" i="17" s="1"/>
  <c r="V83" i="17"/>
  <c r="AF236" i="17"/>
  <c r="Y218" i="17"/>
  <c r="Y219" i="17" s="1"/>
  <c r="AC132" i="17" l="1"/>
  <c r="Y110" i="17"/>
  <c r="Y111" i="17" s="1"/>
  <c r="AB146" i="17"/>
  <c r="AB147" i="17" s="1"/>
  <c r="AG150" i="17"/>
  <c r="AG151" i="17" s="1"/>
  <c r="AG152" i="17" s="1"/>
  <c r="AC142" i="17"/>
  <c r="AB10" i="17"/>
  <c r="AB11" i="17" s="1"/>
  <c r="N77" i="17"/>
  <c r="N78" i="17" s="1"/>
  <c r="N79" i="17" s="1"/>
  <c r="R173" i="17"/>
  <c r="R174" i="17" s="1"/>
  <c r="R175" i="17" s="1"/>
  <c r="AC41" i="17"/>
  <c r="AC42" i="17" s="1"/>
  <c r="AD120" i="17"/>
  <c r="AE113" i="17" s="1"/>
  <c r="AH22" i="17"/>
  <c r="AF284" i="17"/>
  <c r="AG281" i="17" s="1"/>
  <c r="P102" i="17"/>
  <c r="P103" i="17" s="1"/>
  <c r="P104" i="17" s="1"/>
  <c r="AJ270" i="17"/>
  <c r="AF276" i="17"/>
  <c r="AG273" i="17" s="1"/>
  <c r="AH277" i="17"/>
  <c r="AL214" i="17"/>
  <c r="AB53" i="17"/>
  <c r="AB54" i="17" s="1"/>
  <c r="AA58" i="17"/>
  <c r="AA59" i="17" s="1"/>
  <c r="AA60" i="17" s="1"/>
  <c r="X153" i="17"/>
  <c r="P7" i="28"/>
  <c r="S163" i="17"/>
  <c r="U197" i="17"/>
  <c r="O26" i="28"/>
  <c r="O8" i="28"/>
  <c r="R205" i="17"/>
  <c r="P23" i="28" s="1"/>
  <c r="L19" i="28"/>
  <c r="L6" i="28"/>
  <c r="T231" i="17"/>
  <c r="AA202" i="17"/>
  <c r="AA203" i="17" s="1"/>
  <c r="AA204" i="17" s="1"/>
  <c r="AB199" i="17" s="1"/>
  <c r="AI193" i="17"/>
  <c r="AI194" i="17" s="1"/>
  <c r="AJ193" i="17" s="1"/>
  <c r="AG160" i="17"/>
  <c r="AG161" i="17" s="1"/>
  <c r="AK172" i="17"/>
  <c r="AA224" i="17"/>
  <c r="AA225" i="17" s="1"/>
  <c r="AA226" i="17" s="1"/>
  <c r="V84" i="17"/>
  <c r="V85" i="17" s="1"/>
  <c r="S90" i="17"/>
  <c r="Y220" i="17"/>
  <c r="Y221" i="17" s="1"/>
  <c r="Y222" i="17" s="1"/>
  <c r="Z217" i="17" s="1"/>
  <c r="AF237" i="17"/>
  <c r="AC133" i="17" l="1"/>
  <c r="Y112" i="17"/>
  <c r="Z105" i="17" s="1"/>
  <c r="AK269" i="17"/>
  <c r="AB148" i="17"/>
  <c r="AC145" i="17" s="1"/>
  <c r="AH149" i="17"/>
  <c r="AC143" i="17"/>
  <c r="AB12" i="17"/>
  <c r="AB13" i="17" s="1"/>
  <c r="N80" i="17"/>
  <c r="O73" i="17" s="1"/>
  <c r="AC43" i="17"/>
  <c r="AC44" i="17" s="1"/>
  <c r="AE114" i="17"/>
  <c r="AE115" i="17" s="1"/>
  <c r="AE116" i="17" s="1"/>
  <c r="AE117" i="17" s="1"/>
  <c r="AH23" i="17"/>
  <c r="AG282" i="17"/>
  <c r="AG283" i="17" s="1"/>
  <c r="Q97" i="17"/>
  <c r="AB121" i="17"/>
  <c r="AG274" i="17"/>
  <c r="AG275" i="17" s="1"/>
  <c r="AG276" i="17" s="1"/>
  <c r="AJ271" i="17"/>
  <c r="AJ272" i="17" s="1"/>
  <c r="AH278" i="17"/>
  <c r="AH279" i="17" s="1"/>
  <c r="AH280" i="17" s="1"/>
  <c r="AH273" i="17"/>
  <c r="AL215" i="17"/>
  <c r="AL216" i="17" s="1"/>
  <c r="AM211" i="17" s="1"/>
  <c r="AB55" i="17"/>
  <c r="AB56" i="17" s="1"/>
  <c r="AC49" i="17" s="1"/>
  <c r="R176" i="17"/>
  <c r="R177" i="17" s="1"/>
  <c r="S173" i="17" s="1"/>
  <c r="S174" i="17" s="1"/>
  <c r="AA61" i="17"/>
  <c r="AA62" i="17" s="1"/>
  <c r="X154" i="17"/>
  <c r="X155" i="17" s="1"/>
  <c r="Q20" i="28"/>
  <c r="S164" i="17"/>
  <c r="Q21" i="28" s="1"/>
  <c r="R206" i="17"/>
  <c r="P24" i="28" s="1"/>
  <c r="U198" i="17"/>
  <c r="M18" i="28"/>
  <c r="L29" i="28"/>
  <c r="M39" i="28" s="1"/>
  <c r="L27" i="28"/>
  <c r="M37" i="28" s="1"/>
  <c r="L28" i="28"/>
  <c r="M38" i="28" s="1"/>
  <c r="T232" i="17"/>
  <c r="AB200" i="17"/>
  <c r="AB201" i="17" s="1"/>
  <c r="AB202" i="17" s="1"/>
  <c r="AL168" i="17"/>
  <c r="AL169" i="17" s="1"/>
  <c r="AL170" i="17" s="1"/>
  <c r="AJ194" i="17"/>
  <c r="AG162" i="17"/>
  <c r="AH158" i="17" s="1"/>
  <c r="AH159" i="17" s="1"/>
  <c r="V86" i="17"/>
  <c r="V87" i="17" s="1"/>
  <c r="V88" i="17" s="1"/>
  <c r="W81" i="17" s="1"/>
  <c r="S91" i="17"/>
  <c r="Z218" i="17"/>
  <c r="Z219" i="17" s="1"/>
  <c r="AA227" i="17"/>
  <c r="AA228" i="17" s="1"/>
  <c r="AF238" i="17"/>
  <c r="AF239" i="17" s="1"/>
  <c r="AC134" i="17" l="1"/>
  <c r="AC135" i="17" s="1"/>
  <c r="AC136" i="17" s="1"/>
  <c r="AD129" i="17" s="1"/>
  <c r="Z106" i="17"/>
  <c r="AK271" i="17"/>
  <c r="AK270" i="17"/>
  <c r="N8" i="17"/>
  <c r="N334" i="17" s="1"/>
  <c r="N5" i="17"/>
  <c r="AC146" i="17"/>
  <c r="AC147" i="17" s="1"/>
  <c r="AC148" i="17" s="1"/>
  <c r="AD145" i="17" s="1"/>
  <c r="AH150" i="17"/>
  <c r="AC144" i="17"/>
  <c r="AB14" i="17"/>
  <c r="W82" i="17"/>
  <c r="W83" i="17" s="1"/>
  <c r="W84" i="17" s="1"/>
  <c r="O74" i="17"/>
  <c r="N6" i="17"/>
  <c r="N7" i="17"/>
  <c r="AE118" i="17"/>
  <c r="AP118" i="17" s="1"/>
  <c r="AH24" i="17"/>
  <c r="AG284" i="17"/>
  <c r="AH281" i="17" s="1"/>
  <c r="AI145" i="17"/>
  <c r="Q98" i="17"/>
  <c r="Q99" i="17" s="1"/>
  <c r="AB122" i="17"/>
  <c r="AI277" i="17"/>
  <c r="AI278" i="17" s="1"/>
  <c r="AH274" i="17"/>
  <c r="AH275" i="17" s="1"/>
  <c r="AM212" i="17"/>
  <c r="AC45" i="17"/>
  <c r="AC46" i="17" s="1"/>
  <c r="AC47" i="17" s="1"/>
  <c r="AC50" i="17"/>
  <c r="AA63" i="17"/>
  <c r="AA64" i="17" s="1"/>
  <c r="AB57" i="17" s="1"/>
  <c r="X156" i="17"/>
  <c r="X157" i="17" s="1"/>
  <c r="S165" i="17"/>
  <c r="R178" i="17"/>
  <c r="S175" i="17"/>
  <c r="S176" i="17" s="1"/>
  <c r="R207" i="17"/>
  <c r="R208" i="17" s="1"/>
  <c r="V193" i="17"/>
  <c r="V194" i="17" s="1"/>
  <c r="V195" i="17" s="1"/>
  <c r="V196" i="17" s="1"/>
  <c r="M36" i="28"/>
  <c r="M40" i="28" s="1"/>
  <c r="T233" i="17"/>
  <c r="T234" i="17" s="1"/>
  <c r="AB203" i="17"/>
  <c r="AB204" i="17" s="1"/>
  <c r="AC199" i="17" s="1"/>
  <c r="AK193" i="17"/>
  <c r="AL171" i="17"/>
  <c r="AL172" i="17" s="1"/>
  <c r="AM168" i="17" s="1"/>
  <c r="AM169" i="17" s="1"/>
  <c r="AM170" i="17" s="1"/>
  <c r="AH160" i="17"/>
  <c r="M3" i="28"/>
  <c r="M5" i="28" s="1"/>
  <c r="N33" i="28" s="1"/>
  <c r="N34" i="28" s="1"/>
  <c r="N35" i="28" s="1"/>
  <c r="AB223" i="17"/>
  <c r="S92" i="17"/>
  <c r="S93" i="17" s="1"/>
  <c r="Z220" i="17"/>
  <c r="Z221" i="17" s="1"/>
  <c r="AF240" i="17"/>
  <c r="AG235" i="17" s="1"/>
  <c r="AD130" i="17" l="1"/>
  <c r="AD131" i="17"/>
  <c r="AD132" i="17" s="1"/>
  <c r="Z107" i="17"/>
  <c r="Z108" i="17" s="1"/>
  <c r="Z109" i="17" s="1"/>
  <c r="AK272" i="17"/>
  <c r="AD141" i="17"/>
  <c r="AF113" i="17"/>
  <c r="AF114" i="17" s="1"/>
  <c r="AF115" i="17" s="1"/>
  <c r="AH151" i="17"/>
  <c r="AD146" i="17"/>
  <c r="AD147" i="17" s="1"/>
  <c r="AB15" i="17"/>
  <c r="AB16" i="17" s="1"/>
  <c r="AC9" i="17" s="1"/>
  <c r="W85" i="17"/>
  <c r="W86" i="17" s="1"/>
  <c r="O75" i="17"/>
  <c r="AI17" i="17"/>
  <c r="AH145" i="17"/>
  <c r="AH282" i="17"/>
  <c r="AH283" i="17" s="1"/>
  <c r="AH284" i="17" s="1"/>
  <c r="Q100" i="17"/>
  <c r="Q101" i="17" s="1"/>
  <c r="AB123" i="17"/>
  <c r="AI279" i="17"/>
  <c r="AI280" i="17" s="1"/>
  <c r="AJ277" i="17" s="1"/>
  <c r="AH276" i="17"/>
  <c r="AI273" i="17" s="1"/>
  <c r="AM213" i="17"/>
  <c r="AM214" i="17" s="1"/>
  <c r="AM215" i="17" s="1"/>
  <c r="AC51" i="17"/>
  <c r="AC48" i="17"/>
  <c r="AB58" i="17"/>
  <c r="AB59" i="17" s="1"/>
  <c r="Y153" i="17"/>
  <c r="S166" i="17"/>
  <c r="S167" i="17" s="1"/>
  <c r="Q22" i="28" s="1"/>
  <c r="R179" i="17"/>
  <c r="S177" i="17"/>
  <c r="T173" i="17" s="1"/>
  <c r="P25" i="28"/>
  <c r="R209" i="17"/>
  <c r="R210" i="17" s="1"/>
  <c r="P26" i="28" s="1"/>
  <c r="V197" i="17"/>
  <c r="V198" i="17" s="1"/>
  <c r="W193" i="17" s="1"/>
  <c r="M19" i="28"/>
  <c r="U229" i="17"/>
  <c r="R9" i="28"/>
  <c r="S41" i="28" s="1"/>
  <c r="S42" i="28" s="1"/>
  <c r="AC200" i="17"/>
  <c r="AK194" i="17"/>
  <c r="AH161" i="17"/>
  <c r="AH162" i="17" s="1"/>
  <c r="AM171" i="17"/>
  <c r="AB224" i="17"/>
  <c r="AB225" i="17" s="1"/>
  <c r="AB226" i="17" s="1"/>
  <c r="S94" i="17"/>
  <c r="S95" i="17" s="1"/>
  <c r="Z222" i="17"/>
  <c r="AA217" i="17" s="1"/>
  <c r="AG236" i="17"/>
  <c r="AD133" i="17" l="1"/>
  <c r="AD134" i="17"/>
  <c r="AD135" i="17" s="1"/>
  <c r="AB124" i="17"/>
  <c r="Z110" i="17"/>
  <c r="AJ278" i="17"/>
  <c r="AJ279" i="17" s="1"/>
  <c r="AL269" i="17"/>
  <c r="AD142" i="17"/>
  <c r="AD143" i="17" s="1"/>
  <c r="AH152" i="17"/>
  <c r="AI149" i="17" s="1"/>
  <c r="AD148" i="17"/>
  <c r="AE145" i="17" s="1"/>
  <c r="AC10" i="17"/>
  <c r="AC11" i="17" s="1"/>
  <c r="O76" i="17"/>
  <c r="AF116" i="17"/>
  <c r="AF117" i="17" s="1"/>
  <c r="AF120" i="17" s="1"/>
  <c r="AG113" i="17" s="1"/>
  <c r="AI18" i="17"/>
  <c r="AP17" i="17"/>
  <c r="AI281" i="17"/>
  <c r="Q102" i="17"/>
  <c r="Q103" i="17" s="1"/>
  <c r="AK277" i="17"/>
  <c r="AK278" i="17" s="1"/>
  <c r="AK279" i="17" s="1"/>
  <c r="AI274" i="17"/>
  <c r="AM216" i="17"/>
  <c r="AN211" i="17" s="1"/>
  <c r="AP211" i="17" s="1"/>
  <c r="AC201" i="17"/>
  <c r="AC202" i="17" s="1"/>
  <c r="AC203" i="17" s="1"/>
  <c r="AC204" i="17" s="1"/>
  <c r="AD199" i="17" s="1"/>
  <c r="AD41" i="17"/>
  <c r="AC52" i="17"/>
  <c r="AC53" i="17" s="1"/>
  <c r="T174" i="17"/>
  <c r="T175" i="17" s="1"/>
  <c r="T176" i="17" s="1"/>
  <c r="T177" i="17" s="1"/>
  <c r="AB60" i="17"/>
  <c r="Y154" i="17"/>
  <c r="Y155" i="17" s="1"/>
  <c r="T163" i="17"/>
  <c r="T164" i="17" s="1"/>
  <c r="R21" i="28" s="1"/>
  <c r="Q7" i="28"/>
  <c r="R180" i="17"/>
  <c r="S205" i="17"/>
  <c r="Q23" i="28" s="1"/>
  <c r="P8" i="28"/>
  <c r="W194" i="17"/>
  <c r="W195" i="17" s="1"/>
  <c r="M27" i="28"/>
  <c r="N37" i="28" s="1"/>
  <c r="M28" i="28"/>
  <c r="N38" i="28" s="1"/>
  <c r="M29" i="28"/>
  <c r="N39" i="28" s="1"/>
  <c r="M6" i="28"/>
  <c r="U230" i="17"/>
  <c r="U231" i="17" s="1"/>
  <c r="U232" i="17" s="1"/>
  <c r="AI158" i="17"/>
  <c r="AP158" i="17" s="1"/>
  <c r="AM172" i="17"/>
  <c r="AA218" i="17"/>
  <c r="AA219" i="17" s="1"/>
  <c r="AA220" i="17" s="1"/>
  <c r="AB227" i="17"/>
  <c r="AB228" i="17" s="1"/>
  <c r="S96" i="17"/>
  <c r="T89" i="17" s="1"/>
  <c r="T90" i="17" s="1"/>
  <c r="Q4" i="28"/>
  <c r="AG237" i="17"/>
  <c r="W87" i="17"/>
  <c r="W88" i="17" s="1"/>
  <c r="X81" i="17" s="1"/>
  <c r="AD136" i="17" l="1"/>
  <c r="AE129" i="17" s="1"/>
  <c r="AB125" i="17"/>
  <c r="Z111" i="17"/>
  <c r="Z112" i="17" s="1"/>
  <c r="AA105" i="17" s="1"/>
  <c r="AL270" i="17"/>
  <c r="AJ280" i="17"/>
  <c r="AE146" i="17"/>
  <c r="AI150" i="17"/>
  <c r="AI151" i="17" s="1"/>
  <c r="AD144" i="17"/>
  <c r="AC12" i="17"/>
  <c r="AG114" i="17"/>
  <c r="AG115" i="17" s="1"/>
  <c r="AG116" i="17" s="1"/>
  <c r="AG117" i="17" s="1"/>
  <c r="AG120" i="17" s="1"/>
  <c r="AH113" i="17" s="1"/>
  <c r="AH114" i="17" s="1"/>
  <c r="O77" i="17"/>
  <c r="O78" i="17" s="1"/>
  <c r="O79" i="17" s="1"/>
  <c r="O80" i="17" s="1"/>
  <c r="O7" i="17" s="1"/>
  <c r="AI19" i="17"/>
  <c r="AP18" i="17"/>
  <c r="AI282" i="17"/>
  <c r="AI283" i="17" s="1"/>
  <c r="AI284" i="17" s="1"/>
  <c r="AJ281" i="17" s="1"/>
  <c r="Q104" i="17"/>
  <c r="AN212" i="17"/>
  <c r="AP212" i="17" s="1"/>
  <c r="AK280" i="17"/>
  <c r="AL277" i="17" s="1"/>
  <c r="AL278" i="17" s="1"/>
  <c r="AL279" i="17" s="1"/>
  <c r="AL280" i="17" s="1"/>
  <c r="AI275" i="17"/>
  <c r="AI276" i="17" s="1"/>
  <c r="AJ273" i="17" s="1"/>
  <c r="AD200" i="17"/>
  <c r="AD201" i="17" s="1"/>
  <c r="AD202" i="17" s="1"/>
  <c r="AD203" i="17" s="1"/>
  <c r="AD42" i="17"/>
  <c r="AC54" i="17"/>
  <c r="AB61" i="17"/>
  <c r="AB62" i="17" s="1"/>
  <c r="Y156" i="17"/>
  <c r="Y157" i="17" s="1"/>
  <c r="R20" i="28"/>
  <c r="T165" i="17"/>
  <c r="T166" i="17" s="1"/>
  <c r="T167" i="17" s="1"/>
  <c r="R22" i="28" s="1"/>
  <c r="R181" i="17"/>
  <c r="S183" i="17"/>
  <c r="U173" i="17"/>
  <c r="S206" i="17"/>
  <c r="S207" i="17" s="1"/>
  <c r="Q25" i="28" s="1"/>
  <c r="W196" i="17"/>
  <c r="W197" i="17" s="1"/>
  <c r="W198" i="17" s="1"/>
  <c r="X193" i="17" s="1"/>
  <c r="N18" i="28"/>
  <c r="N36" i="28"/>
  <c r="N40" i="28" s="1"/>
  <c r="U233" i="17"/>
  <c r="AI159" i="17"/>
  <c r="AP159" i="17" s="1"/>
  <c r="AN168" i="17"/>
  <c r="AP168" i="17" s="1"/>
  <c r="AC223" i="17"/>
  <c r="AA221" i="17"/>
  <c r="AA222" i="17" s="1"/>
  <c r="T91" i="17"/>
  <c r="T92" i="17" s="1"/>
  <c r="X82" i="17"/>
  <c r="X83" i="17" s="1"/>
  <c r="AG238" i="17"/>
  <c r="AG239" i="17" s="1"/>
  <c r="AE130" i="17" l="1"/>
  <c r="AE131" i="17"/>
  <c r="AE132" i="17" s="1"/>
  <c r="AB126" i="17"/>
  <c r="AB127" i="17" s="1"/>
  <c r="AB128" i="17" s="1"/>
  <c r="AC121" i="17" s="1"/>
  <c r="AA106" i="17"/>
  <c r="AL271" i="17"/>
  <c r="AI152" i="17"/>
  <c r="AE141" i="17"/>
  <c r="AE147" i="17"/>
  <c r="AC13" i="17"/>
  <c r="P73" i="17"/>
  <c r="O6" i="17"/>
  <c r="O8" i="17"/>
  <c r="O334" i="17" s="1"/>
  <c r="AD43" i="17"/>
  <c r="O5" i="17"/>
  <c r="AP19" i="17"/>
  <c r="AI20" i="17"/>
  <c r="AI21" i="17" s="1"/>
  <c r="AP21" i="17" s="1"/>
  <c r="AJ282" i="17"/>
  <c r="AJ283" i="17" s="1"/>
  <c r="AJ284" i="17" s="1"/>
  <c r="R97" i="17"/>
  <c r="AH115" i="17"/>
  <c r="AH116" i="17" s="1"/>
  <c r="AA107" i="17"/>
  <c r="AA108" i="17" s="1"/>
  <c r="AA109" i="17" s="1"/>
  <c r="AI160" i="17"/>
  <c r="AP160" i="17" s="1"/>
  <c r="AN213" i="17"/>
  <c r="AP213" i="17" s="1"/>
  <c r="AN277" i="17"/>
  <c r="AM277" i="17"/>
  <c r="AJ274" i="17"/>
  <c r="AJ275" i="17" s="1"/>
  <c r="AN278" i="17"/>
  <c r="AD204" i="17"/>
  <c r="AC55" i="17"/>
  <c r="AC56" i="17" s="1"/>
  <c r="AD49" i="17" s="1"/>
  <c r="AB63" i="17"/>
  <c r="AB64" i="17" s="1"/>
  <c r="Z153" i="17"/>
  <c r="U163" i="17"/>
  <c r="R7" i="28"/>
  <c r="R182" i="17"/>
  <c r="S178" i="17" s="1"/>
  <c r="S184" i="17"/>
  <c r="U174" i="17"/>
  <c r="U175" i="17" s="1"/>
  <c r="X194" i="17"/>
  <c r="S208" i="17"/>
  <c r="S209" i="17" s="1"/>
  <c r="S210" i="17" s="1"/>
  <c r="Q24" i="28"/>
  <c r="U234" i="17"/>
  <c r="V229" i="17" s="1"/>
  <c r="AI161" i="17"/>
  <c r="AP161" i="17" s="1"/>
  <c r="AN169" i="17"/>
  <c r="AP169" i="17" s="1"/>
  <c r="N3" i="28"/>
  <c r="N5" i="28" s="1"/>
  <c r="O33" i="28" s="1"/>
  <c r="O34" i="28" s="1"/>
  <c r="O35" i="28" s="1"/>
  <c r="AB217" i="17"/>
  <c r="AC224" i="17"/>
  <c r="AC225" i="17" s="1"/>
  <c r="AC226" i="17" s="1"/>
  <c r="T93" i="17"/>
  <c r="T94" i="17" s="1"/>
  <c r="X84" i="17"/>
  <c r="X85" i="17" s="1"/>
  <c r="AG240" i="17"/>
  <c r="AE133" i="17" l="1"/>
  <c r="AE134" i="17" s="1"/>
  <c r="AE135" i="17" s="1"/>
  <c r="AE136" i="17" s="1"/>
  <c r="AF129" i="17" s="1"/>
  <c r="AA110" i="17"/>
  <c r="AA111" i="17" s="1"/>
  <c r="AL272" i="17"/>
  <c r="AE142" i="17"/>
  <c r="AE148" i="17"/>
  <c r="AJ149" i="17"/>
  <c r="AC14" i="17"/>
  <c r="AC15" i="17" s="1"/>
  <c r="AD44" i="17"/>
  <c r="AD45" i="17" s="1"/>
  <c r="P74" i="17"/>
  <c r="AP20" i="17"/>
  <c r="AI22" i="17"/>
  <c r="Z154" i="17"/>
  <c r="Z155" i="17" s="1"/>
  <c r="Z156" i="17" s="1"/>
  <c r="Z157" i="17" s="1"/>
  <c r="AA153" i="17" s="1"/>
  <c r="AK281" i="17"/>
  <c r="R98" i="17"/>
  <c r="AH117" i="17"/>
  <c r="AC122" i="17"/>
  <c r="AC123" i="17" s="1"/>
  <c r="AP277" i="17"/>
  <c r="AN170" i="17"/>
  <c r="AP170" i="17" s="1"/>
  <c r="AN214" i="17"/>
  <c r="AP214" i="17" s="1"/>
  <c r="AI162" i="17"/>
  <c r="AP162" i="17" s="1"/>
  <c r="AN279" i="17"/>
  <c r="X195" i="17"/>
  <c r="X196" i="17" s="1"/>
  <c r="AM278" i="17"/>
  <c r="AM279" i="17" s="1"/>
  <c r="AJ276" i="17"/>
  <c r="AE199" i="17"/>
  <c r="S179" i="17"/>
  <c r="AD50" i="17"/>
  <c r="AD51" i="17" s="1"/>
  <c r="AC57" i="17"/>
  <c r="U164" i="17"/>
  <c r="U165" i="17" s="1"/>
  <c r="U166" i="17" s="1"/>
  <c r="U167" i="17" s="1"/>
  <c r="S22" i="28" s="1"/>
  <c r="S20" i="28"/>
  <c r="U176" i="17"/>
  <c r="U177" i="17" s="1"/>
  <c r="V173" i="17" s="1"/>
  <c r="S185" i="17"/>
  <c r="V230" i="17"/>
  <c r="V231" i="17" s="1"/>
  <c r="S9" i="28"/>
  <c r="T41" i="28" s="1"/>
  <c r="T42" i="28" s="1"/>
  <c r="Q26" i="28"/>
  <c r="T205" i="17"/>
  <c r="Q8" i="28"/>
  <c r="AC227" i="17"/>
  <c r="AB218" i="17"/>
  <c r="AB219" i="17" s="1"/>
  <c r="AB220" i="17" s="1"/>
  <c r="AH235" i="17"/>
  <c r="T95" i="17"/>
  <c r="R4" i="28" s="1"/>
  <c r="X86" i="17"/>
  <c r="X87" i="17" s="1"/>
  <c r="AF130" i="17" l="1"/>
  <c r="AC124" i="17"/>
  <c r="AA112" i="17"/>
  <c r="AB105" i="17" s="1"/>
  <c r="AB106" i="17" s="1"/>
  <c r="AM269" i="17"/>
  <c r="AE143" i="17"/>
  <c r="AE144" i="17" s="1"/>
  <c r="AJ150" i="17"/>
  <c r="AF145" i="17"/>
  <c r="AC16" i="17"/>
  <c r="AD9" i="17" s="1"/>
  <c r="AD10" i="17" s="1"/>
  <c r="AD46" i="17"/>
  <c r="AD47" i="17" s="1"/>
  <c r="P75" i="17"/>
  <c r="AN171" i="17"/>
  <c r="AP171" i="17" s="1"/>
  <c r="AI23" i="17"/>
  <c r="AP22" i="17"/>
  <c r="AK282" i="17"/>
  <c r="AK283" i="17" s="1"/>
  <c r="AK284" i="17" s="1"/>
  <c r="R99" i="17"/>
  <c r="AH120" i="17"/>
  <c r="X197" i="17"/>
  <c r="X198" i="17" s="1"/>
  <c r="AP279" i="17"/>
  <c r="AP278" i="17"/>
  <c r="AN280" i="17"/>
  <c r="AN172" i="17"/>
  <c r="AP172" i="17" s="1"/>
  <c r="C158" i="17"/>
  <c r="AN215" i="17"/>
  <c r="AP215" i="17" s="1"/>
  <c r="AM280" i="17"/>
  <c r="AL273" i="17"/>
  <c r="AK273" i="17"/>
  <c r="AL274" i="17"/>
  <c r="AE200" i="17"/>
  <c r="AE201" i="17" s="1"/>
  <c r="AE202" i="17" s="1"/>
  <c r="AE203" i="17" s="1"/>
  <c r="AE204" i="17" s="1"/>
  <c r="AF199" i="17" s="1"/>
  <c r="AD52" i="17"/>
  <c r="AD53" i="17" s="1"/>
  <c r="S180" i="17"/>
  <c r="AC58" i="17"/>
  <c r="AC59" i="17" s="1"/>
  <c r="V174" i="17"/>
  <c r="AA154" i="17"/>
  <c r="AA155" i="17" s="1"/>
  <c r="S21" i="28"/>
  <c r="V163" i="17"/>
  <c r="S7" i="28"/>
  <c r="S186" i="17"/>
  <c r="V232" i="17"/>
  <c r="V233" i="17" s="1"/>
  <c r="T206" i="17"/>
  <c r="R24" i="28" s="1"/>
  <c r="R23" i="28"/>
  <c r="AC228" i="17"/>
  <c r="AD223" i="17" s="1"/>
  <c r="AB221" i="17"/>
  <c r="AH236" i="17"/>
  <c r="AH237" i="17" s="1"/>
  <c r="AH238" i="17" s="1"/>
  <c r="T96" i="17"/>
  <c r="U89" i="17" s="1"/>
  <c r="X88" i="17"/>
  <c r="Y81" i="17" s="1"/>
  <c r="Y82" i="17" s="1"/>
  <c r="AF131" i="17" l="1"/>
  <c r="AF132" i="17"/>
  <c r="AF133" i="17" s="1"/>
  <c r="AC125" i="17"/>
  <c r="AF141" i="17"/>
  <c r="AM270" i="17"/>
  <c r="AM271" i="17" s="1"/>
  <c r="AF146" i="17"/>
  <c r="AJ151" i="17"/>
  <c r="AD11" i="17"/>
  <c r="AD12" i="17" s="1"/>
  <c r="AD13" i="17" s="1"/>
  <c r="AD48" i="17"/>
  <c r="AE41" i="17" s="1"/>
  <c r="AE42" i="17" s="1"/>
  <c r="AE43" i="17" s="1"/>
  <c r="AE44" i="17" s="1"/>
  <c r="P76" i="17"/>
  <c r="AI24" i="17"/>
  <c r="AP24" i="17" s="1"/>
  <c r="AP23" i="17"/>
  <c r="AL281" i="17"/>
  <c r="R100" i="17"/>
  <c r="R101" i="17" s="1"/>
  <c r="AI113" i="17"/>
  <c r="Y193" i="17"/>
  <c r="Y194" i="17" s="1"/>
  <c r="AB107" i="17"/>
  <c r="AB108" i="17" s="1"/>
  <c r="C277" i="17"/>
  <c r="AP273" i="17"/>
  <c r="AP280" i="17"/>
  <c r="AL275" i="17"/>
  <c r="C168" i="17"/>
  <c r="AN216" i="17"/>
  <c r="AP216" i="17" s="1"/>
  <c r="AK274" i="17"/>
  <c r="AK275" i="17" s="1"/>
  <c r="AF200" i="17"/>
  <c r="AF201" i="17" s="1"/>
  <c r="AF202" i="17" s="1"/>
  <c r="AD54" i="17"/>
  <c r="AD55" i="17" s="1"/>
  <c r="AD56" i="17" s="1"/>
  <c r="S181" i="17"/>
  <c r="S182" i="17" s="1"/>
  <c r="AC60" i="17"/>
  <c r="AC61" i="17" s="1"/>
  <c r="V175" i="17"/>
  <c r="V176" i="17" s="1"/>
  <c r="V177" i="17" s="1"/>
  <c r="AA156" i="17"/>
  <c r="AA157" i="17" s="1"/>
  <c r="AB153" i="17" s="1"/>
  <c r="T20" i="28"/>
  <c r="V164" i="17"/>
  <c r="S187" i="17"/>
  <c r="T183" i="17" s="1"/>
  <c r="N19" i="28"/>
  <c r="N29" i="28" s="1"/>
  <c r="O39" i="28" s="1"/>
  <c r="V234" i="17"/>
  <c r="W229" i="17" s="1"/>
  <c r="T207" i="17"/>
  <c r="R25" i="28" s="1"/>
  <c r="AD224" i="17"/>
  <c r="AD225" i="17" s="1"/>
  <c r="AB222" i="17"/>
  <c r="AC217" i="17" s="1"/>
  <c r="AH239" i="17"/>
  <c r="U90" i="17"/>
  <c r="Y83" i="17"/>
  <c r="Y84" i="17" s="1"/>
  <c r="Y85" i="17" s="1"/>
  <c r="AF134" i="17" l="1"/>
  <c r="AF135" i="17" s="1"/>
  <c r="AC126" i="17"/>
  <c r="AC127" i="17" s="1"/>
  <c r="AF142" i="17"/>
  <c r="AP142" i="17" s="1"/>
  <c r="AP141" i="17"/>
  <c r="AM272" i="17"/>
  <c r="AJ152" i="17"/>
  <c r="AF147" i="17"/>
  <c r="AD14" i="17"/>
  <c r="AD15" i="17" s="1"/>
  <c r="AD16" i="17" s="1"/>
  <c r="AE9" i="17" s="1"/>
  <c r="AE45" i="17"/>
  <c r="AE46" i="17" s="1"/>
  <c r="AE47" i="17" s="1"/>
  <c r="P77" i="17"/>
  <c r="P78" i="17" s="1"/>
  <c r="P79" i="17" s="1"/>
  <c r="P80" i="17" s="1"/>
  <c r="AB154" i="17"/>
  <c r="AB155" i="17" s="1"/>
  <c r="AL282" i="17"/>
  <c r="AL283" i="17" s="1"/>
  <c r="R102" i="17"/>
  <c r="R103" i="17" s="1"/>
  <c r="AI114" i="17"/>
  <c r="AP114" i="17" s="1"/>
  <c r="AP113" i="17"/>
  <c r="AB109" i="17"/>
  <c r="AP275" i="17"/>
  <c r="AP274" i="17"/>
  <c r="C211" i="17"/>
  <c r="Y195" i="17"/>
  <c r="Y196" i="17" s="1"/>
  <c r="Y197" i="17" s="1"/>
  <c r="Y198" i="17" s="1"/>
  <c r="Z193" i="17" s="1"/>
  <c r="Z194" i="17" s="1"/>
  <c r="Z195" i="17" s="1"/>
  <c r="Z196" i="17" s="1"/>
  <c r="Z197" i="17" s="1"/>
  <c r="AL276" i="17"/>
  <c r="AK276" i="17"/>
  <c r="AF203" i="17"/>
  <c r="AF204" i="17" s="1"/>
  <c r="AE49" i="17"/>
  <c r="T184" i="17"/>
  <c r="T178" i="17"/>
  <c r="AC62" i="17"/>
  <c r="AC63" i="17" s="1"/>
  <c r="AC64" i="17" s="1"/>
  <c r="AD57" i="17" s="1"/>
  <c r="T21" i="28"/>
  <c r="V165" i="17"/>
  <c r="V166" i="17" s="1"/>
  <c r="V167" i="17" s="1"/>
  <c r="W163" i="17" s="1"/>
  <c r="T208" i="17"/>
  <c r="T209" i="17" s="1"/>
  <c r="N6" i="28"/>
  <c r="N27" i="28"/>
  <c r="O37" i="28" s="1"/>
  <c r="N28" i="28"/>
  <c r="O38" i="28" s="1"/>
  <c r="W230" i="17"/>
  <c r="W231" i="17" s="1"/>
  <c r="W232" i="17" s="1"/>
  <c r="W233" i="17" s="1"/>
  <c r="W234" i="17" s="1"/>
  <c r="X229" i="17" s="1"/>
  <c r="T9" i="28"/>
  <c r="U41" i="28" s="1"/>
  <c r="U42" i="28" s="1"/>
  <c r="AD226" i="17"/>
  <c r="AD227" i="17" s="1"/>
  <c r="AD228" i="17" s="1"/>
  <c r="AE223" i="17" s="1"/>
  <c r="AC218" i="17"/>
  <c r="AC219" i="17" s="1"/>
  <c r="AC220" i="17" s="1"/>
  <c r="AC221" i="17" s="1"/>
  <c r="AH240" i="17"/>
  <c r="AI235" i="17" s="1"/>
  <c r="U91" i="17"/>
  <c r="Y86" i="17"/>
  <c r="Y87" i="17" s="1"/>
  <c r="Y88" i="17" s="1"/>
  <c r="Z81" i="17" s="1"/>
  <c r="AF143" i="17" l="1"/>
  <c r="AF136" i="17"/>
  <c r="AG129" i="17" s="1"/>
  <c r="AC128" i="17"/>
  <c r="AD121" i="17" s="1"/>
  <c r="AD122" i="17" s="1"/>
  <c r="AD123" i="17" s="1"/>
  <c r="AB110" i="17"/>
  <c r="AK149" i="17"/>
  <c r="AF144" i="17"/>
  <c r="AP144" i="17" s="1"/>
  <c r="AP143" i="17"/>
  <c r="AN269" i="17"/>
  <c r="AF148" i="17"/>
  <c r="AE10" i="17"/>
  <c r="AE11" i="17" s="1"/>
  <c r="AE48" i="17"/>
  <c r="AF41" i="17" s="1"/>
  <c r="AF42" i="17" s="1"/>
  <c r="P5" i="17"/>
  <c r="Q73" i="17"/>
  <c r="P6" i="17"/>
  <c r="P7" i="17"/>
  <c r="P8" i="17"/>
  <c r="P334" i="17" s="1"/>
  <c r="AB156" i="17"/>
  <c r="AL284" i="17"/>
  <c r="R104" i="17"/>
  <c r="S97" i="17" s="1"/>
  <c r="AI115" i="17"/>
  <c r="AP276" i="17"/>
  <c r="C273" i="17"/>
  <c r="AG199" i="17"/>
  <c r="AG200" i="17" s="1"/>
  <c r="AG201" i="17" s="1"/>
  <c r="AE50" i="17"/>
  <c r="T179" i="17"/>
  <c r="T180" i="17" s="1"/>
  <c r="T185" i="17"/>
  <c r="AD58" i="17"/>
  <c r="T7" i="28"/>
  <c r="W164" i="17"/>
  <c r="U21" i="28" s="1"/>
  <c r="T22" i="28"/>
  <c r="Z198" i="17"/>
  <c r="AA193" i="17" s="1"/>
  <c r="T210" i="17"/>
  <c r="U205" i="17" s="1"/>
  <c r="S23" i="28" s="1"/>
  <c r="O36" i="28"/>
  <c r="O40" i="28" s="1"/>
  <c r="O18" i="28"/>
  <c r="X230" i="17"/>
  <c r="X231" i="17" s="1"/>
  <c r="X232" i="17" s="1"/>
  <c r="U9" i="28"/>
  <c r="V41" i="28" s="1"/>
  <c r="V42" i="28" s="1"/>
  <c r="U20" i="28"/>
  <c r="O3" i="28"/>
  <c r="O5" i="28" s="1"/>
  <c r="P33" i="28" s="1"/>
  <c r="P34" i="28" s="1"/>
  <c r="P35" i="28" s="1"/>
  <c r="AE224" i="17"/>
  <c r="AE225" i="17" s="1"/>
  <c r="AI236" i="17"/>
  <c r="AI237" i="17" s="1"/>
  <c r="AC222" i="17"/>
  <c r="AD217" i="17" s="1"/>
  <c r="U92" i="17"/>
  <c r="Z82" i="17"/>
  <c r="Z83" i="17" s="1"/>
  <c r="AG130" i="17" l="1"/>
  <c r="AG131" i="17" s="1"/>
  <c r="AD124" i="17"/>
  <c r="AD125" i="17" s="1"/>
  <c r="AB111" i="17"/>
  <c r="AB112" i="17" s="1"/>
  <c r="AC105" i="17" s="1"/>
  <c r="AG145" i="17"/>
  <c r="AK150" i="17"/>
  <c r="AP150" i="17" s="1"/>
  <c r="AP149" i="17"/>
  <c r="AN270" i="17"/>
  <c r="AP270" i="17" s="1"/>
  <c r="AP269" i="17"/>
  <c r="AE12" i="17"/>
  <c r="AE13" i="17" s="1"/>
  <c r="AE51" i="17"/>
  <c r="AF43" i="17"/>
  <c r="Q74" i="17"/>
  <c r="AB157" i="17"/>
  <c r="AC153" i="17" s="1"/>
  <c r="AM281" i="17"/>
  <c r="S98" i="17"/>
  <c r="AP115" i="17"/>
  <c r="AI116" i="17"/>
  <c r="AP116" i="17" s="1"/>
  <c r="AG202" i="17"/>
  <c r="AG203" i="17" s="1"/>
  <c r="AG204" i="17" s="1"/>
  <c r="AH199" i="17" s="1"/>
  <c r="AE52" i="17"/>
  <c r="T181" i="17"/>
  <c r="T186" i="17"/>
  <c r="T187" i="17" s="1"/>
  <c r="AD59" i="17"/>
  <c r="W165" i="17"/>
  <c r="W166" i="17" s="1"/>
  <c r="W167" i="17" s="1"/>
  <c r="U188" i="17"/>
  <c r="AA194" i="17"/>
  <c r="AA195" i="17" s="1"/>
  <c r="AA196" i="17" s="1"/>
  <c r="R26" i="28"/>
  <c r="R8" i="28"/>
  <c r="U206" i="17"/>
  <c r="S24" i="28" s="1"/>
  <c r="X233" i="17"/>
  <c r="AI238" i="17"/>
  <c r="AI239" i="17" s="1"/>
  <c r="AI240" i="17" s="1"/>
  <c r="AJ235" i="17" s="1"/>
  <c r="AE226" i="17"/>
  <c r="AE227" i="17" s="1"/>
  <c r="AE228" i="17" s="1"/>
  <c r="AD218" i="17"/>
  <c r="U93" i="17"/>
  <c r="U94" i="17" s="1"/>
  <c r="U95" i="17" s="1"/>
  <c r="U96" i="17" s="1"/>
  <c r="V89" i="17" s="1"/>
  <c r="Z84" i="17"/>
  <c r="AG132" i="17" l="1"/>
  <c r="AG133" i="17"/>
  <c r="AG134" i="17" s="1"/>
  <c r="AD126" i="17"/>
  <c r="AD127" i="17"/>
  <c r="AD128" i="17" s="1"/>
  <c r="AE121" i="17" s="1"/>
  <c r="AC106" i="17"/>
  <c r="AC107" i="17"/>
  <c r="AC108" i="17" s="1"/>
  <c r="AK151" i="17"/>
  <c r="AK152" i="17" s="1"/>
  <c r="AP152" i="17" s="1"/>
  <c r="AP151" i="17"/>
  <c r="AG146" i="17"/>
  <c r="AP146" i="17" s="1"/>
  <c r="AP145" i="17"/>
  <c r="AN271" i="17"/>
  <c r="AN272" i="17" s="1"/>
  <c r="AE14" i="17"/>
  <c r="Q75" i="17"/>
  <c r="AF44" i="17"/>
  <c r="AF45" i="17" s="1"/>
  <c r="AF46" i="17" s="1"/>
  <c r="AF47" i="17" s="1"/>
  <c r="AF48" i="17" s="1"/>
  <c r="AG41" i="17" s="1"/>
  <c r="AG42" i="17" s="1"/>
  <c r="AC154" i="17"/>
  <c r="AC155" i="17" s="1"/>
  <c r="AC156" i="17" s="1"/>
  <c r="AC157" i="17" s="1"/>
  <c r="AM282" i="17"/>
  <c r="S99" i="17"/>
  <c r="AI117" i="17"/>
  <c r="AH200" i="17"/>
  <c r="AH201" i="17" s="1"/>
  <c r="AF66" i="17"/>
  <c r="AE53" i="17"/>
  <c r="AE54" i="17" s="1"/>
  <c r="AE55" i="17" s="1"/>
  <c r="T182" i="17"/>
  <c r="U183" i="17"/>
  <c r="AD60" i="17"/>
  <c r="U189" i="17"/>
  <c r="W173" i="17"/>
  <c r="AA197" i="17"/>
  <c r="AA198" i="17" s="1"/>
  <c r="AB193" i="17" s="1"/>
  <c r="U207" i="17"/>
  <c r="S25" i="28" s="1"/>
  <c r="O19" i="28"/>
  <c r="O6" i="28"/>
  <c r="X234" i="17"/>
  <c r="Y229" i="17" s="1"/>
  <c r="X163" i="17"/>
  <c r="U22" i="28"/>
  <c r="U7" i="28"/>
  <c r="AJ236" i="17"/>
  <c r="AJ237" i="17" s="1"/>
  <c r="AJ238" i="17" s="1"/>
  <c r="AJ239" i="17" s="1"/>
  <c r="AJ240" i="17" s="1"/>
  <c r="AK235" i="17" s="1"/>
  <c r="AK236" i="17" s="1"/>
  <c r="AK237" i="17" s="1"/>
  <c r="AF223" i="17"/>
  <c r="P3" i="28"/>
  <c r="P5" i="28" s="1"/>
  <c r="Q33" i="28" s="1"/>
  <c r="Q34" i="28" s="1"/>
  <c r="Q35" i="28" s="1"/>
  <c r="AD219" i="17"/>
  <c r="V90" i="17"/>
  <c r="V91" i="17" s="1"/>
  <c r="V92" i="17" s="1"/>
  <c r="V93" i="17" s="1"/>
  <c r="S4" i="28"/>
  <c r="Z85" i="17"/>
  <c r="AG135" i="17" l="1"/>
  <c r="AG136" i="17" s="1"/>
  <c r="AH129" i="17" s="1"/>
  <c r="AC109" i="17"/>
  <c r="AC110" i="17" s="1"/>
  <c r="AG147" i="17"/>
  <c r="AG148" i="17" s="1"/>
  <c r="AP148" i="17" s="1"/>
  <c r="AP272" i="17"/>
  <c r="AN5" i="17"/>
  <c r="AP271" i="17"/>
  <c r="C269" i="17"/>
  <c r="AE15" i="17"/>
  <c r="AE16" i="17" s="1"/>
  <c r="AG43" i="17"/>
  <c r="Q76" i="17"/>
  <c r="AE122" i="17"/>
  <c r="AE123" i="17" s="1"/>
  <c r="AD153" i="17"/>
  <c r="AM283" i="17"/>
  <c r="S100" i="17"/>
  <c r="S101" i="17" s="1"/>
  <c r="AP117" i="17"/>
  <c r="AI120" i="17"/>
  <c r="AP120" i="17" s="1"/>
  <c r="AH202" i="17"/>
  <c r="AF67" i="17"/>
  <c r="AB194" i="17"/>
  <c r="AB195" i="17" s="1"/>
  <c r="AB196" i="17" s="1"/>
  <c r="AB197" i="17" s="1"/>
  <c r="AE56" i="17"/>
  <c r="AF49" i="17" s="1"/>
  <c r="U178" i="17"/>
  <c r="U184" i="17"/>
  <c r="U185" i="17" s="1"/>
  <c r="AD61" i="17"/>
  <c r="AD62" i="17" s="1"/>
  <c r="U190" i="17"/>
  <c r="U191" i="17" s="1"/>
  <c r="W174" i="17"/>
  <c r="W175" i="17" s="1"/>
  <c r="U208" i="17"/>
  <c r="U209" i="17" s="1"/>
  <c r="P18" i="28"/>
  <c r="O27" i="28"/>
  <c r="P37" i="28" s="1"/>
  <c r="O28" i="28"/>
  <c r="P38" i="28" s="1"/>
  <c r="O29" i="28"/>
  <c r="P39" i="28" s="1"/>
  <c r="Y230" i="17"/>
  <c r="Y231" i="17" s="1"/>
  <c r="V9" i="28"/>
  <c r="W41" i="28" s="1"/>
  <c r="W42" i="28" s="1"/>
  <c r="V20" i="28"/>
  <c r="X164" i="17"/>
  <c r="V21" i="28" s="1"/>
  <c r="AF224" i="17"/>
  <c r="AF225" i="17" s="1"/>
  <c r="AK238" i="17"/>
  <c r="AK239" i="17" s="1"/>
  <c r="AK240" i="17" s="1"/>
  <c r="AD220" i="17"/>
  <c r="AD221" i="17" s="1"/>
  <c r="AD222" i="17" s="1"/>
  <c r="AE217" i="17" s="1"/>
  <c r="V94" i="17"/>
  <c r="V95" i="17" s="1"/>
  <c r="V96" i="17" s="1"/>
  <c r="W89" i="17" s="1"/>
  <c r="Z86" i="17"/>
  <c r="Z87" i="17" s="1"/>
  <c r="AH130" i="17" l="1"/>
  <c r="AE124" i="17"/>
  <c r="AC111" i="17"/>
  <c r="AP147" i="17"/>
  <c r="AF9" i="17"/>
  <c r="Q77" i="17"/>
  <c r="AG44" i="17"/>
  <c r="AG45" i="17" s="1"/>
  <c r="AG46" i="17" s="1"/>
  <c r="AD154" i="17"/>
  <c r="AD155" i="17" s="1"/>
  <c r="AD156" i="17" s="1"/>
  <c r="AM284" i="17"/>
  <c r="S102" i="17"/>
  <c r="S103" i="17" s="1"/>
  <c r="S104" i="17" s="1"/>
  <c r="AH203" i="17"/>
  <c r="AH204" i="17" s="1"/>
  <c r="AI199" i="17"/>
  <c r="AP199" i="17" s="1"/>
  <c r="AF68" i="17"/>
  <c r="AF69" i="17" s="1"/>
  <c r="AB198" i="17"/>
  <c r="AC193" i="17" s="1"/>
  <c r="AF50" i="17"/>
  <c r="U179" i="17"/>
  <c r="U180" i="17" s="1"/>
  <c r="U181" i="17" s="1"/>
  <c r="U182" i="17" s="1"/>
  <c r="U186" i="17"/>
  <c r="U187" i="17" s="1"/>
  <c r="V183" i="17" s="1"/>
  <c r="V184" i="17" s="1"/>
  <c r="V185" i="17" s="1"/>
  <c r="V186" i="17" s="1"/>
  <c r="AD63" i="17"/>
  <c r="AD64" i="17" s="1"/>
  <c r="AE57" i="17" s="1"/>
  <c r="U192" i="17"/>
  <c r="V188" i="17" s="1"/>
  <c r="W176" i="17"/>
  <c r="U210" i="17"/>
  <c r="S8" i="28" s="1"/>
  <c r="P36" i="28"/>
  <c r="P40" i="28" s="1"/>
  <c r="Y232" i="17"/>
  <c r="Y233" i="17" s="1"/>
  <c r="X165" i="17"/>
  <c r="AL235" i="17"/>
  <c r="AL236" i="17" s="1"/>
  <c r="AL237" i="17" s="1"/>
  <c r="AL238" i="17" s="1"/>
  <c r="AF226" i="17"/>
  <c r="AF227" i="17" s="1"/>
  <c r="AE218" i="17"/>
  <c r="AE219" i="17" s="1"/>
  <c r="W90" i="17"/>
  <c r="W91" i="17" s="1"/>
  <c r="T4" i="28"/>
  <c r="Z88" i="17"/>
  <c r="AA81" i="17" s="1"/>
  <c r="AH131" i="17" l="1"/>
  <c r="AE125" i="17"/>
  <c r="AC112" i="17"/>
  <c r="AD105" i="17" s="1"/>
  <c r="AF10" i="17"/>
  <c r="AF11" i="17" s="1"/>
  <c r="AF12" i="17" s="1"/>
  <c r="AF13" i="17" s="1"/>
  <c r="AG47" i="17"/>
  <c r="AG48" i="17" s="1"/>
  <c r="AF51" i="17"/>
  <c r="Q78" i="17"/>
  <c r="AD157" i="17"/>
  <c r="AE153" i="17" s="1"/>
  <c r="AN281" i="17"/>
  <c r="T97" i="17"/>
  <c r="AI200" i="17"/>
  <c r="AP200" i="17" s="1"/>
  <c r="AF70" i="17"/>
  <c r="AF71" i="17" s="1"/>
  <c r="AH41" i="17"/>
  <c r="AC194" i="17"/>
  <c r="AC195" i="17" s="1"/>
  <c r="AC196" i="17" s="1"/>
  <c r="V178" i="17"/>
  <c r="V187" i="17"/>
  <c r="W183" i="17" s="1"/>
  <c r="W184" i="17" s="1"/>
  <c r="V189" i="17"/>
  <c r="AE58" i="17"/>
  <c r="AE59" i="17" s="1"/>
  <c r="W177" i="17"/>
  <c r="X173" i="17" s="1"/>
  <c r="V205" i="17"/>
  <c r="V206" i="17" s="1"/>
  <c r="T24" i="28" s="1"/>
  <c r="S26" i="28"/>
  <c r="P19" i="28"/>
  <c r="P29" i="28" s="1"/>
  <c r="Q39" i="28" s="1"/>
  <c r="Y234" i="17"/>
  <c r="X166" i="17"/>
  <c r="X167" i="17" s="1"/>
  <c r="V22" i="28" s="1"/>
  <c r="P6" i="28"/>
  <c r="AL239" i="17"/>
  <c r="AL240" i="17" s="1"/>
  <c r="AF228" i="17"/>
  <c r="AG223" i="17" s="1"/>
  <c r="AE220" i="17"/>
  <c r="AE221" i="17" s="1"/>
  <c r="AE222" i="17" s="1"/>
  <c r="AF217" i="17" s="1"/>
  <c r="Q3" i="28"/>
  <c r="Q5" i="28" s="1"/>
  <c r="R33" i="28" s="1"/>
  <c r="R34" i="28" s="1"/>
  <c r="R35" i="28" s="1"/>
  <c r="W92" i="17"/>
  <c r="AA82" i="17"/>
  <c r="AH132" i="17" l="1"/>
  <c r="AE126" i="17"/>
  <c r="AE127" i="17" s="1"/>
  <c r="AD106" i="17"/>
  <c r="AD107" i="17"/>
  <c r="AD108" i="17" s="1"/>
  <c r="AN282" i="17"/>
  <c r="AP282" i="17" s="1"/>
  <c r="AF14" i="17"/>
  <c r="AE154" i="17"/>
  <c r="AE155" i="17" s="1"/>
  <c r="Q79" i="17"/>
  <c r="AF52" i="17"/>
  <c r="AF53" i="17" s="1"/>
  <c r="AF54" i="17" s="1"/>
  <c r="AF55" i="17" s="1"/>
  <c r="AF56" i="17" s="1"/>
  <c r="AG49" i="17" s="1"/>
  <c r="AG50" i="17" s="1"/>
  <c r="AG51" i="17" s="1"/>
  <c r="AP281" i="17"/>
  <c r="T98" i="17"/>
  <c r="T99" i="17" s="1"/>
  <c r="T100" i="17" s="1"/>
  <c r="AI201" i="17"/>
  <c r="AP201" i="17" s="1"/>
  <c r="AF72" i="17"/>
  <c r="AG65" i="17" s="1"/>
  <c r="AH42" i="17"/>
  <c r="AC197" i="17"/>
  <c r="AC198" i="17" s="1"/>
  <c r="V179" i="17"/>
  <c r="V180" i="17" s="1"/>
  <c r="V190" i="17"/>
  <c r="V191" i="17" s="1"/>
  <c r="AE60" i="17"/>
  <c r="X174" i="17"/>
  <c r="W185" i="17"/>
  <c r="T23" i="28"/>
  <c r="P27" i="28"/>
  <c r="Q37" i="28" s="1"/>
  <c r="P28" i="28"/>
  <c r="Q38" i="28" s="1"/>
  <c r="V207" i="17"/>
  <c r="Z229" i="17"/>
  <c r="W9" i="28"/>
  <c r="X41" i="28" s="1"/>
  <c r="X42" i="28" s="1"/>
  <c r="V7" i="28"/>
  <c r="Y163" i="17"/>
  <c r="Q18" i="28"/>
  <c r="AG224" i="17"/>
  <c r="AG225" i="17" s="1"/>
  <c r="AG226" i="17" s="1"/>
  <c r="AG227" i="17" s="1"/>
  <c r="AG228" i="17" s="1"/>
  <c r="AH223" i="17" s="1"/>
  <c r="AM235" i="17"/>
  <c r="AF218" i="17"/>
  <c r="AF219" i="17" s="1"/>
  <c r="W93" i="17"/>
  <c r="W94" i="17" s="1"/>
  <c r="AA83" i="17"/>
  <c r="AH133" i="17" l="1"/>
  <c r="AH134" i="17"/>
  <c r="AH135" i="17" s="1"/>
  <c r="AE128" i="17"/>
  <c r="AF121" i="17" s="1"/>
  <c r="AF122" i="17" s="1"/>
  <c r="AF123" i="17" s="1"/>
  <c r="AD109" i="17"/>
  <c r="AD110" i="17"/>
  <c r="AD111" i="17" s="1"/>
  <c r="AN283" i="17"/>
  <c r="AF15" i="17"/>
  <c r="AF16" i="17" s="1"/>
  <c r="AG52" i="17"/>
  <c r="AG53" i="17" s="1"/>
  <c r="AG54" i="17" s="1"/>
  <c r="AG55" i="17" s="1"/>
  <c r="AG56" i="17" s="1"/>
  <c r="AH49" i="17" s="1"/>
  <c r="AH50" i="17" s="1"/>
  <c r="AE156" i="17"/>
  <c r="AE157" i="17" s="1"/>
  <c r="AF153" i="17"/>
  <c r="AF154" i="17" s="1"/>
  <c r="AF155" i="17" s="1"/>
  <c r="AH43" i="17"/>
  <c r="AH44" i="17" s="1"/>
  <c r="Q80" i="17"/>
  <c r="T101" i="17"/>
  <c r="T102" i="17" s="1"/>
  <c r="AI202" i="17"/>
  <c r="AP202" i="17" s="1"/>
  <c r="AI203" i="17"/>
  <c r="AP203" i="17" s="1"/>
  <c r="AG66" i="17"/>
  <c r="AG67" i="17" s="1"/>
  <c r="AH45" i="17"/>
  <c r="AD193" i="17"/>
  <c r="V181" i="17"/>
  <c r="V182" i="17" s="1"/>
  <c r="V192" i="17"/>
  <c r="AE61" i="17"/>
  <c r="AE62" i="17" s="1"/>
  <c r="X175" i="17"/>
  <c r="W186" i="17"/>
  <c r="W187" i="17" s="1"/>
  <c r="X183" i="17" s="1"/>
  <c r="Q36" i="28"/>
  <c r="Q40" i="28" s="1"/>
  <c r="T25" i="28"/>
  <c r="V208" i="17"/>
  <c r="Z230" i="17"/>
  <c r="W20" i="28"/>
  <c r="Y164" i="17"/>
  <c r="W21" i="28" s="1"/>
  <c r="AM236" i="17"/>
  <c r="AM237" i="17" s="1"/>
  <c r="AH224" i="17"/>
  <c r="AF220" i="17"/>
  <c r="W95" i="17"/>
  <c r="U4" i="28" s="1"/>
  <c r="AA84" i="17"/>
  <c r="AA85" i="17" s="1"/>
  <c r="AA86" i="17" s="1"/>
  <c r="AH136" i="17" l="1"/>
  <c r="AI129" i="17" s="1"/>
  <c r="AF124" i="17"/>
  <c r="AD112" i="17"/>
  <c r="AE105" i="17"/>
  <c r="AP283" i="17"/>
  <c r="AN284" i="17"/>
  <c r="AP284" i="17" s="1"/>
  <c r="AG9" i="17"/>
  <c r="AH51" i="17"/>
  <c r="AH52" i="17" s="1"/>
  <c r="AH53" i="17" s="1"/>
  <c r="AH54" i="17" s="1"/>
  <c r="AH55" i="17" s="1"/>
  <c r="AF156" i="17"/>
  <c r="AF157" i="17" s="1"/>
  <c r="AG153" i="17" s="1"/>
  <c r="R73" i="17"/>
  <c r="Q7" i="17"/>
  <c r="Q8" i="17"/>
  <c r="Q334" i="17" s="1"/>
  <c r="Q6" i="17"/>
  <c r="Q5" i="17"/>
  <c r="T103" i="17"/>
  <c r="T104" i="17" s="1"/>
  <c r="AI204" i="17"/>
  <c r="AP204" i="17" s="1"/>
  <c r="C17" i="17"/>
  <c r="AG68" i="17"/>
  <c r="AH46" i="17"/>
  <c r="AH47" i="17" s="1"/>
  <c r="AH48" i="17" s="1"/>
  <c r="AD194" i="17"/>
  <c r="AD195" i="17" s="1"/>
  <c r="AD196" i="17" s="1"/>
  <c r="W188" i="17"/>
  <c r="W189" i="17" s="1"/>
  <c r="W190" i="17" s="1"/>
  <c r="W178" i="17"/>
  <c r="AE63" i="17"/>
  <c r="AE64" i="17" s="1"/>
  <c r="X176" i="17"/>
  <c r="X184" i="17"/>
  <c r="X185" i="17" s="1"/>
  <c r="V209" i="17"/>
  <c r="V210" i="17" s="1"/>
  <c r="T26" i="28" s="1"/>
  <c r="Z231" i="17"/>
  <c r="Z232" i="17" s="1"/>
  <c r="Y165" i="17"/>
  <c r="AM238" i="17"/>
  <c r="AM239" i="17" s="1"/>
  <c r="AM240" i="17" s="1"/>
  <c r="AN235" i="17" s="1"/>
  <c r="AP235" i="17" s="1"/>
  <c r="AH225" i="17"/>
  <c r="AF221" i="17"/>
  <c r="AF222" i="17" s="1"/>
  <c r="AG154" i="17"/>
  <c r="AG155" i="17" s="1"/>
  <c r="R3" i="28"/>
  <c r="R5" i="28" s="1"/>
  <c r="S33" i="28" s="1"/>
  <c r="S34" i="28" s="1"/>
  <c r="S35" i="28" s="1"/>
  <c r="W96" i="17"/>
  <c r="X89" i="17" s="1"/>
  <c r="AA87" i="17"/>
  <c r="AA88" i="17" s="1"/>
  <c r="AB81" i="17" s="1"/>
  <c r="AI130" i="17" l="1"/>
  <c r="AF125" i="17"/>
  <c r="AE106" i="17"/>
  <c r="AE107" i="17"/>
  <c r="C281" i="17"/>
  <c r="AG10" i="17"/>
  <c r="AP10" i="17" s="1"/>
  <c r="AP9" i="17"/>
  <c r="R74" i="17"/>
  <c r="AI41" i="17"/>
  <c r="U97" i="17"/>
  <c r="U98" i="17" s="1"/>
  <c r="U99" i="17" s="1"/>
  <c r="U100" i="17" s="1"/>
  <c r="C199" i="17"/>
  <c r="AI42" i="17"/>
  <c r="AG69" i="17"/>
  <c r="AG70" i="17" s="1"/>
  <c r="AH56" i="17"/>
  <c r="AI49" i="17" s="1"/>
  <c r="AD197" i="17"/>
  <c r="AD198" i="17" s="1"/>
  <c r="AE193" i="17" s="1"/>
  <c r="AF57" i="17"/>
  <c r="W179" i="17"/>
  <c r="W180" i="17" s="1"/>
  <c r="W181" i="17" s="1"/>
  <c r="W182" i="17" s="1"/>
  <c r="X177" i="17"/>
  <c r="Y173" i="17" s="1"/>
  <c r="X186" i="17"/>
  <c r="X187" i="17" s="1"/>
  <c r="W191" i="17"/>
  <c r="W192" i="17" s="1"/>
  <c r="X188" i="17" s="1"/>
  <c r="W205" i="17"/>
  <c r="U23" i="28" s="1"/>
  <c r="T8" i="28"/>
  <c r="Z233" i="17"/>
  <c r="Z234" i="17" s="1"/>
  <c r="AA229" i="17" s="1"/>
  <c r="Y166" i="17"/>
  <c r="Y167" i="17" s="1"/>
  <c r="W22" i="28" s="1"/>
  <c r="AG217" i="17"/>
  <c r="AN236" i="17"/>
  <c r="AP236" i="17" s="1"/>
  <c r="AH226" i="17"/>
  <c r="AG156" i="17"/>
  <c r="X90" i="17"/>
  <c r="X91" i="17" s="1"/>
  <c r="AB82" i="17"/>
  <c r="AI131" i="17" l="1"/>
  <c r="AF126" i="17"/>
  <c r="AF127" i="17"/>
  <c r="AF128" i="17" s="1"/>
  <c r="AE108" i="17"/>
  <c r="AE109" i="17" s="1"/>
  <c r="AG11" i="17"/>
  <c r="R75" i="17"/>
  <c r="AP42" i="17"/>
  <c r="AP41" i="17"/>
  <c r="U101" i="17"/>
  <c r="U102" i="17" s="1"/>
  <c r="U103" i="17" s="1"/>
  <c r="U104" i="17" s="1"/>
  <c r="V97" i="17" s="1"/>
  <c r="AF105" i="17"/>
  <c r="AI43" i="17"/>
  <c r="AP43" i="17" s="1"/>
  <c r="AI44" i="17"/>
  <c r="AG71" i="17"/>
  <c r="AG72" i="17" s="1"/>
  <c r="AH65" i="17" s="1"/>
  <c r="AI50" i="17"/>
  <c r="AE194" i="17"/>
  <c r="AE195" i="17" s="1"/>
  <c r="AE196" i="17" s="1"/>
  <c r="AF58" i="17"/>
  <c r="AF59" i="17" s="1"/>
  <c r="AF60" i="17" s="1"/>
  <c r="X178" i="17"/>
  <c r="Y174" i="17"/>
  <c r="Y175" i="17" s="1"/>
  <c r="X189" i="17"/>
  <c r="AA230" i="17"/>
  <c r="AA231" i="17" s="1"/>
  <c r="Q19" i="28"/>
  <c r="Q29" i="28" s="1"/>
  <c r="R39" i="28" s="1"/>
  <c r="W206" i="17"/>
  <c r="U24" i="28" s="1"/>
  <c r="X9" i="28"/>
  <c r="Y41" i="28" s="1"/>
  <c r="Y42" i="28" s="1"/>
  <c r="Z163" i="17"/>
  <c r="W7" i="28"/>
  <c r="Q6" i="28"/>
  <c r="AN237" i="17"/>
  <c r="AP237" i="17" s="1"/>
  <c r="AH227" i="17"/>
  <c r="AH228" i="17" s="1"/>
  <c r="AI223" i="17" s="1"/>
  <c r="AP223" i="17" s="1"/>
  <c r="AG218" i="17"/>
  <c r="AG157" i="17"/>
  <c r="X92" i="17"/>
  <c r="AB83" i="17"/>
  <c r="AI132" i="17" l="1"/>
  <c r="AG121" i="17"/>
  <c r="AE110" i="17"/>
  <c r="AP11" i="17"/>
  <c r="AG12" i="17"/>
  <c r="AP12" i="17" s="1"/>
  <c r="AI51" i="17"/>
  <c r="AI52" i="17" s="1"/>
  <c r="AI53" i="17" s="1"/>
  <c r="AP44" i="17"/>
  <c r="R76" i="17"/>
  <c r="V98" i="17"/>
  <c r="V99" i="17" s="1"/>
  <c r="V100" i="17" s="1"/>
  <c r="AF106" i="17"/>
  <c r="AN238" i="17"/>
  <c r="AP238" i="17" s="1"/>
  <c r="AI45" i="17"/>
  <c r="AE197" i="17"/>
  <c r="AE198" i="17" s="1"/>
  <c r="AF193" i="17" s="1"/>
  <c r="AF61" i="17"/>
  <c r="AF62" i="17" s="1"/>
  <c r="X179" i="17"/>
  <c r="X180" i="17" s="1"/>
  <c r="Y176" i="17"/>
  <c r="Y177" i="17" s="1"/>
  <c r="Z173" i="17" s="1"/>
  <c r="X190" i="17"/>
  <c r="X191" i="17" s="1"/>
  <c r="Q28" i="28"/>
  <c r="R38" i="28" s="1"/>
  <c r="Q27" i="28"/>
  <c r="R37" i="28" s="1"/>
  <c r="AA232" i="17"/>
  <c r="AA233" i="17" s="1"/>
  <c r="W207" i="17"/>
  <c r="U25" i="28" s="1"/>
  <c r="Z164" i="17"/>
  <c r="X21" i="28" s="1"/>
  <c r="X20" i="28"/>
  <c r="R18" i="28"/>
  <c r="AI224" i="17"/>
  <c r="AP224" i="17" s="1"/>
  <c r="AG219" i="17"/>
  <c r="AH153" i="17"/>
  <c r="AP153" i="17" s="1"/>
  <c r="X93" i="17"/>
  <c r="AB84" i="17"/>
  <c r="AB85" i="17" s="1"/>
  <c r="AI133" i="17" l="1"/>
  <c r="AI134" i="17" s="1"/>
  <c r="AG122" i="17"/>
  <c r="AG123" i="17" s="1"/>
  <c r="AE111" i="17"/>
  <c r="AE112" i="17" s="1"/>
  <c r="AG13" i="17"/>
  <c r="AP13" i="17" s="1"/>
  <c r="R77" i="17"/>
  <c r="AP45" i="17"/>
  <c r="V101" i="17"/>
  <c r="V102" i="17" s="1"/>
  <c r="V103" i="17" s="1"/>
  <c r="V104" i="17" s="1"/>
  <c r="AI121" i="17"/>
  <c r="AI122" i="17" s="1"/>
  <c r="AI123" i="17" s="1"/>
  <c r="AF107" i="17"/>
  <c r="AN239" i="17"/>
  <c r="AP239" i="17" s="1"/>
  <c r="AI46" i="17"/>
  <c r="AP46" i="17" s="1"/>
  <c r="AH66" i="17"/>
  <c r="AH67" i="17" s="1"/>
  <c r="AI54" i="17"/>
  <c r="AI55" i="17" s="1"/>
  <c r="AI56" i="17" s="1"/>
  <c r="AJ49" i="17" s="1"/>
  <c r="AF194" i="17"/>
  <c r="AF63" i="17"/>
  <c r="AF64" i="17" s="1"/>
  <c r="AG57" i="17" s="1"/>
  <c r="X181" i="17"/>
  <c r="X182" i="17" s="1"/>
  <c r="Z174" i="17"/>
  <c r="X192" i="17"/>
  <c r="Y183" i="17"/>
  <c r="R36" i="28"/>
  <c r="R40" i="28" s="1"/>
  <c r="AA234" i="17"/>
  <c r="AB229" i="17" s="1"/>
  <c r="W208" i="17"/>
  <c r="W209" i="17" s="1"/>
  <c r="Z165" i="17"/>
  <c r="AI225" i="17"/>
  <c r="AP225" i="17" s="1"/>
  <c r="AG220" i="17"/>
  <c r="AG221" i="17" s="1"/>
  <c r="AG222" i="17" s="1"/>
  <c r="AH217" i="17" s="1"/>
  <c r="AP217" i="17" s="1"/>
  <c r="AH154" i="17"/>
  <c r="AP154" i="17" s="1"/>
  <c r="S3" i="28"/>
  <c r="S5" i="28" s="1"/>
  <c r="T33" i="28" s="1"/>
  <c r="T34" i="28" s="1"/>
  <c r="T35" i="28" s="1"/>
  <c r="X94" i="17"/>
  <c r="X95" i="17" s="1"/>
  <c r="AB86" i="17"/>
  <c r="AG124" i="17" l="1"/>
  <c r="AG125" i="17" s="1"/>
  <c r="AG126" i="17"/>
  <c r="AI135" i="17"/>
  <c r="AI136" i="17" s="1"/>
  <c r="AJ129" i="17" s="1"/>
  <c r="AG127" i="17"/>
  <c r="AG14" i="17"/>
  <c r="AP14" i="17" s="1"/>
  <c r="AP49" i="17"/>
  <c r="R78" i="17"/>
  <c r="R79" i="17" s="1"/>
  <c r="R80" i="17" s="1"/>
  <c r="W97" i="17"/>
  <c r="W98" i="17" s="1"/>
  <c r="W99" i="17" s="1"/>
  <c r="AF108" i="17"/>
  <c r="AF109" i="17" s="1"/>
  <c r="AN240" i="17"/>
  <c r="AP240" i="17" s="1"/>
  <c r="AH155" i="17"/>
  <c r="AP155" i="17" s="1"/>
  <c r="AI226" i="17"/>
  <c r="AP226" i="17" s="1"/>
  <c r="AJ50" i="17"/>
  <c r="AI47" i="17"/>
  <c r="AH68" i="17"/>
  <c r="AF195" i="17"/>
  <c r="AF196" i="17" s="1"/>
  <c r="AF197" i="17" s="1"/>
  <c r="AF198" i="17" s="1"/>
  <c r="AH193" i="17" s="1"/>
  <c r="AG58" i="17"/>
  <c r="AG59" i="17" s="1"/>
  <c r="AG60" i="17" s="1"/>
  <c r="AG61" i="17" s="1"/>
  <c r="AG62" i="17" s="1"/>
  <c r="AG63" i="17" s="1"/>
  <c r="AG64" i="17" s="1"/>
  <c r="AH57" i="17" s="1"/>
  <c r="Y178" i="17"/>
  <c r="Y179" i="17" s="1"/>
  <c r="Y180" i="17" s="1"/>
  <c r="Y181" i="17" s="1"/>
  <c r="Y182" i="17" s="1"/>
  <c r="Z175" i="17"/>
  <c r="Z176" i="17" s="1"/>
  <c r="Y184" i="17"/>
  <c r="Y185" i="17" s="1"/>
  <c r="AB230" i="17"/>
  <c r="AB231" i="17" s="1"/>
  <c r="AB232" i="17" s="1"/>
  <c r="Y9" i="28"/>
  <c r="Z41" i="28" s="1"/>
  <c r="Z42" i="28" s="1"/>
  <c r="W210" i="17"/>
  <c r="U8" i="28" s="1"/>
  <c r="Z166" i="17"/>
  <c r="Z167" i="17" s="1"/>
  <c r="X22" i="28" s="1"/>
  <c r="AH218" i="17"/>
  <c r="AP218" i="17" s="1"/>
  <c r="AH219" i="17"/>
  <c r="AP219" i="17" s="1"/>
  <c r="AI228" i="17"/>
  <c r="AP228" i="17" s="1"/>
  <c r="AI227" i="17"/>
  <c r="AP227" i="17" s="1"/>
  <c r="AH157" i="17"/>
  <c r="AP157" i="17" s="1"/>
  <c r="X96" i="17"/>
  <c r="Y89" i="17" s="1"/>
  <c r="V4" i="28"/>
  <c r="AB87" i="17"/>
  <c r="AB88" i="17" s="1"/>
  <c r="AC81" i="17" s="1"/>
  <c r="AJ130" i="17" l="1"/>
  <c r="AG128" i="17"/>
  <c r="AH121" i="17" s="1"/>
  <c r="AG15" i="17"/>
  <c r="AG16" i="17" s="1"/>
  <c r="AP16" i="17" s="1"/>
  <c r="S73" i="17"/>
  <c r="AP50" i="17"/>
  <c r="AP47" i="17"/>
  <c r="W100" i="17"/>
  <c r="W101" i="17" s="1"/>
  <c r="C235" i="17"/>
  <c r="AI48" i="17"/>
  <c r="AH220" i="17"/>
  <c r="AP220" i="17" s="1"/>
  <c r="AH156" i="17"/>
  <c r="AP156" i="17" s="1"/>
  <c r="AG193" i="17"/>
  <c r="AG194" i="17" s="1"/>
  <c r="AG195" i="17" s="1"/>
  <c r="AJ51" i="17"/>
  <c r="AH194" i="17"/>
  <c r="AH69" i="17"/>
  <c r="AH58" i="17"/>
  <c r="AH59" i="17" s="1"/>
  <c r="AH60" i="17" s="1"/>
  <c r="AH61" i="17" s="1"/>
  <c r="AH62" i="17" s="1"/>
  <c r="Z178" i="17"/>
  <c r="Z177" i="17"/>
  <c r="AA173" i="17" s="1"/>
  <c r="Y186" i="17"/>
  <c r="Y187" i="17" s="1"/>
  <c r="Z183" i="17" s="1"/>
  <c r="C223" i="17"/>
  <c r="AB233" i="17"/>
  <c r="AB234" i="17" s="1"/>
  <c r="AC229" i="17" s="1"/>
  <c r="AA163" i="17"/>
  <c r="X205" i="17"/>
  <c r="X206" i="17" s="1"/>
  <c r="V24" i="28" s="1"/>
  <c r="U26" i="28"/>
  <c r="X7" i="28"/>
  <c r="AH221" i="17"/>
  <c r="AP221" i="17" s="1"/>
  <c r="Y90" i="17"/>
  <c r="Y91" i="17" s="1"/>
  <c r="Y92" i="17" s="1"/>
  <c r="T3" i="28"/>
  <c r="T5" i="28" s="1"/>
  <c r="U33" i="28" s="1"/>
  <c r="U34" i="28" s="1"/>
  <c r="U35" i="28" s="1"/>
  <c r="AC82" i="17"/>
  <c r="AJ131" i="17" l="1"/>
  <c r="AH122" i="17"/>
  <c r="AH123" i="17"/>
  <c r="C9" i="17"/>
  <c r="AP15" i="17"/>
  <c r="AC83" i="17"/>
  <c r="AP51" i="17"/>
  <c r="S74" i="17"/>
  <c r="AP48" i="17"/>
  <c r="W102" i="17"/>
  <c r="W103" i="17" s="1"/>
  <c r="AJ121" i="17"/>
  <c r="AP194" i="17"/>
  <c r="AP193" i="17"/>
  <c r="AJ52" i="17"/>
  <c r="AP52" i="17" s="1"/>
  <c r="C41" i="17"/>
  <c r="AH222" i="17"/>
  <c r="AP222" i="17" s="1"/>
  <c r="AH195" i="17"/>
  <c r="AP195" i="17" s="1"/>
  <c r="C153" i="17"/>
  <c r="C33" i="17"/>
  <c r="AG196" i="17"/>
  <c r="AJ53" i="17"/>
  <c r="AP53" i="17" s="1"/>
  <c r="AH197" i="17"/>
  <c r="AH70" i="17"/>
  <c r="AH71" i="17" s="1"/>
  <c r="AH72" i="17" s="1"/>
  <c r="AI65" i="17" s="1"/>
  <c r="AH63" i="17"/>
  <c r="AH64" i="17" s="1"/>
  <c r="AI57" i="17" s="1"/>
  <c r="AA174" i="17"/>
  <c r="AA175" i="17" s="1"/>
  <c r="AA176" i="17" s="1"/>
  <c r="Z179" i="17"/>
  <c r="Z180" i="17" s="1"/>
  <c r="Z184" i="17"/>
  <c r="Z185" i="17" s="1"/>
  <c r="Y188" i="17"/>
  <c r="AC230" i="17"/>
  <c r="AC231" i="17" s="1"/>
  <c r="AB9" i="28"/>
  <c r="AC41" i="28" s="1"/>
  <c r="AC42" i="28" s="1"/>
  <c r="AA164" i="17"/>
  <c r="Y21" i="28" s="1"/>
  <c r="Y20" i="28"/>
  <c r="V23" i="28"/>
  <c r="X207" i="17"/>
  <c r="X208" i="17" s="1"/>
  <c r="X209" i="17" s="1"/>
  <c r="X210" i="17" s="1"/>
  <c r="V26" i="28" s="1"/>
  <c r="Y93" i="17"/>
  <c r="AJ132" i="17" l="1"/>
  <c r="AH124" i="17"/>
  <c r="AH125" i="17"/>
  <c r="AC84" i="17"/>
  <c r="AC85" i="17" s="1"/>
  <c r="S75" i="17"/>
  <c r="W104" i="17"/>
  <c r="X97" i="17" s="1"/>
  <c r="X98" i="17" s="1"/>
  <c r="X99" i="17" s="1"/>
  <c r="X100" i="17" s="1"/>
  <c r="AJ122" i="17"/>
  <c r="AP122" i="17" s="1"/>
  <c r="AP121" i="17"/>
  <c r="AG105" i="17"/>
  <c r="AH196" i="17"/>
  <c r="AP196" i="17" s="1"/>
  <c r="AH198" i="17"/>
  <c r="C217" i="17"/>
  <c r="AG197" i="17"/>
  <c r="AG198" i="17" s="1"/>
  <c r="AJ54" i="17"/>
  <c r="AP54" i="17" s="1"/>
  <c r="AI58" i="17"/>
  <c r="AI59" i="17" s="1"/>
  <c r="AI60" i="17" s="1"/>
  <c r="AA177" i="17"/>
  <c r="AB173" i="17" s="1"/>
  <c r="Z181" i="17"/>
  <c r="Z182" i="17" s="1"/>
  <c r="Z186" i="17"/>
  <c r="Z187" i="17" s="1"/>
  <c r="Y189" i="17"/>
  <c r="Y190" i="17" s="1"/>
  <c r="AC232" i="17"/>
  <c r="AA165" i="17"/>
  <c r="AA166" i="17" s="1"/>
  <c r="AA167" i="17" s="1"/>
  <c r="Y22" i="28" s="1"/>
  <c r="V25" i="28"/>
  <c r="V8" i="28"/>
  <c r="Y205" i="17"/>
  <c r="Y206" i="17" s="1"/>
  <c r="W24" i="28" s="1"/>
  <c r="Y94" i="17"/>
  <c r="Y95" i="17" s="1"/>
  <c r="Y96" i="17" s="1"/>
  <c r="Z89" i="17" s="1"/>
  <c r="AJ133" i="17" l="1"/>
  <c r="AH126" i="17"/>
  <c r="AH127" i="17" s="1"/>
  <c r="AC86" i="17"/>
  <c r="AC87" i="17" s="1"/>
  <c r="AC88" i="17" s="1"/>
  <c r="AD81" i="17" s="1"/>
  <c r="AD82" i="17" s="1"/>
  <c r="AD83" i="17" s="1"/>
  <c r="S76" i="17"/>
  <c r="S77" i="17" s="1"/>
  <c r="X101" i="17"/>
  <c r="X102" i="17" s="1"/>
  <c r="X103" i="17" s="1"/>
  <c r="X104" i="17" s="1"/>
  <c r="AJ123" i="17"/>
  <c r="AP123" i="17" s="1"/>
  <c r="AG106" i="17"/>
  <c r="AP106" i="17" s="1"/>
  <c r="AP105" i="17"/>
  <c r="AP198" i="17"/>
  <c r="AP197" i="17"/>
  <c r="C193" i="17"/>
  <c r="AJ55" i="17"/>
  <c r="AP55" i="17" s="1"/>
  <c r="AI66" i="17"/>
  <c r="AI67" i="17" s="1"/>
  <c r="AI61" i="17"/>
  <c r="AI62" i="17" s="1"/>
  <c r="AI63" i="17" s="1"/>
  <c r="AA183" i="17"/>
  <c r="AA178" i="17"/>
  <c r="AB174" i="17"/>
  <c r="AB175" i="17" s="1"/>
  <c r="Y191" i="17"/>
  <c r="AC233" i="17"/>
  <c r="AC234" i="17" s="1"/>
  <c r="Y7" i="28"/>
  <c r="AB163" i="17"/>
  <c r="R19" i="28"/>
  <c r="R29" i="28" s="1"/>
  <c r="S39" i="28" s="1"/>
  <c r="Y207" i="17"/>
  <c r="W25" i="28" s="1"/>
  <c r="W23" i="28"/>
  <c r="R6" i="28"/>
  <c r="Z90" i="17"/>
  <c r="Z91" i="17" s="1"/>
  <c r="Z92" i="17" s="1"/>
  <c r="W4" i="28"/>
  <c r="AJ134" i="17" l="1"/>
  <c r="AJ135" i="17" s="1"/>
  <c r="AH128" i="17"/>
  <c r="S78" i="17"/>
  <c r="S79" i="17" s="1"/>
  <c r="AM129" i="17"/>
  <c r="AM130" i="17" s="1"/>
  <c r="AP124" i="17"/>
  <c r="Y97" i="17"/>
  <c r="Y98" i="17" s="1"/>
  <c r="Y99" i="17" s="1"/>
  <c r="AG107" i="17"/>
  <c r="AP107" i="17" s="1"/>
  <c r="AJ56" i="17"/>
  <c r="AP56" i="17" s="1"/>
  <c r="AI68" i="17"/>
  <c r="AI69" i="17" s="1"/>
  <c r="AI70" i="17" s="1"/>
  <c r="AI64" i="17"/>
  <c r="AJ57" i="17" s="1"/>
  <c r="AB176" i="17"/>
  <c r="AB177" i="17" s="1"/>
  <c r="AC173" i="17" s="1"/>
  <c r="AA179" i="17"/>
  <c r="AA180" i="17" s="1"/>
  <c r="AA184" i="17"/>
  <c r="Y192" i="17"/>
  <c r="AD229" i="17"/>
  <c r="AD230" i="17" s="1"/>
  <c r="AD231" i="17" s="1"/>
  <c r="AC9" i="28"/>
  <c r="AD41" i="28" s="1"/>
  <c r="AD42" i="28" s="1"/>
  <c r="AB20" i="28"/>
  <c r="AB164" i="17"/>
  <c r="AB21" i="28" s="1"/>
  <c r="R28" i="28"/>
  <c r="S38" i="28" s="1"/>
  <c r="R27" i="28"/>
  <c r="S37" i="28" s="1"/>
  <c r="Y208" i="17"/>
  <c r="Y209" i="17" s="1"/>
  <c r="Y210" i="17" s="1"/>
  <c r="S18" i="28"/>
  <c r="Z93" i="17"/>
  <c r="Z94" i="17" s="1"/>
  <c r="Z95" i="17" s="1"/>
  <c r="AD84" i="17"/>
  <c r="AD85" i="17" s="1"/>
  <c r="AJ136" i="17" l="1"/>
  <c r="AK129" i="17" s="1"/>
  <c r="AK130" i="17" s="1"/>
  <c r="AP125" i="17"/>
  <c r="S80" i="17"/>
  <c r="AG108" i="17"/>
  <c r="AG109" i="17" s="1"/>
  <c r="Y100" i="17"/>
  <c r="Y101" i="17" s="1"/>
  <c r="Y102" i="17" s="1"/>
  <c r="Y103" i="17" s="1"/>
  <c r="C49" i="17"/>
  <c r="AI71" i="17"/>
  <c r="AJ58" i="17"/>
  <c r="AJ59" i="17" s="1"/>
  <c r="AA185" i="17"/>
  <c r="AA181" i="17"/>
  <c r="AA182" i="17" s="1"/>
  <c r="AB178" i="17" s="1"/>
  <c r="AC174" i="17"/>
  <c r="AC175" i="17" s="1"/>
  <c r="AC176" i="17" s="1"/>
  <c r="Z188" i="17"/>
  <c r="Z189" i="17" s="1"/>
  <c r="AD232" i="17"/>
  <c r="AD233" i="17" s="1"/>
  <c r="AD234" i="17" s="1"/>
  <c r="AE229" i="17" s="1"/>
  <c r="AE230" i="17" s="1"/>
  <c r="AE231" i="17" s="1"/>
  <c r="AE232" i="17" s="1"/>
  <c r="AB165" i="17"/>
  <c r="AB166" i="17" s="1"/>
  <c r="AB167" i="17" s="1"/>
  <c r="S36" i="28"/>
  <c r="S40" i="28" s="1"/>
  <c r="W26" i="28"/>
  <c r="Z205" i="17"/>
  <c r="W8" i="28"/>
  <c r="X4" i="28"/>
  <c r="Z96" i="17"/>
  <c r="AA89" i="17" s="1"/>
  <c r="AD86" i="17"/>
  <c r="AD87" i="17" s="1"/>
  <c r="AD88" i="17" s="1"/>
  <c r="AP88" i="17" s="1"/>
  <c r="U3" i="28"/>
  <c r="U5" i="28" s="1"/>
  <c r="V33" i="28" s="1"/>
  <c r="V34" i="28" s="1"/>
  <c r="V35" i="28" s="1"/>
  <c r="AK131" i="17" l="1"/>
  <c r="AP128" i="17"/>
  <c r="AP126" i="17"/>
  <c r="T73" i="17"/>
  <c r="AP108" i="17"/>
  <c r="Y104" i="17"/>
  <c r="Z97" i="17" s="1"/>
  <c r="AP110" i="17"/>
  <c r="AP109" i="17"/>
  <c r="AI72" i="17"/>
  <c r="AJ65" i="17" s="1"/>
  <c r="AJ60" i="17"/>
  <c r="AJ61" i="17" s="1"/>
  <c r="AC177" i="17"/>
  <c r="AB179" i="17"/>
  <c r="AB180" i="17" s="1"/>
  <c r="AB181" i="17" s="1"/>
  <c r="AB182" i="17" s="1"/>
  <c r="AC178" i="17" s="1"/>
  <c r="AA186" i="17"/>
  <c r="AA187" i="17" s="1"/>
  <c r="AB183" i="17" s="1"/>
  <c r="Z190" i="17"/>
  <c r="AD9" i="28"/>
  <c r="AE41" i="28" s="1"/>
  <c r="AE42" i="28" s="1"/>
  <c r="AB22" i="28"/>
  <c r="AC163" i="17"/>
  <c r="AB7" i="28"/>
  <c r="X23" i="28"/>
  <c r="Z206" i="17"/>
  <c r="X24" i="28" s="1"/>
  <c r="AE233" i="17"/>
  <c r="AE234" i="17" s="1"/>
  <c r="AF229" i="17" s="1"/>
  <c r="AE81" i="17"/>
  <c r="AA90" i="17"/>
  <c r="AA91" i="17" s="1"/>
  <c r="AK132" i="17" l="1"/>
  <c r="AK133" i="17" s="1"/>
  <c r="T74" i="17"/>
  <c r="Z98" i="17"/>
  <c r="Z99" i="17" s="1"/>
  <c r="AN129" i="17"/>
  <c r="AN130" i="17" s="1"/>
  <c r="AP112" i="17"/>
  <c r="AJ66" i="17"/>
  <c r="AJ62" i="17"/>
  <c r="AJ63" i="17" s="1"/>
  <c r="AJ64" i="17" s="1"/>
  <c r="AK57" i="17" s="1"/>
  <c r="AP57" i="17" s="1"/>
  <c r="AD173" i="17"/>
  <c r="Z191" i="17"/>
  <c r="Z192" i="17" s="1"/>
  <c r="AA188" i="17" s="1"/>
  <c r="AB184" i="17"/>
  <c r="AB185" i="17" s="1"/>
  <c r="AB186" i="17" s="1"/>
  <c r="AB187" i="17" s="1"/>
  <c r="AC183" i="17" s="1"/>
  <c r="AC179" i="17"/>
  <c r="AC180" i="17" s="1"/>
  <c r="AC20" i="28"/>
  <c r="AC164" i="17"/>
  <c r="AC21" i="28" s="1"/>
  <c r="S19" i="28"/>
  <c r="S27" i="28" s="1"/>
  <c r="T37" i="28" s="1"/>
  <c r="Z207" i="17"/>
  <c r="X25" i="28" s="1"/>
  <c r="S6" i="28"/>
  <c r="AF230" i="17"/>
  <c r="AF231" i="17" s="1"/>
  <c r="AE9" i="28"/>
  <c r="AF41" i="28" s="1"/>
  <c r="AF42" i="28" s="1"/>
  <c r="AE82" i="17"/>
  <c r="AE83" i="17" s="1"/>
  <c r="AA92" i="17"/>
  <c r="AA93" i="17" s="1"/>
  <c r="AK134" i="17" l="1"/>
  <c r="AK135" i="17" s="1"/>
  <c r="T75" i="17"/>
  <c r="Z100" i="17"/>
  <c r="Z101" i="17" s="1"/>
  <c r="AK58" i="17"/>
  <c r="AP58" i="17" s="1"/>
  <c r="AJ67" i="17"/>
  <c r="AD174" i="17"/>
  <c r="AD175" i="17" s="1"/>
  <c r="AD176" i="17" s="1"/>
  <c r="AA189" i="17"/>
  <c r="AA190" i="17" s="1"/>
  <c r="AC184" i="17"/>
  <c r="AC185" i="17" s="1"/>
  <c r="AC186" i="17" s="1"/>
  <c r="AC181" i="17"/>
  <c r="AC182" i="17" s="1"/>
  <c r="AD178" i="17" s="1"/>
  <c r="S28" i="28"/>
  <c r="T38" i="28" s="1"/>
  <c r="AC165" i="17"/>
  <c r="AC166" i="17" s="1"/>
  <c r="AC167" i="17" s="1"/>
  <c r="S29" i="28"/>
  <c r="T39" i="28" s="1"/>
  <c r="T18" i="28"/>
  <c r="Z208" i="17"/>
  <c r="Z209" i="17" s="1"/>
  <c r="Z210" i="17" s="1"/>
  <c r="X26" i="28" s="1"/>
  <c r="AF232" i="17"/>
  <c r="AF233" i="17" s="1"/>
  <c r="AE84" i="17"/>
  <c r="AE85" i="17" s="1"/>
  <c r="AA94" i="17"/>
  <c r="AA95" i="17" s="1"/>
  <c r="AK136" i="17" l="1"/>
  <c r="AL129" i="17" s="1"/>
  <c r="T76" i="17"/>
  <c r="Z102" i="17"/>
  <c r="Z103" i="17" s="1"/>
  <c r="Z104" i="17" s="1"/>
  <c r="AA97" i="17" s="1"/>
  <c r="AA98" i="17" s="1"/>
  <c r="AA99" i="17" s="1"/>
  <c r="AK59" i="17"/>
  <c r="AP59" i="17" s="1"/>
  <c r="C25" i="17"/>
  <c r="AK61" i="17"/>
  <c r="AP61" i="17" s="1"/>
  <c r="AJ68" i="17"/>
  <c r="AD177" i="17"/>
  <c r="AE173" i="17" s="1"/>
  <c r="AA191" i="17"/>
  <c r="AA192" i="17" s="1"/>
  <c r="AD179" i="17"/>
  <c r="AD180" i="17" s="1"/>
  <c r="AD181" i="17" s="1"/>
  <c r="AC187" i="17"/>
  <c r="AD183" i="17" s="1"/>
  <c r="T36" i="28"/>
  <c r="T40" i="28" s="1"/>
  <c r="AC22" i="28"/>
  <c r="AD163" i="17"/>
  <c r="AC7" i="28"/>
  <c r="AA205" i="17"/>
  <c r="Y23" i="28" s="1"/>
  <c r="X8" i="28"/>
  <c r="AF234" i="17"/>
  <c r="AE86" i="17"/>
  <c r="Y4" i="28"/>
  <c r="AA96" i="17"/>
  <c r="AB89" i="17" s="1"/>
  <c r="AL130" i="17" l="1"/>
  <c r="AP130" i="17" s="1"/>
  <c r="AP129" i="17"/>
  <c r="T77" i="17"/>
  <c r="AA100" i="17"/>
  <c r="AA101" i="17" s="1"/>
  <c r="AK60" i="17"/>
  <c r="AP60" i="17" s="1"/>
  <c r="AK62" i="17"/>
  <c r="AP62" i="17" s="1"/>
  <c r="C113" i="17"/>
  <c r="AJ69" i="17"/>
  <c r="AJ70" i="17" s="1"/>
  <c r="AE174" i="17"/>
  <c r="AE175" i="17" s="1"/>
  <c r="AE176" i="17" s="1"/>
  <c r="AB188" i="17"/>
  <c r="AB189" i="17" s="1"/>
  <c r="AB190" i="17" s="1"/>
  <c r="AD184" i="17"/>
  <c r="AD185" i="17" s="1"/>
  <c r="AD186" i="17" s="1"/>
  <c r="AD182" i="17"/>
  <c r="AD20" i="28"/>
  <c r="AD164" i="17"/>
  <c r="AD21" i="28" s="1"/>
  <c r="AA206" i="17"/>
  <c r="Y24" i="28" s="1"/>
  <c r="AF9" i="28"/>
  <c r="AG41" i="28" s="1"/>
  <c r="AG42" i="28" s="1"/>
  <c r="AG229" i="17"/>
  <c r="AE87" i="17"/>
  <c r="AF81" i="17" s="1"/>
  <c r="AB90" i="17"/>
  <c r="AL131" i="17" l="1"/>
  <c r="AP131" i="17" s="1"/>
  <c r="T78" i="17"/>
  <c r="AA102" i="17"/>
  <c r="AA103" i="17" s="1"/>
  <c r="AA104" i="17" s="1"/>
  <c r="AB97" i="17" s="1"/>
  <c r="AB98" i="17" s="1"/>
  <c r="AB99" i="17" s="1"/>
  <c r="AB100" i="17" s="1"/>
  <c r="AK63" i="17"/>
  <c r="AP63" i="17" s="1"/>
  <c r="AJ71" i="17"/>
  <c r="AJ72" i="17" s="1"/>
  <c r="AK65" i="17" s="1"/>
  <c r="AE177" i="17"/>
  <c r="AF173" i="17" s="1"/>
  <c r="AF174" i="17" s="1"/>
  <c r="AF175" i="17" s="1"/>
  <c r="AF176" i="17" s="1"/>
  <c r="AF177" i="17" s="1"/>
  <c r="AE178" i="17"/>
  <c r="AB191" i="17"/>
  <c r="AB192" i="17" s="1"/>
  <c r="AC188" i="17" s="1"/>
  <c r="AD187" i="17"/>
  <c r="AE183" i="17" s="1"/>
  <c r="AD165" i="17"/>
  <c r="AA207" i="17"/>
  <c r="Y25" i="28" s="1"/>
  <c r="AG230" i="17"/>
  <c r="AG231" i="17" s="1"/>
  <c r="AG232" i="17" s="1"/>
  <c r="AF82" i="17"/>
  <c r="AF83" i="17" s="1"/>
  <c r="AB91" i="17"/>
  <c r="V3" i="28"/>
  <c r="V5" i="28" s="1"/>
  <c r="W33" i="28" s="1"/>
  <c r="W34" i="28" s="1"/>
  <c r="W35" i="28" s="1"/>
  <c r="AL132" i="17" l="1"/>
  <c r="AP132" i="17" s="1"/>
  <c r="AL133" i="17"/>
  <c r="AP133" i="17" s="1"/>
  <c r="AL134" i="17"/>
  <c r="AP134" i="17" s="1"/>
  <c r="T79" i="17"/>
  <c r="T80" i="17" s="1"/>
  <c r="AB101" i="17"/>
  <c r="AB102" i="17" s="1"/>
  <c r="AK64" i="17"/>
  <c r="AP64" i="17" s="1"/>
  <c r="AG173" i="17"/>
  <c r="AP173" i="17" s="1"/>
  <c r="C105" i="17"/>
  <c r="AK66" i="17"/>
  <c r="AK67" i="17" s="1"/>
  <c r="AK68" i="17" s="1"/>
  <c r="AE179" i="17"/>
  <c r="AE184" i="17"/>
  <c r="AE185" i="17" s="1"/>
  <c r="AE186" i="17" s="1"/>
  <c r="AE187" i="17" s="1"/>
  <c r="AC189" i="17"/>
  <c r="AC190" i="17" s="1"/>
  <c r="AD166" i="17"/>
  <c r="AD167" i="17" s="1"/>
  <c r="AD7" i="28" s="1"/>
  <c r="T19" i="28"/>
  <c r="T29" i="28" s="1"/>
  <c r="U39" i="28" s="1"/>
  <c r="AA208" i="17"/>
  <c r="AA209" i="17" s="1"/>
  <c r="AA210" i="17" s="1"/>
  <c r="Y26" i="28" s="1"/>
  <c r="T6" i="28"/>
  <c r="AG233" i="17"/>
  <c r="AF84" i="17"/>
  <c r="AF85" i="17" s="1"/>
  <c r="AF86" i="17" s="1"/>
  <c r="AB92" i="17"/>
  <c r="AB93" i="17" s="1"/>
  <c r="AL135" i="17" l="1"/>
  <c r="AL136" i="17" s="1"/>
  <c r="AP136" i="17" s="1"/>
  <c r="U73" i="17"/>
  <c r="AB103" i="17"/>
  <c r="AB104" i="17" s="1"/>
  <c r="AC97" i="17" s="1"/>
  <c r="C57" i="17"/>
  <c r="AG174" i="17"/>
  <c r="AP174" i="17" s="1"/>
  <c r="AK69" i="17"/>
  <c r="AE180" i="17"/>
  <c r="AE181" i="17" s="1"/>
  <c r="AE182" i="17" s="1"/>
  <c r="AF178" i="17" s="1"/>
  <c r="AF183" i="17"/>
  <c r="AC191" i="17"/>
  <c r="AE163" i="17"/>
  <c r="AD22" i="28"/>
  <c r="AB205" i="17"/>
  <c r="T27" i="28"/>
  <c r="U37" i="28" s="1"/>
  <c r="T28" i="28"/>
  <c r="U38" i="28" s="1"/>
  <c r="Y8" i="28"/>
  <c r="U18" i="28"/>
  <c r="AG234" i="17"/>
  <c r="AF87" i="17"/>
  <c r="AG81" i="17" s="1"/>
  <c r="AB94" i="17"/>
  <c r="AB95" i="17" s="1"/>
  <c r="AB4" i="28" s="1"/>
  <c r="U74" i="17" l="1"/>
  <c r="AC98" i="17"/>
  <c r="AC99" i="17" s="1"/>
  <c r="AC100" i="17" s="1"/>
  <c r="AG175" i="17"/>
  <c r="AP175" i="17" s="1"/>
  <c r="AG176" i="17"/>
  <c r="AP176" i="17" s="1"/>
  <c r="AK70" i="17"/>
  <c r="AK71" i="17" s="1"/>
  <c r="AB23" i="28"/>
  <c r="AF179" i="17"/>
  <c r="AF180" i="17" s="1"/>
  <c r="AF184" i="17"/>
  <c r="AC192" i="17"/>
  <c r="AD188" i="17" s="1"/>
  <c r="AE164" i="17"/>
  <c r="AE21" i="28" s="1"/>
  <c r="AE20" i="28"/>
  <c r="AB206" i="17"/>
  <c r="AB24" i="28" s="1"/>
  <c r="U36" i="28"/>
  <c r="U40" i="28" s="1"/>
  <c r="AH229" i="17"/>
  <c r="AG9" i="28"/>
  <c r="AH41" i="28" s="1"/>
  <c r="AH42" i="28" s="1"/>
  <c r="AG82" i="17"/>
  <c r="AG83" i="17" s="1"/>
  <c r="AB96" i="17"/>
  <c r="AC89" i="17" s="1"/>
  <c r="U75" i="17" l="1"/>
  <c r="AC101" i="17"/>
  <c r="AC102" i="17" s="1"/>
  <c r="AC103" i="17" s="1"/>
  <c r="AC104" i="17" s="1"/>
  <c r="AD97" i="17" s="1"/>
  <c r="AG177" i="17"/>
  <c r="AP177" i="17" s="1"/>
  <c r="AK72" i="17"/>
  <c r="AL65" i="17" s="1"/>
  <c r="AL66" i="17" s="1"/>
  <c r="AF181" i="17"/>
  <c r="AF182" i="17" s="1"/>
  <c r="AG178" i="17" s="1"/>
  <c r="AF185" i="17"/>
  <c r="AD189" i="17"/>
  <c r="AD190" i="17" s="1"/>
  <c r="AD191" i="17" s="1"/>
  <c r="AE165" i="17"/>
  <c r="AB207" i="17"/>
  <c r="AB25" i="28" s="1"/>
  <c r="AH230" i="17"/>
  <c r="AH231" i="17" s="1"/>
  <c r="AH232" i="17" s="1"/>
  <c r="AG84" i="17"/>
  <c r="AG85" i="17" s="1"/>
  <c r="AC90" i="17"/>
  <c r="AC91" i="17" s="1"/>
  <c r="AC92" i="17" s="1"/>
  <c r="U76" i="17" l="1"/>
  <c r="AD98" i="17"/>
  <c r="AD99" i="17" s="1"/>
  <c r="C173" i="17"/>
  <c r="AL67" i="17"/>
  <c r="AL68" i="17" s="1"/>
  <c r="AL69" i="17" s="1"/>
  <c r="AF186" i="17"/>
  <c r="AF187" i="17" s="1"/>
  <c r="AG183" i="17" s="1"/>
  <c r="AG179" i="17"/>
  <c r="AG180" i="17" s="1"/>
  <c r="AG181" i="17" s="1"/>
  <c r="AD192" i="17"/>
  <c r="AE166" i="17"/>
  <c r="AE167" i="17" s="1"/>
  <c r="AE22" i="28" s="1"/>
  <c r="AB208" i="17"/>
  <c r="AB209" i="17" s="1"/>
  <c r="AB210" i="17" s="1"/>
  <c r="AB26" i="28" s="1"/>
  <c r="AH233" i="17"/>
  <c r="AH234" i="17" s="1"/>
  <c r="AI229" i="17" s="1"/>
  <c r="AG86" i="17"/>
  <c r="AG87" i="17" s="1"/>
  <c r="AH81" i="17" s="1"/>
  <c r="AC93" i="17"/>
  <c r="AC94" i="17" s="1"/>
  <c r="AC95" i="17" s="1"/>
  <c r="AC4" i="28" s="1"/>
  <c r="U77" i="17" l="1"/>
  <c r="U78" i="17" s="1"/>
  <c r="U79" i="17" s="1"/>
  <c r="U80" i="17" s="1"/>
  <c r="AD100" i="17"/>
  <c r="AL70" i="17"/>
  <c r="AL71" i="17" s="1"/>
  <c r="AG184" i="17"/>
  <c r="AG185" i="17" s="1"/>
  <c r="AG182" i="17"/>
  <c r="AE188" i="17"/>
  <c r="AE189" i="17" s="1"/>
  <c r="AE190" i="17" s="1"/>
  <c r="AF163" i="17"/>
  <c r="AE7" i="28"/>
  <c r="AC205" i="17"/>
  <c r="AB8" i="28"/>
  <c r="U19" i="28"/>
  <c r="U6" i="28"/>
  <c r="AI230" i="17"/>
  <c r="AI231" i="17" s="1"/>
  <c r="AI232" i="17" s="1"/>
  <c r="AH82" i="17"/>
  <c r="AH83" i="17" s="1"/>
  <c r="AH84" i="17" s="1"/>
  <c r="AC96" i="17"/>
  <c r="AD89" i="17" s="1"/>
  <c r="V73" i="17" l="1"/>
  <c r="AD101" i="17"/>
  <c r="AH178" i="17"/>
  <c r="AL72" i="17"/>
  <c r="AC23" i="28"/>
  <c r="AG186" i="17"/>
  <c r="AG187" i="17" s="1"/>
  <c r="AH183" i="17" s="1"/>
  <c r="AE191" i="17"/>
  <c r="AE192" i="17" s="1"/>
  <c r="AF188" i="17" s="1"/>
  <c r="AF20" i="28"/>
  <c r="AF164" i="17"/>
  <c r="AF21" i="28" s="1"/>
  <c r="AC206" i="17"/>
  <c r="AC24" i="28" s="1"/>
  <c r="V18" i="28"/>
  <c r="U29" i="28"/>
  <c r="V39" i="28" s="1"/>
  <c r="U27" i="28"/>
  <c r="V37" i="28" s="1"/>
  <c r="U28" i="28"/>
  <c r="V38" i="28" s="1"/>
  <c r="AI233" i="17"/>
  <c r="AI234" i="17" s="1"/>
  <c r="AJ229" i="17" s="1"/>
  <c r="AP229" i="17" s="1"/>
  <c r="AH85" i="17"/>
  <c r="AH86" i="17" s="1"/>
  <c r="AH87" i="17" s="1"/>
  <c r="AI81" i="17" s="1"/>
  <c r="AD90" i="17"/>
  <c r="AD91" i="17" s="1"/>
  <c r="W3" i="28"/>
  <c r="W5" i="28" s="1"/>
  <c r="X33" i="28" s="1"/>
  <c r="X34" i="28" s="1"/>
  <c r="X35" i="28" s="1"/>
  <c r="V74" i="17" l="1"/>
  <c r="AD102" i="17"/>
  <c r="AD103" i="17" s="1"/>
  <c r="AD104" i="17" s="1"/>
  <c r="AE97" i="17" s="1"/>
  <c r="AH179" i="17"/>
  <c r="AH180" i="17" s="1"/>
  <c r="AH181" i="17" s="1"/>
  <c r="AM65" i="17"/>
  <c r="AH184" i="17"/>
  <c r="AH185" i="17" s="1"/>
  <c r="AH186" i="17" s="1"/>
  <c r="AF189" i="17"/>
  <c r="AF190" i="17" s="1"/>
  <c r="AF165" i="17"/>
  <c r="AF166" i="17" s="1"/>
  <c r="AC207" i="17"/>
  <c r="V36" i="28"/>
  <c r="V40" i="28" s="1"/>
  <c r="AJ230" i="17"/>
  <c r="AP230" i="17" s="1"/>
  <c r="AJ231" i="17"/>
  <c r="AP231" i="17" s="1"/>
  <c r="AJ164" i="17"/>
  <c r="AI82" i="17"/>
  <c r="AD92" i="17"/>
  <c r="AD93" i="17" s="1"/>
  <c r="V75" i="17" l="1"/>
  <c r="AE98" i="17"/>
  <c r="AE99" i="17" s="1"/>
  <c r="AE100" i="17" s="1"/>
  <c r="AH182" i="17"/>
  <c r="AM66" i="17"/>
  <c r="AM67" i="17" s="1"/>
  <c r="AH187" i="17"/>
  <c r="AF191" i="17"/>
  <c r="AF192" i="17" s="1"/>
  <c r="AF167" i="17"/>
  <c r="AC25" i="28"/>
  <c r="AC208" i="17"/>
  <c r="AC209" i="17" s="1"/>
  <c r="AC210" i="17" s="1"/>
  <c r="AC26" i="28" s="1"/>
  <c r="AJ232" i="17"/>
  <c r="AP232" i="17" s="1"/>
  <c r="AJ165" i="17"/>
  <c r="AI83" i="17"/>
  <c r="AI84" i="17" s="1"/>
  <c r="AI85" i="17" s="1"/>
  <c r="AD94" i="17"/>
  <c r="AD95" i="17" s="1"/>
  <c r="AD96" i="17" s="1"/>
  <c r="AP96" i="17" s="1"/>
  <c r="V76" i="17" l="1"/>
  <c r="AE101" i="17"/>
  <c r="AJ233" i="17"/>
  <c r="AP233" i="17" s="1"/>
  <c r="AI178" i="17"/>
  <c r="AP178" i="17" s="1"/>
  <c r="AI183" i="17"/>
  <c r="AM68" i="17"/>
  <c r="AM69" i="17" s="1"/>
  <c r="AD205" i="17"/>
  <c r="AG188" i="17"/>
  <c r="AF22" i="28"/>
  <c r="AG163" i="17"/>
  <c r="AF7" i="28"/>
  <c r="AC8" i="28"/>
  <c r="AJ234" i="17"/>
  <c r="AP234" i="17" s="1"/>
  <c r="AJ166" i="17"/>
  <c r="AI86" i="17"/>
  <c r="AI87" i="17" s="1"/>
  <c r="AJ81" i="17" s="1"/>
  <c r="AE89" i="17"/>
  <c r="AE90" i="17" s="1"/>
  <c r="AE91" i="17" s="1"/>
  <c r="AE92" i="17" s="1"/>
  <c r="AD4" i="28"/>
  <c r="V77" i="17" l="1"/>
  <c r="AE102" i="17"/>
  <c r="AE103" i="17" s="1"/>
  <c r="AE104" i="17" s="1"/>
  <c r="AF97" i="17" s="1"/>
  <c r="AJ167" i="17"/>
  <c r="C229" i="17"/>
  <c r="AI179" i="17"/>
  <c r="AP179" i="17" s="1"/>
  <c r="AI184" i="17"/>
  <c r="AI185" i="17" s="1"/>
  <c r="AI186" i="17" s="1"/>
  <c r="AM70" i="17"/>
  <c r="AM71" i="17" s="1"/>
  <c r="AD23" i="28"/>
  <c r="AD206" i="17"/>
  <c r="AD24" i="28" s="1"/>
  <c r="AG189" i="17"/>
  <c r="AG190" i="17" s="1"/>
  <c r="AG20" i="28"/>
  <c r="AG164" i="17"/>
  <c r="AJ82" i="17"/>
  <c r="AE93" i="17"/>
  <c r="AE94" i="17" s="1"/>
  <c r="V78" i="17" l="1"/>
  <c r="AF98" i="17"/>
  <c r="AI180" i="17"/>
  <c r="AP180" i="17" s="1"/>
  <c r="AG21" i="28"/>
  <c r="C121" i="17"/>
  <c r="AI181" i="17"/>
  <c r="AP181" i="17" s="1"/>
  <c r="AI187" i="17"/>
  <c r="AJ183" i="17" s="1"/>
  <c r="AP183" i="17" s="1"/>
  <c r="AM72" i="17"/>
  <c r="AD207" i="17"/>
  <c r="AD25" i="28" s="1"/>
  <c r="AG191" i="17"/>
  <c r="AG165" i="17"/>
  <c r="AJ83" i="17"/>
  <c r="AJ84" i="17" s="1"/>
  <c r="AJ85" i="17" s="1"/>
  <c r="AE95" i="17"/>
  <c r="AF89" i="17" s="1"/>
  <c r="V79" i="17" l="1"/>
  <c r="V80" i="17" s="1"/>
  <c r="AF99" i="17"/>
  <c r="AI182" i="17"/>
  <c r="AP182" i="17" s="1"/>
  <c r="AJ184" i="17"/>
  <c r="AP184" i="17" s="1"/>
  <c r="AN65" i="17"/>
  <c r="AP65" i="17" s="1"/>
  <c r="AD208" i="17"/>
  <c r="AD209" i="17" s="1"/>
  <c r="AD210" i="17" s="1"/>
  <c r="AD26" i="28" s="1"/>
  <c r="AG192" i="17"/>
  <c r="AH188" i="17" s="1"/>
  <c r="AG166" i="17"/>
  <c r="AJ86" i="17"/>
  <c r="AJ87" i="17" s="1"/>
  <c r="AK81" i="17" s="1"/>
  <c r="AF90" i="17"/>
  <c r="AF91" i="17" s="1"/>
  <c r="AE4" i="28"/>
  <c r="W73" i="17" l="1"/>
  <c r="AF100" i="17"/>
  <c r="AJ185" i="17"/>
  <c r="AP185" i="17" s="1"/>
  <c r="AG167" i="17"/>
  <c r="AG7" i="28" s="1"/>
  <c r="C178" i="17"/>
  <c r="AJ186" i="17"/>
  <c r="AP186" i="17" s="1"/>
  <c r="AN66" i="17"/>
  <c r="AP66" i="17" s="1"/>
  <c r="AE205" i="17"/>
  <c r="AE206" i="17" s="1"/>
  <c r="AE24" i="28" s="1"/>
  <c r="AD8" i="28"/>
  <c r="AH189" i="17"/>
  <c r="V19" i="28"/>
  <c r="V6" i="28"/>
  <c r="AF92" i="17"/>
  <c r="AF93" i="17" s="1"/>
  <c r="AK82" i="17"/>
  <c r="AK83" i="17" s="1"/>
  <c r="X3" i="28"/>
  <c r="X5" i="28" s="1"/>
  <c r="Y33" i="28" s="1"/>
  <c r="Y34" i="28" s="1"/>
  <c r="Y35" i="28" s="1"/>
  <c r="W74" i="17" l="1"/>
  <c r="AG22" i="28"/>
  <c r="AF101" i="17"/>
  <c r="AH163" i="17"/>
  <c r="AH164" i="17" s="1"/>
  <c r="AN67" i="17"/>
  <c r="AP67" i="17" s="1"/>
  <c r="AJ187" i="17"/>
  <c r="AP187" i="17" s="1"/>
  <c r="AE23" i="28"/>
  <c r="AE207" i="17"/>
  <c r="AE25" i="28" s="1"/>
  <c r="AH190" i="17"/>
  <c r="AH191" i="17" s="1"/>
  <c r="W18" i="28"/>
  <c r="V27" i="28"/>
  <c r="W37" i="28" s="1"/>
  <c r="V29" i="28"/>
  <c r="W39" i="28" s="1"/>
  <c r="V28" i="28"/>
  <c r="W38" i="28" s="1"/>
  <c r="AK84" i="17"/>
  <c r="AK85" i="17" s="1"/>
  <c r="AK86" i="17" s="1"/>
  <c r="AK87" i="17" s="1"/>
  <c r="AF94" i="17"/>
  <c r="AF95" i="17" s="1"/>
  <c r="AF4" i="28" s="1"/>
  <c r="AN68" i="17" l="1"/>
  <c r="AP68" i="17" s="1"/>
  <c r="AH165" i="17"/>
  <c r="AH166" i="17" s="1"/>
  <c r="W75" i="17"/>
  <c r="AF102" i="17"/>
  <c r="C183" i="17"/>
  <c r="AE208" i="17"/>
  <c r="AE209" i="17" s="1"/>
  <c r="AH192" i="17"/>
  <c r="AI188" i="17" s="1"/>
  <c r="W36" i="28"/>
  <c r="W40" i="28" s="1"/>
  <c r="AK205" i="17"/>
  <c r="AL81" i="17"/>
  <c r="AG89" i="17"/>
  <c r="AG90" i="17" s="1"/>
  <c r="AN69" i="17" l="1"/>
  <c r="AP69" i="17" s="1"/>
  <c r="W76" i="17"/>
  <c r="AF103" i="17"/>
  <c r="AF104" i="17" s="1"/>
  <c r="AH167" i="17"/>
  <c r="C129" i="17"/>
  <c r="AE210" i="17"/>
  <c r="AE8" i="28" s="1"/>
  <c r="AI189" i="17"/>
  <c r="AI190" i="17" s="1"/>
  <c r="AK206" i="17"/>
  <c r="AL205" i="17" s="1"/>
  <c r="AL206" i="17" s="1"/>
  <c r="AM205" i="17" s="1"/>
  <c r="AL82" i="17"/>
  <c r="AG91" i="17"/>
  <c r="AN70" i="17" l="1"/>
  <c r="AP70" i="17" s="1"/>
  <c r="W77" i="17"/>
  <c r="AG97" i="17"/>
  <c r="AI163" i="17"/>
  <c r="AF205" i="17"/>
  <c r="AF23" i="28" s="1"/>
  <c r="AE26" i="28"/>
  <c r="AI191" i="17"/>
  <c r="W19" i="28"/>
  <c r="W28" i="28" s="1"/>
  <c r="X38" i="28" s="1"/>
  <c r="W6" i="28"/>
  <c r="AM206" i="17"/>
  <c r="AL83" i="17"/>
  <c r="AG92" i="17"/>
  <c r="AG93" i="17" s="1"/>
  <c r="AG94" i="17" s="1"/>
  <c r="AN71" i="17" l="1"/>
  <c r="AP71" i="17" s="1"/>
  <c r="AN72" i="17"/>
  <c r="AP72" i="17" s="1"/>
  <c r="AI164" i="17"/>
  <c r="W78" i="17"/>
  <c r="AG98" i="17"/>
  <c r="AG99" i="17" s="1"/>
  <c r="AG100" i="17" s="1"/>
  <c r="AF206" i="17"/>
  <c r="AF24" i="28" s="1"/>
  <c r="AI192" i="17"/>
  <c r="W27" i="28"/>
  <c r="X37" i="28" s="1"/>
  <c r="W29" i="28"/>
  <c r="X39" i="28" s="1"/>
  <c r="X18" i="28"/>
  <c r="AL84" i="17"/>
  <c r="AG95" i="17"/>
  <c r="Y3" i="28"/>
  <c r="Y5" i="28" s="1"/>
  <c r="Z33" i="28" s="1"/>
  <c r="Z34" i="28" s="1"/>
  <c r="Z35" i="28" s="1"/>
  <c r="C65" i="17" l="1"/>
  <c r="AI165" i="17"/>
  <c r="AP164" i="17"/>
  <c r="W79" i="17"/>
  <c r="AG101" i="17"/>
  <c r="AF207" i="17"/>
  <c r="AF25" i="28" s="1"/>
  <c r="AJ188" i="17"/>
  <c r="X36" i="28"/>
  <c r="X40" i="28" s="1"/>
  <c r="AN205" i="17"/>
  <c r="AL85" i="17"/>
  <c r="AL86" i="17" s="1"/>
  <c r="AL87" i="17" s="1"/>
  <c r="AH89" i="17"/>
  <c r="AG4" i="28"/>
  <c r="AI166" i="17" l="1"/>
  <c r="AP166" i="17" s="1"/>
  <c r="AP165" i="17"/>
  <c r="W80" i="17"/>
  <c r="AG102" i="17"/>
  <c r="AG103" i="17" s="1"/>
  <c r="AG104" i="17" s="1"/>
  <c r="AH97" i="17" s="1"/>
  <c r="AF208" i="17"/>
  <c r="AF209" i="17" s="1"/>
  <c r="AJ189" i="17"/>
  <c r="AJ190" i="17" s="1"/>
  <c r="AN206" i="17"/>
  <c r="AM81" i="17"/>
  <c r="AH90" i="17"/>
  <c r="AH91" i="17" s="1"/>
  <c r="AH92" i="17" s="1"/>
  <c r="AH93" i="17" s="1"/>
  <c r="AI167" i="17" l="1"/>
  <c r="AP167" i="17" s="1"/>
  <c r="AJ163" i="17"/>
  <c r="X73" i="17"/>
  <c r="AH73" i="17"/>
  <c r="AH98" i="17"/>
  <c r="AH99" i="17" s="1"/>
  <c r="AH100" i="17" s="1"/>
  <c r="AF210" i="17"/>
  <c r="AF26" i="28" s="1"/>
  <c r="AJ191" i="17"/>
  <c r="AJ192" i="17" s="1"/>
  <c r="AM82" i="17"/>
  <c r="AH74" i="17"/>
  <c r="AH94" i="17"/>
  <c r="AH95" i="17" s="1"/>
  <c r="AI89" i="17" s="1"/>
  <c r="AP163" i="17" l="1"/>
  <c r="C163" i="17"/>
  <c r="AH75" i="17"/>
  <c r="X74" i="17"/>
  <c r="X75" i="17" s="1"/>
  <c r="AH101" i="17"/>
  <c r="AH102" i="17" s="1"/>
  <c r="AG205" i="17"/>
  <c r="AF8" i="28"/>
  <c r="AK188" i="17"/>
  <c r="AM83" i="17"/>
  <c r="AH76" i="17"/>
  <c r="AI90" i="17"/>
  <c r="AB3" i="28"/>
  <c r="AB5" i="28" s="1"/>
  <c r="AC33" i="28" s="1"/>
  <c r="AC34" i="28" s="1"/>
  <c r="AC35" i="28" s="1"/>
  <c r="X76" i="17" l="1"/>
  <c r="AH77" i="17"/>
  <c r="AH78" i="17" s="1"/>
  <c r="AH79" i="17" s="1"/>
  <c r="AH103" i="17"/>
  <c r="AH104" i="17" s="1"/>
  <c r="AI97" i="17" s="1"/>
  <c r="AG23" i="28"/>
  <c r="AG206" i="17"/>
  <c r="AK189" i="17"/>
  <c r="AK190" i="17" s="1"/>
  <c r="AK191" i="17" s="1"/>
  <c r="AK192" i="17" s="1"/>
  <c r="X19" i="28"/>
  <c r="X6" i="28"/>
  <c r="AM84" i="17"/>
  <c r="AM85" i="17" s="1"/>
  <c r="AH80" i="17"/>
  <c r="AI73" i="17" s="1"/>
  <c r="AI91" i="17"/>
  <c r="AH6" i="17" l="1"/>
  <c r="AH8" i="17"/>
  <c r="AH334" i="17" s="1"/>
  <c r="AH7" i="17"/>
  <c r="X77" i="17"/>
  <c r="X78" i="17" s="1"/>
  <c r="AH5" i="17"/>
  <c r="AI98" i="17"/>
  <c r="AI99" i="17" s="1"/>
  <c r="AI100" i="17" s="1"/>
  <c r="AI101" i="17" s="1"/>
  <c r="C149" i="17"/>
  <c r="AG207" i="17"/>
  <c r="AG25" i="28" s="1"/>
  <c r="AG24" i="28"/>
  <c r="AL188" i="17"/>
  <c r="Y18" i="28"/>
  <c r="X29" i="28"/>
  <c r="Y39" i="28" s="1"/>
  <c r="X28" i="28"/>
  <c r="Y38" i="28" s="1"/>
  <c r="X27" i="28"/>
  <c r="Y37" i="28" s="1"/>
  <c r="AM86" i="17"/>
  <c r="AM87" i="17" s="1"/>
  <c r="AI74" i="17"/>
  <c r="AI92" i="17"/>
  <c r="AI93" i="17" s="1"/>
  <c r="AI75" i="17" l="1"/>
  <c r="X79" i="17"/>
  <c r="X80" i="17" s="1"/>
  <c r="AI102" i="17"/>
  <c r="AI103" i="17" s="1"/>
  <c r="AI104" i="17" s="1"/>
  <c r="AG208" i="17"/>
  <c r="AG209" i="17" s="1"/>
  <c r="AL189" i="17"/>
  <c r="AL190" i="17" s="1"/>
  <c r="AL191" i="17" s="1"/>
  <c r="Y36" i="28"/>
  <c r="Y40" i="28" s="1"/>
  <c r="AN81" i="17"/>
  <c r="AI77" i="17"/>
  <c r="AI78" i="17" s="1"/>
  <c r="AI79" i="17" s="1"/>
  <c r="AI94" i="17"/>
  <c r="AI95" i="17" s="1"/>
  <c r="AJ89" i="17" s="1"/>
  <c r="AJ90" i="17" s="1"/>
  <c r="AJ91" i="17" s="1"/>
  <c r="Y73" i="17" l="1"/>
  <c r="AI76" i="17"/>
  <c r="AP81" i="17"/>
  <c r="AN6" i="17"/>
  <c r="AJ97" i="17"/>
  <c r="AG210" i="17"/>
  <c r="AH205" i="17" s="1"/>
  <c r="AL192" i="17"/>
  <c r="AM188" i="17" s="1"/>
  <c r="AN82" i="17"/>
  <c r="AN83" i="17"/>
  <c r="AI80" i="17"/>
  <c r="AJ73" i="17" s="1"/>
  <c r="AJ92" i="17"/>
  <c r="AJ93" i="17" s="1"/>
  <c r="AC3" i="28"/>
  <c r="AC5" i="28" s="1"/>
  <c r="AD33" i="28" s="1"/>
  <c r="AD34" i="28" s="1"/>
  <c r="AD35" i="28" s="1"/>
  <c r="AI7" i="17" l="1"/>
  <c r="AP82" i="17"/>
  <c r="AN7" i="17"/>
  <c r="AI8" i="17"/>
  <c r="AI334" i="17" s="1"/>
  <c r="AI6" i="17"/>
  <c r="AP83" i="17"/>
  <c r="AN8" i="17"/>
  <c r="Y74" i="17"/>
  <c r="Y75" i="17" s="1"/>
  <c r="AI5" i="17"/>
  <c r="AJ98" i="17"/>
  <c r="AJ99" i="17" s="1"/>
  <c r="AJ100" i="17" s="1"/>
  <c r="AJ101" i="17" s="1"/>
  <c r="AH206" i="17"/>
  <c r="AM189" i="17"/>
  <c r="AM190" i="17" s="1"/>
  <c r="AM191" i="17" s="1"/>
  <c r="AM192" i="17" s="1"/>
  <c r="AN188" i="17" s="1"/>
  <c r="AP188" i="17" s="1"/>
  <c r="AG26" i="28"/>
  <c r="AG8" i="28"/>
  <c r="AH207" i="17"/>
  <c r="AH208" i="17" s="1"/>
  <c r="AN84" i="17"/>
  <c r="AP84" i="17" s="1"/>
  <c r="AJ74" i="17"/>
  <c r="AJ94" i="17"/>
  <c r="AJ95" i="17" s="1"/>
  <c r="AK89" i="17" s="1"/>
  <c r="AJ75" i="17" l="1"/>
  <c r="Y76" i="17"/>
  <c r="Y77" i="17" s="1"/>
  <c r="Y78" i="17" s="1"/>
  <c r="AJ102" i="17"/>
  <c r="AN85" i="17"/>
  <c r="AP85" i="17" s="1"/>
  <c r="AN189" i="17"/>
  <c r="AP189" i="17" s="1"/>
  <c r="AH209" i="17"/>
  <c r="AH210" i="17" s="1"/>
  <c r="AI205" i="17" s="1"/>
  <c r="Y19" i="28"/>
  <c r="Y6" i="28"/>
  <c r="AN86" i="17"/>
  <c r="AP86" i="17" s="1"/>
  <c r="AN87" i="17"/>
  <c r="AP87" i="17" s="1"/>
  <c r="AJ77" i="17"/>
  <c r="AJ78" i="17" s="1"/>
  <c r="AJ79" i="17" s="1"/>
  <c r="AK90" i="17"/>
  <c r="AK91" i="17" s="1"/>
  <c r="Y79" i="17" l="1"/>
  <c r="Y80" i="17" s="1"/>
  <c r="AJ76" i="17"/>
  <c r="AJ103" i="17"/>
  <c r="AJ104" i="17" s="1"/>
  <c r="AN190" i="17"/>
  <c r="AP190" i="17" s="1"/>
  <c r="AI206" i="17"/>
  <c r="AI207" i="17" s="1"/>
  <c r="AB18" i="28"/>
  <c r="C81" i="17"/>
  <c r="Y28" i="28"/>
  <c r="Z38" i="28" s="1"/>
  <c r="Y27" i="28"/>
  <c r="Z37" i="28" s="1"/>
  <c r="Y29" i="28"/>
  <c r="Z39" i="28" s="1"/>
  <c r="AJ80" i="17"/>
  <c r="AK73" i="17"/>
  <c r="AK92" i="17"/>
  <c r="AK93" i="17" s="1"/>
  <c r="AK94" i="17" s="1"/>
  <c r="AK95" i="17" s="1"/>
  <c r="AJ7" i="17" l="1"/>
  <c r="AJ8" i="17"/>
  <c r="AJ334" i="17" s="1"/>
  <c r="Z73" i="17"/>
  <c r="AJ6" i="17"/>
  <c r="AJ5" i="17"/>
  <c r="AK97" i="17"/>
  <c r="AN191" i="17"/>
  <c r="AP191" i="17" s="1"/>
  <c r="AI208" i="17"/>
  <c r="AI209" i="17" s="1"/>
  <c r="AI210" i="17" s="1"/>
  <c r="Z36" i="28"/>
  <c r="Z40" i="28" s="1"/>
  <c r="AL89" i="17"/>
  <c r="AK74" i="17"/>
  <c r="AL90" i="17"/>
  <c r="AL91" i="17" s="1"/>
  <c r="AD3" i="28"/>
  <c r="AD5" i="28" s="1"/>
  <c r="AE33" i="28" s="1"/>
  <c r="AE34" i="28" s="1"/>
  <c r="AE35" i="28" s="1"/>
  <c r="Z74" i="17" l="1"/>
  <c r="AK98" i="17"/>
  <c r="AK99" i="17" s="1"/>
  <c r="AK100" i="17" s="1"/>
  <c r="AN192" i="17"/>
  <c r="AP192" i="17" s="1"/>
  <c r="AJ205" i="17"/>
  <c r="AP205" i="17" s="1"/>
  <c r="AK75" i="17"/>
  <c r="AL92" i="17"/>
  <c r="AL93" i="17" s="1"/>
  <c r="AL94" i="17" s="1"/>
  <c r="Z75" i="17" l="1"/>
  <c r="AK101" i="17"/>
  <c r="AK102" i="17" s="1"/>
  <c r="C188" i="17"/>
  <c r="AJ206" i="17"/>
  <c r="AP206" i="17" s="1"/>
  <c r="AK76" i="17"/>
  <c r="AL95" i="17"/>
  <c r="Z76" i="17" l="1"/>
  <c r="Z77" i="17" s="1"/>
  <c r="Z78" i="17" s="1"/>
  <c r="Z79" i="17" s="1"/>
  <c r="AK103" i="17"/>
  <c r="AJ207" i="17"/>
  <c r="AP207" i="17" s="1"/>
  <c r="AJ209" i="17"/>
  <c r="AP209" i="17" s="1"/>
  <c r="AB19" i="28"/>
  <c r="AB6" i="28"/>
  <c r="AM89" i="17"/>
  <c r="AK77" i="17"/>
  <c r="Z80" i="17" l="1"/>
  <c r="AK104" i="17"/>
  <c r="AL97" i="17"/>
  <c r="AJ210" i="17"/>
  <c r="AP210" i="17" s="1"/>
  <c r="AJ208" i="17"/>
  <c r="AP208" i="17" s="1"/>
  <c r="AC18" i="28"/>
  <c r="AB27" i="28"/>
  <c r="AC37" i="28" s="1"/>
  <c r="AB28" i="28"/>
  <c r="AC38" i="28" s="1"/>
  <c r="AB29" i="28"/>
  <c r="AC39" i="28" s="1"/>
  <c r="AK78" i="17"/>
  <c r="AK79" i="17" s="1"/>
  <c r="AM90" i="17"/>
  <c r="AK5" i="17" l="1"/>
  <c r="AK7" i="17"/>
  <c r="AK6" i="17"/>
  <c r="AA73" i="17"/>
  <c r="AK8" i="17"/>
  <c r="AK334" i="17" s="1"/>
  <c r="AL98" i="17"/>
  <c r="C205" i="17"/>
  <c r="AC36" i="28"/>
  <c r="AC40" i="28" s="1"/>
  <c r="AL73" i="17"/>
  <c r="AM91" i="17"/>
  <c r="AL74" i="17"/>
  <c r="AE3" i="28"/>
  <c r="AE5" i="28" s="1"/>
  <c r="AF33" i="28" s="1"/>
  <c r="AF34" i="28" s="1"/>
  <c r="AF35" i="28" s="1"/>
  <c r="AA74" i="17" l="1"/>
  <c r="AL99" i="17"/>
  <c r="AL75" i="17"/>
  <c r="AM92" i="17"/>
  <c r="AM93" i="17" s="1"/>
  <c r="AL76" i="17" l="1"/>
  <c r="AA75" i="17"/>
  <c r="AL100" i="17"/>
  <c r="AL79" i="17"/>
  <c r="AM94" i="17"/>
  <c r="AM95" i="17" s="1"/>
  <c r="AL77" i="17" l="1"/>
  <c r="AA76" i="17"/>
  <c r="AA77" i="17" s="1"/>
  <c r="AA78" i="17" s="1"/>
  <c r="AM73" i="17"/>
  <c r="AL101" i="17"/>
  <c r="AN89" i="17"/>
  <c r="AP89" i="17" s="1"/>
  <c r="AC19" i="28"/>
  <c r="AC27" i="28" s="1"/>
  <c r="AD37" i="28" s="1"/>
  <c r="AC6" i="28"/>
  <c r="AN90" i="17"/>
  <c r="AP90" i="17" s="1"/>
  <c r="AM74" i="17"/>
  <c r="AF3" i="28"/>
  <c r="AF5" i="28" s="1"/>
  <c r="AG33" i="28" s="1"/>
  <c r="AG34" i="28" s="1"/>
  <c r="AG35" i="28" s="1"/>
  <c r="AA79" i="17" l="1"/>
  <c r="AL78" i="17"/>
  <c r="AL7" i="17" s="1"/>
  <c r="AL102" i="17"/>
  <c r="AC29" i="28"/>
  <c r="AD39" i="28" s="1"/>
  <c r="AC28" i="28"/>
  <c r="AD38" i="28" s="1"/>
  <c r="AD18" i="28"/>
  <c r="AM75" i="17"/>
  <c r="AN91" i="17"/>
  <c r="AP91" i="17" s="1"/>
  <c r="AA80" i="17" l="1"/>
  <c r="AL8" i="17"/>
  <c r="AL5" i="17"/>
  <c r="AL6" i="17"/>
  <c r="AL103" i="17"/>
  <c r="AM76" i="17"/>
  <c r="AD36" i="28"/>
  <c r="AD40" i="28" s="1"/>
  <c r="AM77" i="17"/>
  <c r="AN92" i="17"/>
  <c r="AP92" i="17" s="1"/>
  <c r="AB73" i="17" l="1"/>
  <c r="AM97" i="17"/>
  <c r="AL104" i="17"/>
  <c r="AN93" i="17"/>
  <c r="AP93" i="17" s="1"/>
  <c r="AM78" i="17"/>
  <c r="AN94" i="17"/>
  <c r="AP94" i="17" s="1"/>
  <c r="AB74" i="17" l="1"/>
  <c r="AB75" i="17" s="1"/>
  <c r="AM98" i="17"/>
  <c r="AM79" i="17"/>
  <c r="AN95" i="17"/>
  <c r="AP95" i="17" s="1"/>
  <c r="AG3" i="28"/>
  <c r="AG5" i="28" s="1"/>
  <c r="AH33" i="28" s="1"/>
  <c r="AH34" i="28" s="1"/>
  <c r="AH35" i="28" s="1"/>
  <c r="AB76" i="17" l="1"/>
  <c r="AB77" i="17" s="1"/>
  <c r="AM6" i="17"/>
  <c r="AM7" i="17"/>
  <c r="AM8" i="17"/>
  <c r="AM5" i="17"/>
  <c r="AM99" i="17"/>
  <c r="AL334" i="17"/>
  <c r="C89" i="17"/>
  <c r="AD19" i="28"/>
  <c r="AD29" i="28" s="1"/>
  <c r="AE39" i="28" s="1"/>
  <c r="AD6" i="28"/>
  <c r="AB78" i="17" l="1"/>
  <c r="AM100" i="17"/>
  <c r="AD28" i="28"/>
  <c r="AE38" i="28" s="1"/>
  <c r="AE18" i="28"/>
  <c r="AD27" i="28"/>
  <c r="AE37" i="28" s="1"/>
  <c r="AB79" i="17" l="1"/>
  <c r="AM101" i="17"/>
  <c r="AE36" i="28"/>
  <c r="AE40" i="28" s="1"/>
  <c r="AE19" i="28"/>
  <c r="AB80" i="17" l="1"/>
  <c r="AM102" i="17"/>
  <c r="AE6" i="28"/>
  <c r="AE28" i="28"/>
  <c r="AF38" i="28" s="1"/>
  <c r="AE27" i="28"/>
  <c r="AF37" i="28" s="1"/>
  <c r="AE29" i="28"/>
  <c r="AF39" i="28" s="1"/>
  <c r="AC73" i="17" l="1"/>
  <c r="AM103" i="17"/>
  <c r="AN97" i="17"/>
  <c r="AF36" i="28"/>
  <c r="AF40" i="28" s="1"/>
  <c r="AF18" i="28"/>
  <c r="AN98" i="17" l="1"/>
  <c r="AP98" i="17" s="1"/>
  <c r="AN99" i="17"/>
  <c r="AC74" i="17"/>
  <c r="AM104" i="17"/>
  <c r="AN334" i="17"/>
  <c r="AP97" i="17"/>
  <c r="AN100" i="17" l="1"/>
  <c r="AP99" i="17"/>
  <c r="AC75" i="17"/>
  <c r="AM334" i="17"/>
  <c r="AP100" i="17" l="1"/>
  <c r="AN101" i="17"/>
  <c r="AC76" i="17"/>
  <c r="C141" i="17"/>
  <c r="AF19" i="28"/>
  <c r="AF6" i="28"/>
  <c r="AP101" i="17" l="1"/>
  <c r="AN102" i="17"/>
  <c r="AP102" i="17" s="1"/>
  <c r="AC77" i="17"/>
  <c r="AF28" i="28"/>
  <c r="AG38" i="28" s="1"/>
  <c r="AF29" i="28"/>
  <c r="AG39" i="28" s="1"/>
  <c r="AF27" i="28"/>
  <c r="AG37" i="28" s="1"/>
  <c r="AG18" i="28"/>
  <c r="AN103" i="17" l="1"/>
  <c r="AP103" i="17" s="1"/>
  <c r="AN104" i="17"/>
  <c r="AP104" i="17" s="1"/>
  <c r="AC78" i="17"/>
  <c r="AG19" i="28"/>
  <c r="AG27" i="28" s="1"/>
  <c r="AH37" i="28" s="1"/>
  <c r="AG36" i="28"/>
  <c r="AG40" i="28" s="1"/>
  <c r="C97" i="17" l="1"/>
  <c r="AC79" i="17"/>
  <c r="AG29" i="28"/>
  <c r="AH39" i="28" s="1"/>
  <c r="AG28" i="28"/>
  <c r="AH38" i="28" s="1"/>
  <c r="AG6" i="28"/>
  <c r="AC80" i="17" l="1"/>
  <c r="AH36" i="28"/>
  <c r="AH40" i="28" s="1"/>
  <c r="AD73" i="17" l="1"/>
  <c r="C137" i="17"/>
  <c r="AD74" i="17" l="1"/>
  <c r="C145" i="17"/>
  <c r="AD75" i="17" l="1"/>
  <c r="AD76" i="17" l="1"/>
  <c r="AD77" i="17" l="1"/>
  <c r="AD78" i="17" l="1"/>
  <c r="AD79" i="17" l="1"/>
  <c r="AD80" i="17" l="1"/>
  <c r="AE73" i="17" l="1"/>
  <c r="AE74" i="17" l="1"/>
  <c r="AE75" i="17" s="1"/>
  <c r="AE76" i="17" s="1"/>
  <c r="AE77" i="17" l="1"/>
  <c r="AE78" i="17" l="1"/>
  <c r="AE79" i="17" s="1"/>
  <c r="AE80" i="17" l="1"/>
  <c r="AF73" i="17" s="1"/>
  <c r="AE5" i="17" l="1"/>
  <c r="AE7" i="17"/>
  <c r="AE6" i="17"/>
  <c r="AF74" i="17"/>
  <c r="AF75" i="17" s="1"/>
  <c r="AF76" i="17" s="1"/>
  <c r="AE8" i="17"/>
  <c r="AE334" i="17" s="1"/>
  <c r="AF77" i="17" l="1"/>
  <c r="AF78" i="17" l="1"/>
  <c r="AF79" i="17" l="1"/>
  <c r="AF80" i="17" s="1"/>
  <c r="AF6" i="17" s="1"/>
  <c r="AG73" i="17" l="1"/>
  <c r="AF7" i="17"/>
  <c r="AF5" i="17"/>
  <c r="AF8" i="17"/>
  <c r="AF334" i="17" s="1"/>
  <c r="AG74" i="17" l="1"/>
  <c r="AG75" i="17" s="1"/>
  <c r="AP73" i="17"/>
  <c r="AP75" i="17" l="1"/>
  <c r="AG76" i="17"/>
  <c r="AP76" i="17" s="1"/>
  <c r="AP74" i="17"/>
  <c r="AG77" i="17" l="1"/>
  <c r="AP77" i="17" l="1"/>
  <c r="AG78" i="17"/>
  <c r="AP78" i="17" l="1"/>
  <c r="AG79" i="17"/>
  <c r="AG80" i="17" l="1"/>
  <c r="C73" i="17" s="1"/>
  <c r="AP79" i="17"/>
  <c r="AG7" i="17" l="1"/>
  <c r="AG8" i="17"/>
  <c r="AG334" i="17" s="1"/>
  <c r="AP80" i="17"/>
  <c r="AG5" i="17"/>
  <c r="AG6" i="17"/>
  <c r="R241" i="17" l="1"/>
  <c r="R242" i="17" l="1"/>
  <c r="R243" i="17" l="1"/>
  <c r="R244" i="17" l="1"/>
  <c r="R6" i="17" l="1"/>
  <c r="R8" i="17"/>
  <c r="R7" i="17"/>
  <c r="S241" i="17"/>
  <c r="R5" i="17"/>
  <c r="S242" i="17" l="1"/>
  <c r="S243" i="17" s="1"/>
  <c r="R334" i="17"/>
  <c r="S244" i="17" l="1"/>
  <c r="S8" i="17" s="1"/>
  <c r="S6" i="17" l="1"/>
  <c r="S7" i="17"/>
  <c r="S334" i="17"/>
  <c r="T241" i="17"/>
  <c r="S5" i="17"/>
  <c r="T242" i="17" l="1"/>
  <c r="T243" i="17" s="1"/>
  <c r="T244" i="17" s="1"/>
  <c r="U241" i="17" l="1"/>
  <c r="T8" i="17"/>
  <c r="T5" i="17"/>
  <c r="T6" i="17"/>
  <c r="T7" i="17"/>
  <c r="U242" i="17"/>
  <c r="U243" i="17" l="1"/>
  <c r="T334" i="17"/>
  <c r="U244" i="17"/>
  <c r="V241" i="17" l="1"/>
  <c r="U8" i="17"/>
  <c r="U6" i="17"/>
  <c r="U7" i="17"/>
  <c r="U5" i="17"/>
  <c r="C245" i="17"/>
  <c r="C253" i="17"/>
  <c r="C249" i="17"/>
  <c r="V242" i="17" l="1"/>
  <c r="V243" i="17" s="1"/>
  <c r="V244" i="17" s="1"/>
  <c r="U334" i="17"/>
  <c r="Y241" i="17" l="1"/>
  <c r="W241" i="17"/>
  <c r="Y242" i="17"/>
  <c r="V8" i="17"/>
  <c r="V6" i="17"/>
  <c r="V7" i="17"/>
  <c r="V5" i="17"/>
  <c r="W242" i="17" l="1"/>
  <c r="W243" i="17"/>
  <c r="Y243" i="17"/>
  <c r="V334" i="17"/>
  <c r="W244" i="17" l="1"/>
  <c r="W6" i="17" s="1"/>
  <c r="Y244" i="17"/>
  <c r="W8" i="17" l="1"/>
  <c r="W334" i="17" s="1"/>
  <c r="W5" i="17"/>
  <c r="X241" i="17"/>
  <c r="W7" i="17"/>
  <c r="Y8" i="17"/>
  <c r="Y6" i="17"/>
  <c r="Y7" i="17"/>
  <c r="Y5" i="17"/>
  <c r="X242" i="17" l="1"/>
  <c r="Y334" i="17"/>
  <c r="X243" i="17" l="1"/>
  <c r="X244" i="17" l="1"/>
  <c r="X7" i="17"/>
  <c r="X5" i="17"/>
  <c r="Z241" i="17"/>
  <c r="Z242" i="17" l="1"/>
  <c r="X8" i="17"/>
  <c r="X334" i="17" s="1"/>
  <c r="X6" i="17"/>
  <c r="Z243" i="17" l="1"/>
  <c r="Z244" i="17" s="1"/>
  <c r="Z7" i="17" l="1"/>
  <c r="Z8" i="17"/>
  <c r="Z334" i="17" s="1"/>
  <c r="Z5" i="17"/>
  <c r="Z6" i="17"/>
  <c r="AA241" i="17"/>
  <c r="AA242" i="17" l="1"/>
  <c r="AA243" i="17" l="1"/>
  <c r="AA244" i="17" s="1"/>
  <c r="AA8" i="17" s="1"/>
  <c r="AA334" i="17" s="1"/>
  <c r="AA7" i="17" l="1"/>
  <c r="AA6" i="17"/>
  <c r="AA5" i="17"/>
  <c r="AB241" i="17"/>
  <c r="AB242" i="17" s="1"/>
  <c r="AB243" i="17" l="1"/>
  <c r="AB244" i="17" s="1"/>
  <c r="AC241" i="17" s="1"/>
  <c r="AC242" i="17" l="1"/>
  <c r="AB8" i="17"/>
  <c r="AB6" i="17"/>
  <c r="AB5" i="17"/>
  <c r="AB7" i="17"/>
  <c r="AC243" i="17" l="1"/>
  <c r="AC244" i="17" s="1"/>
  <c r="AB334" i="17"/>
  <c r="AC8" i="17" l="1"/>
  <c r="AC334" i="17" s="1"/>
  <c r="AC6" i="17"/>
  <c r="AD241" i="17"/>
  <c r="AD242" i="17" s="1"/>
  <c r="AD243" i="17" s="1"/>
  <c r="AC5" i="17"/>
  <c r="AC7" i="17"/>
  <c r="AD244" i="17" l="1"/>
  <c r="AD6" i="17"/>
  <c r="AP6" i="17" s="1"/>
  <c r="C241" i="17"/>
  <c r="C6" i="17" l="1"/>
  <c r="AD8" i="17"/>
  <c r="AD5" i="17"/>
  <c r="AD7" i="17"/>
  <c r="C7" i="17" l="1"/>
  <c r="AP7" i="17"/>
  <c r="C5" i="17"/>
  <c r="AP5" i="17"/>
  <c r="AD334" i="17"/>
  <c r="AP334" i="17" s="1"/>
  <c r="C8" i="17"/>
  <c r="C334" i="17" s="1"/>
  <c r="B3" i="17" s="1"/>
  <c r="AP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200-000001000000}">
      <text>
        <r>
          <rPr>
            <b/>
            <sz val="14"/>
            <color indexed="81"/>
            <rFont val="Tahoma"/>
            <family val="2"/>
          </rPr>
          <t>filter by color to see dropping, DD., ROLLOUT and S.I.T individually</t>
        </r>
      </text>
    </comment>
  </commentList>
</comments>
</file>

<file path=xl/sharedStrings.xml><?xml version="1.0" encoding="utf-8"?>
<sst xmlns="http://schemas.openxmlformats.org/spreadsheetml/2006/main" count="1550" uniqueCount="152">
  <si>
    <t>MODEL</t>
  </si>
  <si>
    <t>Stages</t>
  </si>
  <si>
    <t xml:space="preserve">Dropping </t>
  </si>
  <si>
    <t>Double deck</t>
  </si>
  <si>
    <t>Rollout</t>
  </si>
  <si>
    <t>S.I.T</t>
  </si>
  <si>
    <t>Dropping</t>
  </si>
  <si>
    <t>TOTAL WHEELED</t>
  </si>
  <si>
    <t>TOTAL DAILY S.I.T</t>
  </si>
  <si>
    <t>CUMULATIVE</t>
  </si>
  <si>
    <t>EX 200 Super</t>
  </si>
  <si>
    <t>EX 210 Super</t>
  </si>
  <si>
    <t>Model No</t>
  </si>
  <si>
    <t>MSN</t>
  </si>
  <si>
    <t>220G-0002</t>
  </si>
  <si>
    <t>220G-0003</t>
  </si>
  <si>
    <t>220G-0019</t>
  </si>
  <si>
    <t>220G-0020</t>
  </si>
  <si>
    <t>220G-0103</t>
  </si>
  <si>
    <t>220G-0104</t>
  </si>
  <si>
    <t>220G-0107</t>
  </si>
  <si>
    <t>ZX 470 GI</t>
  </si>
  <si>
    <t>Total</t>
  </si>
  <si>
    <t>ZX 220 GI (Isuzu)</t>
  </si>
  <si>
    <t>ZX 220 GI (MHI)</t>
  </si>
  <si>
    <t>ZX 220 GI (Export)</t>
  </si>
  <si>
    <t>Rev#</t>
  </si>
  <si>
    <t>Date:-</t>
  </si>
  <si>
    <t>ZX 400 GI</t>
  </si>
  <si>
    <t>EX 200/210</t>
  </si>
  <si>
    <t>ZX 370 GI</t>
  </si>
  <si>
    <t>TL 340H</t>
  </si>
  <si>
    <t>TL 360Z</t>
  </si>
  <si>
    <t>EH 600</t>
  </si>
  <si>
    <t>Plan for SCM Tracker</t>
  </si>
  <si>
    <t>Plan for Attachment Tracker</t>
  </si>
  <si>
    <t>EX 200/210 Super Boom</t>
  </si>
  <si>
    <t>EX 200/210 Super Arm</t>
  </si>
  <si>
    <t>EX 200/210 Super C/W</t>
  </si>
  <si>
    <t>ZX 220 GI Boom</t>
  </si>
  <si>
    <t>ZX 220 GI 2.2m Arm</t>
  </si>
  <si>
    <t>ZX 220 GI 2.4m Arm</t>
  </si>
  <si>
    <t>ZX 220 GI 2.9m Arm</t>
  </si>
  <si>
    <t>ZX 220 GI C/W</t>
  </si>
  <si>
    <t>ZX 370 GI Boom</t>
  </si>
  <si>
    <t>ZX 370 GI Arm</t>
  </si>
  <si>
    <t>ZX 470 GI Boom</t>
  </si>
  <si>
    <t>ZX 470 GI Arm</t>
  </si>
  <si>
    <t>Released on</t>
  </si>
  <si>
    <t>S.NO</t>
  </si>
  <si>
    <t xml:space="preserve">CONF </t>
  </si>
  <si>
    <t xml:space="preserve">TRACK </t>
  </si>
  <si>
    <t>ARM</t>
  </si>
  <si>
    <t>BKT</t>
  </si>
  <si>
    <t>SPCL</t>
  </si>
  <si>
    <t>S200-0010</t>
  </si>
  <si>
    <t>STD</t>
  </si>
  <si>
    <t xml:space="preserve">2.2 ARM </t>
  </si>
  <si>
    <t>GP</t>
  </si>
  <si>
    <t>S200-0011</t>
  </si>
  <si>
    <t>AC</t>
  </si>
  <si>
    <t>S200-0014</t>
  </si>
  <si>
    <t>HD</t>
  </si>
  <si>
    <t>R/B</t>
  </si>
  <si>
    <t>S210-0008</t>
  </si>
  <si>
    <t>S210-0009</t>
  </si>
  <si>
    <t>S210-0010</t>
  </si>
  <si>
    <t>SLF</t>
  </si>
  <si>
    <t>HD counter weight</t>
  </si>
  <si>
    <t>220GI</t>
  </si>
  <si>
    <t>220GI MHI</t>
  </si>
  <si>
    <t>220GI-EXPORT</t>
  </si>
  <si>
    <t>0.9 GP</t>
  </si>
  <si>
    <t>IRN3</t>
  </si>
  <si>
    <t>1 GP</t>
  </si>
  <si>
    <t>JOR1</t>
  </si>
  <si>
    <t>SAU6</t>
  </si>
  <si>
    <t xml:space="preserve">370GI </t>
  </si>
  <si>
    <t>370G-0006</t>
  </si>
  <si>
    <t>STANDARD</t>
  </si>
  <si>
    <t>BE</t>
  </si>
  <si>
    <t>370G-0003</t>
  </si>
  <si>
    <t>370G-0001</t>
  </si>
  <si>
    <t>GR</t>
  </si>
  <si>
    <t>370G-0007</t>
  </si>
  <si>
    <t>CO</t>
  </si>
  <si>
    <t>Long Arm</t>
  </si>
  <si>
    <t>400GI</t>
  </si>
  <si>
    <t>400G-0001</t>
  </si>
  <si>
    <t>1 Nos FOC bucket to be made on the day of rollout</t>
  </si>
  <si>
    <t>400G-0003</t>
  </si>
  <si>
    <t xml:space="preserve">ZX470 GI </t>
  </si>
  <si>
    <t>470G-0006</t>
  </si>
  <si>
    <t>3.1 OB</t>
  </si>
  <si>
    <t>470G-0003</t>
  </si>
  <si>
    <t xml:space="preserve">TL 340H </t>
  </si>
  <si>
    <t>L360-0002</t>
  </si>
  <si>
    <t>L360-0003</t>
  </si>
  <si>
    <t>L360-0006</t>
  </si>
  <si>
    <t>R32W-0013</t>
  </si>
  <si>
    <t>Arm Rollout Plan</t>
  </si>
  <si>
    <t>GI (2.2m &amp; 2.4m)</t>
  </si>
  <si>
    <t>Export (2.9m &amp; 2.4m)</t>
  </si>
  <si>
    <t>Physical MSN 1180</t>
  </si>
  <si>
    <t>MHI (2.2m &amp; 2.4m)</t>
  </si>
  <si>
    <t>Configuration Plan for Mar'18  Rev#1---------06.03.2018</t>
  </si>
  <si>
    <t>Physical MSN 54738</t>
  </si>
  <si>
    <t>S200-0017</t>
  </si>
  <si>
    <t>S200-0018</t>
  </si>
  <si>
    <t>Physical MSN 56134</t>
  </si>
  <si>
    <t>S210-0006</t>
  </si>
  <si>
    <t>Physical MSN 58</t>
  </si>
  <si>
    <t xml:space="preserve">ZX 370 GI </t>
  </si>
  <si>
    <t>Starting MSN</t>
  </si>
  <si>
    <t>Double-Decking</t>
  </si>
  <si>
    <t>SIT</t>
  </si>
  <si>
    <t>Plan</t>
  </si>
  <si>
    <t>EX 1200</t>
  </si>
  <si>
    <t>TOTAL EXCAVATORS (Upto 47T)</t>
  </si>
  <si>
    <t>Exc (upto 47T)</t>
  </si>
  <si>
    <t>EX 215 Super Plus</t>
  </si>
  <si>
    <t>ZX 650</t>
  </si>
  <si>
    <t>EX200/210</t>
  </si>
  <si>
    <t>220GI/EXP</t>
  </si>
  <si>
    <t>220MHI</t>
  </si>
  <si>
    <t>370GI/400GI</t>
  </si>
  <si>
    <t>470GI</t>
  </si>
  <si>
    <t>Capacity left</t>
  </si>
  <si>
    <t>EX 200 Infra</t>
  </si>
  <si>
    <t>ZW 225</t>
  </si>
  <si>
    <t>TL 340H Prime</t>
  </si>
  <si>
    <t>Cumm. SIT as per dropping</t>
  </si>
  <si>
    <t>Cumm. SIT plan</t>
  </si>
  <si>
    <t>ZX 670</t>
  </si>
  <si>
    <t>Daily Production Plan</t>
  </si>
  <si>
    <t>EX 200 Prime</t>
  </si>
  <si>
    <t>EX 210 Prime</t>
  </si>
  <si>
    <t>EX 215 Prime</t>
  </si>
  <si>
    <t>ZX 490</t>
  </si>
  <si>
    <t>ZW 225 BSV</t>
  </si>
  <si>
    <t>TL 340H BSV</t>
  </si>
  <si>
    <t>ZX 220 GI Ultra</t>
  </si>
  <si>
    <t>ZX 870</t>
  </si>
  <si>
    <t>EX 210 Infra Super Plus</t>
  </si>
  <si>
    <t>EX 200 Infra Super Plus</t>
  </si>
  <si>
    <t>TOTAL EXCAVATORS (65T-120T)</t>
  </si>
  <si>
    <t>Row</t>
  </si>
  <si>
    <t>ZX 490 Ultra</t>
  </si>
  <si>
    <t>ZX 490 (Imported Upper)</t>
  </si>
  <si>
    <t>EX 350LC</t>
  </si>
  <si>
    <t>ZX 370 Ultra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</si>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</sst>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[$-409]d/mmm;@"/>
    <numFmt numFmtId="165" formatCode="0.0"/>
    <numFmt numFmtId="166" formatCode="0.000"/>
    <numFmt numFmtId="167" formatCode="_ * #,##0_ ;_ * \-#,##0_ ;_ * &quot;-&quot;??_ ;_ @_ "/>
    <numFmt numFmtId="168" formatCode="dd/mmm\ \(ddd\)"/>
    <numFmt numFmtId="169" formatCode="0.0%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Aparajita"/>
      <family val="2"/>
    </font>
    <font>
      <sz val="11"/>
      <color theme="1"/>
      <name val="Gadugi"/>
      <family val="2"/>
    </font>
    <font>
      <b/>
      <sz val="11"/>
      <color theme="1"/>
      <name val="Gadugi"/>
      <family val="2"/>
    </font>
    <font>
      <b/>
      <sz val="16"/>
      <color theme="1"/>
      <name val="Gadugi"/>
      <family val="2"/>
    </font>
    <font>
      <b/>
      <sz val="24"/>
      <color theme="1"/>
      <name val="Aparajita"/>
      <family val="2"/>
    </font>
    <font>
      <sz val="14"/>
      <color theme="1"/>
      <name val="Aparajita"/>
      <family val="2"/>
    </font>
    <font>
      <b/>
      <sz val="16"/>
      <color theme="0"/>
      <name val="Aparajita"/>
      <family val="2"/>
    </font>
    <font>
      <b/>
      <sz val="18"/>
      <color theme="1"/>
      <name val="Aparajita"/>
      <family val="2"/>
    </font>
    <font>
      <b/>
      <sz val="36"/>
      <color theme="1"/>
      <name val="Aparajita"/>
      <family val="2"/>
    </font>
    <font>
      <sz val="11"/>
      <color theme="1"/>
      <name val="Aparajita"/>
      <family val="2"/>
    </font>
    <font>
      <b/>
      <sz val="48"/>
      <color theme="1"/>
      <name val="Aparajita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Aparajita"/>
      <family val="2"/>
    </font>
    <font>
      <b/>
      <sz val="26"/>
      <color theme="1"/>
      <name val="Aparajita"/>
      <family val="2"/>
    </font>
    <font>
      <b/>
      <sz val="22"/>
      <color theme="1"/>
      <name val="Aparajita"/>
      <family val="2"/>
    </font>
    <font>
      <b/>
      <sz val="12"/>
      <color theme="1"/>
      <name val="Aparajita"/>
      <family val="2"/>
    </font>
    <font>
      <sz val="12"/>
      <color theme="1"/>
      <name val="Aparajita"/>
      <family val="2"/>
    </font>
    <font>
      <sz val="10"/>
      <color theme="1"/>
      <name val="Gadugi"/>
      <family val="2"/>
    </font>
    <font>
      <sz val="20"/>
      <color theme="1"/>
      <name val="Gadugi"/>
      <family val="2"/>
    </font>
    <font>
      <sz val="18"/>
      <name val="Gadugi"/>
      <family val="2"/>
    </font>
    <font>
      <sz val="12"/>
      <name val="Gadugi"/>
      <family val="2"/>
    </font>
    <font>
      <sz val="12"/>
      <color theme="1"/>
      <name val="Gadugi"/>
      <family val="2"/>
    </font>
    <font>
      <sz val="18"/>
      <color theme="1"/>
      <name val="Gadugi"/>
      <family val="2"/>
    </font>
    <font>
      <b/>
      <sz val="18"/>
      <name val="Gadugi"/>
      <family val="2"/>
    </font>
    <font>
      <b/>
      <sz val="18"/>
      <color theme="1"/>
      <name val="Gadugi"/>
      <family val="2"/>
    </font>
    <font>
      <b/>
      <sz val="12"/>
      <color theme="1"/>
      <name val="Gadugi"/>
      <family val="2"/>
    </font>
    <font>
      <b/>
      <sz val="16"/>
      <color rgb="FF7030A0"/>
      <name val="Gadugi"/>
      <family val="2"/>
    </font>
    <font>
      <b/>
      <sz val="20"/>
      <name val="Gadugi"/>
      <family val="2"/>
    </font>
    <font>
      <b/>
      <sz val="18"/>
      <color theme="0"/>
      <name val="Gadugi"/>
      <family val="2"/>
    </font>
    <font>
      <sz val="16"/>
      <color theme="1"/>
      <name val="Gadugi"/>
      <family val="2"/>
    </font>
    <font>
      <b/>
      <sz val="18"/>
      <color rgb="FF00B0F0"/>
      <name val="Gadugi"/>
      <family val="2"/>
    </font>
    <font>
      <b/>
      <sz val="18"/>
      <color theme="9" tint="-0.249977111117893"/>
      <name val="Gadugi"/>
      <family val="2"/>
    </font>
    <font>
      <b/>
      <sz val="18"/>
      <color theme="9" tint="-0.499984740745262"/>
      <name val="Gadugi"/>
      <family val="2"/>
    </font>
    <font>
      <b/>
      <sz val="18"/>
      <color rgb="FF92D050"/>
      <name val="Gadugi"/>
      <family val="2"/>
    </font>
    <font>
      <b/>
      <sz val="16"/>
      <color rgb="FF0070C0"/>
      <name val="Gadugi"/>
      <family val="2"/>
    </font>
    <font>
      <b/>
      <sz val="24"/>
      <color rgb="FF7030A0"/>
      <name val="Gadugi"/>
      <family val="2"/>
    </font>
    <font>
      <b/>
      <sz val="28"/>
      <name val="Gadugi"/>
      <family val="2"/>
    </font>
    <font>
      <b/>
      <sz val="24"/>
      <name val="Gadugi"/>
      <family val="2"/>
    </font>
    <font>
      <b/>
      <sz val="22"/>
      <name val="Gadugi"/>
      <family val="2"/>
    </font>
    <font>
      <b/>
      <sz val="24"/>
      <color theme="1"/>
      <name val="Gadugi"/>
      <family val="2"/>
    </font>
    <font>
      <b/>
      <sz val="20"/>
      <color theme="1"/>
      <name val="Gadugi"/>
      <family val="2"/>
    </font>
    <font>
      <b/>
      <sz val="18"/>
      <color rgb="FF7030A0"/>
      <name val="Gadugi"/>
      <family val="2"/>
    </font>
    <font>
      <b/>
      <sz val="28"/>
      <color rgb="FF002060"/>
      <name val="Gadugi"/>
      <family val="2"/>
    </font>
    <font>
      <b/>
      <sz val="22"/>
      <color theme="1"/>
      <name val="Gadugi"/>
      <family val="2"/>
    </font>
    <font>
      <b/>
      <sz val="36"/>
      <color rgb="FF002060"/>
      <name val="Gadugi"/>
      <family val="2"/>
    </font>
    <font>
      <b/>
      <sz val="72"/>
      <name val="Gadugi"/>
      <family val="2"/>
    </font>
    <font>
      <b/>
      <sz val="12"/>
      <color rgb="FF7030A0"/>
      <name val="Gadugi"/>
      <family val="2"/>
    </font>
    <font>
      <b/>
      <sz val="14"/>
      <color theme="1"/>
      <name val="Gadugi"/>
      <family val="2"/>
    </font>
    <font>
      <sz val="14"/>
      <color theme="1"/>
      <name val="Gadugi"/>
      <family val="2"/>
    </font>
    <font>
      <b/>
      <sz val="16"/>
      <color rgb="FF002060"/>
      <name val="Gadugi"/>
      <family val="2"/>
    </font>
    <font>
      <b/>
      <sz val="10"/>
      <color theme="1"/>
      <name val="Gadugi"/>
      <family val="2"/>
    </font>
    <font>
      <b/>
      <sz val="18"/>
      <color theme="5" tint="-0.249977111117893"/>
      <name val="Gadugi"/>
      <family val="2"/>
    </font>
    <font>
      <b/>
      <sz val="14"/>
      <color rgb="FF002060"/>
      <name val="Gadugi"/>
      <family val="2"/>
    </font>
    <font>
      <u/>
      <sz val="11"/>
      <color theme="1"/>
      <name val="Gadugi"/>
      <family val="2"/>
    </font>
  </fonts>
  <fills count="3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DF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BA7"/>
        <bgColor indexed="64"/>
      </patternFill>
    </fill>
    <fill>
      <gradientFill degree="90">
        <stop position="0">
          <color theme="8"/>
        </stop>
        <stop position="0.5">
          <color theme="0"/>
        </stop>
        <stop position="1">
          <color theme="8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-0.499984740745262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-0.499984740745262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0.59996337778862885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0.59996337778862885"/>
      </left>
      <right style="thin">
        <color theme="8" tint="0.59996337778862885"/>
      </right>
      <top style="medium">
        <color theme="8" tint="-0.499984740745262"/>
      </top>
      <bottom/>
      <diagonal/>
    </border>
    <border>
      <left style="thin">
        <color theme="8" tint="0.59996337778862885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medium">
        <color theme="8" tint="-0.499984740745262"/>
      </bottom>
      <diagonal/>
    </border>
    <border>
      <left style="thin">
        <color theme="8" tint="0.59996337778862885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 style="medium">
        <color theme="8" tint="-0.499984740745262"/>
      </right>
      <top/>
      <bottom/>
      <diagonal/>
    </border>
    <border>
      <left/>
      <right style="thin">
        <color theme="8" tint="0.59996337778862885"/>
      </right>
      <top/>
      <bottom/>
      <diagonal/>
    </border>
    <border>
      <left style="thin">
        <color theme="8" tint="0.59996337778862885"/>
      </left>
      <right/>
      <top style="thin">
        <color theme="8" tint="0.59996337778862885"/>
      </top>
      <bottom/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medium">
        <color theme="8" tint="-0.499984740745262"/>
      </top>
      <bottom/>
      <diagonal/>
    </border>
    <border>
      <left/>
      <right style="thin">
        <color theme="8" tint="0.59996337778862885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thin">
        <color theme="8" tint="0.59996337778862885"/>
      </bottom>
      <diagonal/>
    </border>
    <border>
      <left/>
      <right/>
      <top style="medium">
        <color theme="8" tint="-0.499984740745262"/>
      </top>
      <bottom/>
      <diagonal/>
    </border>
    <border>
      <left style="medium">
        <color theme="8" tint="-0.499984740745262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medium">
        <color theme="8" tint="-0.499984740745262"/>
      </right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theme="8" tint="-0.499984740745262"/>
      </left>
      <right/>
      <top style="thin">
        <color theme="8" tint="0.59996337778862885"/>
      </top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 style="thin">
        <color theme="8" tint="0.59996337778862885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-0.499984740745262"/>
      </right>
      <top/>
      <bottom style="thin">
        <color theme="8" tint="0.59996337778862885"/>
      </bottom>
      <diagonal/>
    </border>
    <border>
      <left style="medium">
        <color theme="8" tint="0.39994506668294322"/>
      </left>
      <right style="medium">
        <color theme="8" tint="-0.499984740745262"/>
      </right>
      <top style="medium">
        <color theme="8" tint="0.39994506668294322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medium">
        <color theme="8" tint="0.39994506668294322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medium">
        <color theme="8" tint="0.39994506668294322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39994506668294322"/>
      </right>
      <top style="medium">
        <color theme="8" tint="0.39994506668294322"/>
      </top>
      <bottom style="thin">
        <color theme="8" tint="0.59996337778862885"/>
      </bottom>
      <diagonal/>
    </border>
    <border>
      <left style="medium">
        <color theme="8" tint="0.39994506668294322"/>
      </left>
      <right style="medium">
        <color theme="8" tint="-0.499984740745262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39994506668294322"/>
      </right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theme="8" tint="0.39994506668294322"/>
      </left>
      <right style="medium">
        <color theme="8" tint="-0.499984740745262"/>
      </right>
      <top style="thin">
        <color theme="8" tint="0.59996337778862885"/>
      </top>
      <bottom style="medium">
        <color theme="8" tint="0.39994506668294322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medium">
        <color theme="8" tint="0.39994506668294322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theme="8" tint="0.39994506668294322"/>
      </bottom>
      <diagonal/>
    </border>
    <border>
      <left style="thin">
        <color theme="8" tint="0.59996337778862885"/>
      </left>
      <right style="medium">
        <color theme="8" tint="0.39994506668294322"/>
      </right>
      <top style="thin">
        <color theme="8" tint="0.59996337778862885"/>
      </top>
      <bottom style="medium">
        <color theme="8" tint="0.39994506668294322"/>
      </bottom>
      <diagonal/>
    </border>
    <border>
      <left style="medium">
        <color theme="8" tint="0.39994506668294322"/>
      </left>
      <right style="medium">
        <color theme="8" tint="-0.499984740745262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medium">
        <color theme="8" tint="0.39994506668294322"/>
      </right>
      <top style="thin">
        <color theme="8" tint="0.59996337778862885"/>
      </top>
      <bottom/>
      <diagonal/>
    </border>
    <border>
      <left style="medium">
        <color theme="8" tint="0.39991454817346722"/>
      </left>
      <right style="medium">
        <color theme="8" tint="-0.499984740745262"/>
      </right>
      <top style="medium">
        <color theme="8" tint="0.39991454817346722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medium">
        <color theme="8" tint="0.39991454817346722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medium">
        <color theme="8" tint="0.39991454817346722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39994506668294322"/>
      </right>
      <top style="medium">
        <color theme="8" tint="0.39991454817346722"/>
      </top>
      <bottom style="thin">
        <color theme="8" tint="0.59996337778862885"/>
      </bottom>
      <diagonal/>
    </border>
    <border>
      <left/>
      <right style="medium">
        <color theme="8" tint="0.39991454817346722"/>
      </right>
      <top style="medium">
        <color theme="8" tint="0.39991454817346722"/>
      </top>
      <bottom style="thin">
        <color theme="8" tint="0.59996337778862885"/>
      </bottom>
      <diagonal/>
    </border>
    <border>
      <left style="medium">
        <color theme="8" tint="0.39991454817346722"/>
      </left>
      <right style="medium">
        <color theme="8" tint="-0.499984740745262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medium">
        <color theme="8" tint="0.39991454817346722"/>
      </right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theme="8" tint="0.39991454817346722"/>
      </left>
      <right style="medium">
        <color theme="8" tint="-0.499984740745262"/>
      </right>
      <top style="thin">
        <color theme="8" tint="0.59996337778862885"/>
      </top>
      <bottom style="medium">
        <color theme="8" tint="0.39991454817346722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medium">
        <color theme="8" tint="0.39991454817346722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medium">
        <color theme="8" tint="0.39991454817346722"/>
      </bottom>
      <diagonal/>
    </border>
    <border>
      <left style="thin">
        <color theme="8" tint="0.59996337778862885"/>
      </left>
      <right style="medium">
        <color theme="8" tint="0.39994506668294322"/>
      </right>
      <top style="thin">
        <color theme="8" tint="0.59996337778862885"/>
      </top>
      <bottom style="medium">
        <color theme="8" tint="0.39991454817346722"/>
      </bottom>
      <diagonal/>
    </border>
    <border>
      <left/>
      <right style="medium">
        <color theme="8" tint="0.39991454817346722"/>
      </right>
      <top style="thin">
        <color theme="8" tint="0.59996337778862885"/>
      </top>
      <bottom style="medium">
        <color theme="8" tint="0.39991454817346722"/>
      </bottom>
      <diagonal/>
    </border>
    <border>
      <left style="thin">
        <color theme="8" tint="0.59996337778862885"/>
      </left>
      <right style="medium">
        <color theme="8" tint="0.39991454817346722"/>
      </right>
      <top style="medium">
        <color theme="8" tint="0.39991454817346722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39991454817346722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medium">
        <color theme="8" tint="0.39991454817346722"/>
      </right>
      <top style="thin">
        <color theme="8" tint="0.59996337778862885"/>
      </top>
      <bottom style="medium">
        <color theme="8" tint="0.39991454817346722"/>
      </bottom>
      <diagonal/>
    </border>
    <border>
      <left style="medium">
        <color theme="8" tint="0.39991454817346722"/>
      </left>
      <right style="thin">
        <color theme="8" tint="0.59996337778862885"/>
      </right>
      <top style="medium">
        <color theme="8" tint="0.39991454817346722"/>
      </top>
      <bottom style="thin">
        <color theme="8" tint="0.59996337778862885"/>
      </bottom>
      <diagonal/>
    </border>
    <border>
      <left style="medium">
        <color theme="8" tint="0.39991454817346722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medium">
        <color theme="8" tint="0.39991454817346722"/>
      </left>
      <right style="thin">
        <color theme="8" tint="0.59996337778862885"/>
      </right>
      <top style="thin">
        <color theme="8" tint="0.59996337778862885"/>
      </top>
      <bottom style="medium">
        <color theme="8" tint="0.39991454817346722"/>
      </bottom>
      <diagonal/>
    </border>
    <border>
      <left style="medium">
        <color theme="8" tint="0.39991454817346722"/>
      </left>
      <right style="medium">
        <color theme="8" tint="-0.499984740745262"/>
      </right>
      <top style="medium">
        <color theme="8" tint="0.39991454817346722"/>
      </top>
      <bottom style="medium">
        <color theme="8" tint="0.39991454817346722"/>
      </bottom>
      <diagonal/>
    </border>
    <border>
      <left/>
      <right style="thin">
        <color theme="8" tint="0.59996337778862885"/>
      </right>
      <top style="medium">
        <color theme="8" tint="0.39991454817346722"/>
      </top>
      <bottom style="medium">
        <color theme="8" tint="0.39991454817346722"/>
      </bottom>
      <diagonal/>
    </border>
    <border>
      <left style="thin">
        <color theme="8" tint="0.59996337778862885"/>
      </left>
      <right style="thin">
        <color theme="8" tint="0.59996337778862885"/>
      </right>
      <top style="medium">
        <color theme="8" tint="0.39991454817346722"/>
      </top>
      <bottom style="medium">
        <color theme="8" tint="0.39991454817346722"/>
      </bottom>
      <diagonal/>
    </border>
    <border>
      <left style="thin">
        <color theme="8" tint="0.59996337778862885"/>
      </left>
      <right style="medium">
        <color theme="8" tint="0.39991454817346722"/>
      </right>
      <top style="medium">
        <color theme="8" tint="0.39991454817346722"/>
      </top>
      <bottom style="medium">
        <color theme="8" tint="0.39991454817346722"/>
      </bottom>
      <diagonal/>
    </border>
    <border>
      <left style="medium">
        <color theme="8" tint="0.39991454817346722"/>
      </left>
      <right style="medium">
        <color theme="8" tint="-0.499984740745262"/>
      </right>
      <top style="medium">
        <color theme="8" tint="0.39991454817346722"/>
      </top>
      <bottom/>
      <diagonal/>
    </border>
    <border>
      <left/>
      <right style="thin">
        <color theme="8" tint="0.59996337778862885"/>
      </right>
      <top style="medium">
        <color theme="8" tint="0.39991454817346722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medium">
        <color theme="8" tint="0.39991454817346722"/>
      </top>
      <bottom/>
      <diagonal/>
    </border>
    <border>
      <left style="thin">
        <color theme="8" tint="0.59996337778862885"/>
      </left>
      <right style="medium">
        <color theme="8" tint="0.39991454817346722"/>
      </right>
      <top style="medium">
        <color theme="8" tint="0.39991454817346722"/>
      </top>
      <bottom/>
      <diagonal/>
    </border>
    <border>
      <left style="medium">
        <color theme="8" tint="0.39994506668294322"/>
      </left>
      <right style="medium">
        <color theme="8" tint="-0.499984740745262"/>
      </right>
      <top style="medium">
        <color theme="8" tint="0.39994506668294322"/>
      </top>
      <bottom/>
      <diagonal/>
    </border>
    <border>
      <left/>
      <right style="thin">
        <color theme="8" tint="0.59996337778862885"/>
      </right>
      <top style="medium">
        <color theme="8" tint="0.39994506668294322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medium">
        <color theme="8" tint="0.39994506668294322"/>
      </top>
      <bottom/>
      <diagonal/>
    </border>
    <border>
      <left style="thin">
        <color theme="8" tint="0.59996337778862885"/>
      </left>
      <right style="medium">
        <color theme="8" tint="0.39994506668294322"/>
      </right>
      <top style="medium">
        <color theme="8" tint="0.39994506668294322"/>
      </top>
      <bottom/>
      <diagonal/>
    </border>
    <border>
      <left style="medium">
        <color theme="8" tint="0.39994506668294322"/>
      </left>
      <right style="medium">
        <color theme="8" tint="-0.499984740745262"/>
      </right>
      <top/>
      <bottom style="medium">
        <color theme="8" tint="0.39994506668294322"/>
      </bottom>
      <diagonal/>
    </border>
    <border>
      <left/>
      <right style="thin">
        <color theme="8" tint="0.59996337778862885"/>
      </right>
      <top/>
      <bottom style="medium">
        <color theme="8" tint="0.39994506668294322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medium">
        <color theme="8" tint="0.39994506668294322"/>
      </bottom>
      <diagonal/>
    </border>
    <border>
      <left style="thin">
        <color theme="8" tint="0.59996337778862885"/>
      </left>
      <right style="medium">
        <color theme="8" tint="0.39994506668294322"/>
      </right>
      <top/>
      <bottom style="medium">
        <color theme="8" tint="0.39994506668294322"/>
      </bottom>
      <diagonal/>
    </border>
    <border>
      <left style="medium">
        <color theme="8" tint="0.39994506668294322"/>
      </left>
      <right style="medium">
        <color theme="8" tint="-0.499984740745262"/>
      </right>
      <top/>
      <bottom/>
      <diagonal/>
    </border>
    <border>
      <left style="thin">
        <color theme="8" tint="0.59996337778862885"/>
      </left>
      <right style="medium">
        <color theme="8" tint="0.39994506668294322"/>
      </right>
      <top/>
      <bottom/>
      <diagonal/>
    </border>
    <border>
      <left style="medium">
        <color theme="8" tint="0.39991454817346722"/>
      </left>
      <right style="medium">
        <color theme="8" tint="-0.499984740745262"/>
      </right>
      <top/>
      <bottom style="medium">
        <color theme="8" tint="0.39991454817346722"/>
      </bottom>
      <diagonal/>
    </border>
    <border>
      <left/>
      <right style="thin">
        <color theme="8" tint="0.59996337778862885"/>
      </right>
      <top/>
      <bottom style="medium">
        <color theme="8" tint="0.39991454817346722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medium">
        <color theme="8" tint="0.39991454817346722"/>
      </bottom>
      <diagonal/>
    </border>
    <border>
      <left style="thin">
        <color theme="8" tint="0.59996337778862885"/>
      </left>
      <right style="medium">
        <color theme="8" tint="-0.499984740745262"/>
      </right>
      <top style="medium">
        <color theme="8" tint="0.39994506668294322"/>
      </top>
      <bottom/>
      <diagonal/>
    </border>
    <border>
      <left/>
      <right style="medium">
        <color theme="8" tint="0.39994506668294322"/>
      </right>
      <top style="medium">
        <color theme="8" tint="0.39994506668294322"/>
      </top>
      <bottom/>
      <diagonal/>
    </border>
    <border>
      <left style="thin">
        <color theme="8" tint="0.59996337778862885"/>
      </left>
      <right style="medium">
        <color theme="8" tint="-0.499984740745262"/>
      </right>
      <top/>
      <bottom style="medium">
        <color theme="8" tint="0.39994506668294322"/>
      </bottom>
      <diagonal/>
    </border>
    <border>
      <left/>
      <right style="medium">
        <color theme="8" tint="0.39994506668294322"/>
      </right>
      <top/>
      <bottom style="medium">
        <color theme="8" tint="0.39994506668294322"/>
      </bottom>
      <diagonal/>
    </border>
    <border>
      <left style="thin">
        <color theme="8" tint="0.59996337778862885"/>
      </left>
      <right style="medium">
        <color theme="8" tint="0.39991454817346722"/>
      </right>
      <top/>
      <bottom style="medium">
        <color theme="8" tint="0.39991454817346722"/>
      </bottom>
      <diagonal/>
    </border>
    <border>
      <left style="medium">
        <color theme="8" tint="-0.499984740745262"/>
      </left>
      <right/>
      <top/>
      <bottom style="thin">
        <color theme="8" tint="0.59996337778862885"/>
      </bottom>
      <diagonal/>
    </border>
    <border>
      <left style="medium">
        <color theme="8" tint="0.39994506668294322"/>
      </left>
      <right style="medium">
        <color theme="8" tint="-0.499984740745262"/>
      </right>
      <top/>
      <bottom style="thin">
        <color theme="8" tint="0.59996337778862885"/>
      </bottom>
      <diagonal/>
    </border>
    <border>
      <left style="medium">
        <color theme="8" tint="0.39991454817346722"/>
      </left>
      <right style="medium">
        <color theme="8" tint="-0.499984740745262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medium">
        <color theme="8" tint="0.39991454817346722"/>
      </right>
      <top style="thin">
        <color theme="8" tint="0.59996337778862885"/>
      </top>
      <bottom/>
      <diagonal/>
    </border>
    <border>
      <left style="medium">
        <color theme="8" tint="-0.499984740745262"/>
      </left>
      <right/>
      <top style="thin">
        <color theme="8" tint="0.59996337778862885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3">
    <xf numFmtId="0" fontId="0" fillId="0" borderId="0" xfId="0"/>
    <xf numFmtId="0" fontId="10" fillId="0" borderId="0" xfId="0" applyFont="1"/>
    <xf numFmtId="0" fontId="11" fillId="16" borderId="2" xfId="0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2" xfId="0" applyFont="1" applyBorder="1" applyAlignment="1">
      <alignment horizontal="center" vertical="center"/>
    </xf>
    <xf numFmtId="0" fontId="10" fillId="5" borderId="2" xfId="0" applyFont="1" applyFill="1" applyBorder="1"/>
    <xf numFmtId="16" fontId="11" fillId="9" borderId="2" xfId="0" applyNumberFormat="1" applyFont="1" applyFill="1" applyBorder="1" applyAlignment="1">
      <alignment textRotation="90"/>
    </xf>
    <xf numFmtId="0" fontId="10" fillId="9" borderId="2" xfId="0" applyFont="1" applyFill="1" applyBorder="1" applyAlignment="1">
      <alignment horizontal="center" vertical="center"/>
    </xf>
    <xf numFmtId="14" fontId="14" fillId="7" borderId="2" xfId="0" applyNumberFormat="1" applyFont="1" applyFill="1" applyBorder="1" applyAlignment="1">
      <alignment horizontal="center" vertical="center" wrapText="1"/>
    </xf>
    <xf numFmtId="0" fontId="15" fillId="21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vertical="center" wrapText="1"/>
    </xf>
    <xf numFmtId="0" fontId="17" fillId="9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center" vertical="center" wrapText="1"/>
    </xf>
    <xf numFmtId="0" fontId="9" fillId="23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8" borderId="2" xfId="0" applyFont="1" applyFill="1" applyBorder="1" applyAlignment="1">
      <alignment horizontal="center"/>
    </xf>
    <xf numFmtId="0" fontId="6" fillId="23" borderId="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0" fillId="21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/>
    </xf>
    <xf numFmtId="0" fontId="21" fillId="21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 vertical="center"/>
    </xf>
    <xf numFmtId="0" fontId="8" fillId="2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 vertical="center" textRotation="90" wrapText="1"/>
    </xf>
    <xf numFmtId="0" fontId="8" fillId="19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/>
    </xf>
    <xf numFmtId="16" fontId="11" fillId="9" borderId="2" xfId="0" applyNumberFormat="1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center" vertical="center"/>
    </xf>
    <xf numFmtId="0" fontId="10" fillId="19" borderId="2" xfId="0" applyFont="1" applyFill="1" applyBorder="1" applyAlignment="1">
      <alignment horizontal="center" vertical="center"/>
    </xf>
    <xf numFmtId="16" fontId="11" fillId="17" borderId="1" xfId="0" applyNumberFormat="1" applyFont="1" applyFill="1" applyBorder="1" applyAlignment="1">
      <alignment horizontal="center" vertical="center" textRotation="90"/>
    </xf>
    <xf numFmtId="0" fontId="26" fillId="0" borderId="2" xfId="0" applyFont="1" applyBorder="1" applyAlignment="1">
      <alignment horizontal="center" vertical="center"/>
    </xf>
    <xf numFmtId="0" fontId="16" fillId="3" borderId="4" xfId="0" applyFont="1" applyFill="1" applyBorder="1" applyAlignment="1">
      <alignment vertical="center" textRotation="90" wrapText="1"/>
    </xf>
    <xf numFmtId="0" fontId="16" fillId="3" borderId="3" xfId="0" applyFont="1" applyFill="1" applyBorder="1" applyAlignment="1">
      <alignment vertical="center" textRotation="90" wrapText="1"/>
    </xf>
    <xf numFmtId="0" fontId="5" fillId="7" borderId="0" xfId="0" applyFont="1" applyFill="1" applyAlignment="1">
      <alignment horizontal="center" vertical="center" wrapText="1"/>
    </xf>
    <xf numFmtId="0" fontId="8" fillId="14" borderId="2" xfId="0" applyFont="1" applyFill="1" applyBorder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0" fontId="30" fillId="0" borderId="0" xfId="0" applyFont="1"/>
    <xf numFmtId="0" fontId="34" fillId="0" borderId="0" xfId="0" applyFont="1"/>
    <xf numFmtId="0" fontId="52" fillId="27" borderId="2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center" vertical="center"/>
    </xf>
    <xf numFmtId="0" fontId="51" fillId="17" borderId="2" xfId="0" applyFont="1" applyFill="1" applyBorder="1" applyAlignment="1">
      <alignment horizontal="right" vertical="center"/>
    </xf>
    <xf numFmtId="164" fontId="49" fillId="7" borderId="6" xfId="0" applyNumberFormat="1" applyFont="1" applyFill="1" applyBorder="1" applyAlignment="1">
      <alignment horizontal="center"/>
    </xf>
    <xf numFmtId="164" fontId="49" fillId="18" borderId="6" xfId="0" applyNumberFormat="1" applyFont="1" applyFill="1" applyBorder="1" applyAlignment="1">
      <alignment horizontal="center"/>
    </xf>
    <xf numFmtId="0" fontId="37" fillId="6" borderId="6" xfId="0" applyFont="1" applyFill="1" applyBorder="1" applyAlignment="1">
      <alignment horizontal="left" vertical="center"/>
    </xf>
    <xf numFmtId="0" fontId="50" fillId="0" borderId="6" xfId="0" applyFont="1" applyBorder="1" applyAlignment="1">
      <alignment horizontal="center" vertical="center"/>
    </xf>
    <xf numFmtId="0" fontId="37" fillId="10" borderId="6" xfId="0" applyFont="1" applyFill="1" applyBorder="1" applyAlignment="1">
      <alignment horizontal="left" vertical="center"/>
    </xf>
    <xf numFmtId="0" fontId="37" fillId="11" borderId="6" xfId="0" applyFont="1" applyFill="1" applyBorder="1" applyAlignment="1">
      <alignment horizontal="left" vertical="center"/>
    </xf>
    <xf numFmtId="0" fontId="32" fillId="2" borderId="6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/>
    <xf numFmtId="0" fontId="12" fillId="7" borderId="6" xfId="0" applyFont="1" applyFill="1" applyBorder="1" applyAlignment="1">
      <alignment horizontal="center" vertical="center"/>
    </xf>
    <xf numFmtId="0" fontId="33" fillId="13" borderId="6" xfId="0" applyFont="1" applyFill="1" applyBorder="1" applyAlignment="1">
      <alignment horizontal="center" vertical="center"/>
    </xf>
    <xf numFmtId="165" fontId="30" fillId="13" borderId="6" xfId="0" applyNumberFormat="1" applyFont="1" applyFill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43" fillId="0" borderId="22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38" fillId="0" borderId="9" xfId="0" applyFont="1" applyBorder="1"/>
    <xf numFmtId="0" fontId="38" fillId="0" borderId="12" xfId="0" applyFont="1" applyBorder="1"/>
    <xf numFmtId="0" fontId="12" fillId="0" borderId="10" xfId="0" applyFont="1" applyBorder="1" applyAlignment="1">
      <alignment horizontal="center" vertical="center"/>
    </xf>
    <xf numFmtId="0" fontId="38" fillId="0" borderId="15" xfId="0" applyFont="1" applyBorder="1"/>
    <xf numFmtId="0" fontId="38" fillId="0" borderId="16" xfId="0" applyFont="1" applyBorder="1"/>
    <xf numFmtId="9" fontId="44" fillId="0" borderId="10" xfId="1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1" fillId="0" borderId="9" xfId="0" applyFont="1" applyBorder="1" applyAlignment="1">
      <alignment horizontal="left" vertical="center"/>
    </xf>
    <xf numFmtId="0" fontId="30" fillId="20" borderId="9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10" fillId="0" borderId="9" xfId="0" applyFont="1" applyBorder="1"/>
    <xf numFmtId="0" fontId="37" fillId="6" borderId="0" xfId="0" applyFont="1" applyFill="1" applyAlignment="1">
      <alignment vertical="center"/>
    </xf>
    <xf numFmtId="0" fontId="39" fillId="6" borderId="0" xfId="0" applyFont="1" applyFill="1" applyAlignment="1">
      <alignment vertical="center"/>
    </xf>
    <xf numFmtId="0" fontId="37" fillId="10" borderId="0" xfId="0" applyFont="1" applyFill="1" applyAlignment="1">
      <alignment vertical="center"/>
    </xf>
    <xf numFmtId="0" fontId="40" fillId="10" borderId="0" xfId="0" applyFont="1" applyFill="1" applyAlignment="1">
      <alignment vertical="center"/>
    </xf>
    <xf numFmtId="0" fontId="37" fillId="11" borderId="0" xfId="0" applyFont="1" applyFill="1" applyAlignment="1">
      <alignment vertical="center"/>
    </xf>
    <xf numFmtId="0" fontId="41" fillId="11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0" fontId="42" fillId="2" borderId="0" xfId="0" applyFont="1" applyFill="1" applyAlignment="1">
      <alignment vertical="center"/>
    </xf>
    <xf numFmtId="0" fontId="37" fillId="6" borderId="0" xfId="0" applyFont="1" applyFill="1" applyAlignment="1">
      <alignment vertical="center" wrapText="1"/>
    </xf>
    <xf numFmtId="0" fontId="39" fillId="6" borderId="0" xfId="0" applyFont="1" applyFill="1" applyAlignment="1">
      <alignment vertical="center" wrapText="1"/>
    </xf>
    <xf numFmtId="0" fontId="37" fillId="10" borderId="0" xfId="0" applyFont="1" applyFill="1" applyAlignment="1">
      <alignment vertical="center" wrapText="1"/>
    </xf>
    <xf numFmtId="0" fontId="40" fillId="10" borderId="0" xfId="0" applyFont="1" applyFill="1" applyAlignment="1">
      <alignment vertical="center" wrapText="1"/>
    </xf>
    <xf numFmtId="0" fontId="37" fillId="11" borderId="0" xfId="0" applyFont="1" applyFill="1" applyAlignment="1">
      <alignment vertical="center" wrapText="1"/>
    </xf>
    <xf numFmtId="0" fontId="41" fillId="11" borderId="0" xfId="0" applyFont="1" applyFill="1" applyAlignment="1">
      <alignment vertical="center" wrapText="1"/>
    </xf>
    <xf numFmtId="0" fontId="32" fillId="2" borderId="0" xfId="0" applyFont="1" applyFill="1" applyAlignment="1">
      <alignment vertical="center" wrapText="1"/>
    </xf>
    <xf numFmtId="0" fontId="42" fillId="2" borderId="0" xfId="0" applyFont="1" applyFill="1" applyAlignment="1">
      <alignment vertical="center" wrapText="1"/>
    </xf>
    <xf numFmtId="0" fontId="37" fillId="6" borderId="29" xfId="0" applyFont="1" applyFill="1" applyBorder="1" applyAlignment="1">
      <alignment vertical="center"/>
    </xf>
    <xf numFmtId="0" fontId="42" fillId="2" borderId="33" xfId="0" applyFont="1" applyFill="1" applyBorder="1" applyAlignment="1">
      <alignment vertical="center"/>
    </xf>
    <xf numFmtId="0" fontId="37" fillId="6" borderId="29" xfId="0" applyFont="1" applyFill="1" applyBorder="1" applyAlignment="1">
      <alignment vertical="center" wrapText="1"/>
    </xf>
    <xf numFmtId="0" fontId="42" fillId="2" borderId="33" xfId="0" applyFont="1" applyFill="1" applyBorder="1" applyAlignment="1">
      <alignment vertical="center" wrapText="1"/>
    </xf>
    <xf numFmtId="0" fontId="32" fillId="2" borderId="33" xfId="0" applyFont="1" applyFill="1" applyBorder="1" applyAlignment="1">
      <alignment vertical="center"/>
    </xf>
    <xf numFmtId="0" fontId="37" fillId="6" borderId="29" xfId="0" applyFont="1" applyFill="1" applyBorder="1" applyAlignment="1">
      <alignment horizontal="left" vertical="center"/>
    </xf>
    <xf numFmtId="0" fontId="33" fillId="0" borderId="35" xfId="0" applyFont="1" applyBorder="1" applyAlignment="1">
      <alignment horizontal="center" vertical="center"/>
    </xf>
    <xf numFmtId="0" fontId="37" fillId="10" borderId="0" xfId="0" applyFont="1" applyFill="1" applyAlignment="1">
      <alignment horizontal="left" vertical="center"/>
    </xf>
    <xf numFmtId="0" fontId="33" fillId="0" borderId="37" xfId="0" applyFont="1" applyBorder="1" applyAlignment="1">
      <alignment horizontal="center" vertical="center"/>
    </xf>
    <xf numFmtId="0" fontId="37" fillId="11" borderId="0" xfId="0" applyFont="1" applyFill="1" applyAlignment="1">
      <alignment horizontal="left" vertical="center"/>
    </xf>
    <xf numFmtId="0" fontId="32" fillId="2" borderId="33" xfId="0" applyFont="1" applyFill="1" applyBorder="1" applyAlignment="1">
      <alignment horizontal="left" vertical="center"/>
    </xf>
    <xf numFmtId="0" fontId="33" fillId="0" borderId="36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23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35" fillId="3" borderId="9" xfId="0" applyFont="1" applyFill="1" applyBorder="1" applyAlignment="1">
      <alignment horizontal="center"/>
    </xf>
    <xf numFmtId="0" fontId="35" fillId="3" borderId="9" xfId="0" applyFont="1" applyFill="1" applyBorder="1" applyAlignment="1">
      <alignment horizontal="left" vertical="center"/>
    </xf>
    <xf numFmtId="0" fontId="51" fillId="17" borderId="2" xfId="0" applyFont="1" applyFill="1" applyBorder="1" applyAlignment="1">
      <alignment horizontal="center" vertical="center"/>
    </xf>
    <xf numFmtId="0" fontId="33" fillId="0" borderId="73" xfId="0" applyFont="1" applyBorder="1" applyAlignment="1">
      <alignment horizontal="center" vertical="center"/>
    </xf>
    <xf numFmtId="0" fontId="33" fillId="0" borderId="77" xfId="0" applyFont="1" applyBorder="1" applyAlignment="1">
      <alignment horizontal="center" vertical="center"/>
    </xf>
    <xf numFmtId="0" fontId="43" fillId="0" borderId="83" xfId="0" applyFont="1" applyBorder="1" applyAlignment="1">
      <alignment horizontal="center" vertical="center"/>
    </xf>
    <xf numFmtId="0" fontId="43" fillId="0" borderId="84" xfId="0" applyFont="1" applyBorder="1" applyAlignment="1">
      <alignment horizontal="center" vertical="center"/>
    </xf>
    <xf numFmtId="0" fontId="43" fillId="0" borderId="87" xfId="0" applyFont="1" applyBorder="1" applyAlignment="1">
      <alignment horizontal="center" vertical="center"/>
    </xf>
    <xf numFmtId="0" fontId="43" fillId="0" borderId="88" xfId="0" applyFont="1" applyBorder="1" applyAlignment="1">
      <alignment horizontal="center" vertical="center"/>
    </xf>
    <xf numFmtId="0" fontId="43" fillId="0" borderId="90" xfId="0" applyFont="1" applyBorder="1" applyAlignment="1">
      <alignment horizontal="center" vertical="center"/>
    </xf>
    <xf numFmtId="0" fontId="33" fillId="0" borderId="91" xfId="0" applyFont="1" applyBorder="1" applyAlignment="1">
      <alignment horizontal="center" vertical="center"/>
    </xf>
    <xf numFmtId="0" fontId="38" fillId="0" borderId="19" xfId="0" applyFont="1" applyBorder="1"/>
    <xf numFmtId="0" fontId="38" fillId="0" borderId="20" xfId="0" applyFont="1" applyBorder="1"/>
    <xf numFmtId="0" fontId="43" fillId="0" borderId="94" xfId="0" applyFont="1" applyBorder="1" applyAlignment="1">
      <alignment horizontal="center" vertical="center"/>
    </xf>
    <xf numFmtId="0" fontId="10" fillId="0" borderId="95" xfId="0" applyFont="1" applyBorder="1"/>
    <xf numFmtId="0" fontId="43" fillId="0" borderId="96" xfId="0" applyFont="1" applyBorder="1" applyAlignment="1">
      <alignment horizontal="center" vertical="center"/>
    </xf>
    <xf numFmtId="0" fontId="10" fillId="0" borderId="97" xfId="0" applyFont="1" applyBorder="1"/>
    <xf numFmtId="0" fontId="49" fillId="15" borderId="8" xfId="0" applyFont="1" applyFill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32" fillId="2" borderId="8" xfId="0" applyFont="1" applyFill="1" applyBorder="1" applyAlignment="1">
      <alignment horizontal="left" vertical="center"/>
    </xf>
    <xf numFmtId="168" fontId="34" fillId="19" borderId="2" xfId="0" applyNumberFormat="1" applyFont="1" applyFill="1" applyBorder="1" applyAlignment="1">
      <alignment horizontal="center" vertical="top" textRotation="90"/>
    </xf>
    <xf numFmtId="168" fontId="34" fillId="28" borderId="2" xfId="0" applyNumberFormat="1" applyFont="1" applyFill="1" applyBorder="1" applyAlignment="1">
      <alignment horizontal="center" vertical="top" textRotation="90"/>
    </xf>
    <xf numFmtId="0" fontId="33" fillId="0" borderId="12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12" fillId="2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textRotation="90"/>
    </xf>
    <xf numFmtId="0" fontId="57" fillId="0" borderId="0" xfId="0" applyFont="1"/>
    <xf numFmtId="0" fontId="58" fillId="30" borderId="2" xfId="0" applyFont="1" applyFill="1" applyBorder="1" applyAlignment="1">
      <alignment horizontal="center" vertical="center"/>
    </xf>
    <xf numFmtId="167" fontId="59" fillId="30" borderId="2" xfId="0" applyNumberFormat="1" applyFont="1" applyFill="1" applyBorder="1" applyAlignment="1">
      <alignment horizontal="center" vertical="center"/>
    </xf>
    <xf numFmtId="167" fontId="11" fillId="0" borderId="0" xfId="0" applyNumberFormat="1" applyFont="1"/>
    <xf numFmtId="167" fontId="10" fillId="0" borderId="0" xfId="0" applyNumberFormat="1" applyFont="1"/>
    <xf numFmtId="9" fontId="10" fillId="0" borderId="0" xfId="1" applyFont="1"/>
    <xf numFmtId="9" fontId="10" fillId="0" borderId="0" xfId="1" applyFont="1" applyAlignment="1">
      <alignment horizontal="center" vertical="center"/>
    </xf>
    <xf numFmtId="9" fontId="26" fillId="0" borderId="0" xfId="1" applyFont="1"/>
    <xf numFmtId="1" fontId="10" fillId="0" borderId="0" xfId="0" applyNumberFormat="1" applyFont="1"/>
    <xf numFmtId="14" fontId="10" fillId="0" borderId="0" xfId="0" applyNumberFormat="1" applyFont="1"/>
    <xf numFmtId="1" fontId="56" fillId="30" borderId="2" xfId="0" applyNumberFormat="1" applyFont="1" applyFill="1" applyBorder="1" applyAlignment="1">
      <alignment horizontal="center" vertical="center"/>
    </xf>
    <xf numFmtId="17" fontId="51" fillId="3" borderId="2" xfId="0" applyNumberFormat="1" applyFont="1" applyFill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32" fillId="0" borderId="45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52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54" xfId="0" applyFont="1" applyBorder="1" applyAlignment="1">
      <alignment horizontal="center" vertical="center"/>
    </xf>
    <xf numFmtId="0" fontId="33" fillId="0" borderId="56" xfId="0" applyFont="1" applyBorder="1" applyAlignment="1">
      <alignment horizontal="center" vertical="center"/>
    </xf>
    <xf numFmtId="0" fontId="33" fillId="0" borderId="57" xfId="0" applyFont="1" applyBorder="1" applyAlignment="1">
      <alignment horizontal="center" vertical="center"/>
    </xf>
    <xf numFmtId="0" fontId="33" fillId="0" borderId="58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61" xfId="0" applyFont="1" applyBorder="1" applyAlignment="1">
      <alignment horizontal="center" vertical="center"/>
    </xf>
    <xf numFmtId="0" fontId="33" fillId="0" borderId="63" xfId="0" applyFont="1" applyBorder="1" applyAlignment="1">
      <alignment horizontal="center" vertical="center"/>
    </xf>
    <xf numFmtId="0" fontId="33" fillId="0" borderId="64" xfId="0" applyFont="1" applyBorder="1" applyAlignment="1">
      <alignment horizontal="center" vertical="center"/>
    </xf>
    <xf numFmtId="0" fontId="33" fillId="0" borderId="65" xfId="0" applyFont="1" applyBorder="1" applyAlignment="1">
      <alignment horizontal="center" vertical="center"/>
    </xf>
    <xf numFmtId="0" fontId="33" fillId="0" borderId="66" xfId="0" applyFont="1" applyBorder="1" applyAlignment="1">
      <alignment horizontal="center" vertical="center"/>
    </xf>
    <xf numFmtId="0" fontId="33" fillId="0" borderId="67" xfId="0" applyFont="1" applyBorder="1" applyAlignment="1">
      <alignment horizontal="center" vertical="center"/>
    </xf>
    <xf numFmtId="0" fontId="33" fillId="0" borderId="68" xfId="0" applyFont="1" applyBorder="1" applyAlignment="1">
      <alignment horizontal="center" vertical="center"/>
    </xf>
    <xf numFmtId="0" fontId="33" fillId="0" borderId="69" xfId="0" applyFont="1" applyBorder="1" applyAlignment="1">
      <alignment horizontal="center" vertical="center"/>
    </xf>
    <xf numFmtId="0" fontId="32" fillId="0" borderId="57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64" xfId="0" applyFont="1" applyBorder="1" applyAlignment="1">
      <alignment horizontal="center" vertical="center"/>
    </xf>
    <xf numFmtId="0" fontId="32" fillId="0" borderId="67" xfId="0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3" fillId="0" borderId="42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74" xfId="0" applyFont="1" applyBorder="1" applyAlignment="1">
      <alignment horizontal="center" vertical="center"/>
    </xf>
    <xf numFmtId="0" fontId="33" fillId="0" borderId="75" xfId="0" applyFont="1" applyBorder="1" applyAlignment="1">
      <alignment horizontal="center" vertical="center"/>
    </xf>
    <xf numFmtId="0" fontId="33" fillId="0" borderId="76" xfId="0" applyFont="1" applyBorder="1" applyAlignment="1">
      <alignment horizontal="center" vertical="center"/>
    </xf>
    <xf numFmtId="0" fontId="33" fillId="0" borderId="78" xfId="0" applyFont="1" applyBorder="1" applyAlignment="1">
      <alignment horizontal="center" vertical="center"/>
    </xf>
    <xf numFmtId="0" fontId="33" fillId="0" borderId="79" xfId="0" applyFont="1" applyBorder="1" applyAlignment="1">
      <alignment horizontal="center" vertical="center"/>
    </xf>
    <xf numFmtId="0" fontId="33" fillId="0" borderId="80" xfId="0" applyFont="1" applyBorder="1" applyAlignment="1">
      <alignment horizontal="center" vertical="center"/>
    </xf>
    <xf numFmtId="0" fontId="33" fillId="0" borderId="82" xfId="0" applyFont="1" applyBorder="1" applyAlignment="1">
      <alignment horizontal="center" vertical="center"/>
    </xf>
    <xf numFmtId="0" fontId="33" fillId="0" borderId="83" xfId="0" applyFont="1" applyBorder="1" applyAlignment="1">
      <alignment horizontal="center" vertical="center"/>
    </xf>
    <xf numFmtId="0" fontId="33" fillId="0" borderId="84" xfId="0" applyFont="1" applyBorder="1" applyAlignment="1">
      <alignment horizontal="center" vertical="center"/>
    </xf>
    <xf numFmtId="0" fontId="33" fillId="0" borderId="86" xfId="0" applyFont="1" applyBorder="1" applyAlignment="1">
      <alignment horizontal="center" vertical="center"/>
    </xf>
    <xf numFmtId="0" fontId="33" fillId="0" borderId="87" xfId="0" applyFont="1" applyBorder="1" applyAlignment="1">
      <alignment horizontal="center" vertical="center"/>
    </xf>
    <xf numFmtId="0" fontId="33" fillId="0" borderId="88" xfId="0" applyFont="1" applyBorder="1" applyAlignment="1">
      <alignment horizontal="center" vertical="center"/>
    </xf>
    <xf numFmtId="0" fontId="60" fillId="0" borderId="83" xfId="0" applyFont="1" applyBorder="1" applyAlignment="1">
      <alignment horizontal="center" vertical="center"/>
    </xf>
    <xf numFmtId="0" fontId="60" fillId="0" borderId="84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60" fillId="0" borderId="6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/>
    </xf>
    <xf numFmtId="0" fontId="60" fillId="0" borderId="90" xfId="0" applyFont="1" applyBorder="1" applyAlignment="1">
      <alignment horizontal="center" vertical="center"/>
    </xf>
    <xf numFmtId="0" fontId="60" fillId="0" borderId="14" xfId="0" applyFont="1" applyBorder="1" applyAlignment="1">
      <alignment horizontal="center" vertical="center"/>
    </xf>
    <xf numFmtId="0" fontId="60" fillId="0" borderId="10" xfId="0" applyFont="1" applyBorder="1" applyAlignment="1">
      <alignment horizontal="center" vertical="center"/>
    </xf>
    <xf numFmtId="0" fontId="33" fillId="0" borderId="92" xfId="0" applyFont="1" applyBorder="1" applyAlignment="1">
      <alignment horizontal="center" vertical="center"/>
    </xf>
    <xf numFmtId="0" fontId="33" fillId="0" borderId="93" xfId="0" applyFont="1" applyBorder="1" applyAlignment="1">
      <alignment horizontal="center" vertical="center"/>
    </xf>
    <xf numFmtId="0" fontId="33" fillId="0" borderId="98" xfId="0" applyFont="1" applyBorder="1" applyAlignment="1">
      <alignment horizontal="center" vertical="center"/>
    </xf>
    <xf numFmtId="0" fontId="60" fillId="0" borderId="26" xfId="0" applyFont="1" applyBorder="1" applyAlignment="1">
      <alignment horizontal="center" vertical="center"/>
    </xf>
    <xf numFmtId="0" fontId="60" fillId="0" borderId="17" xfId="0" applyFont="1" applyBorder="1" applyAlignment="1">
      <alignment horizontal="center" vertical="center"/>
    </xf>
    <xf numFmtId="0" fontId="60" fillId="0" borderId="18" xfId="0" applyFont="1" applyBorder="1" applyAlignment="1">
      <alignment horizontal="center" vertical="center"/>
    </xf>
    <xf numFmtId="0" fontId="60" fillId="0" borderId="23" xfId="0" applyFont="1" applyBorder="1" applyAlignment="1">
      <alignment horizontal="center" vertical="center"/>
    </xf>
    <xf numFmtId="0" fontId="60" fillId="0" borderId="22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0" fontId="60" fillId="0" borderId="19" xfId="0" applyFont="1" applyBorder="1" applyAlignment="1">
      <alignment horizontal="center" vertical="center"/>
    </xf>
    <xf numFmtId="0" fontId="60" fillId="0" borderId="20" xfId="0" applyFont="1" applyBorder="1" applyAlignment="1">
      <alignment horizontal="center" vertical="center"/>
    </xf>
    <xf numFmtId="0" fontId="56" fillId="30" borderId="2" xfId="0" applyFont="1" applyFill="1" applyBorder="1" applyAlignment="1">
      <alignment vertical="center"/>
    </xf>
    <xf numFmtId="0" fontId="61" fillId="2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9" fontId="30" fillId="0" borderId="0" xfId="1" applyFont="1"/>
    <xf numFmtId="0" fontId="55" fillId="0" borderId="2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6" fillId="26" borderId="2" xfId="0" applyFont="1" applyFill="1" applyBorder="1"/>
    <xf numFmtId="0" fontId="34" fillId="26" borderId="2" xfId="0" applyFont="1" applyFill="1" applyBorder="1"/>
    <xf numFmtId="0" fontId="56" fillId="26" borderId="2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66" fontId="30" fillId="0" borderId="0" xfId="0" applyNumberFormat="1" applyFont="1"/>
    <xf numFmtId="167" fontId="30" fillId="0" borderId="0" xfId="1" applyNumberFormat="1" applyFont="1" applyFill="1"/>
    <xf numFmtId="9" fontId="33" fillId="0" borderId="0" xfId="1" applyFont="1" applyFill="1" applyAlignment="1">
      <alignment vertical="center"/>
    </xf>
    <xf numFmtId="9" fontId="30" fillId="0" borderId="0" xfId="1" applyFont="1" applyFill="1"/>
    <xf numFmtId="167" fontId="33" fillId="0" borderId="0" xfId="0" applyNumberFormat="1" applyFont="1" applyAlignment="1">
      <alignment vertical="center"/>
    </xf>
    <xf numFmtId="0" fontId="30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 wrapText="1"/>
    </xf>
    <xf numFmtId="0" fontId="34" fillId="31" borderId="1" xfId="0" applyFont="1" applyFill="1" applyBorder="1" applyAlignment="1">
      <alignment horizontal="center" vertical="center"/>
    </xf>
    <xf numFmtId="1" fontId="56" fillId="18" borderId="1" xfId="0" applyNumberFormat="1" applyFont="1" applyFill="1" applyBorder="1" applyAlignment="1">
      <alignment horizontal="center" vertical="center"/>
    </xf>
    <xf numFmtId="1" fontId="57" fillId="0" borderId="2" xfId="2" applyNumberFormat="1" applyFont="1" applyBorder="1" applyAlignment="1">
      <alignment horizontal="center" vertical="center"/>
    </xf>
    <xf numFmtId="1" fontId="57" fillId="0" borderId="1" xfId="2" applyNumberFormat="1" applyFont="1" applyBorder="1" applyAlignment="1">
      <alignment horizontal="center" vertical="center"/>
    </xf>
    <xf numFmtId="1" fontId="57" fillId="18" borderId="1" xfId="2" applyNumberFormat="1" applyFont="1" applyFill="1" applyBorder="1" applyAlignment="1">
      <alignment horizontal="right" vertical="center"/>
    </xf>
    <xf numFmtId="1" fontId="57" fillId="0" borderId="5" xfId="2" applyNumberFormat="1" applyFont="1" applyBorder="1" applyAlignment="1">
      <alignment horizontal="center" vertical="center"/>
    </xf>
    <xf numFmtId="1" fontId="57" fillId="0" borderId="3" xfId="2" applyNumberFormat="1" applyFont="1" applyBorder="1" applyAlignment="1">
      <alignment horizontal="center" vertical="center"/>
    </xf>
    <xf numFmtId="1" fontId="57" fillId="0" borderId="3" xfId="2" applyNumberFormat="1" applyFont="1" applyFill="1" applyBorder="1" applyAlignment="1">
      <alignment horizontal="center" vertical="center"/>
    </xf>
    <xf numFmtId="1" fontId="56" fillId="12" borderId="2" xfId="2" applyNumberFormat="1" applyFont="1" applyFill="1" applyBorder="1" applyAlignment="1">
      <alignment horizontal="center" vertical="center"/>
    </xf>
    <xf numFmtId="1" fontId="56" fillId="8" borderId="2" xfId="2" applyNumberFormat="1" applyFont="1" applyFill="1" applyBorder="1" applyAlignment="1">
      <alignment horizontal="center" vertical="center"/>
    </xf>
    <xf numFmtId="1" fontId="56" fillId="9" borderId="2" xfId="2" applyNumberFormat="1" applyFont="1" applyFill="1" applyBorder="1" applyAlignment="1">
      <alignment horizontal="center" vertical="center"/>
    </xf>
    <xf numFmtId="167" fontId="34" fillId="0" borderId="0" xfId="0" applyNumberFormat="1" applyFont="1" applyAlignment="1">
      <alignment vertical="center"/>
    </xf>
    <xf numFmtId="9" fontId="56" fillId="28" borderId="0" xfId="1" applyFont="1" applyFill="1" applyAlignment="1">
      <alignment vertical="center"/>
    </xf>
    <xf numFmtId="0" fontId="34" fillId="26" borderId="2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17" borderId="2" xfId="0" applyFont="1" applyFill="1" applyBorder="1" applyAlignment="1">
      <alignment horizontal="center"/>
    </xf>
    <xf numFmtId="164" fontId="36" fillId="7" borderId="6" xfId="0" applyNumberFormat="1" applyFont="1" applyFill="1" applyBorder="1" applyAlignment="1">
      <alignment horizontal="center"/>
    </xf>
    <xf numFmtId="169" fontId="56" fillId="28" borderId="0" xfId="1" applyNumberFormat="1" applyFont="1" applyFill="1" applyAlignment="1">
      <alignment vertical="center"/>
    </xf>
    <xf numFmtId="169" fontId="33" fillId="0" borderId="0" xfId="1" applyNumberFormat="1" applyFont="1" applyFill="1" applyAlignment="1">
      <alignment vertical="center"/>
    </xf>
    <xf numFmtId="169" fontId="56" fillId="0" borderId="0" xfId="1" applyNumberFormat="1" applyFont="1" applyFill="1" applyAlignment="1">
      <alignment vertical="center"/>
    </xf>
    <xf numFmtId="169" fontId="30" fillId="0" borderId="0" xfId="1" applyNumberFormat="1" applyFont="1" applyFill="1"/>
    <xf numFmtId="169" fontId="10" fillId="0" borderId="0" xfId="0" applyNumberFormat="1" applyFont="1"/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4" fillId="30" borderId="2" xfId="0" applyFont="1" applyFill="1" applyBorder="1" applyAlignment="1">
      <alignment horizontal="center" vertical="center"/>
    </xf>
    <xf numFmtId="167" fontId="0" fillId="0" borderId="2" xfId="2" applyNumberFormat="1" applyFont="1" applyBorder="1" applyAlignment="1">
      <alignment horizontal="center" vertical="center"/>
    </xf>
    <xf numFmtId="1" fontId="56" fillId="28" borderId="1" xfId="0" applyNumberFormat="1" applyFont="1" applyFill="1" applyBorder="1" applyAlignment="1">
      <alignment horizontal="center" vertical="center"/>
    </xf>
    <xf numFmtId="1" fontId="56" fillId="18" borderId="4" xfId="0" applyNumberFormat="1" applyFont="1" applyFill="1" applyBorder="1" applyAlignment="1">
      <alignment horizontal="center" vertical="center"/>
    </xf>
    <xf numFmtId="0" fontId="33" fillId="0" borderId="102" xfId="0" applyFont="1" applyBorder="1" applyAlignment="1">
      <alignment horizontal="center" vertical="center"/>
    </xf>
    <xf numFmtId="0" fontId="33" fillId="0" borderId="81" xfId="0" applyFont="1" applyBorder="1" applyAlignment="1">
      <alignment horizontal="center" vertical="center"/>
    </xf>
    <xf numFmtId="0" fontId="33" fillId="0" borderId="85" xfId="0" applyFont="1" applyBorder="1" applyAlignment="1">
      <alignment horizontal="center" vertical="center"/>
    </xf>
    <xf numFmtId="0" fontId="33" fillId="0" borderId="89" xfId="0" applyFont="1" applyBorder="1" applyAlignment="1">
      <alignment horizontal="center" vertical="center"/>
    </xf>
    <xf numFmtId="0" fontId="46" fillId="16" borderId="28" xfId="0" applyFont="1" applyFill="1" applyBorder="1" applyAlignment="1">
      <alignment horizontal="center" vertical="center" wrapText="1"/>
    </xf>
    <xf numFmtId="0" fontId="46" fillId="16" borderId="30" xfId="0" applyFont="1" applyFill="1" applyBorder="1" applyAlignment="1">
      <alignment horizontal="center" vertical="center" wrapText="1"/>
    </xf>
    <xf numFmtId="0" fontId="46" fillId="16" borderId="32" xfId="0" applyFont="1" applyFill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0" fontId="33" fillId="0" borderId="62" xfId="0" applyFont="1" applyBorder="1" applyAlignment="1">
      <alignment horizontal="center" vertical="center"/>
    </xf>
    <xf numFmtId="0" fontId="33" fillId="0" borderId="4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 wrapText="1"/>
    </xf>
    <xf numFmtId="0" fontId="36" fillId="3" borderId="39" xfId="0" applyFont="1" applyFill="1" applyBorder="1" applyAlignment="1">
      <alignment horizontal="center" vertical="center" wrapText="1"/>
    </xf>
    <xf numFmtId="0" fontId="36" fillId="3" borderId="40" xfId="0" applyFont="1" applyFill="1" applyBorder="1" applyAlignment="1">
      <alignment horizontal="center" vertical="center" wrapText="1"/>
    </xf>
    <xf numFmtId="0" fontId="47" fillId="16" borderId="28" xfId="0" applyFont="1" applyFill="1" applyBorder="1" applyAlignment="1">
      <alignment horizontal="center" vertical="center"/>
    </xf>
    <xf numFmtId="0" fontId="47" fillId="16" borderId="30" xfId="0" applyFont="1" applyFill="1" applyBorder="1" applyAlignment="1">
      <alignment horizontal="center" vertical="center"/>
    </xf>
    <xf numFmtId="0" fontId="47" fillId="16" borderId="32" xfId="0" applyFont="1" applyFill="1" applyBorder="1" applyAlignment="1">
      <alignment horizontal="center" vertical="center"/>
    </xf>
    <xf numFmtId="0" fontId="36" fillId="15" borderId="38" xfId="0" applyFont="1" applyFill="1" applyBorder="1" applyAlignment="1">
      <alignment horizontal="center" vertical="center" wrapText="1"/>
    </xf>
    <xf numFmtId="0" fontId="36" fillId="15" borderId="39" xfId="0" applyFont="1" applyFill="1" applyBorder="1" applyAlignment="1">
      <alignment horizontal="center" vertical="center" wrapText="1"/>
    </xf>
    <xf numFmtId="0" fontId="36" fillId="15" borderId="40" xfId="0" applyFont="1" applyFill="1" applyBorder="1" applyAlignment="1">
      <alignment horizontal="center" vertical="center" wrapText="1"/>
    </xf>
    <xf numFmtId="0" fontId="48" fillId="16" borderId="28" xfId="0" applyFont="1" applyFill="1" applyBorder="1" applyAlignment="1">
      <alignment horizontal="center" vertical="center"/>
    </xf>
    <xf numFmtId="0" fontId="48" fillId="16" borderId="30" xfId="0" applyFont="1" applyFill="1" applyBorder="1" applyAlignment="1">
      <alignment horizontal="center" vertical="center"/>
    </xf>
    <xf numFmtId="0" fontId="48" fillId="16" borderId="32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 wrapText="1"/>
    </xf>
    <xf numFmtId="0" fontId="48" fillId="16" borderId="30" xfId="0" applyFont="1" applyFill="1" applyBorder="1" applyAlignment="1">
      <alignment horizontal="center" vertical="center" wrapText="1"/>
    </xf>
    <xf numFmtId="0" fontId="48" fillId="16" borderId="103" xfId="0" applyFont="1" applyFill="1" applyBorder="1" applyAlignment="1">
      <alignment horizontal="center" vertical="center" wrapText="1"/>
    </xf>
    <xf numFmtId="0" fontId="48" fillId="16" borderId="32" xfId="0" applyFont="1" applyFill="1" applyBorder="1" applyAlignment="1">
      <alignment horizontal="center" vertical="center" wrapText="1"/>
    </xf>
    <xf numFmtId="0" fontId="46" fillId="16" borderId="25" xfId="0" applyFont="1" applyFill="1" applyBorder="1" applyAlignment="1">
      <alignment horizontal="center" vertical="center" wrapText="1"/>
    </xf>
    <xf numFmtId="0" fontId="46" fillId="16" borderId="7" xfId="0" applyFont="1" applyFill="1" applyBorder="1" applyAlignment="1">
      <alignment horizontal="center" vertical="center" wrapText="1"/>
    </xf>
    <xf numFmtId="0" fontId="46" fillId="16" borderId="24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70" xfId="0" applyFont="1" applyBorder="1" applyAlignment="1">
      <alignment horizontal="center" vertical="center"/>
    </xf>
    <xf numFmtId="0" fontId="33" fillId="0" borderId="71" xfId="0" applyFont="1" applyBorder="1" applyAlignment="1">
      <alignment horizontal="center" vertical="center"/>
    </xf>
    <xf numFmtId="0" fontId="33" fillId="0" borderId="72" xfId="0" applyFont="1" applyBorder="1" applyAlignment="1">
      <alignment horizontal="center" vertical="center"/>
    </xf>
    <xf numFmtId="0" fontId="33" fillId="0" borderId="101" xfId="0" applyFont="1" applyBorder="1" applyAlignment="1">
      <alignment horizontal="center" vertical="center"/>
    </xf>
    <xf numFmtId="0" fontId="54" fillId="29" borderId="10" xfId="0" applyFont="1" applyFill="1" applyBorder="1" applyAlignment="1">
      <alignment horizontal="center" vertical="center"/>
    </xf>
    <xf numFmtId="0" fontId="54" fillId="29" borderId="6" xfId="0" applyFont="1" applyFill="1" applyBorder="1" applyAlignment="1">
      <alignment horizontal="center" vertical="center"/>
    </xf>
    <xf numFmtId="14" fontId="52" fillId="27" borderId="2" xfId="0" applyNumberFormat="1" applyFont="1" applyFill="1" applyBorder="1" applyAlignment="1">
      <alignment horizontal="center" vertical="center"/>
    </xf>
    <xf numFmtId="0" fontId="53" fillId="20" borderId="2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33" fillId="0" borderId="53" xfId="0" applyFont="1" applyBorder="1" applyAlignment="1">
      <alignment horizontal="center" vertical="center"/>
    </xf>
    <xf numFmtId="0" fontId="45" fillId="16" borderId="28" xfId="0" applyFont="1" applyFill="1" applyBorder="1" applyAlignment="1">
      <alignment horizontal="center" vertical="center" wrapText="1"/>
    </xf>
    <xf numFmtId="0" fontId="45" fillId="16" borderId="30" xfId="0" applyFont="1" applyFill="1" applyBorder="1" applyAlignment="1">
      <alignment horizontal="center" vertical="center" wrapText="1"/>
    </xf>
    <xf numFmtId="0" fontId="45" fillId="16" borderId="32" xfId="0" applyFont="1" applyFill="1" applyBorder="1" applyAlignment="1">
      <alignment horizontal="center" vertical="center" wrapText="1"/>
    </xf>
    <xf numFmtId="0" fontId="36" fillId="12" borderId="6" xfId="0" applyFont="1" applyFill="1" applyBorder="1" applyAlignment="1">
      <alignment horizontal="center" vertical="center" wrapText="1"/>
    </xf>
    <xf numFmtId="0" fontId="36" fillId="12" borderId="8" xfId="0" applyFont="1" applyFill="1" applyBorder="1" applyAlignment="1">
      <alignment horizontal="center" vertical="center" wrapText="1"/>
    </xf>
    <xf numFmtId="0" fontId="48" fillId="16" borderId="99" xfId="0" applyFont="1" applyFill="1" applyBorder="1" applyAlignment="1">
      <alignment horizontal="center" vertical="center" wrapText="1"/>
    </xf>
    <xf numFmtId="0" fontId="33" fillId="0" borderId="100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30" fillId="25" borderId="2" xfId="0" applyFont="1" applyFill="1" applyBorder="1" applyAlignment="1">
      <alignment horizontal="center" vertical="center"/>
    </xf>
    <xf numFmtId="0" fontId="10" fillId="25" borderId="2" xfId="0" applyFont="1" applyFill="1" applyBorder="1" applyAlignment="1">
      <alignment horizontal="center" vertical="center"/>
    </xf>
    <xf numFmtId="0" fontId="10" fillId="25" borderId="3" xfId="0" applyFont="1" applyFill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30" fillId="2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 wrapText="1"/>
    </xf>
    <xf numFmtId="0" fontId="10" fillId="16" borderId="4" xfId="0" applyFont="1" applyFill="1" applyBorder="1" applyAlignment="1">
      <alignment horizontal="center" vertical="center" wrapText="1"/>
    </xf>
    <xf numFmtId="0" fontId="10" fillId="16" borderId="3" xfId="0" applyFont="1" applyFill="1" applyBorder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 wrapText="1"/>
    </xf>
    <xf numFmtId="0" fontId="30" fillId="16" borderId="4" xfId="0" applyFont="1" applyFill="1" applyBorder="1" applyAlignment="1">
      <alignment horizontal="center" vertical="center"/>
    </xf>
    <xf numFmtId="0" fontId="30" fillId="16" borderId="3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 wrapText="1"/>
    </xf>
    <xf numFmtId="0" fontId="30" fillId="16" borderId="3" xfId="0" applyFont="1" applyFill="1" applyBorder="1" applyAlignment="1">
      <alignment horizontal="center" vertical="center" wrapText="1"/>
    </xf>
    <xf numFmtId="0" fontId="62" fillId="16" borderId="2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center" vertical="center"/>
    </xf>
    <xf numFmtId="0" fontId="12" fillId="18" borderId="2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textRotation="90" wrapText="1"/>
    </xf>
    <xf numFmtId="0" fontId="16" fillId="3" borderId="4" xfId="0" applyFont="1" applyFill="1" applyBorder="1" applyAlignment="1">
      <alignment horizontal="center" vertical="center" textRotation="90" wrapText="1"/>
    </xf>
    <xf numFmtId="0" fontId="16" fillId="3" borderId="3" xfId="0" applyFont="1" applyFill="1" applyBorder="1" applyAlignment="1">
      <alignment horizontal="center" vertical="center" textRotation="90" wrapText="1"/>
    </xf>
    <xf numFmtId="0" fontId="19" fillId="3" borderId="1" xfId="0" applyFont="1" applyFill="1" applyBorder="1" applyAlignment="1">
      <alignment horizontal="center" vertical="center" textRotation="90" wrapText="1"/>
    </xf>
    <xf numFmtId="0" fontId="19" fillId="3" borderId="4" xfId="0" applyFont="1" applyFill="1" applyBorder="1" applyAlignment="1">
      <alignment horizontal="center" vertical="center" textRotation="90" wrapText="1"/>
    </xf>
    <xf numFmtId="0" fontId="13" fillId="22" borderId="2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textRotation="90" wrapText="1"/>
    </xf>
    <xf numFmtId="0" fontId="23" fillId="3" borderId="4" xfId="0" applyFont="1" applyFill="1" applyBorder="1" applyAlignment="1">
      <alignment horizontal="center" vertical="center" textRotation="90" wrapText="1"/>
    </xf>
    <xf numFmtId="0" fontId="23" fillId="3" borderId="3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3" fillId="3" borderId="3" xfId="0" applyFont="1" applyFill="1" applyBorder="1" applyAlignment="1">
      <alignment horizontal="center" vertical="center" textRotation="90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textRotation="90" wrapText="1"/>
    </xf>
    <xf numFmtId="0" fontId="22" fillId="3" borderId="1" xfId="0" applyFont="1" applyFill="1" applyBorder="1" applyAlignment="1">
      <alignment horizontal="center" vertical="center" textRotation="90" wrapText="1"/>
    </xf>
    <xf numFmtId="0" fontId="22" fillId="3" borderId="4" xfId="0" applyFont="1" applyFill="1" applyBorder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Percent" xfId="1" builtinId="5"/>
  </cellStyles>
  <dxfs count="85"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3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9" tint="0.59996337778862885"/>
      </font>
    </dxf>
    <dxf>
      <font>
        <color theme="9" tint="0.59996337778862885"/>
      </font>
    </dxf>
    <dxf>
      <font>
        <color theme="9" tint="0.59996337778862885"/>
      </font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59996337778862885"/>
      </font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3FBA7"/>
      <color rgb="FF00FFFF"/>
      <color rgb="FFE5F73B"/>
      <color rgb="FFEBE571"/>
      <color rgb="FFFEFEFC"/>
      <color rgb="FFF1EFE7"/>
      <color rgb="FFFFCC00"/>
      <color rgb="FFD1B2E8"/>
      <color rgb="FF1DC4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Dropping Feb'22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'DPP ( in Qty )'!$E$123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'DPP ( in Qty )'!$F$122:$AM$122</c:f>
              <c:numCache>
                <c:formatCode>_ * #,##0_ ;_ * \-#,##0_ ;_ * "-"??_ ;_ @_ </c:formatCode>
                <c:ptCount val="34"/>
              </c:numCache>
            </c:numRef>
          </c:cat>
          <c:val>
            <c:numRef>
              <c:f>'DPP ( in Qty )'!$F$123:$AM$123</c:f>
              <c:numCache>
                <c:formatCode>_ * #,##0_ ;_ * \-#,##0_ ;_ * "-"??_ ;_ @_ </c:formatCode>
                <c:ptCount val="34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4-4722-9CBC-5E92BD4CCF1D}"/>
            </c:ext>
          </c:extLst>
        </c:ser>
        <c:ser>
          <c:idx val="1"/>
          <c:order val="1"/>
          <c:tx>
            <c:strRef>
              <c:f>'DPP ( in Qty )'!$E$124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'DPP ( in Qty )'!$F$122:$AM$122</c:f>
              <c:numCache>
                <c:formatCode>_ * #,##0_ ;_ * \-#,##0_ ;_ * "-"??_ ;_ @_ </c:formatCode>
                <c:ptCount val="34"/>
              </c:numCache>
            </c:numRef>
          </c:cat>
          <c:val>
            <c:numRef>
              <c:f>'DPP ( in Qty )'!$F$124:$AM$124</c:f>
              <c:numCache>
                <c:formatCode>_ * #,##0_ ;_ * \-#,##0_ ;_ * "-"??_ ;_ @_ </c:formatCode>
                <c:ptCount val="34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4-4722-9CBC-5E92BD4CCF1D}"/>
            </c:ext>
          </c:extLst>
        </c:ser>
        <c:ser>
          <c:idx val="2"/>
          <c:order val="2"/>
          <c:tx>
            <c:strRef>
              <c:f>'DPP ( in Qty )'!$E$125</c:f>
              <c:strCache>
                <c:ptCount val="1"/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'DPP ( in Qty )'!$F$122:$AM$122</c:f>
              <c:numCache>
                <c:formatCode>_ * #,##0_ ;_ * \-#,##0_ ;_ * "-"??_ ;_ @_ </c:formatCode>
                <c:ptCount val="34"/>
              </c:numCache>
            </c:numRef>
          </c:cat>
          <c:val>
            <c:numRef>
              <c:f>'DPP ( in Qty )'!$F$125:$AM$125</c:f>
              <c:numCache>
                <c:formatCode>_ * #,##0_ ;_ * \-#,##0_ ;_ * "-"??_ ;_ @_ </c:formatCode>
                <c:ptCount val="34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34-4722-9CBC-5E92BD4CCF1D}"/>
            </c:ext>
          </c:extLst>
        </c:ser>
        <c:ser>
          <c:idx val="3"/>
          <c:order val="3"/>
          <c:tx>
            <c:strRef>
              <c:f>'DPP ( in Qty )'!$E$126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'DPP ( in Qty )'!$F$122:$AM$122</c:f>
              <c:numCache>
                <c:formatCode>_ * #,##0_ ;_ * \-#,##0_ ;_ * "-"??_ ;_ @_ </c:formatCode>
                <c:ptCount val="34"/>
              </c:numCache>
            </c:numRef>
          </c:cat>
          <c:val>
            <c:numRef>
              <c:f>'DPP ( in Qty )'!$F$126:$AM$126</c:f>
              <c:numCache>
                <c:formatCode>_ * #,##0_ ;_ * \-#,##0_ ;_ * "-"??_ ;_ @_ </c:formatCode>
                <c:ptCount val="34"/>
              </c:numCache>
            </c:numRef>
          </c:val>
          <c:extLst>
            <c:ext xmlns:c16="http://schemas.microsoft.com/office/drawing/2014/chart" uri="{C3380CC4-5D6E-409C-BE32-E72D297353CC}">
              <c16:uniqueId val="{00000003-5534-4722-9CBC-5E92BD4CCF1D}"/>
            </c:ext>
          </c:extLst>
        </c:ser>
        <c:ser>
          <c:idx val="4"/>
          <c:order val="4"/>
          <c:tx>
            <c:strRef>
              <c:f>'DPP ( in Qty )'!$E$127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'DPP ( in Qty )'!$F$122:$AM$122</c:f>
              <c:numCache>
                <c:formatCode>_ * #,##0_ ;_ * \-#,##0_ ;_ * "-"??_ ;_ @_ </c:formatCode>
                <c:ptCount val="34"/>
              </c:numCache>
            </c:numRef>
          </c:cat>
          <c:val>
            <c:numRef>
              <c:f>'DPP ( in Qty )'!$F$127:$AM$127</c:f>
              <c:numCache>
                <c:formatCode>General</c:formatCode>
                <c:ptCount val="34"/>
                <c:pt idx="5" formatCode="_ * #,##0_ ;_ * \-#,##0_ ;_ * &quot;-&quot;??_ ;_ @_ ">
                  <c:v>0</c:v>
                </c:pt>
                <c:pt idx="6" formatCode="_ * #,##0_ ;_ * \-#,##0_ ;_ * &quot;-&quot;??_ ;_ @_ ">
                  <c:v>0</c:v>
                </c:pt>
                <c:pt idx="7" formatCode="_ * #,##0_ ;_ * \-#,##0_ ;_ * &quot;-&quot;??_ ;_ @_ ">
                  <c:v>0</c:v>
                </c:pt>
                <c:pt idx="8" formatCode="_ * #,##0_ ;_ * \-#,##0_ ;_ * &quot;-&quot;??_ ;_ @_ ">
                  <c:v>0</c:v>
                </c:pt>
                <c:pt idx="9" formatCode="_ * #,##0_ ;_ * \-#,##0_ ;_ * &quot;-&quot;??_ ;_ @_ ">
                  <c:v>0</c:v>
                </c:pt>
                <c:pt idx="10" formatCode="_ * #,##0_ ;_ * \-#,##0_ ;_ * &quot;-&quot;??_ ;_ @_ ">
                  <c:v>0</c:v>
                </c:pt>
                <c:pt idx="11" formatCode="_ * #,##0_ ;_ * \-#,##0_ ;_ * &quot;-&quot;??_ ;_ @_ ">
                  <c:v>0</c:v>
                </c:pt>
                <c:pt idx="12" formatCode="_ * #,##0_ ;_ * \-#,##0_ ;_ * &quot;-&quot;??_ ;_ @_ ">
                  <c:v>0</c:v>
                </c:pt>
                <c:pt idx="13" formatCode="_ * #,##0_ ;_ * \-#,##0_ ;_ * &quot;-&quot;??_ ;_ @_ ">
                  <c:v>0</c:v>
                </c:pt>
                <c:pt idx="14" formatCode="_ * #,##0_ ;_ * \-#,##0_ ;_ * &quot;-&quot;??_ ;_ @_ ">
                  <c:v>0</c:v>
                </c:pt>
                <c:pt idx="15" formatCode="_ * #,##0_ ;_ * \-#,##0_ ;_ * &quot;-&quot;??_ ;_ @_ ">
                  <c:v>0</c:v>
                </c:pt>
                <c:pt idx="16" formatCode="_ * #,##0_ ;_ * \-#,##0_ ;_ * &quot;-&quot;??_ ;_ @_ ">
                  <c:v>0</c:v>
                </c:pt>
                <c:pt idx="17" formatCode="_ * #,##0_ ;_ * \-#,##0_ ;_ * &quot;-&quot;??_ ;_ @_ ">
                  <c:v>0</c:v>
                </c:pt>
                <c:pt idx="18" formatCode="_ * #,##0_ ;_ * \-#,##0_ ;_ * &quot;-&quot;??_ ;_ @_ ">
                  <c:v>0</c:v>
                </c:pt>
                <c:pt idx="19" formatCode="_ * #,##0_ ;_ * \-#,##0_ ;_ * &quot;-&quot;??_ ;_ @_ ">
                  <c:v>0</c:v>
                </c:pt>
                <c:pt idx="20" formatCode="_ * #,##0_ ;_ * \-#,##0_ ;_ * &quot;-&quot;??_ ;_ @_ ">
                  <c:v>2</c:v>
                </c:pt>
                <c:pt idx="21" formatCode="_ * #,##0_ ;_ * \-#,##0_ ;_ * &quot;-&quot;??_ ;_ @_ ">
                  <c:v>3</c:v>
                </c:pt>
                <c:pt idx="22" formatCode="_ * #,##0_ ;_ * \-#,##0_ ;_ * &quot;-&quot;??_ ;_ @_ ">
                  <c:v>3</c:v>
                </c:pt>
                <c:pt idx="23" formatCode="_ * #,##0_ ;_ * \-#,##0_ ;_ * &quot;-&quot;??_ ;_ @_ ">
                  <c:v>3</c:v>
                </c:pt>
                <c:pt idx="24" formatCode="_ * #,##0_ ;_ * \-#,##0_ ;_ * &quot;-&quot;??_ ;_ @_ ">
                  <c:v>4</c:v>
                </c:pt>
                <c:pt idx="25" formatCode="_ * #,##0_ ;_ * \-#,##0_ ;_ * &quot;-&quot;??_ ;_ @_ ">
                  <c:v>4</c:v>
                </c:pt>
                <c:pt idx="26" formatCode="_ * #,##0_ ;_ * \-#,##0_ ;_ * &quot;-&quot;??_ ;_ @_ ">
                  <c:v>4</c:v>
                </c:pt>
                <c:pt idx="27" formatCode="_ * #,##0_ ;_ * \-#,##0_ ;_ * &quot;-&quot;??_ ;_ @_ ">
                  <c:v>4</c:v>
                </c:pt>
                <c:pt idx="28" formatCode="_ * #,##0_ ;_ * \-#,##0_ ;_ * &quot;-&quot;??_ ;_ @_ ">
                  <c:v>4</c:v>
                </c:pt>
                <c:pt idx="29" formatCode="_ * #,##0_ ;_ * \-#,##0_ ;_ * &quot;-&quot;??_ ;_ @_ ">
                  <c:v>4</c:v>
                </c:pt>
                <c:pt idx="30" formatCode="_ * #,##0_ ;_ * \-#,##0_ ;_ * &quot;-&quot;??_ ;_ @_ ">
                  <c:v>4</c:v>
                </c:pt>
                <c:pt idx="31" formatCode="_ * #,##0_ ;_ * \-#,##0_ ;_ * &quot;-&quot;??_ ;_ @_ ">
                  <c:v>4</c:v>
                </c:pt>
                <c:pt idx="32" formatCode="_ * #,##0_ ;_ * \-#,##0_ ;_ * &quot;-&quot;??_ ;_ @_ ">
                  <c:v>4</c:v>
                </c:pt>
                <c:pt idx="33" formatCode="_ * #,##0_ ;_ * \-#,##0_ ;_ * &quot;-&quot;??_ ;_ @_ 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34-4722-9CBC-5E92BD4CCF1D}"/>
            </c:ext>
          </c:extLst>
        </c:ser>
        <c:ser>
          <c:idx val="5"/>
          <c:order val="5"/>
          <c:tx>
            <c:strRef>
              <c:f>'DPP ( in Qty )'!$E$128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'DPP ( in Qty )'!$F$122:$AM$122</c:f>
              <c:numCache>
                <c:formatCode>_ * #,##0_ ;_ * \-#,##0_ ;_ * "-"??_ ;_ @_ </c:formatCode>
                <c:ptCount val="34"/>
              </c:numCache>
            </c:numRef>
          </c:cat>
          <c:val>
            <c:numRef>
              <c:f>'DPP ( in Qty )'!$F$128:$AM$128</c:f>
              <c:numCache>
                <c:formatCode>General</c:formatCode>
                <c:ptCount val="34"/>
                <c:pt idx="5" formatCode="_ * #,##0_ ;_ * \-#,##0_ ;_ * &quot;-&quot;??_ ;_ @_ ">
                  <c:v>0</c:v>
                </c:pt>
                <c:pt idx="6" formatCode="_ * #,##0_ ;_ * \-#,##0_ ;_ * &quot;-&quot;??_ ;_ @_ ">
                  <c:v>0</c:v>
                </c:pt>
                <c:pt idx="7" formatCode="_ * #,##0_ ;_ * \-#,##0_ ;_ * &quot;-&quot;??_ ;_ @_ ">
                  <c:v>0</c:v>
                </c:pt>
                <c:pt idx="8" formatCode="_ * #,##0_ ;_ * \-#,##0_ ;_ * &quot;-&quot;??_ ;_ @_ ">
                  <c:v>0</c:v>
                </c:pt>
                <c:pt idx="9" formatCode="_ * #,##0_ ;_ * \-#,##0_ ;_ * &quot;-&quot;??_ ;_ @_ ">
                  <c:v>0</c:v>
                </c:pt>
                <c:pt idx="10" formatCode="_ * #,##0_ ;_ * \-#,##0_ ;_ * &quot;-&quot;??_ ;_ @_ ">
                  <c:v>0</c:v>
                </c:pt>
                <c:pt idx="11" formatCode="_ * #,##0_ ;_ * \-#,##0_ ;_ * &quot;-&quot;??_ ;_ @_ ">
                  <c:v>0</c:v>
                </c:pt>
                <c:pt idx="12" formatCode="_ * #,##0_ ;_ * \-#,##0_ ;_ * &quot;-&quot;??_ ;_ @_ ">
                  <c:v>0</c:v>
                </c:pt>
                <c:pt idx="13" formatCode="_ * #,##0_ ;_ * \-#,##0_ ;_ * &quot;-&quot;??_ ;_ @_ ">
                  <c:v>0</c:v>
                </c:pt>
                <c:pt idx="14" formatCode="_ * #,##0_ ;_ * \-#,##0_ ;_ * &quot;-&quot;??_ ;_ @_ ">
                  <c:v>0</c:v>
                </c:pt>
                <c:pt idx="15" formatCode="_ * #,##0_ ;_ * \-#,##0_ ;_ * &quot;-&quot;??_ ;_ @_ ">
                  <c:v>0</c:v>
                </c:pt>
                <c:pt idx="16" formatCode="_ * #,##0_ ;_ * \-#,##0_ ;_ * &quot;-&quot;??_ ;_ @_ ">
                  <c:v>0</c:v>
                </c:pt>
                <c:pt idx="17" formatCode="_ * #,##0_ ;_ * \-#,##0_ ;_ * &quot;-&quot;??_ ;_ @_ ">
                  <c:v>0</c:v>
                </c:pt>
                <c:pt idx="18" formatCode="_ * #,##0_ ;_ * \-#,##0_ ;_ * &quot;-&quot;??_ ;_ @_ ">
                  <c:v>0</c:v>
                </c:pt>
                <c:pt idx="19" formatCode="_ * #,##0_ ;_ * \-#,##0_ ;_ * &quot;-&quot;??_ ;_ @_ ">
                  <c:v>2</c:v>
                </c:pt>
                <c:pt idx="20" formatCode="_ * #,##0_ ;_ * \-#,##0_ ;_ * &quot;-&quot;??_ ;_ @_ ">
                  <c:v>3</c:v>
                </c:pt>
                <c:pt idx="21" formatCode="_ * #,##0_ ;_ * \-#,##0_ ;_ * &quot;-&quot;??_ ;_ @_ ">
                  <c:v>3</c:v>
                </c:pt>
                <c:pt idx="22" formatCode="_ * #,##0_ ;_ * \-#,##0_ ;_ * &quot;-&quot;??_ ;_ @_ ">
                  <c:v>3</c:v>
                </c:pt>
                <c:pt idx="23" formatCode="_ * #,##0_ ;_ * \-#,##0_ ;_ * &quot;-&quot;??_ ;_ @_ ">
                  <c:v>4</c:v>
                </c:pt>
                <c:pt idx="24" formatCode="_ * #,##0_ ;_ * \-#,##0_ ;_ * &quot;-&quot;??_ ;_ @_ ">
                  <c:v>4</c:v>
                </c:pt>
                <c:pt idx="25" formatCode="_ * #,##0_ ;_ * \-#,##0_ ;_ * &quot;-&quot;??_ ;_ @_ ">
                  <c:v>4</c:v>
                </c:pt>
                <c:pt idx="26" formatCode="_ * #,##0_ ;_ * \-#,##0_ ;_ * &quot;-&quot;??_ ;_ @_ ">
                  <c:v>4</c:v>
                </c:pt>
                <c:pt idx="27" formatCode="_ * #,##0_ ;_ * \-#,##0_ ;_ * &quot;-&quot;??_ ;_ @_ ">
                  <c:v>4</c:v>
                </c:pt>
                <c:pt idx="28" formatCode="_ * #,##0_ ;_ * \-#,##0_ ;_ * &quot;-&quot;??_ ;_ @_ ">
                  <c:v>4</c:v>
                </c:pt>
                <c:pt idx="29" formatCode="_ * #,##0_ ;_ * \-#,##0_ ;_ * &quot;-&quot;??_ ;_ @_ ">
                  <c:v>4</c:v>
                </c:pt>
                <c:pt idx="30" formatCode="_ * #,##0_ ;_ * \-#,##0_ ;_ * &quot;-&quot;??_ ;_ @_ ">
                  <c:v>4</c:v>
                </c:pt>
                <c:pt idx="31" formatCode="_ * #,##0_ ;_ * \-#,##0_ ;_ * &quot;-&quot;??_ ;_ @_ ">
                  <c:v>4</c:v>
                </c:pt>
                <c:pt idx="32" formatCode="_ * #,##0_ ;_ * \-#,##0_ ;_ * &quot;-&quot;??_ ;_ @_ ">
                  <c:v>4</c:v>
                </c:pt>
                <c:pt idx="33" formatCode="_ * #,##0_ ;_ * \-#,##0_ ;_ * &quot;-&quot;??_ ;_ @_ 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34-4722-9CBC-5E92BD4C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74544"/>
        <c:axId val="444769624"/>
      </c:barChart>
      <c:catAx>
        <c:axId val="4447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69624"/>
        <c:crosses val="autoZero"/>
        <c:auto val="0"/>
        <c:lblAlgn val="ctr"/>
        <c:lblOffset val="100"/>
        <c:noMultiLvlLbl val="1"/>
      </c:catAx>
      <c:valAx>
        <c:axId val="4447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70" workbookViewId="0" zoomToFit="1"/>
  </sheetViews>
  <pageMargins left="0.7" right="0.7" top="0.75" bottom="0.75" header="0.3" footer="0.3"/>
  <pageSetup orientation="landscape" horizontalDpi="360" verticalDpi="36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81D6B-8650-40FD-8F30-47FB5B6AD1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  <pageSetUpPr fitToPage="1"/>
  </sheetPr>
  <dimension ref="A1:AP335"/>
  <sheetViews>
    <sheetView zoomScale="40" zoomScaleNormal="40" workbookViewId="0">
      <pane xSplit="3" ySplit="8" topLeftCell="F9" activePane="bottomRight" state="frozen"/>
      <selection activeCell="A2" sqref="A2"/>
      <selection pane="topRight" activeCell="D2" sqref="D2"/>
      <selection pane="bottomLeft" activeCell="A10" sqref="A10"/>
      <selection pane="bottomRight" activeCell="H119" sqref="H119"/>
    </sheetView>
  </sheetViews>
  <sheetFormatPr defaultColWidth="9.140625" defaultRowHeight="25.5" x14ac:dyDescent="0.35"/>
  <cols>
    <col min="1" max="1" width="28.7109375" style="49" customWidth="1"/>
    <col min="2" max="2" width="30" style="50" customWidth="1"/>
    <col min="3" max="3" width="14" style="51" customWidth="1"/>
    <col min="4" max="4" width="27.7109375" style="51" bestFit="1" customWidth="1"/>
    <col min="5" max="6" width="18" style="51" customWidth="1"/>
    <col min="7" max="12" width="18" style="52" customWidth="1"/>
    <col min="13" max="13" width="27.7109375" style="52" bestFit="1" customWidth="1"/>
    <col min="14" max="14" width="15.85546875" style="52" customWidth="1"/>
    <col min="15" max="16" width="24.140625" style="52" bestFit="1" customWidth="1"/>
    <col min="17" max="17" width="16.5703125" style="52" customWidth="1"/>
    <col min="18" max="19" width="24.140625" style="52" bestFit="1" customWidth="1"/>
    <col min="20" max="20" width="24.140625" style="53" bestFit="1" customWidth="1"/>
    <col min="21" max="25" width="26.28515625" style="52" bestFit="1" customWidth="1"/>
    <col min="26" max="26" width="16.5703125" style="52" customWidth="1"/>
    <col min="27" max="27" width="26.28515625" style="53" bestFit="1" customWidth="1"/>
    <col min="28" max="28" width="15.85546875" style="52" customWidth="1"/>
    <col min="29" max="31" width="26.28515625" style="52" bestFit="1" customWidth="1"/>
    <col min="32" max="32" width="26.28515625" style="53" bestFit="1" customWidth="1"/>
    <col min="33" max="33" width="26.28515625" style="52" bestFit="1" customWidth="1"/>
    <col min="34" max="38" width="26.28515625" style="1" bestFit="1" customWidth="1"/>
    <col min="39" max="39" width="15.5703125" style="1" customWidth="1"/>
    <col min="40" max="40" width="23.7109375" style="1" bestFit="1" customWidth="1"/>
    <col min="41" max="41" width="12.28515625" style="1" customWidth="1"/>
    <col min="42" max="42" width="9.28515625" style="1" bestFit="1" customWidth="1"/>
    <col min="43" max="16384" width="9.140625" style="1"/>
  </cols>
  <sheetData>
    <row r="1" spans="1:42" ht="35.25" customHeight="1" x14ac:dyDescent="0.25">
      <c r="A1" s="157">
        <v>45748</v>
      </c>
      <c r="B1" s="56" t="s">
        <v>26</v>
      </c>
      <c r="C1" s="121" t="s">
        <v>151</v>
      </c>
      <c r="D1" s="314" t="s">
        <v>134</v>
      </c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</row>
    <row r="2" spans="1:42" ht="27.75" customHeight="1" x14ac:dyDescent="0.25">
      <c r="A2" s="54" t="s">
        <v>27</v>
      </c>
      <c r="B2" s="316">
        <v>45750</v>
      </c>
      <c r="C2" s="316"/>
      <c r="D2" s="314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315"/>
      <c r="AN2" s="315"/>
      <c r="AO2" s="315"/>
    </row>
    <row r="3" spans="1:42" ht="45" customHeight="1" x14ac:dyDescent="0.25">
      <c r="A3" s="55" t="s">
        <v>22</v>
      </c>
      <c r="B3" s="317">
        <f>C334</f>
        <v>262</v>
      </c>
      <c r="C3" s="317"/>
      <c r="D3" s="314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</row>
    <row r="4" spans="1:42" ht="21" customHeight="1" x14ac:dyDescent="0.35">
      <c r="A4" s="119" t="s">
        <v>0</v>
      </c>
      <c r="B4" s="120" t="s">
        <v>1</v>
      </c>
      <c r="C4" s="119"/>
      <c r="D4" s="57">
        <f>'DPP ( in Qty )'!F2</f>
        <v>45736</v>
      </c>
      <c r="E4" s="57">
        <f>'DPP ( in Qty )'!G2</f>
        <v>45737</v>
      </c>
      <c r="F4" s="57">
        <f>'DPP ( in Qty )'!H2</f>
        <v>45738</v>
      </c>
      <c r="G4" s="57">
        <f>'DPP ( in Qty )'!I2</f>
        <v>45740</v>
      </c>
      <c r="H4" s="57">
        <f>'DPP ( in Qty )'!J2</f>
        <v>45741</v>
      </c>
      <c r="I4" s="57">
        <f>'DPP ( in Qty )'!K2</f>
        <v>45742</v>
      </c>
      <c r="J4" s="57">
        <f>'DPP ( in Qty )'!L2</f>
        <v>45743</v>
      </c>
      <c r="K4" s="57">
        <f>'DPP ( in Qty )'!M2</f>
        <v>45744</v>
      </c>
      <c r="L4" s="262">
        <f>'DPP ( in Qty )'!N2</f>
        <v>45745</v>
      </c>
      <c r="M4" s="262">
        <f>'DPP ( in Qty )'!O2</f>
        <v>45746</v>
      </c>
      <c r="N4" s="262">
        <f>'DPP ( in Qty )'!P2</f>
        <v>45749</v>
      </c>
      <c r="O4" s="262">
        <f>'DPP ( in Qty )'!Q2</f>
        <v>45750</v>
      </c>
      <c r="P4" s="262">
        <f>'DPP ( in Qty )'!R2</f>
        <v>45751</v>
      </c>
      <c r="Q4" s="57">
        <f>'DPP ( in Qty )'!S2</f>
        <v>45752</v>
      </c>
      <c r="R4" s="57">
        <f>'DPP ( in Qty )'!T2</f>
        <v>45754</v>
      </c>
      <c r="S4" s="57">
        <f>'DPP ( in Qty )'!U2</f>
        <v>45755</v>
      </c>
      <c r="T4" s="57">
        <f>'DPP ( in Qty )'!V2</f>
        <v>45756</v>
      </c>
      <c r="U4" s="57">
        <f>'DPP ( in Qty )'!W2</f>
        <v>45757</v>
      </c>
      <c r="V4" s="57">
        <f>'DPP ( in Qty )'!X2</f>
        <v>45758</v>
      </c>
      <c r="W4" s="57">
        <f>'DPP ( in Qty )'!Y2</f>
        <v>45759</v>
      </c>
      <c r="X4" s="57">
        <f>'DPP ( in Qty )'!Z2</f>
        <v>45761</v>
      </c>
      <c r="Y4" s="57">
        <f>'DPP ( in Qty )'!AA2</f>
        <v>45762</v>
      </c>
      <c r="Z4" s="57">
        <f>'DPP ( in Qty )'!AB2</f>
        <v>45763</v>
      </c>
      <c r="AA4" s="57">
        <f>'DPP ( in Qty )'!AC2</f>
        <v>45764</v>
      </c>
      <c r="AB4" s="57">
        <f>'DPP ( in Qty )'!AD2</f>
        <v>45765</v>
      </c>
      <c r="AC4" s="57">
        <f>'DPP ( in Qty )'!AE2</f>
        <v>45766</v>
      </c>
      <c r="AD4" s="57">
        <f>'DPP ( in Qty )'!AF2</f>
        <v>45768</v>
      </c>
      <c r="AE4" s="57">
        <f>'DPP ( in Qty )'!AG2</f>
        <v>45769</v>
      </c>
      <c r="AF4" s="57">
        <f>'DPP ( in Qty )'!AH2</f>
        <v>45770</v>
      </c>
      <c r="AG4" s="57">
        <f>'DPP ( in Qty )'!AI2</f>
        <v>45771</v>
      </c>
      <c r="AH4" s="57">
        <f>'DPP ( in Qty )'!AJ2</f>
        <v>45772</v>
      </c>
      <c r="AI4" s="58">
        <f>'DPP ( in Qty )'!AK2</f>
        <v>45773</v>
      </c>
      <c r="AJ4" s="57">
        <f>'DPP ( in Qty )'!AL2</f>
        <v>45775</v>
      </c>
      <c r="AK4" s="57">
        <f>'DPP ( in Qty )'!AM2</f>
        <v>45776</v>
      </c>
      <c r="AL4" s="57">
        <f>'DPP ( in Qty )'!AN2</f>
        <v>45777</v>
      </c>
      <c r="AM4" s="57">
        <f>'DPP ( in Qty )'!AO2</f>
        <v>0</v>
      </c>
      <c r="AN4" s="57">
        <f>'DPP ( in Qty )'!AP2</f>
        <v>0</v>
      </c>
      <c r="AO4" s="57"/>
      <c r="AP4" s="1" t="s">
        <v>146</v>
      </c>
    </row>
    <row r="5" spans="1:42" x14ac:dyDescent="0.25">
      <c r="A5" s="324" t="s">
        <v>118</v>
      </c>
      <c r="B5" s="59" t="s">
        <v>2</v>
      </c>
      <c r="C5" s="136">
        <f>SUM(D5:AO5)</f>
        <v>242</v>
      </c>
      <c r="D5" s="60">
        <f t="shared" ref="D5:AN5" si="0">COUNT(D9:D16,D41:D48,D73:D80,D105:D112,D137:D140,D153:D157,D173:D177,D193:D198,D217:D222,D241:D244,D257:D259,D269:D272,D285)</f>
        <v>0</v>
      </c>
      <c r="E5" s="60">
        <f t="shared" si="0"/>
        <v>0</v>
      </c>
      <c r="F5" s="60">
        <f t="shared" si="0"/>
        <v>2</v>
      </c>
      <c r="G5" s="60">
        <f t="shared" si="0"/>
        <v>1</v>
      </c>
      <c r="H5" s="60">
        <f t="shared" si="0"/>
        <v>2</v>
      </c>
      <c r="I5" s="60">
        <f t="shared" si="0"/>
        <v>1</v>
      </c>
      <c r="J5" s="60">
        <f t="shared" si="0"/>
        <v>0</v>
      </c>
      <c r="K5" s="60">
        <f t="shared" si="0"/>
        <v>1</v>
      </c>
      <c r="L5" s="60">
        <f t="shared" si="0"/>
        <v>11</v>
      </c>
      <c r="M5" s="60">
        <f t="shared" si="0"/>
        <v>10</v>
      </c>
      <c r="N5" s="60">
        <f t="shared" si="0"/>
        <v>10</v>
      </c>
      <c r="O5" s="60">
        <f t="shared" si="0"/>
        <v>12</v>
      </c>
      <c r="P5" s="60">
        <f t="shared" si="0"/>
        <v>12</v>
      </c>
      <c r="Q5" s="60">
        <f t="shared" si="0"/>
        <v>12</v>
      </c>
      <c r="R5" s="60">
        <f t="shared" si="0"/>
        <v>12</v>
      </c>
      <c r="S5" s="60">
        <f t="shared" si="0"/>
        <v>12</v>
      </c>
      <c r="T5" s="60">
        <f t="shared" si="0"/>
        <v>12</v>
      </c>
      <c r="U5" s="60">
        <f t="shared" si="0"/>
        <v>12</v>
      </c>
      <c r="V5" s="60">
        <f t="shared" si="0"/>
        <v>12</v>
      </c>
      <c r="W5" s="60">
        <f t="shared" si="0"/>
        <v>12</v>
      </c>
      <c r="X5" s="60">
        <f t="shared" si="0"/>
        <v>12</v>
      </c>
      <c r="Y5" s="60">
        <f t="shared" si="0"/>
        <v>12</v>
      </c>
      <c r="Z5" s="60">
        <f t="shared" si="0"/>
        <v>12</v>
      </c>
      <c r="AA5" s="60">
        <f t="shared" si="0"/>
        <v>12</v>
      </c>
      <c r="AB5" s="60">
        <f t="shared" si="0"/>
        <v>12</v>
      </c>
      <c r="AC5" s="60">
        <f t="shared" si="0"/>
        <v>12</v>
      </c>
      <c r="AD5" s="60">
        <f t="shared" si="0"/>
        <v>12</v>
      </c>
      <c r="AE5" s="60">
        <f t="shared" si="0"/>
        <v>12</v>
      </c>
      <c r="AF5" s="60">
        <f t="shared" si="0"/>
        <v>0</v>
      </c>
      <c r="AG5" s="60">
        <f t="shared" si="0"/>
        <v>0</v>
      </c>
      <c r="AH5" s="60">
        <f t="shared" si="0"/>
        <v>0</v>
      </c>
      <c r="AI5" s="60">
        <f t="shared" si="0"/>
        <v>0</v>
      </c>
      <c r="AJ5" s="60">
        <f t="shared" si="0"/>
        <v>0</v>
      </c>
      <c r="AK5" s="60">
        <f t="shared" si="0"/>
        <v>0</v>
      </c>
      <c r="AL5" s="60">
        <f t="shared" si="0"/>
        <v>0</v>
      </c>
      <c r="AM5" s="60">
        <f t="shared" si="0"/>
        <v>0</v>
      </c>
      <c r="AN5" s="60">
        <f t="shared" si="0"/>
        <v>0</v>
      </c>
      <c r="AO5" s="60"/>
      <c r="AP5" s="1">
        <f t="shared" ref="AP5:AP48" si="1">MAX(D5:AO5)</f>
        <v>12</v>
      </c>
    </row>
    <row r="6" spans="1:42" ht="23.25" customHeight="1" x14ac:dyDescent="0.25">
      <c r="A6" s="324"/>
      <c r="B6" s="61" t="s">
        <v>3</v>
      </c>
      <c r="C6" s="136">
        <f>SUM(D6:AO6)</f>
        <v>242</v>
      </c>
      <c r="D6" s="60">
        <f t="shared" ref="D6:AN6" si="2">COUNT(D10:D17,D42:D49,D74:D81,D106:D113,D138:D141,D154:D158,D174:D178,D194:D199,D218:D223,D242:D245,D258:D260,D270:D273,D286)</f>
        <v>0</v>
      </c>
      <c r="E6" s="60">
        <f t="shared" si="2"/>
        <v>0</v>
      </c>
      <c r="F6" s="60">
        <f t="shared" si="2"/>
        <v>1</v>
      </c>
      <c r="G6" s="60">
        <f t="shared" si="2"/>
        <v>0</v>
      </c>
      <c r="H6" s="60">
        <f t="shared" si="2"/>
        <v>2</v>
      </c>
      <c r="I6" s="60">
        <f t="shared" si="2"/>
        <v>1</v>
      </c>
      <c r="J6" s="60">
        <f t="shared" si="2"/>
        <v>1</v>
      </c>
      <c r="K6" s="60">
        <f t="shared" si="2"/>
        <v>1</v>
      </c>
      <c r="L6" s="60">
        <f t="shared" si="2"/>
        <v>9</v>
      </c>
      <c r="M6" s="60">
        <f t="shared" si="2"/>
        <v>9</v>
      </c>
      <c r="N6" s="60">
        <f t="shared" si="2"/>
        <v>9</v>
      </c>
      <c r="O6" s="60">
        <f t="shared" si="2"/>
        <v>9</v>
      </c>
      <c r="P6" s="60">
        <f t="shared" si="2"/>
        <v>10</v>
      </c>
      <c r="Q6" s="60">
        <f t="shared" si="2"/>
        <v>11</v>
      </c>
      <c r="R6" s="60">
        <f t="shared" si="2"/>
        <v>10</v>
      </c>
      <c r="S6" s="60">
        <f t="shared" si="2"/>
        <v>9</v>
      </c>
      <c r="T6" s="60">
        <f t="shared" si="2"/>
        <v>11</v>
      </c>
      <c r="U6" s="60">
        <f t="shared" si="2"/>
        <v>12</v>
      </c>
      <c r="V6" s="60">
        <f t="shared" si="2"/>
        <v>11</v>
      </c>
      <c r="W6" s="60">
        <f t="shared" si="2"/>
        <v>13</v>
      </c>
      <c r="X6" s="60">
        <f t="shared" si="2"/>
        <v>12</v>
      </c>
      <c r="Y6" s="60">
        <f t="shared" si="2"/>
        <v>11</v>
      </c>
      <c r="Z6" s="60">
        <f t="shared" si="2"/>
        <v>12</v>
      </c>
      <c r="AA6" s="60">
        <f t="shared" si="2"/>
        <v>15</v>
      </c>
      <c r="AB6" s="60">
        <f t="shared" si="2"/>
        <v>13</v>
      </c>
      <c r="AC6" s="60">
        <f t="shared" si="2"/>
        <v>11</v>
      </c>
      <c r="AD6" s="60">
        <f t="shared" si="2"/>
        <v>13</v>
      </c>
      <c r="AE6" s="60">
        <f t="shared" si="2"/>
        <v>16</v>
      </c>
      <c r="AF6" s="60">
        <f t="shared" si="2"/>
        <v>7</v>
      </c>
      <c r="AG6" s="60">
        <f t="shared" si="2"/>
        <v>3</v>
      </c>
      <c r="AH6" s="60">
        <f t="shared" si="2"/>
        <v>0</v>
      </c>
      <c r="AI6" s="60">
        <f t="shared" si="2"/>
        <v>0</v>
      </c>
      <c r="AJ6" s="60">
        <f t="shared" si="2"/>
        <v>0</v>
      </c>
      <c r="AK6" s="60">
        <f t="shared" si="2"/>
        <v>0</v>
      </c>
      <c r="AL6" s="60">
        <f t="shared" si="2"/>
        <v>0</v>
      </c>
      <c r="AM6" s="60">
        <f t="shared" si="2"/>
        <v>0</v>
      </c>
      <c r="AN6" s="60">
        <f t="shared" si="2"/>
        <v>0</v>
      </c>
      <c r="AO6" s="60"/>
      <c r="AP6" s="1">
        <f t="shared" si="1"/>
        <v>16</v>
      </c>
    </row>
    <row r="7" spans="1:42" ht="23.25" customHeight="1" x14ac:dyDescent="0.25">
      <c r="A7" s="324"/>
      <c r="B7" s="62" t="s">
        <v>4</v>
      </c>
      <c r="C7" s="136">
        <f>SUM(D7:AO7)</f>
        <v>242</v>
      </c>
      <c r="D7" s="60">
        <f t="shared" ref="D7:AN7" si="3">COUNT(D11:D18,D43:D50,D75:D82,D107:D114,D139:D142,D155:D159,D175:D179,D195:D200,D219:D224,D243:D246,D259:D261,D271:D274,D287)</f>
        <v>0</v>
      </c>
      <c r="E7" s="60">
        <f t="shared" si="3"/>
        <v>0</v>
      </c>
      <c r="F7" s="60">
        <f t="shared" si="3"/>
        <v>0</v>
      </c>
      <c r="G7" s="60">
        <f t="shared" si="3"/>
        <v>0</v>
      </c>
      <c r="H7" s="60">
        <f t="shared" si="3"/>
        <v>2</v>
      </c>
      <c r="I7" s="60">
        <f t="shared" si="3"/>
        <v>1</v>
      </c>
      <c r="J7" s="60">
        <f t="shared" si="3"/>
        <v>2</v>
      </c>
      <c r="K7" s="60">
        <f t="shared" si="3"/>
        <v>1</v>
      </c>
      <c r="L7" s="60">
        <f t="shared" si="3"/>
        <v>7</v>
      </c>
      <c r="M7" s="60">
        <f t="shared" si="3"/>
        <v>7</v>
      </c>
      <c r="N7" s="60">
        <f t="shared" si="3"/>
        <v>8</v>
      </c>
      <c r="O7" s="60">
        <f t="shared" si="3"/>
        <v>8</v>
      </c>
      <c r="P7" s="60">
        <f t="shared" si="3"/>
        <v>9</v>
      </c>
      <c r="Q7" s="60">
        <f t="shared" si="3"/>
        <v>11</v>
      </c>
      <c r="R7" s="60">
        <f t="shared" si="3"/>
        <v>10</v>
      </c>
      <c r="S7" s="60">
        <f t="shared" si="3"/>
        <v>9</v>
      </c>
      <c r="T7" s="60">
        <f t="shared" si="3"/>
        <v>12</v>
      </c>
      <c r="U7" s="60">
        <f t="shared" si="3"/>
        <v>12</v>
      </c>
      <c r="V7" s="60">
        <f t="shared" si="3"/>
        <v>11</v>
      </c>
      <c r="W7" s="60">
        <f t="shared" si="3"/>
        <v>12</v>
      </c>
      <c r="X7" s="60">
        <f t="shared" si="3"/>
        <v>12</v>
      </c>
      <c r="Y7" s="60">
        <f t="shared" si="3"/>
        <v>12</v>
      </c>
      <c r="Z7" s="60">
        <f t="shared" si="3"/>
        <v>13</v>
      </c>
      <c r="AA7" s="60">
        <f t="shared" si="3"/>
        <v>15</v>
      </c>
      <c r="AB7" s="60">
        <f t="shared" si="3"/>
        <v>12</v>
      </c>
      <c r="AC7" s="60">
        <f t="shared" si="3"/>
        <v>12</v>
      </c>
      <c r="AD7" s="60">
        <f t="shared" si="3"/>
        <v>13</v>
      </c>
      <c r="AE7" s="60">
        <f t="shared" si="3"/>
        <v>15</v>
      </c>
      <c r="AF7" s="60">
        <f t="shared" si="3"/>
        <v>10</v>
      </c>
      <c r="AG7" s="60">
        <f t="shared" si="3"/>
        <v>6</v>
      </c>
      <c r="AH7" s="60">
        <f t="shared" si="3"/>
        <v>0</v>
      </c>
      <c r="AI7" s="60">
        <f t="shared" si="3"/>
        <v>0</v>
      </c>
      <c r="AJ7" s="60">
        <f t="shared" si="3"/>
        <v>0</v>
      </c>
      <c r="AK7" s="60">
        <f t="shared" si="3"/>
        <v>0</v>
      </c>
      <c r="AL7" s="60">
        <f t="shared" si="3"/>
        <v>0</v>
      </c>
      <c r="AM7" s="60">
        <f t="shared" si="3"/>
        <v>0</v>
      </c>
      <c r="AN7" s="60">
        <f t="shared" si="3"/>
        <v>0</v>
      </c>
      <c r="AO7" s="60"/>
      <c r="AP7" s="1">
        <f t="shared" si="1"/>
        <v>15</v>
      </c>
    </row>
    <row r="8" spans="1:42" ht="24" customHeight="1" thickBot="1" x14ac:dyDescent="0.3">
      <c r="A8" s="325"/>
      <c r="B8" s="138" t="s">
        <v>5</v>
      </c>
      <c r="C8" s="136">
        <f>SUM(D8:AO8)</f>
        <v>242</v>
      </c>
      <c r="D8" s="137">
        <f t="shared" ref="D8:AN8" si="4">COUNT(D12:D19,D44:D51,D76:D83,D108:D115,D140:D143,D156:D160,D176:D180,D196:D201,D220:D225,D244:D247,D260:D262,D272:D275,D288)</f>
        <v>0</v>
      </c>
      <c r="E8" s="137">
        <f t="shared" si="4"/>
        <v>0</v>
      </c>
      <c r="F8" s="137">
        <f t="shared" si="4"/>
        <v>0</v>
      </c>
      <c r="G8" s="137">
        <f t="shared" si="4"/>
        <v>0</v>
      </c>
      <c r="H8" s="137">
        <f t="shared" si="4"/>
        <v>2</v>
      </c>
      <c r="I8" s="137">
        <f t="shared" si="4"/>
        <v>1</v>
      </c>
      <c r="J8" s="137">
        <f t="shared" si="4"/>
        <v>2</v>
      </c>
      <c r="K8" s="137">
        <f t="shared" si="4"/>
        <v>1</v>
      </c>
      <c r="L8" s="137">
        <f t="shared" si="4"/>
        <v>5</v>
      </c>
      <c r="M8" s="137">
        <f t="shared" si="4"/>
        <v>5</v>
      </c>
      <c r="N8" s="137">
        <f t="shared" si="4"/>
        <v>9</v>
      </c>
      <c r="O8" s="137">
        <f t="shared" si="4"/>
        <v>7</v>
      </c>
      <c r="P8" s="137">
        <f t="shared" si="4"/>
        <v>8</v>
      </c>
      <c r="Q8" s="137">
        <f t="shared" si="4"/>
        <v>13</v>
      </c>
      <c r="R8" s="137">
        <f t="shared" si="4"/>
        <v>11</v>
      </c>
      <c r="S8" s="137">
        <f t="shared" si="4"/>
        <v>10</v>
      </c>
      <c r="T8" s="137">
        <f t="shared" si="4"/>
        <v>12</v>
      </c>
      <c r="U8" s="137">
        <f t="shared" si="4"/>
        <v>12</v>
      </c>
      <c r="V8" s="137">
        <f t="shared" si="4"/>
        <v>12</v>
      </c>
      <c r="W8" s="137">
        <f t="shared" si="4"/>
        <v>12</v>
      </c>
      <c r="X8" s="137">
        <f t="shared" si="4"/>
        <v>12</v>
      </c>
      <c r="Y8" s="137">
        <f t="shared" si="4"/>
        <v>12</v>
      </c>
      <c r="Z8" s="137">
        <f t="shared" si="4"/>
        <v>12</v>
      </c>
      <c r="AA8" s="137">
        <f t="shared" si="4"/>
        <v>13</v>
      </c>
      <c r="AB8" s="137">
        <f t="shared" si="4"/>
        <v>12</v>
      </c>
      <c r="AC8" s="137">
        <f t="shared" si="4"/>
        <v>13</v>
      </c>
      <c r="AD8" s="137">
        <f t="shared" si="4"/>
        <v>12</v>
      </c>
      <c r="AE8" s="137">
        <f t="shared" si="4"/>
        <v>14</v>
      </c>
      <c r="AF8" s="137">
        <f t="shared" si="4"/>
        <v>12</v>
      </c>
      <c r="AG8" s="137">
        <f t="shared" si="4"/>
        <v>8</v>
      </c>
      <c r="AH8" s="137">
        <f t="shared" si="4"/>
        <v>0</v>
      </c>
      <c r="AI8" s="137">
        <f t="shared" si="4"/>
        <v>0</v>
      </c>
      <c r="AJ8" s="137">
        <f t="shared" si="4"/>
        <v>0</v>
      </c>
      <c r="AK8" s="137">
        <f t="shared" si="4"/>
        <v>0</v>
      </c>
      <c r="AL8" s="137">
        <f t="shared" si="4"/>
        <v>0</v>
      </c>
      <c r="AM8" s="137">
        <f t="shared" si="4"/>
        <v>0</v>
      </c>
      <c r="AN8" s="137">
        <f t="shared" si="4"/>
        <v>0</v>
      </c>
      <c r="AO8" s="137"/>
      <c r="AP8" s="1">
        <f t="shared" si="1"/>
        <v>14</v>
      </c>
    </row>
    <row r="9" spans="1:42" ht="23.25" customHeight="1" x14ac:dyDescent="0.25">
      <c r="A9" s="326" t="s">
        <v>144</v>
      </c>
      <c r="B9" s="88" t="s">
        <v>2</v>
      </c>
      <c r="C9" s="327">
        <f>COUNT(D9:AO16)</f>
        <v>30</v>
      </c>
      <c r="D9" s="158" t="str">
        <f>IF('DPP ( in Qty )'!F3=0,"",'DPP ( in Qty )'!D3)</f>
        <v/>
      </c>
      <c r="E9" s="159" t="str">
        <f>IF('DPP ( in Qty )'!G3=0,"",IF(MAX('DPP ( with MSN )'!$D$9:D16)=0,'DPP ( in Qty )'!$D$3,MAX('DPP ( with MSN )'!$D$9:D16)+1))</f>
        <v/>
      </c>
      <c r="F9" s="160" t="str">
        <f>IF('DPP ( in Qty )'!H3=0,"",IF(MAX('DPP ( with MSN )'!$D$9:E16)=0,'DPP ( in Qty )'!$D$3,MAX('DPP ( with MSN )'!$D$9:E16)+1))</f>
        <v/>
      </c>
      <c r="G9" s="160" t="str">
        <f>IF('DPP ( in Qty )'!I3=0,"",IF(MAX('DPP ( with MSN )'!$D$9:F16)=0,'DPP ( in Qty )'!$D$3,MAX('DPP ( with MSN )'!$D$9:F16)+1))</f>
        <v/>
      </c>
      <c r="H9" s="159" t="str">
        <f>IF('DPP ( in Qty )'!J3=0,"",IF(MAX('DPP ( with MSN )'!$D$9:G16)=0,'DPP ( in Qty )'!$D$3,MAX('DPP ( with MSN )'!$D$9:G16)+1))</f>
        <v/>
      </c>
      <c r="I9" s="159" t="str">
        <f>IF('DPP ( in Qty )'!K3=0,"",IF(MAX('DPP ( with MSN )'!$D$9:H16)=0,'DPP ( in Qty )'!$D$3,MAX('DPP ( with MSN )'!$D$9:H16)+1))</f>
        <v/>
      </c>
      <c r="J9" s="159" t="str">
        <f>IF('DPP ( in Qty )'!L3=0,"",IF(MAX('DPP ( with MSN )'!$D$9:I16)=0,'DPP ( in Qty )'!$D$3,MAX('DPP ( with MSN )'!$D$9:I16)+1))</f>
        <v/>
      </c>
      <c r="K9" s="159" t="str">
        <f>IF('DPP ( in Qty )'!M3=0,"",IF(MAX('DPP ( with MSN )'!$D$9:J16)=0,'DPP ( in Qty )'!$D$3,MAX('DPP ( with MSN )'!$D$9:J16)+1))</f>
        <v/>
      </c>
      <c r="L9" s="159" t="str">
        <f>IF('DPP ( in Qty )'!N3=0,"",IF(MAX('DPP ( with MSN )'!$D$9:K16)=0,'DPP ( in Qty )'!$D$3,MAX('DPP ( with MSN )'!$D$9:K16)+1))</f>
        <v/>
      </c>
      <c r="M9" s="159" t="str">
        <f>IF('DPP ( in Qty )'!O3=0,"",IF(MAX('DPP ( with MSN )'!$D$9:L16)=0,'DPP ( in Qty )'!$D$3,MAX('DPP ( with MSN )'!$D$9:L16)+1))</f>
        <v/>
      </c>
      <c r="N9" s="159" t="str">
        <f>IF('DPP ( in Qty )'!P3=0,"",IF(MAX('DPP ( with MSN )'!$D$9:M16)=0,'DPP ( in Qty )'!$D$3,MAX('DPP ( with MSN )'!$D$9:M16)+1))</f>
        <v/>
      </c>
      <c r="O9" s="159">
        <f>IF('DPP ( in Qty )'!Q3=0,"",IF(MAX('DPP ( with MSN )'!$D$9:N16)=0,'DPP ( in Qty )'!$D$3,MAX('DPP ( with MSN )'!$D$9:N16)+1))</f>
        <v>50367</v>
      </c>
      <c r="P9" s="159">
        <f>IF('DPP ( in Qty )'!R3=0,"",IF(MAX('DPP ( with MSN )'!$D$9:O16)=0,'DPP ( in Qty )'!$D$3,MAX('DPP ( with MSN )'!$D$9:O16)+1))</f>
        <v>50370</v>
      </c>
      <c r="Q9" s="159">
        <f>IF('DPP ( in Qty )'!S3=0,"",IF(MAX('DPP ( with MSN )'!$D$9:P16)=0,'DPP ( in Qty )'!$D$3,MAX('DPP ( with MSN )'!$D$9:P16)+1))</f>
        <v>50373</v>
      </c>
      <c r="R9" s="159">
        <f>IF('DPP ( in Qty )'!T3=0,"",IF(MAX('DPP ( with MSN )'!$D$9:Q16)=0,'DPP ( in Qty )'!$D$3,MAX('DPP ( with MSN )'!$D$9:Q16)+1))</f>
        <v>50375</v>
      </c>
      <c r="S9" s="159">
        <f>IF('DPP ( in Qty )'!U3=0,"",IF(MAX('DPP ( with MSN )'!$D$9:R16)=0,'DPP ( in Qty )'!$D$3,MAX('DPP ( with MSN )'!$D$9:R16)+1))</f>
        <v>50378</v>
      </c>
      <c r="T9" s="159">
        <f>IF('DPP ( in Qty )'!V3=0,"",IF(MAX('DPP ( with MSN )'!$D$9:S16)=0,'DPP ( in Qty )'!$D$3,MAX('DPP ( with MSN )'!$D$9:S16)+1))</f>
        <v>50380</v>
      </c>
      <c r="U9" s="159">
        <f>IF('DPP ( in Qty )'!W3=0,"",IF(MAX('DPP ( with MSN )'!$D$9:T16)=0,'DPP ( in Qty )'!$D$3,MAX('DPP ( with MSN )'!$D$9:T16)+1))</f>
        <v>50382</v>
      </c>
      <c r="V9" s="159">
        <f>IF('DPP ( in Qty )'!X3=0,"",IF(MAX('DPP ( with MSN )'!$D$9:U16)=0,'DPP ( in Qty )'!$D$3,MAX('DPP ( with MSN )'!$D$9:U16)+1))</f>
        <v>50383</v>
      </c>
      <c r="W9" s="159">
        <f>IF('DPP ( in Qty )'!Y3=0,"",IF(MAX('DPP ( with MSN )'!$D$9:V16)=0,'DPP ( in Qty )'!$D$3,MAX('DPP ( with MSN )'!$D$9:V16)+1))</f>
        <v>50385</v>
      </c>
      <c r="X9" s="159">
        <f>IF('DPP ( in Qty )'!Z3=0,"",IF(MAX('DPP ( with MSN )'!$D$9:W16)=0,'DPP ( in Qty )'!$D$3,MAX('DPP ( with MSN )'!$D$9:W16)+1))</f>
        <v>50386</v>
      </c>
      <c r="Y9" s="159">
        <f>IF('DPP ( in Qty )'!AA3=0,"",IF(MAX('DPP ( with MSN )'!$D$9:X16)=0,'DPP ( in Qty )'!$D$3,MAX('DPP ( with MSN )'!$D$9:X16)+1))</f>
        <v>50388</v>
      </c>
      <c r="Z9" s="159">
        <f>IF('DPP ( in Qty )'!AB3=0,"",IF(MAX('DPP ( with MSN )'!$D$9:Y16)=0,'DPP ( in Qty )'!$D$3,MAX('DPP ( with MSN )'!$D$9:Y16)+1))</f>
        <v>50390</v>
      </c>
      <c r="AA9" s="159">
        <f>IF('DPP ( in Qty )'!AC3=0,"",IF(MAX('DPP ( with MSN )'!$D$9:Z16)=0,'DPP ( in Qty )'!$D$3,MAX('DPP ( with MSN )'!$D$9:Z16)+1))</f>
        <v>50392</v>
      </c>
      <c r="AB9" s="159">
        <f>IF('DPP ( in Qty )'!AD3=0,"",IF(MAX('DPP ( with MSN )'!$D$9:AA16)=0,'DPP ( in Qty )'!$D$3,MAX('DPP ( with MSN )'!$D$9:AA16)+1))</f>
        <v>50394</v>
      </c>
      <c r="AC9" s="159">
        <f>IF('DPP ( in Qty )'!AE3=0,"",IF(MAX('DPP ( with MSN )'!$D$9:AB16)=0,'DPP ( in Qty )'!$D$3,MAX('DPP ( with MSN )'!$D$9:AB16)+1))</f>
        <v>50396</v>
      </c>
      <c r="AD9" s="159" t="str">
        <f>IF('DPP ( in Qty )'!AF3=0,"",IF(MAX('DPP ( with MSN )'!$D$9:AC16)=0,'DPP ( in Qty )'!$D$3,MAX('DPP ( with MSN )'!$D$9:AC16)+1))</f>
        <v/>
      </c>
      <c r="AE9" s="159" t="str">
        <f>IF('DPP ( in Qty )'!AG3=0,"",IF(MAX('DPP ( with MSN )'!$D$9:AD16)=0,'DPP ( in Qty )'!$D$3,MAX('DPP ( with MSN )'!$D$9:AD16)+1))</f>
        <v/>
      </c>
      <c r="AF9" s="159" t="str">
        <f>IF('DPP ( in Qty )'!AH3=0,"",IF(MAX('DPP ( with MSN )'!$D$9:AE16)=0,'DPP ( in Qty )'!$D$3,MAX('DPP ( with MSN )'!$D$9:AE16)+1))</f>
        <v/>
      </c>
      <c r="AG9" s="159" t="str">
        <f>IF('DPP ( in Qty )'!AI3=0,"",IF(MAX('DPP ( with MSN )'!$D$9:AF16)=0,'DPP ( in Qty )'!$D$3,MAX('DPP ( with MSN )'!$D$9:AF16)+1))</f>
        <v/>
      </c>
      <c r="AH9" s="159" t="str">
        <f>IF('DPP ( in Qty )'!AJ3=0,"",IF(MAX('DPP ( with MSN )'!$D$9:AG16)=0,'DPP ( in Qty )'!$D$3,MAX('DPP ( with MSN )'!$D$9:AG16)+1))</f>
        <v/>
      </c>
      <c r="AI9" s="159" t="str">
        <f>IF('DPP ( in Qty )'!AK3=0,"",IF(MAX('DPP ( with MSN )'!$D$9:AH16)=0,'DPP ( in Qty )'!$D$3,MAX('DPP ( with MSN )'!$D$9:AH16)+1))</f>
        <v/>
      </c>
      <c r="AJ9" s="159" t="str">
        <f>IF('DPP ( in Qty )'!AL3=0,"",IF(MAX('DPP ( with MSN )'!$D$9:AI16)=0,'DPP ( in Qty )'!$D$3,MAX('DPP ( with MSN )'!$D$9:AI16)+1))</f>
        <v/>
      </c>
      <c r="AK9" s="159" t="str">
        <f>IF('DPP ( in Qty )'!AM3=0,"",IF(MAX('DPP ( with MSN )'!$D$9:AJ16)=0,'DPP ( in Qty )'!$D$3,MAX('DPP ( with MSN )'!$D$9:AJ16)+1))</f>
        <v/>
      </c>
      <c r="AL9" s="159" t="str">
        <f>IF('DPP ( in Qty )'!AN3=0,"",IF(MAX('DPP ( with MSN )'!$D$9:AK16)=0,'DPP ( in Qty )'!$D$3,MAX('DPP ( with MSN )'!$D$9:AK16)+1))</f>
        <v/>
      </c>
      <c r="AM9" s="159" t="str">
        <f>IF('DPP ( in Qty )'!AO3=0,"",IF(MAX('DPP ( with MSN )'!$D$9:AL16)=0,'DPP ( in Qty )'!$D$3,MAX('DPP ( with MSN )'!$D$9:AL16)+1))</f>
        <v/>
      </c>
      <c r="AN9" s="161" t="str">
        <f>IF('DPP ( in Qty )'!AP3=0,"",IF(MAX('DPP ( with MSN )'!$D$9:AM16)=0,'DPP ( in Qty )'!$D$3,MAX('DPP ( with MSN )'!$D$9:AM16)+1))</f>
        <v/>
      </c>
      <c r="AO9" s="142"/>
      <c r="AP9" s="1">
        <f t="shared" si="1"/>
        <v>50396</v>
      </c>
    </row>
    <row r="10" spans="1:42" ht="23.25" customHeight="1" x14ac:dyDescent="0.25">
      <c r="A10" s="301"/>
      <c r="B10" s="89" t="str">
        <f t="shared" ref="B10" si="5">B9</f>
        <v xml:space="preserve">Dropping </v>
      </c>
      <c r="C10" s="319"/>
      <c r="D10" s="142" t="str">
        <f>IF('DPP ( in Qty )'!F$3=0,"",IF(COUNT(D$9:D9)&lt;'DPP ( in Qty )'!F$3,('DPP ( with MSN )'!D9+1),""))</f>
        <v/>
      </c>
      <c r="E10" s="162" t="str">
        <f>IF('DPP ( in Qty )'!G$3=0,"",IF(COUNT(E$9:E9)&lt;'DPP ( in Qty )'!G$3,('DPP ( with MSN )'!E9+1),""))</f>
        <v/>
      </c>
      <c r="F10" s="162" t="str">
        <f>IF('DPP ( in Qty )'!H$3=0,"",IF(COUNT(F$9:F9)&lt;'DPP ( in Qty )'!H$3,('DPP ( with MSN )'!F9+1),""))</f>
        <v/>
      </c>
      <c r="G10" s="162" t="str">
        <f>IF('DPP ( in Qty )'!I$3=0,"",IF(COUNT(G$9:G9)&lt;'DPP ( in Qty )'!I$3,('DPP ( with MSN )'!G9+1),""))</f>
        <v/>
      </c>
      <c r="H10" s="162" t="str">
        <f>IF('DPP ( in Qty )'!J$3=0,"",IF(COUNT(H$9:H9)&lt;'DPP ( in Qty )'!J$3,('DPP ( with MSN )'!H9+1),""))</f>
        <v/>
      </c>
      <c r="I10" s="162" t="str">
        <f>IF('DPP ( in Qty )'!K$3=0,"",IF(COUNT(I$9:I9)&lt;'DPP ( in Qty )'!K$3,('DPP ( with MSN )'!I9+1),""))</f>
        <v/>
      </c>
      <c r="J10" s="162" t="str">
        <f>IF('DPP ( in Qty )'!L$3=0,"",IF(COUNT(J$9:J9)&lt;'DPP ( in Qty )'!L$3,('DPP ( with MSN )'!J9+1),""))</f>
        <v/>
      </c>
      <c r="K10" s="162" t="str">
        <f>IF('DPP ( in Qty )'!M$3=0,"",IF(COUNT(K$9:K9)&lt;'DPP ( in Qty )'!M$3,('DPP ( with MSN )'!K9+1),""))</f>
        <v/>
      </c>
      <c r="L10" s="162" t="str">
        <f>IF('DPP ( in Qty )'!N$3=0,"",IF(COUNT(L$9:L9)&lt;'DPP ( in Qty )'!N$3,('DPP ( with MSN )'!L9+1),""))</f>
        <v/>
      </c>
      <c r="M10" s="162" t="str">
        <f>IF('DPP ( in Qty )'!O$3=0,"",IF(COUNT(M$9:M9)&lt;'DPP ( in Qty )'!O$3,('DPP ( with MSN )'!M9+1),""))</f>
        <v/>
      </c>
      <c r="N10" s="162" t="str">
        <f>IF('DPP ( in Qty )'!P$3=0,"",IF(COUNT(N$9:N9)&lt;'DPP ( in Qty )'!P$3,('DPP ( with MSN )'!N9+1),""))</f>
        <v/>
      </c>
      <c r="O10" s="162">
        <f>IF('DPP ( in Qty )'!Q$3=0,"",IF(COUNT(O$9:O9)&lt;'DPP ( in Qty )'!Q$3,('DPP ( with MSN )'!O9+1),""))</f>
        <v>50368</v>
      </c>
      <c r="P10" s="162">
        <f>IF('DPP ( in Qty )'!R$3=0,"",IF(COUNT(P$9:P9)&lt;'DPP ( in Qty )'!R$3,('DPP ( with MSN )'!P9+1),""))</f>
        <v>50371</v>
      </c>
      <c r="Q10" s="162">
        <f>IF('DPP ( in Qty )'!S$3=0,"",IF(COUNT(Q$9:Q9)&lt;'DPP ( in Qty )'!S$3,('DPP ( with MSN )'!Q9+1),""))</f>
        <v>50374</v>
      </c>
      <c r="R10" s="162">
        <f>IF('DPP ( in Qty )'!T$3=0,"",IF(COUNT(R$9:R9)&lt;'DPP ( in Qty )'!T$3,('DPP ( with MSN )'!R9+1),""))</f>
        <v>50376</v>
      </c>
      <c r="S10" s="162">
        <f>IF('DPP ( in Qty )'!U$3=0,"",IF(COUNT(S$9:S9)&lt;'DPP ( in Qty )'!U$3,('DPP ( with MSN )'!S9+1),""))</f>
        <v>50379</v>
      </c>
      <c r="T10" s="162">
        <f>IF('DPP ( in Qty )'!V$3=0,"",IF(COUNT(T$9:T9)&lt;'DPP ( in Qty )'!V$3,('DPP ( with MSN )'!T9+1),""))</f>
        <v>50381</v>
      </c>
      <c r="U10" s="162" t="str">
        <f>IF('DPP ( in Qty )'!W$3=0,"",IF(COUNT(U$9:U9)&lt;'DPP ( in Qty )'!W$3,('DPP ( with MSN )'!U9+1),""))</f>
        <v/>
      </c>
      <c r="V10" s="162">
        <f>IF('DPP ( in Qty )'!X$3=0,"",IF(COUNT(V$9:V9)&lt;'DPP ( in Qty )'!X$3,('DPP ( with MSN )'!V9+1),""))</f>
        <v>50384</v>
      </c>
      <c r="W10" s="162" t="str">
        <f>IF('DPP ( in Qty )'!Y$3=0,"",IF(COUNT(W$9:W9)&lt;'DPP ( in Qty )'!Y$3,('DPP ( with MSN )'!W9+1),""))</f>
        <v/>
      </c>
      <c r="X10" s="162">
        <f>IF('DPP ( in Qty )'!Z$3=0,"",IF(COUNT(X$9:X9)&lt;'DPP ( in Qty )'!Z$3,('DPP ( with MSN )'!X9+1),""))</f>
        <v>50387</v>
      </c>
      <c r="Y10" s="162">
        <f>IF('DPP ( in Qty )'!AA$3=0,"",IF(COUNT(Y$9:Y9)&lt;'DPP ( in Qty )'!AA$3,('DPP ( with MSN )'!Y9+1),""))</f>
        <v>50389</v>
      </c>
      <c r="Z10" s="162">
        <f>IF('DPP ( in Qty )'!AB$3=0,"",IF(COUNT(Z$9:Z9)&lt;'DPP ( in Qty )'!AB$3,('DPP ( with MSN )'!Z9+1),""))</f>
        <v>50391</v>
      </c>
      <c r="AA10" s="162">
        <f>IF('DPP ( in Qty )'!AC$3=0,"",IF(COUNT(AA$9:AA9)&lt;'DPP ( in Qty )'!AC$3,('DPP ( with MSN )'!AA9+1),""))</f>
        <v>50393</v>
      </c>
      <c r="AB10" s="162">
        <f>IF('DPP ( in Qty )'!AD$3=0,"",IF(COUNT(AB$9:AB9)&lt;'DPP ( in Qty )'!AD$3,('DPP ( with MSN )'!AB9+1),""))</f>
        <v>50395</v>
      </c>
      <c r="AC10" s="162" t="str">
        <f>IF('DPP ( in Qty )'!AE$3=0,"",IF(COUNT(AC$9:AC9)&lt;'DPP ( in Qty )'!AE$3,('DPP ( with MSN )'!AC9+1),""))</f>
        <v/>
      </c>
      <c r="AD10" s="162" t="str">
        <f>IF('DPP ( in Qty )'!AF$3=0,"",IF(COUNT(AD$9:AD9)&lt;'DPP ( in Qty )'!AF$3,('DPP ( with MSN )'!AD9+1),""))</f>
        <v/>
      </c>
      <c r="AE10" s="162" t="str">
        <f>IF('DPP ( in Qty )'!AG$3=0,"",IF(COUNT(AE$9:AE9)&lt;'DPP ( in Qty )'!AG$3,('DPP ( with MSN )'!AE9+1),""))</f>
        <v/>
      </c>
      <c r="AF10" s="162" t="str">
        <f>IF('DPP ( in Qty )'!AH$3=0,"",IF(COUNT(AF$9:AF9)&lt;'DPP ( in Qty )'!AH$3,('DPP ( with MSN )'!AF9+1),""))</f>
        <v/>
      </c>
      <c r="AG10" s="162" t="str">
        <f>IF('DPP ( in Qty )'!AI$3=0,"",IF(COUNT(AG$9:AG9)&lt;'DPP ( in Qty )'!AI$3,('DPP ( with MSN )'!AG9+1),""))</f>
        <v/>
      </c>
      <c r="AH10" s="162" t="str">
        <f>IF('DPP ( in Qty )'!AJ$3=0,"",IF(COUNT(AH$9:AH9)&lt;'DPP ( in Qty )'!AJ$3,('DPP ( with MSN )'!AH9+1),""))</f>
        <v/>
      </c>
      <c r="AI10" s="162" t="str">
        <f>IF('DPP ( in Qty )'!AK$3=0,"",IF(COUNT(AI$9:AI9)&lt;'DPP ( in Qty )'!AK$3,('DPP ( with MSN )'!AI9+1),""))</f>
        <v/>
      </c>
      <c r="AJ10" s="162" t="str">
        <f>IF('DPP ( in Qty )'!AL$3=0,"",IF(COUNT(AJ$9:AJ9)&lt;'DPP ( in Qty )'!AL$3,('DPP ( with MSN )'!AJ9+1),""))</f>
        <v/>
      </c>
      <c r="AK10" s="162" t="str">
        <f>IF('DPP ( in Qty )'!AM$3=0,"",IF(COUNT(AK$9:AK9)&lt;'DPP ( in Qty )'!AM$3,('DPP ( with MSN )'!AK9+1),""))</f>
        <v/>
      </c>
      <c r="AL10" s="162" t="str">
        <f>IF('DPP ( in Qty )'!AN$3=0,"",IF(COUNT(AL$9:AL9)&lt;'DPP ( in Qty )'!AN$3,('DPP ( with MSN )'!AL9+1),""))</f>
        <v/>
      </c>
      <c r="AM10" s="162" t="str">
        <f>IF('DPP ( in Qty )'!AO$3=0,"",IF(COUNT(AM$9:AM9)&lt;'DPP ( in Qty )'!AO$3,('DPP ( with MSN )'!AM9+1),""))</f>
        <v/>
      </c>
      <c r="AN10" s="163" t="str">
        <f>IF('DPP ( in Qty )'!AP$3=0,"",IF(COUNT(AN$9:AN9)&lt;'DPP ( in Qty )'!AP$3,('DPP ( with MSN )'!AN9+1),""))</f>
        <v/>
      </c>
      <c r="AO10" s="142"/>
      <c r="AP10" s="1">
        <f t="shared" si="1"/>
        <v>50395</v>
      </c>
    </row>
    <row r="11" spans="1:42" ht="23.25" customHeight="1" x14ac:dyDescent="0.25">
      <c r="A11" s="301"/>
      <c r="B11" s="89"/>
      <c r="C11" s="319"/>
      <c r="D11" s="142" t="str">
        <f>IF('DPP ( in Qty )'!F$3=0,"",IF(COUNT(D$9:D10)&lt;'DPP ( in Qty )'!F$3,('DPP ( with MSN )'!D10+1),""))</f>
        <v/>
      </c>
      <c r="E11" s="162" t="str">
        <f>IF('DPP ( in Qty )'!G$3=0,"",IF(COUNT(E$9:E10)&lt;'DPP ( in Qty )'!G$3,('DPP ( with MSN )'!E10+1),""))</f>
        <v/>
      </c>
      <c r="F11" s="162" t="str">
        <f>IF('DPP ( in Qty )'!H$3=0,"",IF(COUNT(F$9:F10)&lt;'DPP ( in Qty )'!H$3,('DPP ( with MSN )'!F10+1),""))</f>
        <v/>
      </c>
      <c r="G11" s="162" t="str">
        <f>IF('DPP ( in Qty )'!I$3=0,"",IF(COUNT(G$9:G10)&lt;'DPP ( in Qty )'!I$3,('DPP ( with MSN )'!G10+1),""))</f>
        <v/>
      </c>
      <c r="H11" s="162" t="str">
        <f>IF('DPP ( in Qty )'!J$3=0,"",IF(COUNT(H$9:H10)&lt;'DPP ( in Qty )'!J$3,('DPP ( with MSN )'!H10+1),""))</f>
        <v/>
      </c>
      <c r="I11" s="162" t="str">
        <f>IF('DPP ( in Qty )'!K$3=0,"",IF(COUNT(I$9:I10)&lt;'DPP ( in Qty )'!K$3,('DPP ( with MSN )'!I10+1),""))</f>
        <v/>
      </c>
      <c r="J11" s="162" t="str">
        <f>IF('DPP ( in Qty )'!L$3=0,"",IF(COUNT(J$9:J10)&lt;'DPP ( in Qty )'!L$3,('DPP ( with MSN )'!J10+1),""))</f>
        <v/>
      </c>
      <c r="K11" s="162" t="str">
        <f>IF('DPP ( in Qty )'!M$3=0,"",IF(COUNT(K$9:K10)&lt;'DPP ( in Qty )'!M$3,('DPP ( with MSN )'!K10+1),""))</f>
        <v/>
      </c>
      <c r="L11" s="162" t="str">
        <f>IF('DPP ( in Qty )'!N$3=0,"",IF(COUNT(L$9:L10)&lt;'DPP ( in Qty )'!N$3,('DPP ( with MSN )'!L10+1),""))</f>
        <v/>
      </c>
      <c r="M11" s="162" t="str">
        <f>IF('DPP ( in Qty )'!O$3=0,"",IF(COUNT(M$9:M10)&lt;'DPP ( in Qty )'!O$3,('DPP ( with MSN )'!M10+1),""))</f>
        <v/>
      </c>
      <c r="N11" s="162" t="str">
        <f>IF('DPP ( in Qty )'!P$3=0,"",IF(COUNT(N$9:N10)&lt;'DPP ( in Qty )'!P$3,('DPP ( with MSN )'!N10+1),""))</f>
        <v/>
      </c>
      <c r="O11" s="162">
        <f>IF('DPP ( in Qty )'!Q$3=0,"",IF(COUNT(O$9:O10)&lt;'DPP ( in Qty )'!Q$3,('DPP ( with MSN )'!O10+1),""))</f>
        <v>50369</v>
      </c>
      <c r="P11" s="162">
        <f>IF('DPP ( in Qty )'!R$3=0,"",IF(COUNT(P$9:P10)&lt;'DPP ( in Qty )'!R$3,('DPP ( with MSN )'!P10+1),""))</f>
        <v>50372</v>
      </c>
      <c r="Q11" s="162" t="str">
        <f>IF('DPP ( in Qty )'!S$3=0,"",IF(COUNT(Q$9:Q10)&lt;'DPP ( in Qty )'!S$3,('DPP ( with MSN )'!Q10+1),""))</f>
        <v/>
      </c>
      <c r="R11" s="162">
        <f>IF('DPP ( in Qty )'!T$3=0,"",IF(COUNT(R$9:R10)&lt;'DPP ( in Qty )'!T$3,('DPP ( with MSN )'!R10+1),""))</f>
        <v>50377</v>
      </c>
      <c r="S11" s="162" t="str">
        <f>IF('DPP ( in Qty )'!U$3=0,"",IF(COUNT(S$9:S10)&lt;'DPP ( in Qty )'!U$3,('DPP ( with MSN )'!S10+1),""))</f>
        <v/>
      </c>
      <c r="T11" s="162" t="str">
        <f>IF('DPP ( in Qty )'!V$3=0,"",IF(COUNT(T$9:T10)&lt;'DPP ( in Qty )'!V$3,('DPP ( with MSN )'!T10+1),""))</f>
        <v/>
      </c>
      <c r="U11" s="162" t="str">
        <f>IF('DPP ( in Qty )'!W$3=0,"",IF(COUNT(U$9:U10)&lt;'DPP ( in Qty )'!W$3,('DPP ( with MSN )'!U10+1),""))</f>
        <v/>
      </c>
      <c r="V11" s="162" t="str">
        <f>IF('DPP ( in Qty )'!X$3=0,"",IF(COUNT(V$9:V10)&lt;'DPP ( in Qty )'!X$3,('DPP ( with MSN )'!V10+1),""))</f>
        <v/>
      </c>
      <c r="W11" s="162" t="str">
        <f>IF('DPP ( in Qty )'!Y$3=0,"",IF(COUNT(W$9:W10)&lt;'DPP ( in Qty )'!Y$3,('DPP ( with MSN )'!W10+1),""))</f>
        <v/>
      </c>
      <c r="X11" s="162" t="str">
        <f>IF('DPP ( in Qty )'!Z$3=0,"",IF(COUNT(X$9:X10)&lt;'DPP ( in Qty )'!Z$3,('DPP ( with MSN )'!X10+1),""))</f>
        <v/>
      </c>
      <c r="Y11" s="162" t="str">
        <f>IF('DPP ( in Qty )'!AA$3=0,"",IF(COUNT(Y$9:Y10)&lt;'DPP ( in Qty )'!AA$3,('DPP ( with MSN )'!Y10+1),""))</f>
        <v/>
      </c>
      <c r="Z11" s="162" t="str">
        <f>IF('DPP ( in Qty )'!AB$3=0,"",IF(COUNT(Z$9:Z10)&lt;'DPP ( in Qty )'!AB$3,('DPP ( with MSN )'!Z10+1),""))</f>
        <v/>
      </c>
      <c r="AA11" s="162" t="str">
        <f>IF('DPP ( in Qty )'!AC$3=0,"",IF(COUNT(AA$9:AA10)&lt;'DPP ( in Qty )'!AC$3,('DPP ( with MSN )'!AA10+1),""))</f>
        <v/>
      </c>
      <c r="AB11" s="162" t="str">
        <f>IF('DPP ( in Qty )'!AD$3=0,"",IF(COUNT(AB$9:AB10)&lt;'DPP ( in Qty )'!AD$3,('DPP ( with MSN )'!AB10+1),""))</f>
        <v/>
      </c>
      <c r="AC11" s="162" t="str">
        <f>IF('DPP ( in Qty )'!AE$3=0,"",IF(COUNT(AC$9:AC10)&lt;'DPP ( in Qty )'!AE$3,('DPP ( with MSN )'!AC10+1),""))</f>
        <v/>
      </c>
      <c r="AD11" s="162" t="str">
        <f>IF('DPP ( in Qty )'!AF$3=0,"",IF(COUNT(AD$9:AD10)&lt;'DPP ( in Qty )'!AF$3,('DPP ( with MSN )'!AD10+1),""))</f>
        <v/>
      </c>
      <c r="AE11" s="162" t="str">
        <f>IF('DPP ( in Qty )'!AG$3=0,"",IF(COUNT(AE$9:AE10)&lt;'DPP ( in Qty )'!AG$3,('DPP ( with MSN )'!AE10+1),""))</f>
        <v/>
      </c>
      <c r="AF11" s="162" t="str">
        <f>IF('DPP ( in Qty )'!AH$3=0,"",IF(COUNT(AF$9:AF10)&lt;'DPP ( in Qty )'!AH$3,('DPP ( with MSN )'!AF10+1),""))</f>
        <v/>
      </c>
      <c r="AG11" s="162" t="str">
        <f>IF('DPP ( in Qty )'!AI$3=0,"",IF(COUNT(AG$9:AG10)&lt;'DPP ( in Qty )'!AI$3,('DPP ( with MSN )'!AG10+1),""))</f>
        <v/>
      </c>
      <c r="AH11" s="162" t="str">
        <f>IF('DPP ( in Qty )'!AJ$3=0,"",IF(COUNT(AH$9:AH10)&lt;'DPP ( in Qty )'!AJ$3,('DPP ( with MSN )'!AH10+1),""))</f>
        <v/>
      </c>
      <c r="AI11" s="162" t="str">
        <f>IF('DPP ( in Qty )'!AK$3=0,"",IF(COUNT(AI$9:AI10)&lt;'DPP ( in Qty )'!AK$3,('DPP ( with MSN )'!AI10+1),""))</f>
        <v/>
      </c>
      <c r="AJ11" s="162" t="str">
        <f>IF('DPP ( in Qty )'!AL$3=0,"",IF(COUNT(AJ$9:AJ10)&lt;'DPP ( in Qty )'!AL$3,('DPP ( with MSN )'!AJ10+1),""))</f>
        <v/>
      </c>
      <c r="AK11" s="162" t="str">
        <f>IF('DPP ( in Qty )'!AM$3=0,"",IF(COUNT(AK$9:AK10)&lt;'DPP ( in Qty )'!AM$3,('DPP ( with MSN )'!AK10+1),""))</f>
        <v/>
      </c>
      <c r="AL11" s="162" t="str">
        <f>IF('DPP ( in Qty )'!AN$3=0,"",IF(COUNT(AL$9:AL10)&lt;'DPP ( in Qty )'!AN$3,('DPP ( with MSN )'!AL10+1),""))</f>
        <v/>
      </c>
      <c r="AM11" s="162" t="str">
        <f>IF('DPP ( in Qty )'!AO$3=0,"",IF(COUNT(AM$9:AM10)&lt;'DPP ( in Qty )'!AO$3,('DPP ( with MSN )'!AM10+1),""))</f>
        <v/>
      </c>
      <c r="AN11" s="163" t="str">
        <f>IF('DPP ( in Qty )'!AP$3=0,"",IF(COUNT(AN$9:AN10)&lt;'DPP ( in Qty )'!AP$3,('DPP ( with MSN )'!AN10+1),""))</f>
        <v/>
      </c>
      <c r="AO11" s="142"/>
      <c r="AP11" s="1">
        <f t="shared" si="1"/>
        <v>50377</v>
      </c>
    </row>
    <row r="12" spans="1:42" ht="23.25" customHeight="1" x14ac:dyDescent="0.25">
      <c r="A12" s="301"/>
      <c r="B12" s="89"/>
      <c r="C12" s="319"/>
      <c r="D12" s="142" t="str">
        <f>IF('DPP ( in Qty )'!F$3=0,"",IF(COUNT(D$9:D11)&lt;'DPP ( in Qty )'!F$3,('DPP ( with MSN )'!D11+1),""))</f>
        <v/>
      </c>
      <c r="E12" s="162" t="str">
        <f>IF('DPP ( in Qty )'!G$3=0,"",IF(COUNT(E$9:E11)&lt;'DPP ( in Qty )'!G$3,('DPP ( with MSN )'!E11+1),""))</f>
        <v/>
      </c>
      <c r="F12" s="162" t="str">
        <f>IF('DPP ( in Qty )'!H$3=0,"",IF(COUNT(F$9:F11)&lt;'DPP ( in Qty )'!H$3,('DPP ( with MSN )'!F11+1),""))</f>
        <v/>
      </c>
      <c r="G12" s="162" t="str">
        <f>IF('DPP ( in Qty )'!I$3=0,"",IF(COUNT(G$9:G11)&lt;'DPP ( in Qty )'!I$3,('DPP ( with MSN )'!G11+1),""))</f>
        <v/>
      </c>
      <c r="H12" s="162" t="str">
        <f>IF('DPP ( in Qty )'!J$3=0,"",IF(COUNT(H$9:H11)&lt;'DPP ( in Qty )'!J$3,('DPP ( with MSN )'!H11+1),""))</f>
        <v/>
      </c>
      <c r="I12" s="162" t="str">
        <f>IF('DPP ( in Qty )'!K$3=0,"",IF(COUNT(I$9:I11)&lt;'DPP ( in Qty )'!K$3,('DPP ( with MSN )'!I11+1),""))</f>
        <v/>
      </c>
      <c r="J12" s="162" t="str">
        <f>IF('DPP ( in Qty )'!L$3=0,"",IF(COUNT(J$9:J11)&lt;'DPP ( in Qty )'!L$3,('DPP ( with MSN )'!J11+1),""))</f>
        <v/>
      </c>
      <c r="K12" s="162" t="str">
        <f>IF('DPP ( in Qty )'!M$3=0,"",IF(COUNT(K$9:K11)&lt;'DPP ( in Qty )'!M$3,('DPP ( with MSN )'!K11+1),""))</f>
        <v/>
      </c>
      <c r="L12" s="162" t="str">
        <f>IF('DPP ( in Qty )'!N$3=0,"",IF(COUNT(L$9:L11)&lt;'DPP ( in Qty )'!N$3,('DPP ( with MSN )'!L11+1),""))</f>
        <v/>
      </c>
      <c r="M12" s="162" t="str">
        <f>IF('DPP ( in Qty )'!O$3=0,"",IF(COUNT(M$9:M11)&lt;'DPP ( in Qty )'!O$3,('DPP ( with MSN )'!M11+1),""))</f>
        <v/>
      </c>
      <c r="N12" s="162" t="str">
        <f>IF('DPP ( in Qty )'!P$3=0,"",IF(COUNT(N$9:N11)&lt;'DPP ( in Qty )'!P$3,('DPP ( with MSN )'!N11+1),""))</f>
        <v/>
      </c>
      <c r="O12" s="162" t="str">
        <f>IF('DPP ( in Qty )'!Q$3=0,"",IF(COUNT(O$9:O11)&lt;'DPP ( in Qty )'!Q$3,('DPP ( with MSN )'!O11+1),""))</f>
        <v/>
      </c>
      <c r="P12" s="162" t="str">
        <f>IF('DPP ( in Qty )'!R$3=0,"",IF(COUNT(P$9:P11)&lt;'DPP ( in Qty )'!R$3,('DPP ( with MSN )'!P11+1),""))</f>
        <v/>
      </c>
      <c r="Q12" s="162" t="str">
        <f>IF('DPP ( in Qty )'!S$3=0,"",IF(COUNT(Q$9:Q11)&lt;'DPP ( in Qty )'!S$3,('DPP ( with MSN )'!Q11+1),""))</f>
        <v/>
      </c>
      <c r="R12" s="162" t="str">
        <f>IF('DPP ( in Qty )'!T$3=0,"",IF(COUNT(R$9:R11)&lt;'DPP ( in Qty )'!T$3,('DPP ( with MSN )'!R11+1),""))</f>
        <v/>
      </c>
      <c r="S12" s="162" t="str">
        <f>IF('DPP ( in Qty )'!U$3=0,"",IF(COUNT(S$9:S11)&lt;'DPP ( in Qty )'!U$3,('DPP ( with MSN )'!S11+1),""))</f>
        <v/>
      </c>
      <c r="T12" s="162" t="str">
        <f>IF('DPP ( in Qty )'!V$3=0,"",IF(COUNT(T$9:T11)&lt;'DPP ( in Qty )'!V$3,('DPP ( with MSN )'!T11+1),""))</f>
        <v/>
      </c>
      <c r="U12" s="162" t="str">
        <f>IF('DPP ( in Qty )'!W$3=0,"",IF(COUNT(U$9:U11)&lt;'DPP ( in Qty )'!W$3,('DPP ( with MSN )'!U11+1),""))</f>
        <v/>
      </c>
      <c r="V12" s="162" t="str">
        <f>IF('DPP ( in Qty )'!X$3=0,"",IF(COUNT(V$9:V11)&lt;'DPP ( in Qty )'!X$3,('DPP ( with MSN )'!V11+1),""))</f>
        <v/>
      </c>
      <c r="W12" s="162" t="str">
        <f>IF('DPP ( in Qty )'!Y$3=0,"",IF(COUNT(W$9:W11)&lt;'DPP ( in Qty )'!Y$3,('DPP ( with MSN )'!W11+1),""))</f>
        <v/>
      </c>
      <c r="X12" s="162" t="str">
        <f>IF('DPP ( in Qty )'!Z$3=0,"",IF(COUNT(X$9:X11)&lt;'DPP ( in Qty )'!Z$3,('DPP ( with MSN )'!X11+1),""))</f>
        <v/>
      </c>
      <c r="Y12" s="162" t="str">
        <f>IF('DPP ( in Qty )'!AA$3=0,"",IF(COUNT(Y$9:Y11)&lt;'DPP ( in Qty )'!AA$3,('DPP ( with MSN )'!Y11+1),""))</f>
        <v/>
      </c>
      <c r="Z12" s="162" t="str">
        <f>IF('DPP ( in Qty )'!AB$3=0,"",IF(COUNT(Z$9:Z11)&lt;'DPP ( in Qty )'!AB$3,('DPP ( with MSN )'!Z11+1),""))</f>
        <v/>
      </c>
      <c r="AA12" s="162" t="str">
        <f>IF('DPP ( in Qty )'!AC$3=0,"",IF(COUNT(AA$9:AA11)&lt;'DPP ( in Qty )'!AC$3,('DPP ( with MSN )'!AA11+1),""))</f>
        <v/>
      </c>
      <c r="AB12" s="162" t="str">
        <f>IF('DPP ( in Qty )'!AD$3=0,"",IF(COUNT(AB$9:AB11)&lt;'DPP ( in Qty )'!AD$3,('DPP ( with MSN )'!AB11+1),""))</f>
        <v/>
      </c>
      <c r="AC12" s="162" t="str">
        <f>IF('DPP ( in Qty )'!AE$3=0,"",IF(COUNT(AC$9:AC11)&lt;'DPP ( in Qty )'!AE$3,('DPP ( with MSN )'!AC11+1),""))</f>
        <v/>
      </c>
      <c r="AD12" s="162" t="str">
        <f>IF('DPP ( in Qty )'!AF$3=0,"",IF(COUNT(AD$9:AD11)&lt;'DPP ( in Qty )'!AF$3,('DPP ( with MSN )'!AD11+1),""))</f>
        <v/>
      </c>
      <c r="AE12" s="162" t="str">
        <f>IF('DPP ( in Qty )'!AG$3=0,"",IF(COUNT(AE$9:AE11)&lt;'DPP ( in Qty )'!AG$3,('DPP ( with MSN )'!AE11+1),""))</f>
        <v/>
      </c>
      <c r="AF12" s="162" t="str">
        <f>IF('DPP ( in Qty )'!AH$3=0,"",IF(COUNT(AF$9:AF11)&lt;'DPP ( in Qty )'!AH$3,('DPP ( with MSN )'!AF11+1),""))</f>
        <v/>
      </c>
      <c r="AG12" s="162" t="str">
        <f>IF('DPP ( in Qty )'!AI$3=0,"",IF(COUNT(AG$9:AG11)&lt;'DPP ( in Qty )'!AI$3,('DPP ( with MSN )'!AG11+1),""))</f>
        <v/>
      </c>
      <c r="AH12" s="162" t="str">
        <f>IF('DPP ( in Qty )'!AJ$3=0,"",IF(COUNT(AH$9:AH11)&lt;'DPP ( in Qty )'!AJ$3,('DPP ( with MSN )'!AH11+1),""))</f>
        <v/>
      </c>
      <c r="AI12" s="162" t="str">
        <f>IF('DPP ( in Qty )'!AK$3=0,"",IF(COUNT(AI$9:AI11)&lt;'DPP ( in Qty )'!AK$3,('DPP ( with MSN )'!AI11+1),""))</f>
        <v/>
      </c>
      <c r="AJ12" s="162" t="str">
        <f>IF('DPP ( in Qty )'!AL$3=0,"",IF(COUNT(AJ$9:AJ11)&lt;'DPP ( in Qty )'!AL$3,('DPP ( with MSN )'!AJ11+1),""))</f>
        <v/>
      </c>
      <c r="AK12" s="162" t="str">
        <f>IF('DPP ( in Qty )'!AM$3=0,"",IF(COUNT(AK$9:AK11)&lt;'DPP ( in Qty )'!AM$3,('DPP ( with MSN )'!AK11+1),""))</f>
        <v/>
      </c>
      <c r="AL12" s="162" t="str">
        <f>IF('DPP ( in Qty )'!AN$3=0,"",IF(COUNT(AL$9:AL11)&lt;'DPP ( in Qty )'!AN$3,('DPP ( with MSN )'!AL11+1),""))</f>
        <v/>
      </c>
      <c r="AM12" s="162" t="str">
        <f>IF('DPP ( in Qty )'!AO$3=0,"",IF(COUNT(AM$9:AM11)&lt;'DPP ( in Qty )'!AO$3,('DPP ( with MSN )'!AM11+1),""))</f>
        <v/>
      </c>
      <c r="AN12" s="163" t="str">
        <f>IF('DPP ( in Qty )'!AP$3=0,"",IF(COUNT(AN$9:AN11)&lt;'DPP ( in Qty )'!AP$3,('DPP ( with MSN )'!AN11+1),""))</f>
        <v/>
      </c>
      <c r="AO12" s="142"/>
      <c r="AP12" s="1">
        <f t="shared" si="1"/>
        <v>0</v>
      </c>
    </row>
    <row r="13" spans="1:42" ht="23.25" customHeight="1" x14ac:dyDescent="0.25">
      <c r="A13" s="301"/>
      <c r="B13" s="89"/>
      <c r="C13" s="319"/>
      <c r="D13" s="142" t="str">
        <f>IF('DPP ( in Qty )'!F$3=0,"",IF(COUNT(D$9:D12)&lt;'DPP ( in Qty )'!F$3,('DPP ( with MSN )'!D12+1),""))</f>
        <v/>
      </c>
      <c r="E13" s="162" t="str">
        <f>IF('DPP ( in Qty )'!G$3=0,"",IF(COUNT(E$9:E12)&lt;'DPP ( in Qty )'!G$3,('DPP ( with MSN )'!E12+1),""))</f>
        <v/>
      </c>
      <c r="F13" s="162" t="str">
        <f>IF('DPP ( in Qty )'!H$3=0,"",IF(COUNT(F$9:F12)&lt;'DPP ( in Qty )'!H$3,('DPP ( with MSN )'!F12+1),""))</f>
        <v/>
      </c>
      <c r="G13" s="162" t="str">
        <f>IF('DPP ( in Qty )'!I$3=0,"",IF(COUNT(G$9:G12)&lt;'DPP ( in Qty )'!I$3,('DPP ( with MSN )'!G12+1),""))</f>
        <v/>
      </c>
      <c r="H13" s="162" t="str">
        <f>IF('DPP ( in Qty )'!J$3=0,"",IF(COUNT(H$9:H12)&lt;'DPP ( in Qty )'!J$3,('DPP ( with MSN )'!H12+1),""))</f>
        <v/>
      </c>
      <c r="I13" s="162" t="str">
        <f>IF('DPP ( in Qty )'!K$3=0,"",IF(COUNT(I$9:I12)&lt;'DPP ( in Qty )'!K$3,('DPP ( with MSN )'!I12+1),""))</f>
        <v/>
      </c>
      <c r="J13" s="162" t="str">
        <f>IF('DPP ( in Qty )'!L$3=0,"",IF(COUNT(J$9:J12)&lt;'DPP ( in Qty )'!L$3,('DPP ( with MSN )'!J12+1),""))</f>
        <v/>
      </c>
      <c r="K13" s="162" t="str">
        <f>IF('DPP ( in Qty )'!M$3=0,"",IF(COUNT(K$9:K12)&lt;'DPP ( in Qty )'!M$3,('DPP ( with MSN )'!K12+1),""))</f>
        <v/>
      </c>
      <c r="L13" s="162" t="str">
        <f>IF('DPP ( in Qty )'!N$3=0,"",IF(COUNT(L$9:L12)&lt;'DPP ( in Qty )'!N$3,('DPP ( with MSN )'!L12+1),""))</f>
        <v/>
      </c>
      <c r="M13" s="162" t="str">
        <f>IF('DPP ( in Qty )'!O$3=0,"",IF(COUNT(M$9:M12)&lt;'DPP ( in Qty )'!O$3,('DPP ( with MSN )'!M12+1),""))</f>
        <v/>
      </c>
      <c r="N13" s="162" t="str">
        <f>IF('DPP ( in Qty )'!P$3=0,"",IF(COUNT(N$9:N12)&lt;'DPP ( in Qty )'!P$3,('DPP ( with MSN )'!N12+1),""))</f>
        <v/>
      </c>
      <c r="O13" s="162" t="str">
        <f>IF('DPP ( in Qty )'!Q$3=0,"",IF(COUNT(O$9:O12)&lt;'DPP ( in Qty )'!Q$3,('DPP ( with MSN )'!O12+1),""))</f>
        <v/>
      </c>
      <c r="P13" s="162" t="str">
        <f>IF('DPP ( in Qty )'!R$3=0,"",IF(COUNT(P$9:P12)&lt;'DPP ( in Qty )'!R$3,('DPP ( with MSN )'!P12+1),""))</f>
        <v/>
      </c>
      <c r="Q13" s="162" t="str">
        <f>IF('DPP ( in Qty )'!S$3=0,"",IF(COUNT(Q$9:Q12)&lt;'DPP ( in Qty )'!S$3,('DPP ( with MSN )'!Q12+1),""))</f>
        <v/>
      </c>
      <c r="R13" s="162" t="str">
        <f>IF('DPP ( in Qty )'!T$3=0,"",IF(COUNT(R$9:R12)&lt;'DPP ( in Qty )'!T$3,('DPP ( with MSN )'!R12+1),""))</f>
        <v/>
      </c>
      <c r="S13" s="162" t="str">
        <f>IF('DPP ( in Qty )'!U$3=0,"",IF(COUNT(S$9:S12)&lt;'DPP ( in Qty )'!U$3,('DPP ( with MSN )'!S12+1),""))</f>
        <v/>
      </c>
      <c r="T13" s="162" t="str">
        <f>IF('DPP ( in Qty )'!V$3=0,"",IF(COUNT(T$9:T12)&lt;'DPP ( in Qty )'!V$3,('DPP ( with MSN )'!T12+1),""))</f>
        <v/>
      </c>
      <c r="U13" s="162" t="str">
        <f>IF('DPP ( in Qty )'!W$3=0,"",IF(COUNT(U$9:U12)&lt;'DPP ( in Qty )'!W$3,('DPP ( with MSN )'!U12+1),""))</f>
        <v/>
      </c>
      <c r="V13" s="162" t="str">
        <f>IF('DPP ( in Qty )'!X$3=0,"",IF(COUNT(V$9:V12)&lt;'DPP ( in Qty )'!X$3,('DPP ( with MSN )'!V12+1),""))</f>
        <v/>
      </c>
      <c r="W13" s="162" t="str">
        <f>IF('DPP ( in Qty )'!Y$3=0,"",IF(COUNT(W$9:W12)&lt;'DPP ( in Qty )'!Y$3,('DPP ( with MSN )'!W12+1),""))</f>
        <v/>
      </c>
      <c r="X13" s="162" t="str">
        <f>IF('DPP ( in Qty )'!Z$3=0,"",IF(COUNT(X$9:X12)&lt;'DPP ( in Qty )'!Z$3,('DPP ( with MSN )'!X12+1),""))</f>
        <v/>
      </c>
      <c r="Y13" s="162" t="str">
        <f>IF('DPP ( in Qty )'!AA$3=0,"",IF(COUNT(Y$9:Y12)&lt;'DPP ( in Qty )'!AA$3,('DPP ( with MSN )'!Y12+1),""))</f>
        <v/>
      </c>
      <c r="Z13" s="162" t="str">
        <f>IF('DPP ( in Qty )'!AB$3=0,"",IF(COUNT(Z$9:Z12)&lt;'DPP ( in Qty )'!AB$3,('DPP ( with MSN )'!Z12+1),""))</f>
        <v/>
      </c>
      <c r="AA13" s="162" t="str">
        <f>IF('DPP ( in Qty )'!AC$3=0,"",IF(COUNT(AA$9:AA12)&lt;'DPP ( in Qty )'!AC$3,('DPP ( with MSN )'!AA12+1),""))</f>
        <v/>
      </c>
      <c r="AB13" s="162" t="str">
        <f>IF('DPP ( in Qty )'!AD$3=0,"",IF(COUNT(AB$9:AB12)&lt;'DPP ( in Qty )'!AD$3,('DPP ( with MSN )'!AB12+1),""))</f>
        <v/>
      </c>
      <c r="AC13" s="162" t="str">
        <f>IF('DPP ( in Qty )'!AE$3=0,"",IF(COUNT(AC$9:AC12)&lt;'DPP ( in Qty )'!AE$3,('DPP ( with MSN )'!AC12+1),""))</f>
        <v/>
      </c>
      <c r="AD13" s="162" t="str">
        <f>IF('DPP ( in Qty )'!AF$3=0,"",IF(COUNT(AD$9:AD12)&lt;'DPP ( in Qty )'!AF$3,('DPP ( with MSN )'!AD12+1),""))</f>
        <v/>
      </c>
      <c r="AE13" s="162" t="str">
        <f>IF('DPP ( in Qty )'!AG$3=0,"",IF(COUNT(AE$9:AE12)&lt;'DPP ( in Qty )'!AG$3,('DPP ( with MSN )'!AE12+1),""))</f>
        <v/>
      </c>
      <c r="AF13" s="162" t="str">
        <f>IF('DPP ( in Qty )'!AH$3=0,"",IF(COUNT(AF$9:AF12)&lt;'DPP ( in Qty )'!AH$3,('DPP ( with MSN )'!AF12+1),""))</f>
        <v/>
      </c>
      <c r="AG13" s="162" t="str">
        <f>IF('DPP ( in Qty )'!AI$3=0,"",IF(COUNT(AG$9:AG12)&lt;'DPP ( in Qty )'!AI$3,('DPP ( with MSN )'!AG12+1),""))</f>
        <v/>
      </c>
      <c r="AH13" s="162" t="str">
        <f>IF('DPP ( in Qty )'!AJ$3=0,"",IF(COUNT(AH$9:AH12)&lt;'DPP ( in Qty )'!AJ$3,('DPP ( with MSN )'!AH12+1),""))</f>
        <v/>
      </c>
      <c r="AI13" s="162" t="str">
        <f>IF('DPP ( in Qty )'!AK$3=0,"",IF(COUNT(AI$9:AI12)&lt;'DPP ( in Qty )'!AK$3,('DPP ( with MSN )'!AI12+1),""))</f>
        <v/>
      </c>
      <c r="AJ13" s="162" t="str">
        <f>IF('DPP ( in Qty )'!AL$3=0,"",IF(COUNT(AJ$9:AJ12)&lt;'DPP ( in Qty )'!AL$3,('DPP ( with MSN )'!AJ12+1),""))</f>
        <v/>
      </c>
      <c r="AK13" s="162" t="str">
        <f>IF('DPP ( in Qty )'!AM$3=0,"",IF(COUNT(AK$9:AK12)&lt;'DPP ( in Qty )'!AM$3,('DPP ( with MSN )'!AK12+1),""))</f>
        <v/>
      </c>
      <c r="AL13" s="162" t="str">
        <f>IF('DPP ( in Qty )'!AN$3=0,"",IF(COUNT(AL$9:AL12)&lt;'DPP ( in Qty )'!AN$3,('DPP ( with MSN )'!AL12+1),""))</f>
        <v/>
      </c>
      <c r="AM13" s="162" t="str">
        <f>IF('DPP ( in Qty )'!AO$3=0,"",IF(COUNT(AM$9:AM12)&lt;'DPP ( in Qty )'!AO$3,('DPP ( with MSN )'!AM12+1),""))</f>
        <v/>
      </c>
      <c r="AN13" s="163" t="str">
        <f>IF('DPP ( in Qty )'!AP$3=0,"",IF(COUNT(AN$9:AN12)&lt;'DPP ( in Qty )'!AP$3,('DPP ( with MSN )'!AN12+1),""))</f>
        <v/>
      </c>
      <c r="AO13" s="142"/>
      <c r="AP13" s="1">
        <f t="shared" si="1"/>
        <v>0</v>
      </c>
    </row>
    <row r="14" spans="1:42" ht="23.25" customHeight="1" x14ac:dyDescent="0.25">
      <c r="A14" s="301"/>
      <c r="B14" s="89"/>
      <c r="C14" s="319"/>
      <c r="D14" s="142" t="str">
        <f>IF('DPP ( in Qty )'!F$3=0,"",IF(COUNT(D$9:D13)&lt;'DPP ( in Qty )'!F$3,('DPP ( with MSN )'!D13+1),""))</f>
        <v/>
      </c>
      <c r="E14" s="162" t="str">
        <f>IF('DPP ( in Qty )'!G$3=0,"",IF(COUNT(E$9:E13)&lt;'DPP ( in Qty )'!G$3,('DPP ( with MSN )'!E13+1),""))</f>
        <v/>
      </c>
      <c r="F14" s="162" t="str">
        <f>IF('DPP ( in Qty )'!H$3=0,"",IF(COUNT(F$9:F13)&lt;'DPP ( in Qty )'!H$3,('DPP ( with MSN )'!F13+1),""))</f>
        <v/>
      </c>
      <c r="G14" s="162" t="str">
        <f>IF('DPP ( in Qty )'!I$3=0,"",IF(COUNT(G$9:G13)&lt;'DPP ( in Qty )'!I$3,('DPP ( with MSN )'!G13+1),""))</f>
        <v/>
      </c>
      <c r="H14" s="162" t="str">
        <f>IF('DPP ( in Qty )'!J$3=0,"",IF(COUNT(H$9:H13)&lt;'DPP ( in Qty )'!J$3,('DPP ( with MSN )'!H13+1),""))</f>
        <v/>
      </c>
      <c r="I14" s="162" t="str">
        <f>IF('DPP ( in Qty )'!K$3=0,"",IF(COUNT(I$9:I13)&lt;'DPP ( in Qty )'!K$3,('DPP ( with MSN )'!I13+1),""))</f>
        <v/>
      </c>
      <c r="J14" s="162" t="str">
        <f>IF('DPP ( in Qty )'!L$3=0,"",IF(COUNT(J$9:J13)&lt;'DPP ( in Qty )'!L$3,('DPP ( with MSN )'!J13+1),""))</f>
        <v/>
      </c>
      <c r="K14" s="162" t="str">
        <f>IF('DPP ( in Qty )'!M$3=0,"",IF(COUNT(K$9:K13)&lt;'DPP ( in Qty )'!M$3,('DPP ( with MSN )'!K13+1),""))</f>
        <v/>
      </c>
      <c r="L14" s="162" t="str">
        <f>IF('DPP ( in Qty )'!N$3=0,"",IF(COUNT(L$9:L13)&lt;'DPP ( in Qty )'!N$3,('DPP ( with MSN )'!L13+1),""))</f>
        <v/>
      </c>
      <c r="M14" s="162" t="str">
        <f>IF('DPP ( in Qty )'!O$3=0,"",IF(COUNT(M$9:M13)&lt;'DPP ( in Qty )'!O$3,('DPP ( with MSN )'!M13+1),""))</f>
        <v/>
      </c>
      <c r="N14" s="162" t="str">
        <f>IF('DPP ( in Qty )'!P$3=0,"",IF(COUNT(N$9:N13)&lt;'DPP ( in Qty )'!P$3,('DPP ( with MSN )'!N13+1),""))</f>
        <v/>
      </c>
      <c r="O14" s="162" t="str">
        <f>IF('DPP ( in Qty )'!Q$3=0,"",IF(COUNT(O$9:O13)&lt;'DPP ( in Qty )'!Q$3,('DPP ( with MSN )'!O13+1),""))</f>
        <v/>
      </c>
      <c r="P14" s="162" t="str">
        <f>IF('DPP ( in Qty )'!R$3=0,"",IF(COUNT(P$9:P13)&lt;'DPP ( in Qty )'!R$3,('DPP ( with MSN )'!P13+1),""))</f>
        <v/>
      </c>
      <c r="Q14" s="162" t="str">
        <f>IF('DPP ( in Qty )'!S$3=0,"",IF(COUNT(Q$9:Q13)&lt;'DPP ( in Qty )'!S$3,('DPP ( with MSN )'!Q13+1),""))</f>
        <v/>
      </c>
      <c r="R14" s="162" t="str">
        <f>IF('DPP ( in Qty )'!T$3=0,"",IF(COUNT(R$9:R13)&lt;'DPP ( in Qty )'!T$3,('DPP ( with MSN )'!R13+1),""))</f>
        <v/>
      </c>
      <c r="S14" s="162" t="str">
        <f>IF('DPP ( in Qty )'!U$3=0,"",IF(COUNT(S$9:S13)&lt;'DPP ( in Qty )'!U$3,('DPP ( with MSN )'!S13+1),""))</f>
        <v/>
      </c>
      <c r="T14" s="162" t="str">
        <f>IF('DPP ( in Qty )'!V$3=0,"",IF(COUNT(T$9:T13)&lt;'DPP ( in Qty )'!V$3,('DPP ( with MSN )'!T13+1),""))</f>
        <v/>
      </c>
      <c r="U14" s="162" t="str">
        <f>IF('DPP ( in Qty )'!W$3=0,"",IF(COUNT(U$9:U13)&lt;'DPP ( in Qty )'!W$3,('DPP ( with MSN )'!U13+1),""))</f>
        <v/>
      </c>
      <c r="V14" s="162" t="str">
        <f>IF('DPP ( in Qty )'!X$3=0,"",IF(COUNT(V$9:V13)&lt;'DPP ( in Qty )'!X$3,('DPP ( with MSN )'!V13+1),""))</f>
        <v/>
      </c>
      <c r="W14" s="162" t="str">
        <f>IF('DPP ( in Qty )'!Y$3=0,"",IF(COUNT(W$9:W13)&lt;'DPP ( in Qty )'!Y$3,('DPP ( with MSN )'!W13+1),""))</f>
        <v/>
      </c>
      <c r="X14" s="162" t="str">
        <f>IF('DPP ( in Qty )'!Z$3=0,"",IF(COUNT(X$9:X13)&lt;'DPP ( in Qty )'!Z$3,('DPP ( with MSN )'!X13+1),""))</f>
        <v/>
      </c>
      <c r="Y14" s="162" t="str">
        <f>IF('DPP ( in Qty )'!AA$3=0,"",IF(COUNT(Y$9:Y13)&lt;'DPP ( in Qty )'!AA$3,('DPP ( with MSN )'!Y13+1),""))</f>
        <v/>
      </c>
      <c r="Z14" s="162" t="str">
        <f>IF('DPP ( in Qty )'!AB$3=0,"",IF(COUNT(Z$9:Z13)&lt;'DPP ( in Qty )'!AB$3,('DPP ( with MSN )'!Z13+1),""))</f>
        <v/>
      </c>
      <c r="AA14" s="162" t="str">
        <f>IF('DPP ( in Qty )'!AC$3=0,"",IF(COUNT(AA$9:AA13)&lt;'DPP ( in Qty )'!AC$3,('DPP ( with MSN )'!AA13+1),""))</f>
        <v/>
      </c>
      <c r="AB14" s="162" t="str">
        <f>IF('DPP ( in Qty )'!AD$3=0,"",IF(COUNT(AB$9:AB13)&lt;'DPP ( in Qty )'!AD$3,('DPP ( with MSN )'!AB13+1),""))</f>
        <v/>
      </c>
      <c r="AC14" s="162" t="str">
        <f>IF('DPP ( in Qty )'!AE$3=0,"",IF(COUNT(AC$9:AC13)&lt;'DPP ( in Qty )'!AE$3,('DPP ( with MSN )'!AC13+1),""))</f>
        <v/>
      </c>
      <c r="AD14" s="162" t="str">
        <f>IF('DPP ( in Qty )'!AF$3=0,"",IF(COUNT(AD$9:AD13)&lt;'DPP ( in Qty )'!AF$3,('DPP ( with MSN )'!AD13+1),""))</f>
        <v/>
      </c>
      <c r="AE14" s="162" t="str">
        <f>IF('DPP ( in Qty )'!AG$3=0,"",IF(COUNT(AE$9:AE13)&lt;'DPP ( in Qty )'!AG$3,('DPP ( with MSN )'!AE13+1),""))</f>
        <v/>
      </c>
      <c r="AF14" s="162" t="str">
        <f>IF('DPP ( in Qty )'!AH$3=0,"",IF(COUNT(AF$9:AF13)&lt;'DPP ( in Qty )'!AH$3,('DPP ( with MSN )'!AF13+1),""))</f>
        <v/>
      </c>
      <c r="AG14" s="162" t="str">
        <f>IF('DPP ( in Qty )'!AI$3=0,"",IF(COUNT(AG$9:AG13)&lt;'DPP ( in Qty )'!AI$3,('DPP ( with MSN )'!AG13+1),""))</f>
        <v/>
      </c>
      <c r="AH14" s="162" t="str">
        <f>IF('DPP ( in Qty )'!AJ$3=0,"",IF(COUNT(AH$9:AH13)&lt;'DPP ( in Qty )'!AJ$3,('DPP ( with MSN )'!AH13+1),""))</f>
        <v/>
      </c>
      <c r="AI14" s="162" t="str">
        <f>IF('DPP ( in Qty )'!AK$3=0,"",IF(COUNT(AI$9:AI13)&lt;'DPP ( in Qty )'!AK$3,('DPP ( with MSN )'!AI13+1),""))</f>
        <v/>
      </c>
      <c r="AJ14" s="162" t="str">
        <f>IF('DPP ( in Qty )'!AL$3=0,"",IF(COUNT(AJ$9:AJ13)&lt;'DPP ( in Qty )'!AL$3,('DPP ( with MSN )'!AJ13+1),""))</f>
        <v/>
      </c>
      <c r="AK14" s="162" t="str">
        <f>IF('DPP ( in Qty )'!AM$3=0,"",IF(COUNT(AK$9:AK13)&lt;'DPP ( in Qty )'!AM$3,('DPP ( with MSN )'!AK13+1),""))</f>
        <v/>
      </c>
      <c r="AL14" s="162" t="str">
        <f>IF('DPP ( in Qty )'!AN$3=0,"",IF(COUNT(AL$9:AL13)&lt;'DPP ( in Qty )'!AN$3,('DPP ( with MSN )'!AL13+1),""))</f>
        <v/>
      </c>
      <c r="AM14" s="162" t="str">
        <f>IF('DPP ( in Qty )'!AO$3=0,"",IF(COUNT(AM$9:AM13)&lt;'DPP ( in Qty )'!AO$3,('DPP ( with MSN )'!AM13+1),""))</f>
        <v/>
      </c>
      <c r="AN14" s="163" t="str">
        <f>IF('DPP ( in Qty )'!AP$3=0,"",IF(COUNT(AN$9:AN13)&lt;'DPP ( in Qty )'!AP$3,('DPP ( with MSN )'!AN13+1),""))</f>
        <v/>
      </c>
      <c r="AO14" s="142"/>
      <c r="AP14" s="1">
        <f t="shared" si="1"/>
        <v>0</v>
      </c>
    </row>
    <row r="15" spans="1:42" ht="23.25" customHeight="1" x14ac:dyDescent="0.25">
      <c r="A15" s="301"/>
      <c r="B15" s="89"/>
      <c r="C15" s="319"/>
      <c r="D15" s="142" t="str">
        <f>IF('DPP ( in Qty )'!F$3=0,"",IF(COUNT(D$9:D14)&lt;'DPP ( in Qty )'!F$3,('DPP ( with MSN )'!D14+1),""))</f>
        <v/>
      </c>
      <c r="E15" s="162" t="str">
        <f>IF('DPP ( in Qty )'!G$3=0,"",IF(COUNT(E$9:E14)&lt;'DPP ( in Qty )'!G$3,('DPP ( with MSN )'!E14+1),""))</f>
        <v/>
      </c>
      <c r="F15" s="162" t="str">
        <f>IF('DPP ( in Qty )'!H$3=0,"",IF(COUNT(F$9:F14)&lt;'DPP ( in Qty )'!H$3,('DPP ( with MSN )'!F14+1),""))</f>
        <v/>
      </c>
      <c r="G15" s="162" t="str">
        <f>IF('DPP ( in Qty )'!I$3=0,"",IF(COUNT(G$9:G14)&lt;'DPP ( in Qty )'!I$3,('DPP ( with MSN )'!G14+1),""))</f>
        <v/>
      </c>
      <c r="H15" s="162" t="str">
        <f>IF('DPP ( in Qty )'!J$3=0,"",IF(COUNT(H$9:H14)&lt;'DPP ( in Qty )'!J$3,('DPP ( with MSN )'!H14+1),""))</f>
        <v/>
      </c>
      <c r="I15" s="162" t="str">
        <f>IF('DPP ( in Qty )'!K$3=0,"",IF(COUNT(I$9:I14)&lt;'DPP ( in Qty )'!K$3,('DPP ( with MSN )'!I14+1),""))</f>
        <v/>
      </c>
      <c r="J15" s="162" t="str">
        <f>IF('DPP ( in Qty )'!L$3=0,"",IF(COUNT(J$9:J14)&lt;'DPP ( in Qty )'!L$3,('DPP ( with MSN )'!J14+1),""))</f>
        <v/>
      </c>
      <c r="K15" s="162" t="str">
        <f>IF('DPP ( in Qty )'!M$3=0,"",IF(COUNT(K$9:K14)&lt;'DPP ( in Qty )'!M$3,('DPP ( with MSN )'!K14+1),""))</f>
        <v/>
      </c>
      <c r="L15" s="162" t="str">
        <f>IF('DPP ( in Qty )'!N$3=0,"",IF(COUNT(L$9:L14)&lt;'DPP ( in Qty )'!N$3,('DPP ( with MSN )'!L14+1),""))</f>
        <v/>
      </c>
      <c r="M15" s="162" t="str">
        <f>IF('DPP ( in Qty )'!O$3=0,"",IF(COUNT(M$9:M14)&lt;'DPP ( in Qty )'!O$3,('DPP ( with MSN )'!M14+1),""))</f>
        <v/>
      </c>
      <c r="N15" s="162" t="str">
        <f>IF('DPP ( in Qty )'!P$3=0,"",IF(COUNT(N$9:N14)&lt;'DPP ( in Qty )'!P$3,('DPP ( with MSN )'!N14+1),""))</f>
        <v/>
      </c>
      <c r="O15" s="162" t="str">
        <f>IF('DPP ( in Qty )'!Q$3=0,"",IF(COUNT(O$9:O14)&lt;'DPP ( in Qty )'!Q$3,('DPP ( with MSN )'!O14+1),""))</f>
        <v/>
      </c>
      <c r="P15" s="162" t="str">
        <f>IF('DPP ( in Qty )'!R$3=0,"",IF(COUNT(P$9:P14)&lt;'DPP ( in Qty )'!R$3,('DPP ( with MSN )'!P14+1),""))</f>
        <v/>
      </c>
      <c r="Q15" s="162" t="str">
        <f>IF('DPP ( in Qty )'!S$3=0,"",IF(COUNT(Q$9:Q14)&lt;'DPP ( in Qty )'!S$3,('DPP ( with MSN )'!Q14+1),""))</f>
        <v/>
      </c>
      <c r="R15" s="162" t="str">
        <f>IF('DPP ( in Qty )'!T$3=0,"",IF(COUNT(R$9:R14)&lt;'DPP ( in Qty )'!T$3,('DPP ( with MSN )'!R14+1),""))</f>
        <v/>
      </c>
      <c r="S15" s="162" t="str">
        <f>IF('DPP ( in Qty )'!U$3=0,"",IF(COUNT(S$9:S14)&lt;'DPP ( in Qty )'!U$3,('DPP ( with MSN )'!S14+1),""))</f>
        <v/>
      </c>
      <c r="T15" s="162" t="str">
        <f>IF('DPP ( in Qty )'!V$3=0,"",IF(COUNT(T$9:T14)&lt;'DPP ( in Qty )'!V$3,('DPP ( with MSN )'!T14+1),""))</f>
        <v/>
      </c>
      <c r="U15" s="162" t="str">
        <f>IF('DPP ( in Qty )'!W$3=0,"",IF(COUNT(U$9:U14)&lt;'DPP ( in Qty )'!W$3,('DPP ( with MSN )'!U14+1),""))</f>
        <v/>
      </c>
      <c r="V15" s="162" t="str">
        <f>IF('DPP ( in Qty )'!X$3=0,"",IF(COUNT(V$9:V14)&lt;'DPP ( in Qty )'!X$3,('DPP ( with MSN )'!V14+1),""))</f>
        <v/>
      </c>
      <c r="W15" s="162" t="str">
        <f>IF('DPP ( in Qty )'!Y$3=0,"",IF(COUNT(W$9:W14)&lt;'DPP ( in Qty )'!Y$3,('DPP ( with MSN )'!W14+1),""))</f>
        <v/>
      </c>
      <c r="X15" s="162" t="str">
        <f>IF('DPP ( in Qty )'!Z$3=0,"",IF(COUNT(X$9:X14)&lt;'DPP ( in Qty )'!Z$3,('DPP ( with MSN )'!X14+1),""))</f>
        <v/>
      </c>
      <c r="Y15" s="162" t="str">
        <f>IF('DPP ( in Qty )'!AA$3=0,"",IF(COUNT(Y$9:Y14)&lt;'DPP ( in Qty )'!AA$3,('DPP ( with MSN )'!Y14+1),""))</f>
        <v/>
      </c>
      <c r="Z15" s="162" t="str">
        <f>IF('DPP ( in Qty )'!AB$3=0,"",IF(COUNT(Z$9:Z14)&lt;'DPP ( in Qty )'!AB$3,('DPP ( with MSN )'!Z14+1),""))</f>
        <v/>
      </c>
      <c r="AA15" s="162" t="str">
        <f>IF('DPP ( in Qty )'!AC$3=0,"",IF(COUNT(AA$9:AA14)&lt;'DPP ( in Qty )'!AC$3,('DPP ( with MSN )'!AA14+1),""))</f>
        <v/>
      </c>
      <c r="AB15" s="162" t="str">
        <f>IF('DPP ( in Qty )'!AD$3=0,"",IF(COUNT(AB$9:AB14)&lt;'DPP ( in Qty )'!AD$3,('DPP ( with MSN )'!AB14+1),""))</f>
        <v/>
      </c>
      <c r="AC15" s="162" t="str">
        <f>IF('DPP ( in Qty )'!AE$3=0,"",IF(COUNT(AC$9:AC14)&lt;'DPP ( in Qty )'!AE$3,('DPP ( with MSN )'!AC14+1),""))</f>
        <v/>
      </c>
      <c r="AD15" s="162" t="str">
        <f>IF('DPP ( in Qty )'!AF$3=0,"",IF(COUNT(AD$9:AD14)&lt;'DPP ( in Qty )'!AF$3,('DPP ( with MSN )'!AD14+1),""))</f>
        <v/>
      </c>
      <c r="AE15" s="162" t="str">
        <f>IF('DPP ( in Qty )'!AG$3=0,"",IF(COUNT(AE$9:AE14)&lt;'DPP ( in Qty )'!AG$3,('DPP ( with MSN )'!AE14+1),""))</f>
        <v/>
      </c>
      <c r="AF15" s="162" t="str">
        <f>IF('DPP ( in Qty )'!AH$3=0,"",IF(COUNT(AF$9:AF14)&lt;'DPP ( in Qty )'!AH$3,('DPP ( with MSN )'!AF14+1),""))</f>
        <v/>
      </c>
      <c r="AG15" s="162" t="str">
        <f>IF('DPP ( in Qty )'!AI$3=0,"",IF(COUNT(AG$9:AG14)&lt;'DPP ( in Qty )'!AI$3,('DPP ( with MSN )'!AG14+1),""))</f>
        <v/>
      </c>
      <c r="AH15" s="162" t="str">
        <f>IF('DPP ( in Qty )'!AJ$3=0,"",IF(COUNT(AH$9:AH14)&lt;'DPP ( in Qty )'!AJ$3,('DPP ( with MSN )'!AH14+1),""))</f>
        <v/>
      </c>
      <c r="AI15" s="162" t="str">
        <f>IF('DPP ( in Qty )'!AK$3=0,"",IF(COUNT(AI$9:AI14)&lt;'DPP ( in Qty )'!AK$3,('DPP ( with MSN )'!AI14+1),""))</f>
        <v/>
      </c>
      <c r="AJ15" s="162" t="str">
        <f>IF('DPP ( in Qty )'!AL$3=0,"",IF(COUNT(AJ$9:AJ14)&lt;'DPP ( in Qty )'!AL$3,('DPP ( with MSN )'!AJ14+1),""))</f>
        <v/>
      </c>
      <c r="AK15" s="162" t="str">
        <f>IF('DPP ( in Qty )'!AM$3=0,"",IF(COUNT(AK$9:AK14)&lt;'DPP ( in Qty )'!AM$3,('DPP ( with MSN )'!AK14+1),""))</f>
        <v/>
      </c>
      <c r="AL15" s="162" t="str">
        <f>IF('DPP ( in Qty )'!AN$3=0,"",IF(COUNT(AL$9:AL14)&lt;'DPP ( in Qty )'!AN$3,('DPP ( with MSN )'!AL14+1),""))</f>
        <v/>
      </c>
      <c r="AM15" s="162" t="str">
        <f>IF('DPP ( in Qty )'!AO$3=0,"",IF(COUNT(AM$9:AM14)&lt;'DPP ( in Qty )'!AO$3,('DPP ( with MSN )'!AM14+1),""))</f>
        <v/>
      </c>
      <c r="AN15" s="163" t="str">
        <f>IF('DPP ( in Qty )'!AP$3=0,"",IF(COUNT(AN$9:AN14)&lt;'DPP ( in Qty )'!AP$3,('DPP ( with MSN )'!AN14+1),""))</f>
        <v/>
      </c>
      <c r="AO15" s="142"/>
      <c r="AP15" s="1">
        <f t="shared" si="1"/>
        <v>0</v>
      </c>
    </row>
    <row r="16" spans="1:42" ht="23.25" customHeight="1" thickBot="1" x14ac:dyDescent="0.3">
      <c r="A16" s="301"/>
      <c r="B16" s="89" t="str">
        <f>B10</f>
        <v xml:space="preserve">Dropping </v>
      </c>
      <c r="C16" s="328"/>
      <c r="D16" s="164" t="str">
        <f>IF('DPP ( in Qty )'!F$3=0,"",IF(COUNT(D$9:D15)&lt;'DPP ( in Qty )'!F$3,('DPP ( with MSN )'!D15+1),""))</f>
        <v/>
      </c>
      <c r="E16" s="165" t="str">
        <f>IF('DPP ( in Qty )'!G$3=0,"",IF(COUNT(E$9:E15)&lt;'DPP ( in Qty )'!G$3,('DPP ( with MSN )'!E15+1),""))</f>
        <v/>
      </c>
      <c r="F16" s="165" t="str">
        <f>IF('DPP ( in Qty )'!H$3=0,"",IF(COUNT(F$9:F15)&lt;'DPP ( in Qty )'!H$3,('DPP ( with MSN )'!F15+1),""))</f>
        <v/>
      </c>
      <c r="G16" s="165" t="str">
        <f>IF('DPP ( in Qty )'!I$3=0,"",IF(COUNT(G$9:G15)&lt;'DPP ( in Qty )'!I$3,('DPP ( with MSN )'!G15+1),""))</f>
        <v/>
      </c>
      <c r="H16" s="165" t="str">
        <f>IF('DPP ( in Qty )'!J$3=0,"",IF(COUNT(H$9:H15)&lt;'DPP ( in Qty )'!J$3,('DPP ( with MSN )'!H15+1),""))</f>
        <v/>
      </c>
      <c r="I16" s="165" t="str">
        <f>IF('DPP ( in Qty )'!K$3=0,"",IF(COUNT(I$9:I15)&lt;'DPP ( in Qty )'!K$3,('DPP ( with MSN )'!I15+1),""))</f>
        <v/>
      </c>
      <c r="J16" s="165" t="str">
        <f>IF('DPP ( in Qty )'!L$3=0,"",IF(COUNT(J$9:J15)&lt;'DPP ( in Qty )'!L$3,('DPP ( with MSN )'!J15+1),""))</f>
        <v/>
      </c>
      <c r="K16" s="165" t="str">
        <f>IF('DPP ( in Qty )'!M$3=0,"",IF(COUNT(K$9:K15)&lt;'DPP ( in Qty )'!M$3,('DPP ( with MSN )'!K15+1),""))</f>
        <v/>
      </c>
      <c r="L16" s="165" t="str">
        <f>IF('DPP ( in Qty )'!N$3=0,"",IF(COUNT(L$9:L15)&lt;'DPP ( in Qty )'!N$3,('DPP ( with MSN )'!L15+1),""))</f>
        <v/>
      </c>
      <c r="M16" s="165" t="str">
        <f>IF('DPP ( in Qty )'!O$3=0,"",IF(COUNT(M$9:M15)&lt;'DPP ( in Qty )'!O$3,('DPP ( with MSN )'!M15+1),""))</f>
        <v/>
      </c>
      <c r="N16" s="165" t="str">
        <f>IF('DPP ( in Qty )'!P$3=0,"",IF(COUNT(N$9:N15)&lt;'DPP ( in Qty )'!P$3,('DPP ( with MSN )'!N15+1),""))</f>
        <v/>
      </c>
      <c r="O16" s="165" t="str">
        <f>IF('DPP ( in Qty )'!Q$3=0,"",IF(COUNT(O$9:O15)&lt;'DPP ( in Qty )'!Q$3,('DPP ( with MSN )'!O15+1),""))</f>
        <v/>
      </c>
      <c r="P16" s="165" t="str">
        <f>IF('DPP ( in Qty )'!R$3=0,"",IF(COUNT(P$9:P15)&lt;'DPP ( in Qty )'!R$3,('DPP ( with MSN )'!P15+1),""))</f>
        <v/>
      </c>
      <c r="Q16" s="165" t="str">
        <f>IF('DPP ( in Qty )'!S$3=0,"",IF(COUNT(Q$9:Q15)&lt;'DPP ( in Qty )'!S$3,('DPP ( with MSN )'!Q15+1),""))</f>
        <v/>
      </c>
      <c r="R16" s="165" t="str">
        <f>IF('DPP ( in Qty )'!T$3=0,"",IF(COUNT(R$9:R15)&lt;'DPP ( in Qty )'!T$3,('DPP ( with MSN )'!R15+1),""))</f>
        <v/>
      </c>
      <c r="S16" s="165" t="str">
        <f>IF('DPP ( in Qty )'!U$3=0,"",IF(COUNT(S$9:S15)&lt;'DPP ( in Qty )'!U$3,('DPP ( with MSN )'!S15+1),""))</f>
        <v/>
      </c>
      <c r="T16" s="165" t="str">
        <f>IF('DPP ( in Qty )'!V$3=0,"",IF(COUNT(T$9:T15)&lt;'DPP ( in Qty )'!V$3,('DPP ( with MSN )'!T15+1),""))</f>
        <v/>
      </c>
      <c r="U16" s="165" t="str">
        <f>IF('DPP ( in Qty )'!W$3=0,"",IF(COUNT(U$9:U15)&lt;'DPP ( in Qty )'!W$3,('DPP ( with MSN )'!U15+1),""))</f>
        <v/>
      </c>
      <c r="V16" s="165" t="str">
        <f>IF('DPP ( in Qty )'!X$3=0,"",IF(COUNT(V$9:V15)&lt;'DPP ( in Qty )'!X$3,('DPP ( with MSN )'!V15+1),""))</f>
        <v/>
      </c>
      <c r="W16" s="165" t="str">
        <f>IF('DPP ( in Qty )'!Y$3=0,"",IF(COUNT(W$9:W15)&lt;'DPP ( in Qty )'!Y$3,('DPP ( with MSN )'!W15+1),""))</f>
        <v/>
      </c>
      <c r="X16" s="165" t="str">
        <f>IF('DPP ( in Qty )'!Z$3=0,"",IF(COUNT(X$9:X15)&lt;'DPP ( in Qty )'!Z$3,('DPP ( with MSN )'!X15+1),""))</f>
        <v/>
      </c>
      <c r="Y16" s="165" t="str">
        <f>IF('DPP ( in Qty )'!AA$3=0,"",IF(COUNT(Y$9:Y15)&lt;'DPP ( in Qty )'!AA$3,('DPP ( with MSN )'!Y15+1),""))</f>
        <v/>
      </c>
      <c r="Z16" s="165" t="str">
        <f>IF('DPP ( in Qty )'!AB$3=0,"",IF(COUNT(Z$9:Z15)&lt;'DPP ( in Qty )'!AB$3,('DPP ( with MSN )'!Z15+1),""))</f>
        <v/>
      </c>
      <c r="AA16" s="165" t="str">
        <f>IF('DPP ( in Qty )'!AC$3=0,"",IF(COUNT(AA$9:AA15)&lt;'DPP ( in Qty )'!AC$3,('DPP ( with MSN )'!AA15+1),""))</f>
        <v/>
      </c>
      <c r="AB16" s="165" t="str">
        <f>IF('DPP ( in Qty )'!AD$3=0,"",IF(COUNT(AB$9:AB15)&lt;'DPP ( in Qty )'!AD$3,('DPP ( with MSN )'!AB15+1),""))</f>
        <v/>
      </c>
      <c r="AC16" s="165" t="str">
        <f>IF('DPP ( in Qty )'!AE$3=0,"",IF(COUNT(AC$9:AC15)&lt;'DPP ( in Qty )'!AE$3,('DPP ( with MSN )'!AC15+1),""))</f>
        <v/>
      </c>
      <c r="AD16" s="165" t="str">
        <f>IF('DPP ( in Qty )'!AF$3=0,"",IF(COUNT(AD$9:AD15)&lt;'DPP ( in Qty )'!AF$3,('DPP ( with MSN )'!AD15+1),""))</f>
        <v/>
      </c>
      <c r="AE16" s="165" t="str">
        <f>IF('DPP ( in Qty )'!AG$3=0,"",IF(COUNT(AE$9:AE15)&lt;'DPP ( in Qty )'!AG$3,('DPP ( with MSN )'!AE15+1),""))</f>
        <v/>
      </c>
      <c r="AF16" s="165" t="str">
        <f>IF('DPP ( in Qty )'!AH$3=0,"",IF(COUNT(AF$9:AF15)&lt;'DPP ( in Qty )'!AH$3,('DPP ( with MSN )'!AF15+1),""))</f>
        <v/>
      </c>
      <c r="AG16" s="165" t="str">
        <f>IF('DPP ( in Qty )'!AI$3=0,"",IF(COUNT(AG$9:AG15)&lt;'DPP ( in Qty )'!AI$3,('DPP ( with MSN )'!AG15+1),""))</f>
        <v/>
      </c>
      <c r="AH16" s="165" t="str">
        <f>IF('DPP ( in Qty )'!AJ$3=0,"",IF(COUNT(AH$9:AH15)&lt;'DPP ( in Qty )'!AJ$3,('DPP ( with MSN )'!AH15+1),""))</f>
        <v/>
      </c>
      <c r="AI16" s="165" t="str">
        <f>IF('DPP ( in Qty )'!AK$3=0,"",IF(COUNT(AI$9:AI15)&lt;'DPP ( in Qty )'!AK$3,('DPP ( with MSN )'!AI15+1),""))</f>
        <v/>
      </c>
      <c r="AJ16" s="165" t="str">
        <f>IF('DPP ( in Qty )'!AL$3=0,"",IF(COUNT(AJ$9:AJ15)&lt;'DPP ( in Qty )'!AL$3,('DPP ( with MSN )'!AJ15+1),""))</f>
        <v/>
      </c>
      <c r="AK16" s="165" t="str">
        <f>IF('DPP ( in Qty )'!AM$3=0,"",IF(COUNT(AK$9:AK15)&lt;'DPP ( in Qty )'!AM$3,('DPP ( with MSN )'!AK15+1),""))</f>
        <v/>
      </c>
      <c r="AL16" s="165" t="str">
        <f>IF('DPP ( in Qty )'!AN$3=0,"",IF(COUNT(AL$9:AL15)&lt;'DPP ( in Qty )'!AN$3,('DPP ( with MSN )'!AL15+1),""))</f>
        <v/>
      </c>
      <c r="AM16" s="165" t="str">
        <f>IF('DPP ( in Qty )'!AO$3=0,"",IF(COUNT(AM$9:AM15)&lt;'DPP ( in Qty )'!AO$3,('DPP ( with MSN )'!AM15+1),""))</f>
        <v/>
      </c>
      <c r="AN16" s="166" t="str">
        <f>IF('DPP ( in Qty )'!AP$3=0,"",IF(COUNT(AN$9:AN15)&lt;'DPP ( in Qty )'!AP$3,('DPP ( with MSN )'!AN15+1),""))</f>
        <v/>
      </c>
      <c r="AO16" s="142"/>
      <c r="AP16" s="1">
        <f t="shared" si="1"/>
        <v>0</v>
      </c>
    </row>
    <row r="17" spans="1:42" ht="23.25" customHeight="1" x14ac:dyDescent="0.25">
      <c r="A17" s="301"/>
      <c r="B17" s="90" t="s">
        <v>3</v>
      </c>
      <c r="C17" s="318">
        <f>COUNT(D17:AO24)</f>
        <v>30</v>
      </c>
      <c r="D17" s="158" t="str">
        <f>IF('DPP ( in Qty )'!F4=0,"",'DPP ( in Qty )'!D4)</f>
        <v/>
      </c>
      <c r="E17" s="159" t="str">
        <f>IF('DPP ( in Qty )'!G4=0,"",IF(MAX('DPP ( with MSN )'!$D$17:D24)=0,'DPP ( in Qty )'!$D$4,MAX('DPP ( with MSN )'!$D$17:D24)+1))</f>
        <v/>
      </c>
      <c r="F17" s="159" t="str">
        <f>IF('DPP ( in Qty )'!H4=0,"",IF(MAX('DPP ( with MSN )'!$D$17:E24)=0,'DPP ( in Qty )'!$D$4,MAX('DPP ( with MSN )'!$D$17:E24)+1))</f>
        <v/>
      </c>
      <c r="G17" s="159" t="str">
        <f>IF('DPP ( in Qty )'!I4=0,"",IF(MAX('DPP ( with MSN )'!$D$17:F24)=0,'DPP ( in Qty )'!$D$4,MAX('DPP ( with MSN )'!$D$17:F24)+1))</f>
        <v/>
      </c>
      <c r="H17" s="159" t="str">
        <f>IF('DPP ( in Qty )'!J4=0,"",IF(MAX('DPP ( with MSN )'!$D$17:G24)=0,'DPP ( in Qty )'!$D$4,MAX('DPP ( with MSN )'!$D$17:G24)+1))</f>
        <v/>
      </c>
      <c r="I17" s="159" t="str">
        <f>IF('DPP ( in Qty )'!K4=0,"",IF(MAX('DPP ( with MSN )'!$D$17:H24)=0,'DPP ( in Qty )'!$D$4,MAX('DPP ( with MSN )'!$D$17:H24)+1))</f>
        <v/>
      </c>
      <c r="J17" s="159" t="str">
        <f>IF('DPP ( in Qty )'!L4=0,"",IF(MAX('DPP ( with MSN )'!$D$17:I24)=0,'DPP ( in Qty )'!$D$4,MAX('DPP ( with MSN )'!$D$17:I24)+1))</f>
        <v/>
      </c>
      <c r="K17" s="159" t="str">
        <f>IF('DPP ( in Qty )'!M4=0,"",IF(MAX('DPP ( with MSN )'!$D$17:J24)=0,'DPP ( in Qty )'!$D$4,MAX('DPP ( with MSN )'!$D$17:J24)+1))</f>
        <v/>
      </c>
      <c r="L17" s="159" t="str">
        <f>IF('DPP ( in Qty )'!N4=0,"",IF(MAX('DPP ( with MSN )'!$D$17:K24)=0,'DPP ( in Qty )'!$D$4,MAX('DPP ( with MSN )'!$D$17:K24)+1))</f>
        <v/>
      </c>
      <c r="M17" s="159" t="str">
        <f>IF('DPP ( in Qty )'!O4=0,"",IF(MAX('DPP ( with MSN )'!$D$17:L24)=0,'DPP ( in Qty )'!$D$4,MAX('DPP ( with MSN )'!$D$17:L24)+1))</f>
        <v/>
      </c>
      <c r="N17" s="159" t="str">
        <f>IF('DPP ( in Qty )'!P4=0,"",IF(MAX('DPP ( with MSN )'!$D$17:M24)=0,'DPP ( in Qty )'!$D$4,MAX('DPP ( with MSN )'!$D$17:M24)+1))</f>
        <v/>
      </c>
      <c r="O17" s="159" t="str">
        <f>IF('DPP ( in Qty )'!Q4=0,"",IF(MAX('DPP ( with MSN )'!$D$17:N24)=0,'DPP ( in Qty )'!$D$4,MAX('DPP ( with MSN )'!$D$17:N24)+1))</f>
        <v/>
      </c>
      <c r="P17" s="159" t="str">
        <f>IF('DPP ( in Qty )'!R4=0,"",IF(MAX('DPP ( with MSN )'!$D$17:O24)=0,'DPP ( in Qty )'!$D$4,MAX('DPP ( with MSN )'!$D$17:O24)+1))</f>
        <v/>
      </c>
      <c r="Q17" s="159">
        <f>IF('DPP ( in Qty )'!S4=0,"",IF(MAX('DPP ( with MSN )'!$D$17:P24)=0,'DPP ( in Qty )'!$D$4,MAX('DPP ( with MSN )'!$D$17:P24)+1))</f>
        <v>50367</v>
      </c>
      <c r="R17" s="159">
        <f>IF('DPP ( in Qty )'!T4=0,"",IF(MAX('DPP ( with MSN )'!$D$17:Q24)=0,'DPP ( in Qty )'!$D$4,MAX('DPP ( with MSN )'!$D$17:Q24)+1))</f>
        <v>50370</v>
      </c>
      <c r="S17" s="159">
        <f>IF('DPP ( in Qty )'!U4=0,"",IF(MAX('DPP ( with MSN )'!$D$17:R24)=0,'DPP ( in Qty )'!$D$4,MAX('DPP ( with MSN )'!$D$17:R24)+1))</f>
        <v>50373</v>
      </c>
      <c r="T17" s="159">
        <f>IF('DPP ( in Qty )'!V4=0,"",IF(MAX('DPP ( with MSN )'!$D$17:S24)=0,'DPP ( in Qty )'!$D$4,MAX('DPP ( with MSN )'!$D$17:S24)+1))</f>
        <v>50375</v>
      </c>
      <c r="U17" s="159">
        <f>IF('DPP ( in Qty )'!W4=0,"",IF(MAX('DPP ( with MSN )'!$D$17:T24)=0,'DPP ( in Qty )'!$D$4,MAX('DPP ( with MSN )'!$D$17:T24)+1))</f>
        <v>50378</v>
      </c>
      <c r="V17" s="159">
        <f>IF('DPP ( in Qty )'!X4=0,"",IF(MAX('DPP ( with MSN )'!$D$17:U24)=0,'DPP ( in Qty )'!$D$4,MAX('DPP ( with MSN )'!$D$17:U24)+1))</f>
        <v>50380</v>
      </c>
      <c r="W17" s="159">
        <f>IF('DPP ( in Qty )'!Y4=0,"",IF(MAX('DPP ( with MSN )'!$D$17:V24)=0,'DPP ( in Qty )'!$D$4,MAX('DPP ( with MSN )'!$D$17:V24)+1))</f>
        <v>50382</v>
      </c>
      <c r="X17" s="159">
        <f>IF('DPP ( in Qty )'!Z4=0,"",IF(MAX('DPP ( with MSN )'!$D$17:W24)=0,'DPP ( in Qty )'!$D$4,MAX('DPP ( with MSN )'!$D$17:W24)+1))</f>
        <v>50383</v>
      </c>
      <c r="Y17" s="159">
        <f>IF('DPP ( in Qty )'!AA4=0,"",IF(MAX('DPP ( with MSN )'!$D$17:X24)=0,'DPP ( in Qty )'!$D$4,MAX('DPP ( with MSN )'!$D$17:X24)+1))</f>
        <v>50385</v>
      </c>
      <c r="Z17" s="159">
        <f>IF('DPP ( in Qty )'!AB4=0,"",IF(MAX('DPP ( with MSN )'!$D$17:Y24)=0,'DPP ( in Qty )'!$D$4,MAX('DPP ( with MSN )'!$D$17:Y24)+1))</f>
        <v>50386</v>
      </c>
      <c r="AA17" s="159">
        <f>IF('DPP ( in Qty )'!AC4=0,"",IF(MAX('DPP ( with MSN )'!$D$17:Z24)=0,'DPP ( in Qty )'!$D$4,MAX('DPP ( with MSN )'!$D$17:Z24)+1))</f>
        <v>50388</v>
      </c>
      <c r="AB17" s="159">
        <f>IF('DPP ( in Qty )'!AD4=0,"",IF(MAX('DPP ( with MSN )'!$D$17:AA24)=0,'DPP ( in Qty )'!$D$4,MAX('DPP ( with MSN )'!$D$17:AA24)+1))</f>
        <v>50390</v>
      </c>
      <c r="AC17" s="159">
        <f>IF('DPP ( in Qty )'!AE4=0,"",IF(MAX('DPP ( with MSN )'!$D$17:AB24)=0,'DPP ( in Qty )'!$D$4,MAX('DPP ( with MSN )'!$D$17:AB24)+1))</f>
        <v>50392</v>
      </c>
      <c r="AD17" s="159">
        <f>IF('DPP ( in Qty )'!AF4=0,"",IF(MAX('DPP ( with MSN )'!$D$17:AC24)=0,'DPP ( in Qty )'!$D$4,MAX('DPP ( with MSN )'!$D$17:AC24)+1))</f>
        <v>50394</v>
      </c>
      <c r="AE17" s="159">
        <f>IF('DPP ( in Qty )'!AG4=0,"",IF(MAX('DPP ( with MSN )'!$D$17:AD24)=0,'DPP ( in Qty )'!$D$4,MAX('DPP ( with MSN )'!$D$17:AD24)+1))</f>
        <v>50396</v>
      </c>
      <c r="AF17" s="159" t="str">
        <f>IF('DPP ( in Qty )'!AH4=0,"",IF(MAX('DPP ( with MSN )'!$D$17:AE24)=0,'DPP ( in Qty )'!$D$4,MAX('DPP ( with MSN )'!$D$17:AE24)+1))</f>
        <v/>
      </c>
      <c r="AG17" s="159" t="str">
        <f>IF('DPP ( in Qty )'!AI4=0,"",IF(MAX('DPP ( with MSN )'!$D$17:AF24)=0,'DPP ( in Qty )'!$D$4,MAX('DPP ( with MSN )'!$D$17:AF24)+1))</f>
        <v/>
      </c>
      <c r="AH17" s="159" t="str">
        <f>IF('DPP ( in Qty )'!AJ4=0,"",IF(MAX('DPP ( with MSN )'!$D$17:AG24)=0,'DPP ( in Qty )'!$D$4,MAX('DPP ( with MSN )'!$D$17:AG24)+1))</f>
        <v/>
      </c>
      <c r="AI17" s="159" t="str">
        <f>IF('DPP ( in Qty )'!AK4=0,"",IF(MAX('DPP ( with MSN )'!$D$17:AH24)=0,'DPP ( in Qty )'!$D$4,MAX('DPP ( with MSN )'!$D$17:AH24)+1))</f>
        <v/>
      </c>
      <c r="AJ17" s="159" t="str">
        <f>IF('DPP ( in Qty )'!AL4=0,"",IF(MAX('DPP ( with MSN )'!$D$17:AI24)=0,'DPP ( in Qty )'!$D$4,MAX('DPP ( with MSN )'!$D$17:AI24)+1))</f>
        <v/>
      </c>
      <c r="AK17" s="159" t="str">
        <f>IF('DPP ( in Qty )'!AM4=0,"",IF(MAX('DPP ( with MSN )'!$D$17:AJ24)=0,'DPP ( in Qty )'!$D$4,MAX('DPP ( with MSN )'!$D$17:AJ24)+1))</f>
        <v/>
      </c>
      <c r="AL17" s="159" t="str">
        <f>IF('DPP ( in Qty )'!AN4=0,"",IF(MAX('DPP ( with MSN )'!$D$17:AK24)=0,'DPP ( in Qty )'!$D$4,MAX('DPP ( with MSN )'!$D$17:AK24)+1))</f>
        <v/>
      </c>
      <c r="AM17" s="159" t="str">
        <f>IF('DPP ( in Qty )'!AO4=0,"",IF(MAX('DPP ( with MSN )'!$D$17:AL24)=0,'DPP ( in Qty )'!$D$4,MAX('DPP ( with MSN )'!$D$17:AL24)+1))</f>
        <v/>
      </c>
      <c r="AN17" s="161" t="str">
        <f>IF('DPP ( in Qty )'!AP4=0,"",IF(MAX('DPP ( with MSN )'!$D$17:AM24)=0,'DPP ( in Qty )'!$D$4,MAX('DPP ( with MSN )'!$D$17:AM24)+1))</f>
        <v/>
      </c>
      <c r="AO17" s="142"/>
      <c r="AP17" s="1">
        <f t="shared" si="1"/>
        <v>50396</v>
      </c>
    </row>
    <row r="18" spans="1:42" ht="23.25" customHeight="1" x14ac:dyDescent="0.25">
      <c r="A18" s="301"/>
      <c r="B18" s="91" t="str">
        <f t="shared" ref="B18" si="6">B17</f>
        <v>Double deck</v>
      </c>
      <c r="C18" s="319"/>
      <c r="D18" s="142" t="str">
        <f>IF('DPP ( in Qty )'!F$4=0,"",IF(COUNT(D$17:D17)&lt;'DPP ( in Qty )'!F$4,('DPP ( with MSN )'!D17+1),""))</f>
        <v/>
      </c>
      <c r="E18" s="162" t="str">
        <f>IF('DPP ( in Qty )'!G$4=0,"",IF(COUNT(E$17:E17)&lt;'DPP ( in Qty )'!G$4,('DPP ( with MSN )'!E17+1),""))</f>
        <v/>
      </c>
      <c r="F18" s="162" t="str">
        <f>IF('DPP ( in Qty )'!H$4=0,"",IF(COUNT(F$17:F17)&lt;'DPP ( in Qty )'!H$4,('DPP ( with MSN )'!F17+1),""))</f>
        <v/>
      </c>
      <c r="G18" s="162" t="str">
        <f>IF('DPP ( in Qty )'!I$4=0,"",IF(COUNT(G$17:G17)&lt;'DPP ( in Qty )'!I$4,('DPP ( with MSN )'!G17+1),""))</f>
        <v/>
      </c>
      <c r="H18" s="162" t="str">
        <f>IF('DPP ( in Qty )'!J$4=0,"",IF(COUNT(H$17:H17)&lt;'DPP ( in Qty )'!J$4,('DPP ( with MSN )'!H17+1),""))</f>
        <v/>
      </c>
      <c r="I18" s="162" t="str">
        <f>IF('DPP ( in Qty )'!K$4=0,"",IF(COUNT(I$17:I17)&lt;'DPP ( in Qty )'!K$4,('DPP ( with MSN )'!I17+1),""))</f>
        <v/>
      </c>
      <c r="J18" s="162" t="str">
        <f>IF('DPP ( in Qty )'!L$4=0,"",IF(COUNT(J$17:J17)&lt;'DPP ( in Qty )'!L$4,('DPP ( with MSN )'!J17+1),""))</f>
        <v/>
      </c>
      <c r="K18" s="162" t="str">
        <f>IF('DPP ( in Qty )'!M$4=0,"",IF(COUNT(K$17:K17)&lt;'DPP ( in Qty )'!M$4,('DPP ( with MSN )'!K17+1),""))</f>
        <v/>
      </c>
      <c r="L18" s="162" t="str">
        <f>IF('DPP ( in Qty )'!N$4=0,"",IF(COUNT(L$17:L17)&lt;'DPP ( in Qty )'!N$4,('DPP ( with MSN )'!L17+1),""))</f>
        <v/>
      </c>
      <c r="M18" s="162" t="str">
        <f>IF('DPP ( in Qty )'!O$4=0,"",IF(COUNT(M$17:M17)&lt;'DPP ( in Qty )'!O$4,('DPP ( with MSN )'!M17+1),""))</f>
        <v/>
      </c>
      <c r="N18" s="162" t="str">
        <f>IF('DPP ( in Qty )'!P$4=0,"",IF(COUNT(N$17:N17)&lt;'DPP ( in Qty )'!P$4,('DPP ( with MSN )'!N17+1),""))</f>
        <v/>
      </c>
      <c r="O18" s="162" t="str">
        <f>IF('DPP ( in Qty )'!Q$4=0,"",IF(COUNT(O$17:O17)&lt;'DPP ( in Qty )'!Q$4,('DPP ( with MSN )'!O17+1),""))</f>
        <v/>
      </c>
      <c r="P18" s="162" t="str">
        <f>IF('DPP ( in Qty )'!R$4=0,"",IF(COUNT(P$17:P17)&lt;'DPP ( in Qty )'!R$4,('DPP ( with MSN )'!P17+1),""))</f>
        <v/>
      </c>
      <c r="Q18" s="162">
        <f>IF('DPP ( in Qty )'!S$4=0,"",IF(COUNT(Q$17:Q17)&lt;'DPP ( in Qty )'!S$4,('DPP ( with MSN )'!Q17+1),""))</f>
        <v>50368</v>
      </c>
      <c r="R18" s="162">
        <f>IF('DPP ( in Qty )'!T$4=0,"",IF(COUNT(R$17:R17)&lt;'DPP ( in Qty )'!T$4,('DPP ( with MSN )'!R17+1),""))</f>
        <v>50371</v>
      </c>
      <c r="S18" s="162">
        <f>IF('DPP ( in Qty )'!U$4=0,"",IF(COUNT(S$17:S17)&lt;'DPP ( in Qty )'!U$4,('DPP ( with MSN )'!S17+1),""))</f>
        <v>50374</v>
      </c>
      <c r="T18" s="162">
        <f>IF('DPP ( in Qty )'!V$4=0,"",IF(COUNT(T$17:T17)&lt;'DPP ( in Qty )'!V$4,('DPP ( with MSN )'!T17+1),""))</f>
        <v>50376</v>
      </c>
      <c r="U18" s="162">
        <f>IF('DPP ( in Qty )'!W$4=0,"",IF(COUNT(U$17:U17)&lt;'DPP ( in Qty )'!W$4,('DPP ( with MSN )'!U17+1),""))</f>
        <v>50379</v>
      </c>
      <c r="V18" s="162">
        <f>IF('DPP ( in Qty )'!X$4=0,"",IF(COUNT(V$17:V17)&lt;'DPP ( in Qty )'!X$4,('DPP ( with MSN )'!V17+1),""))</f>
        <v>50381</v>
      </c>
      <c r="W18" s="162" t="str">
        <f>IF('DPP ( in Qty )'!Y$4=0,"",IF(COUNT(W$17:W17)&lt;'DPP ( in Qty )'!Y$4,('DPP ( with MSN )'!W17+1),""))</f>
        <v/>
      </c>
      <c r="X18" s="162">
        <f>IF('DPP ( in Qty )'!Z$4=0,"",IF(COUNT(X$17:X17)&lt;'DPP ( in Qty )'!Z$4,('DPP ( with MSN )'!X17+1),""))</f>
        <v>50384</v>
      </c>
      <c r="Y18" s="162" t="str">
        <f>IF('DPP ( in Qty )'!AA$4=0,"",IF(COUNT(Y$17:Y17)&lt;'DPP ( in Qty )'!AA$4,('DPP ( with MSN )'!Y17+1),""))</f>
        <v/>
      </c>
      <c r="Z18" s="162">
        <f>IF('DPP ( in Qty )'!AB$4=0,"",IF(COUNT(Z$17:Z17)&lt;'DPP ( in Qty )'!AB$4,('DPP ( with MSN )'!Z17+1),""))</f>
        <v>50387</v>
      </c>
      <c r="AA18" s="162">
        <f>IF('DPP ( in Qty )'!AC$4=0,"",IF(COUNT(AA$17:AA17)&lt;'DPP ( in Qty )'!AC$4,('DPP ( with MSN )'!AA17+1),""))</f>
        <v>50389</v>
      </c>
      <c r="AB18" s="162">
        <f>IF('DPP ( in Qty )'!AD$4=0,"",IF(COUNT(AB$17:AB17)&lt;'DPP ( in Qty )'!AD$4,('DPP ( with MSN )'!AB17+1),""))</f>
        <v>50391</v>
      </c>
      <c r="AC18" s="162">
        <f>IF('DPP ( in Qty )'!AE$4=0,"",IF(COUNT(AC$17:AC17)&lt;'DPP ( in Qty )'!AE$4,('DPP ( with MSN )'!AC17+1),""))</f>
        <v>50393</v>
      </c>
      <c r="AD18" s="162">
        <f>IF('DPP ( in Qty )'!AF$4=0,"",IF(COUNT(AD$17:AD17)&lt;'DPP ( in Qty )'!AF$4,('DPP ( with MSN )'!AD17+1),""))</f>
        <v>50395</v>
      </c>
      <c r="AE18" s="162" t="str">
        <f>IF('DPP ( in Qty )'!AG$4=0,"",IF(COUNT(AE$17:AE17)&lt;'DPP ( in Qty )'!AG$4,('DPP ( with MSN )'!AE17+1),""))</f>
        <v/>
      </c>
      <c r="AF18" s="162" t="str">
        <f>IF('DPP ( in Qty )'!AH$4=0,"",IF(COUNT(AF$17:AF17)&lt;'DPP ( in Qty )'!AH$4,('DPP ( with MSN )'!AF17+1),""))</f>
        <v/>
      </c>
      <c r="AG18" s="162" t="str">
        <f>IF('DPP ( in Qty )'!AI$4=0,"",IF(COUNT(AG$17:AG17)&lt;'DPP ( in Qty )'!AI$4,('DPP ( with MSN )'!AG17+1),""))</f>
        <v/>
      </c>
      <c r="AH18" s="162" t="str">
        <f>IF('DPP ( in Qty )'!AJ$4=0,"",IF(COUNT(AH$17:AH17)&lt;'DPP ( in Qty )'!AJ$4,('DPP ( with MSN )'!AH17+1),""))</f>
        <v/>
      </c>
      <c r="AI18" s="162" t="str">
        <f>IF('DPP ( in Qty )'!AK$4=0,"",IF(COUNT(AI$17:AI17)&lt;'DPP ( in Qty )'!AK$4,('DPP ( with MSN )'!AI17+1),""))</f>
        <v/>
      </c>
      <c r="AJ18" s="162" t="str">
        <f>IF('DPP ( in Qty )'!AL$4=0,"",IF(COUNT(AJ$17:AJ17)&lt;'DPP ( in Qty )'!AL$4,('DPP ( with MSN )'!AJ17+1),""))</f>
        <v/>
      </c>
      <c r="AK18" s="162" t="str">
        <f>IF('DPP ( in Qty )'!AM$4=0,"",IF(COUNT(AK$17:AK17)&lt;'DPP ( in Qty )'!AM$4,('DPP ( with MSN )'!AK17+1),""))</f>
        <v/>
      </c>
      <c r="AL18" s="162" t="str">
        <f>IF('DPP ( in Qty )'!AN$4=0,"",IF(COUNT(AL$17:AL17)&lt;'DPP ( in Qty )'!AN$4,('DPP ( with MSN )'!AL17+1),""))</f>
        <v/>
      </c>
      <c r="AM18" s="162" t="str">
        <f>IF('DPP ( in Qty )'!AO$4=0,"",IF(COUNT(AM$17:AM17)&lt;'DPP ( in Qty )'!AO$4,('DPP ( with MSN )'!AM17+1),""))</f>
        <v/>
      </c>
      <c r="AN18" s="163" t="str">
        <f>IF('DPP ( in Qty )'!AP$4=0,"",IF(COUNT(AN$17:AN17)&lt;'DPP ( in Qty )'!AP$4,('DPP ( with MSN )'!AN17+1),""))</f>
        <v/>
      </c>
      <c r="AO18" s="142"/>
      <c r="AP18" s="1">
        <f t="shared" si="1"/>
        <v>50395</v>
      </c>
    </row>
    <row r="19" spans="1:42" ht="23.25" customHeight="1" x14ac:dyDescent="0.25">
      <c r="A19" s="301"/>
      <c r="B19" s="91"/>
      <c r="C19" s="319"/>
      <c r="D19" s="142" t="str">
        <f>IF('DPP ( in Qty )'!F$4=0,"",IF(COUNT(D$17:D18)&lt;'DPP ( in Qty )'!F$4,('DPP ( with MSN )'!D18+1),""))</f>
        <v/>
      </c>
      <c r="E19" s="162" t="str">
        <f>IF('DPP ( in Qty )'!G$4=0,"",IF(COUNT(E$17:E18)&lt;'DPP ( in Qty )'!G$4,('DPP ( with MSN )'!E18+1),""))</f>
        <v/>
      </c>
      <c r="F19" s="162" t="str">
        <f>IF('DPP ( in Qty )'!H$4=0,"",IF(COUNT(F$17:F18)&lt;'DPP ( in Qty )'!H$4,('DPP ( with MSN )'!F18+1),""))</f>
        <v/>
      </c>
      <c r="G19" s="162" t="str">
        <f>IF('DPP ( in Qty )'!I$4=0,"",IF(COUNT(G$17:G18)&lt;'DPP ( in Qty )'!I$4,('DPP ( with MSN )'!G18+1),""))</f>
        <v/>
      </c>
      <c r="H19" s="162" t="str">
        <f>IF('DPP ( in Qty )'!J$4=0,"",IF(COUNT(H$17:H18)&lt;'DPP ( in Qty )'!J$4,('DPP ( with MSN )'!H18+1),""))</f>
        <v/>
      </c>
      <c r="I19" s="162" t="str">
        <f>IF('DPP ( in Qty )'!K$4=0,"",IF(COUNT(I$17:I18)&lt;'DPP ( in Qty )'!K$4,('DPP ( with MSN )'!I18+1),""))</f>
        <v/>
      </c>
      <c r="J19" s="162" t="str">
        <f>IF('DPP ( in Qty )'!L$4=0,"",IF(COUNT(J$17:J18)&lt;'DPP ( in Qty )'!L$4,('DPP ( with MSN )'!J18+1),""))</f>
        <v/>
      </c>
      <c r="K19" s="162" t="str">
        <f>IF('DPP ( in Qty )'!M$4=0,"",IF(COUNT(K$17:K18)&lt;'DPP ( in Qty )'!M$4,('DPP ( with MSN )'!K18+1),""))</f>
        <v/>
      </c>
      <c r="L19" s="162" t="str">
        <f>IF('DPP ( in Qty )'!N$4=0,"",IF(COUNT(L$17:L18)&lt;'DPP ( in Qty )'!N$4,('DPP ( with MSN )'!L18+1),""))</f>
        <v/>
      </c>
      <c r="M19" s="162" t="str">
        <f>IF('DPP ( in Qty )'!O$4=0,"",IF(COUNT(M$17:M18)&lt;'DPP ( in Qty )'!O$4,('DPP ( with MSN )'!M18+1),""))</f>
        <v/>
      </c>
      <c r="N19" s="162" t="str">
        <f>IF('DPP ( in Qty )'!P$4=0,"",IF(COUNT(N$17:N18)&lt;'DPP ( in Qty )'!P$4,('DPP ( with MSN )'!N18+1),""))</f>
        <v/>
      </c>
      <c r="O19" s="162" t="str">
        <f>IF('DPP ( in Qty )'!Q$4=0,"",IF(COUNT(O$17:O18)&lt;'DPP ( in Qty )'!Q$4,('DPP ( with MSN )'!O18+1),""))</f>
        <v/>
      </c>
      <c r="P19" s="162" t="str">
        <f>IF('DPP ( in Qty )'!R$4=0,"",IF(COUNT(P$17:P18)&lt;'DPP ( in Qty )'!R$4,('DPP ( with MSN )'!P18+1),""))</f>
        <v/>
      </c>
      <c r="Q19" s="162">
        <f>IF('DPP ( in Qty )'!S$4=0,"",IF(COUNT(Q$17:Q18)&lt;'DPP ( in Qty )'!S$4,('DPP ( with MSN )'!Q18+1),""))</f>
        <v>50369</v>
      </c>
      <c r="R19" s="162">
        <f>IF('DPP ( in Qty )'!T$4=0,"",IF(COUNT(R$17:R18)&lt;'DPP ( in Qty )'!T$4,('DPP ( with MSN )'!R18+1),""))</f>
        <v>50372</v>
      </c>
      <c r="S19" s="162" t="str">
        <f>IF('DPP ( in Qty )'!U$4=0,"",IF(COUNT(S$17:S18)&lt;'DPP ( in Qty )'!U$4,('DPP ( with MSN )'!S18+1),""))</f>
        <v/>
      </c>
      <c r="T19" s="162">
        <f>IF('DPP ( in Qty )'!V$4=0,"",IF(COUNT(T$17:T18)&lt;'DPP ( in Qty )'!V$4,('DPP ( with MSN )'!T18+1),""))</f>
        <v>50377</v>
      </c>
      <c r="U19" s="162" t="str">
        <f>IF('DPP ( in Qty )'!W$4=0,"",IF(COUNT(U$17:U18)&lt;'DPP ( in Qty )'!W$4,('DPP ( with MSN )'!U18+1),""))</f>
        <v/>
      </c>
      <c r="V19" s="162" t="str">
        <f>IF('DPP ( in Qty )'!X$4=0,"",IF(COUNT(V$17:V18)&lt;'DPP ( in Qty )'!X$4,('DPP ( with MSN )'!V18+1),""))</f>
        <v/>
      </c>
      <c r="W19" s="162" t="str">
        <f>IF('DPP ( in Qty )'!Y$4=0,"",IF(COUNT(W$17:W18)&lt;'DPP ( in Qty )'!Y$4,('DPP ( with MSN )'!W18+1),""))</f>
        <v/>
      </c>
      <c r="X19" s="162" t="str">
        <f>IF('DPP ( in Qty )'!Z$4=0,"",IF(COUNT(X$17:X18)&lt;'DPP ( in Qty )'!Z$4,('DPP ( with MSN )'!X18+1),""))</f>
        <v/>
      </c>
      <c r="Y19" s="162" t="str">
        <f>IF('DPP ( in Qty )'!AA$4=0,"",IF(COUNT(Y$17:Y18)&lt;'DPP ( in Qty )'!AA$4,('DPP ( with MSN )'!Y18+1),""))</f>
        <v/>
      </c>
      <c r="Z19" s="162" t="str">
        <f>IF('DPP ( in Qty )'!AB$4=0,"",IF(COUNT(Z$17:Z18)&lt;'DPP ( in Qty )'!AB$4,('DPP ( with MSN )'!Z18+1),""))</f>
        <v/>
      </c>
      <c r="AA19" s="162" t="str">
        <f>IF('DPP ( in Qty )'!AC$4=0,"",IF(COUNT(AA$17:AA18)&lt;'DPP ( in Qty )'!AC$4,('DPP ( with MSN )'!AA18+1),""))</f>
        <v/>
      </c>
      <c r="AB19" s="162" t="str">
        <f>IF('DPP ( in Qty )'!AD$4=0,"",IF(COUNT(AB$17:AB18)&lt;'DPP ( in Qty )'!AD$4,('DPP ( with MSN )'!AB18+1),""))</f>
        <v/>
      </c>
      <c r="AC19" s="162" t="str">
        <f>IF('DPP ( in Qty )'!AE$4=0,"",IF(COUNT(AC$17:AC18)&lt;'DPP ( in Qty )'!AE$4,('DPP ( with MSN )'!AC18+1),""))</f>
        <v/>
      </c>
      <c r="AD19" s="162" t="str">
        <f>IF('DPP ( in Qty )'!AF$4=0,"",IF(COUNT(AD$17:AD18)&lt;'DPP ( in Qty )'!AF$4,('DPP ( with MSN )'!AD18+1),""))</f>
        <v/>
      </c>
      <c r="AE19" s="162" t="str">
        <f>IF('DPP ( in Qty )'!AG$4=0,"",IF(COUNT(AE$17:AE18)&lt;'DPP ( in Qty )'!AG$4,('DPP ( with MSN )'!AE18+1),""))</f>
        <v/>
      </c>
      <c r="AF19" s="162" t="str">
        <f>IF('DPP ( in Qty )'!AH$4=0,"",IF(COUNT(AF$17:AF18)&lt;'DPP ( in Qty )'!AH$4,('DPP ( with MSN )'!AF18+1),""))</f>
        <v/>
      </c>
      <c r="AG19" s="162" t="str">
        <f>IF('DPP ( in Qty )'!AI$4=0,"",IF(COUNT(AG$17:AG18)&lt;'DPP ( in Qty )'!AI$4,('DPP ( with MSN )'!AG18+1),""))</f>
        <v/>
      </c>
      <c r="AH19" s="162" t="str">
        <f>IF('DPP ( in Qty )'!AJ$4=0,"",IF(COUNT(AH$17:AH18)&lt;'DPP ( in Qty )'!AJ$4,('DPP ( with MSN )'!AH18+1),""))</f>
        <v/>
      </c>
      <c r="AI19" s="162" t="str">
        <f>IF('DPP ( in Qty )'!AK$4=0,"",IF(COUNT(AI$17:AI18)&lt;'DPP ( in Qty )'!AK$4,('DPP ( with MSN )'!AI18+1),""))</f>
        <v/>
      </c>
      <c r="AJ19" s="162" t="str">
        <f>IF('DPP ( in Qty )'!AL$4=0,"",IF(COUNT(AJ$17:AJ18)&lt;'DPP ( in Qty )'!AL$4,('DPP ( with MSN )'!AJ18+1),""))</f>
        <v/>
      </c>
      <c r="AK19" s="162" t="str">
        <f>IF('DPP ( in Qty )'!AM$4=0,"",IF(COUNT(AK$17:AK18)&lt;'DPP ( in Qty )'!AM$4,('DPP ( with MSN )'!AK18+1),""))</f>
        <v/>
      </c>
      <c r="AL19" s="162" t="str">
        <f>IF('DPP ( in Qty )'!AN$4=0,"",IF(COUNT(AL$17:AL18)&lt;'DPP ( in Qty )'!AN$4,('DPP ( with MSN )'!AL18+1),""))</f>
        <v/>
      </c>
      <c r="AM19" s="162" t="str">
        <f>IF('DPP ( in Qty )'!AO$4=0,"",IF(COUNT(AM$17:AM18)&lt;'DPP ( in Qty )'!AO$4,('DPP ( with MSN )'!AM18+1),""))</f>
        <v/>
      </c>
      <c r="AN19" s="163" t="str">
        <f>IF('DPP ( in Qty )'!AP$4=0,"",IF(COUNT(AN$17:AN18)&lt;'DPP ( in Qty )'!AP$4,('DPP ( with MSN )'!AN18+1),""))</f>
        <v/>
      </c>
      <c r="AO19" s="142"/>
      <c r="AP19" s="1">
        <f t="shared" si="1"/>
        <v>50377</v>
      </c>
    </row>
    <row r="20" spans="1:42" ht="23.25" customHeight="1" x14ac:dyDescent="0.25">
      <c r="A20" s="301"/>
      <c r="B20" s="91"/>
      <c r="C20" s="319"/>
      <c r="D20" s="142" t="str">
        <f>IF('DPP ( in Qty )'!F$4=0,"",IF(COUNT(D$17:D19)&lt;'DPP ( in Qty )'!F$4,('DPP ( with MSN )'!D19+1),""))</f>
        <v/>
      </c>
      <c r="E20" s="162" t="str">
        <f>IF('DPP ( in Qty )'!G$4=0,"",IF(COUNT(E$17:E19)&lt;'DPP ( in Qty )'!G$4,('DPP ( with MSN )'!E19+1),""))</f>
        <v/>
      </c>
      <c r="F20" s="162" t="str">
        <f>IF('DPP ( in Qty )'!H$4=0,"",IF(COUNT(F$17:F19)&lt;'DPP ( in Qty )'!H$4,('DPP ( with MSN )'!F19+1),""))</f>
        <v/>
      </c>
      <c r="G20" s="162" t="str">
        <f>IF('DPP ( in Qty )'!I$4=0,"",IF(COUNT(G$17:G19)&lt;'DPP ( in Qty )'!I$4,('DPP ( with MSN )'!G19+1),""))</f>
        <v/>
      </c>
      <c r="H20" s="162" t="str">
        <f>IF('DPP ( in Qty )'!J$4=0,"",IF(COUNT(H$17:H19)&lt;'DPP ( in Qty )'!J$4,('DPP ( with MSN )'!H19+1),""))</f>
        <v/>
      </c>
      <c r="I20" s="162" t="str">
        <f>IF('DPP ( in Qty )'!K$4=0,"",IF(COUNT(I$17:I19)&lt;'DPP ( in Qty )'!K$4,('DPP ( with MSN )'!I19+1),""))</f>
        <v/>
      </c>
      <c r="J20" s="162" t="str">
        <f>IF('DPP ( in Qty )'!L$4=0,"",IF(COUNT(J$17:J19)&lt;'DPP ( in Qty )'!L$4,('DPP ( with MSN )'!J19+1),""))</f>
        <v/>
      </c>
      <c r="K20" s="162" t="str">
        <f>IF('DPP ( in Qty )'!M$4=0,"",IF(COUNT(K$17:K19)&lt;'DPP ( in Qty )'!M$4,('DPP ( with MSN )'!K19+1),""))</f>
        <v/>
      </c>
      <c r="L20" s="162" t="str">
        <f>IF('DPP ( in Qty )'!N$4=0,"",IF(COUNT(L$17:L19)&lt;'DPP ( in Qty )'!N$4,('DPP ( with MSN )'!L19+1),""))</f>
        <v/>
      </c>
      <c r="M20" s="162" t="str">
        <f>IF('DPP ( in Qty )'!O$4=0,"",IF(COUNT(M$17:M19)&lt;'DPP ( in Qty )'!O$4,('DPP ( with MSN )'!M19+1),""))</f>
        <v/>
      </c>
      <c r="N20" s="162" t="str">
        <f>IF('DPP ( in Qty )'!P$4=0,"",IF(COUNT(N$17:N19)&lt;'DPP ( in Qty )'!P$4,('DPP ( with MSN )'!N19+1),""))</f>
        <v/>
      </c>
      <c r="O20" s="162" t="str">
        <f>IF('DPP ( in Qty )'!Q$4=0,"",IF(COUNT(O$17:O19)&lt;'DPP ( in Qty )'!Q$4,('DPP ( with MSN )'!O19+1),""))</f>
        <v/>
      </c>
      <c r="P20" s="162" t="str">
        <f>IF('DPP ( in Qty )'!R$4=0,"",IF(COUNT(P$17:P19)&lt;'DPP ( in Qty )'!R$4,('DPP ( with MSN )'!P19+1),""))</f>
        <v/>
      </c>
      <c r="Q20" s="162" t="str">
        <f>IF('DPP ( in Qty )'!S$4=0,"",IF(COUNT(Q$17:Q19)&lt;'DPP ( in Qty )'!S$4,('DPP ( with MSN )'!Q19+1),""))</f>
        <v/>
      </c>
      <c r="R20" s="162" t="str">
        <f>IF('DPP ( in Qty )'!T$4=0,"",IF(COUNT(R$17:R19)&lt;'DPP ( in Qty )'!T$4,('DPP ( with MSN )'!R19+1),""))</f>
        <v/>
      </c>
      <c r="S20" s="162" t="str">
        <f>IF('DPP ( in Qty )'!U$4=0,"",IF(COUNT(S$17:S19)&lt;'DPP ( in Qty )'!U$4,('DPP ( with MSN )'!S19+1),""))</f>
        <v/>
      </c>
      <c r="T20" s="162" t="str">
        <f>IF('DPP ( in Qty )'!V$4=0,"",IF(COUNT(T$17:T19)&lt;'DPP ( in Qty )'!V$4,('DPP ( with MSN )'!T19+1),""))</f>
        <v/>
      </c>
      <c r="U20" s="162" t="str">
        <f>IF('DPP ( in Qty )'!W$4=0,"",IF(COUNT(U$17:U19)&lt;'DPP ( in Qty )'!W$4,('DPP ( with MSN )'!U19+1),""))</f>
        <v/>
      </c>
      <c r="V20" s="162" t="str">
        <f>IF('DPP ( in Qty )'!X$4=0,"",IF(COUNT(V$17:V19)&lt;'DPP ( in Qty )'!X$4,('DPP ( with MSN )'!V19+1),""))</f>
        <v/>
      </c>
      <c r="W20" s="162" t="str">
        <f>IF('DPP ( in Qty )'!Y$4=0,"",IF(COUNT(W$17:W19)&lt;'DPP ( in Qty )'!Y$4,('DPP ( with MSN )'!W19+1),""))</f>
        <v/>
      </c>
      <c r="X20" s="162" t="str">
        <f>IF('DPP ( in Qty )'!Z$4=0,"",IF(COUNT(X$17:X19)&lt;'DPP ( in Qty )'!Z$4,('DPP ( with MSN )'!X19+1),""))</f>
        <v/>
      </c>
      <c r="Y20" s="162" t="str">
        <f>IF('DPP ( in Qty )'!AA$4=0,"",IF(COUNT(Y$17:Y19)&lt;'DPP ( in Qty )'!AA$4,('DPP ( with MSN )'!Y19+1),""))</f>
        <v/>
      </c>
      <c r="Z20" s="162" t="str">
        <f>IF('DPP ( in Qty )'!AB$4=0,"",IF(COUNT(Z$17:Z19)&lt;'DPP ( in Qty )'!AB$4,('DPP ( with MSN )'!Z19+1),""))</f>
        <v/>
      </c>
      <c r="AA20" s="162" t="str">
        <f>IF('DPP ( in Qty )'!AC$4=0,"",IF(COUNT(AA$17:AA19)&lt;'DPP ( in Qty )'!AC$4,('DPP ( with MSN )'!AA19+1),""))</f>
        <v/>
      </c>
      <c r="AB20" s="162" t="str">
        <f>IF('DPP ( in Qty )'!AD$4=0,"",IF(COUNT(AB$17:AB19)&lt;'DPP ( in Qty )'!AD$4,('DPP ( with MSN )'!AB19+1),""))</f>
        <v/>
      </c>
      <c r="AC20" s="162" t="str">
        <f>IF('DPP ( in Qty )'!AE$4=0,"",IF(COUNT(AC$17:AC19)&lt;'DPP ( in Qty )'!AE$4,('DPP ( with MSN )'!AC19+1),""))</f>
        <v/>
      </c>
      <c r="AD20" s="162" t="str">
        <f>IF('DPP ( in Qty )'!AF$4=0,"",IF(COUNT(AD$17:AD19)&lt;'DPP ( in Qty )'!AF$4,('DPP ( with MSN )'!AD19+1),""))</f>
        <v/>
      </c>
      <c r="AE20" s="162" t="str">
        <f>IF('DPP ( in Qty )'!AG$4=0,"",IF(COUNT(AE$17:AE19)&lt;'DPP ( in Qty )'!AG$4,('DPP ( with MSN )'!AE19+1),""))</f>
        <v/>
      </c>
      <c r="AF20" s="162" t="str">
        <f>IF('DPP ( in Qty )'!AH$4=0,"",IF(COUNT(AF$17:AF19)&lt;'DPP ( in Qty )'!AH$4,('DPP ( with MSN )'!AF19+1),""))</f>
        <v/>
      </c>
      <c r="AG20" s="162" t="str">
        <f>IF('DPP ( in Qty )'!AI$4=0,"",IF(COUNT(AG$17:AG19)&lt;'DPP ( in Qty )'!AI$4,('DPP ( with MSN )'!AG19+1),""))</f>
        <v/>
      </c>
      <c r="AH20" s="162" t="str">
        <f>IF('DPP ( in Qty )'!AJ$4=0,"",IF(COUNT(AH$17:AH19)&lt;'DPP ( in Qty )'!AJ$4,('DPP ( with MSN )'!AH19+1),""))</f>
        <v/>
      </c>
      <c r="AI20" s="162" t="str">
        <f>IF('DPP ( in Qty )'!AK$4=0,"",IF(COUNT(AI$17:AI19)&lt;'DPP ( in Qty )'!AK$4,('DPP ( with MSN )'!AI19+1),""))</f>
        <v/>
      </c>
      <c r="AJ20" s="162" t="str">
        <f>IF('DPP ( in Qty )'!AL$4=0,"",IF(COUNT(AJ$17:AJ19)&lt;'DPP ( in Qty )'!AL$4,('DPP ( with MSN )'!AJ19+1),""))</f>
        <v/>
      </c>
      <c r="AK20" s="162" t="str">
        <f>IF('DPP ( in Qty )'!AM$4=0,"",IF(COUNT(AK$17:AK19)&lt;'DPP ( in Qty )'!AM$4,('DPP ( with MSN )'!AK19+1),""))</f>
        <v/>
      </c>
      <c r="AL20" s="162" t="str">
        <f>IF('DPP ( in Qty )'!AN$4=0,"",IF(COUNT(AL$17:AL19)&lt;'DPP ( in Qty )'!AN$4,('DPP ( with MSN )'!AL19+1),""))</f>
        <v/>
      </c>
      <c r="AM20" s="162" t="str">
        <f>IF('DPP ( in Qty )'!AO$4=0,"",IF(COUNT(AM$17:AM19)&lt;'DPP ( in Qty )'!AO$4,('DPP ( with MSN )'!AM19+1),""))</f>
        <v/>
      </c>
      <c r="AN20" s="163" t="str">
        <f>IF('DPP ( in Qty )'!AP$4=0,"",IF(COUNT(AN$17:AN19)&lt;'DPP ( in Qty )'!AP$4,('DPP ( with MSN )'!AN19+1),""))</f>
        <v/>
      </c>
      <c r="AO20" s="142"/>
      <c r="AP20" s="1">
        <f t="shared" si="1"/>
        <v>0</v>
      </c>
    </row>
    <row r="21" spans="1:42" ht="23.25" customHeight="1" x14ac:dyDescent="0.25">
      <c r="A21" s="301"/>
      <c r="B21" s="91"/>
      <c r="C21" s="319"/>
      <c r="D21" s="142" t="str">
        <f>IF('DPP ( in Qty )'!F$4=0,"",IF(COUNT(D$17:D20)&lt;'DPP ( in Qty )'!F$4,('DPP ( with MSN )'!D20+1),""))</f>
        <v/>
      </c>
      <c r="E21" s="162" t="str">
        <f>IF('DPP ( in Qty )'!G$4=0,"",IF(COUNT(E$17:E20)&lt;'DPP ( in Qty )'!G$4,('DPP ( with MSN )'!E20+1),""))</f>
        <v/>
      </c>
      <c r="F21" s="162" t="str">
        <f>IF('DPP ( in Qty )'!H$4=0,"",IF(COUNT(F$17:F20)&lt;'DPP ( in Qty )'!H$4,('DPP ( with MSN )'!F20+1),""))</f>
        <v/>
      </c>
      <c r="G21" s="162" t="str">
        <f>IF('DPP ( in Qty )'!I$4=0,"",IF(COUNT(G$17:G20)&lt;'DPP ( in Qty )'!I$4,('DPP ( with MSN )'!G20+1),""))</f>
        <v/>
      </c>
      <c r="H21" s="162" t="str">
        <f>IF('DPP ( in Qty )'!J$4=0,"",IF(COUNT(H$17:H20)&lt;'DPP ( in Qty )'!J$4,('DPP ( with MSN )'!H20+1),""))</f>
        <v/>
      </c>
      <c r="I21" s="162" t="str">
        <f>IF('DPP ( in Qty )'!K$4=0,"",IF(COUNT(I$17:I20)&lt;'DPP ( in Qty )'!K$4,('DPP ( with MSN )'!I20+1),""))</f>
        <v/>
      </c>
      <c r="J21" s="162" t="str">
        <f>IF('DPP ( in Qty )'!L$4=0,"",IF(COUNT(J$17:J20)&lt;'DPP ( in Qty )'!L$4,('DPP ( with MSN )'!J20+1),""))</f>
        <v/>
      </c>
      <c r="K21" s="162" t="str">
        <f>IF('DPP ( in Qty )'!M$4=0,"",IF(COUNT(K$17:K20)&lt;'DPP ( in Qty )'!M$4,('DPP ( with MSN )'!K20+1),""))</f>
        <v/>
      </c>
      <c r="L21" s="162" t="str">
        <f>IF('DPP ( in Qty )'!N$4=0,"",IF(COUNT(L$17:L20)&lt;'DPP ( in Qty )'!N$4,('DPP ( with MSN )'!L20+1),""))</f>
        <v/>
      </c>
      <c r="M21" s="162" t="str">
        <f>IF('DPP ( in Qty )'!O$4=0,"",IF(COUNT(M$17:M20)&lt;'DPP ( in Qty )'!O$4,('DPP ( with MSN )'!M20+1),""))</f>
        <v/>
      </c>
      <c r="N21" s="162" t="str">
        <f>IF('DPP ( in Qty )'!P$4=0,"",IF(COUNT(N$17:N20)&lt;'DPP ( in Qty )'!P$4,('DPP ( with MSN )'!N20+1),""))</f>
        <v/>
      </c>
      <c r="O21" s="162" t="str">
        <f>IF('DPP ( in Qty )'!Q$4=0,"",IF(COUNT(O$17:O20)&lt;'DPP ( in Qty )'!Q$4,('DPP ( with MSN )'!O20+1),""))</f>
        <v/>
      </c>
      <c r="P21" s="162" t="str">
        <f>IF('DPP ( in Qty )'!R$4=0,"",IF(COUNT(P$17:P20)&lt;'DPP ( in Qty )'!R$4,('DPP ( with MSN )'!P20+1),""))</f>
        <v/>
      </c>
      <c r="Q21" s="162" t="str">
        <f>IF('DPP ( in Qty )'!S$4=0,"",IF(COUNT(Q$17:Q20)&lt;'DPP ( in Qty )'!S$4,('DPP ( with MSN )'!Q20+1),""))</f>
        <v/>
      </c>
      <c r="R21" s="162" t="str">
        <f>IF('DPP ( in Qty )'!T$4=0,"",IF(COUNT(R$17:R20)&lt;'DPP ( in Qty )'!T$4,('DPP ( with MSN )'!R20+1),""))</f>
        <v/>
      </c>
      <c r="S21" s="162" t="str">
        <f>IF('DPP ( in Qty )'!U$4=0,"",IF(COUNT(S$17:S20)&lt;'DPP ( in Qty )'!U$4,('DPP ( with MSN )'!S20+1),""))</f>
        <v/>
      </c>
      <c r="T21" s="162" t="str">
        <f>IF('DPP ( in Qty )'!V$4=0,"",IF(COUNT(T$17:T20)&lt;'DPP ( in Qty )'!V$4,('DPP ( with MSN )'!T20+1),""))</f>
        <v/>
      </c>
      <c r="U21" s="162" t="str">
        <f>IF('DPP ( in Qty )'!W$4=0,"",IF(COUNT(U$17:U20)&lt;'DPP ( in Qty )'!W$4,('DPP ( with MSN )'!U20+1),""))</f>
        <v/>
      </c>
      <c r="V21" s="162" t="str">
        <f>IF('DPP ( in Qty )'!X$4=0,"",IF(COUNT(V$17:V20)&lt;'DPP ( in Qty )'!X$4,('DPP ( with MSN )'!V20+1),""))</f>
        <v/>
      </c>
      <c r="W21" s="162" t="str">
        <f>IF('DPP ( in Qty )'!Y$4=0,"",IF(COUNT(W$17:W20)&lt;'DPP ( in Qty )'!Y$4,('DPP ( with MSN )'!W20+1),""))</f>
        <v/>
      </c>
      <c r="X21" s="162" t="str">
        <f>IF('DPP ( in Qty )'!Z$4=0,"",IF(COUNT(X$17:X20)&lt;'DPP ( in Qty )'!Z$4,('DPP ( with MSN )'!X20+1),""))</f>
        <v/>
      </c>
      <c r="Y21" s="162" t="str">
        <f>IF('DPP ( in Qty )'!AA$4=0,"",IF(COUNT(Y$17:Y20)&lt;'DPP ( in Qty )'!AA$4,('DPP ( with MSN )'!Y20+1),""))</f>
        <v/>
      </c>
      <c r="Z21" s="162" t="str">
        <f>IF('DPP ( in Qty )'!AB$4=0,"",IF(COUNT(Z$17:Z20)&lt;'DPP ( in Qty )'!AB$4,('DPP ( with MSN )'!Z20+1),""))</f>
        <v/>
      </c>
      <c r="AA21" s="162" t="str">
        <f>IF('DPP ( in Qty )'!AC$4=0,"",IF(COUNT(AA$17:AA20)&lt;'DPP ( in Qty )'!AC$4,('DPP ( with MSN )'!AA20+1),""))</f>
        <v/>
      </c>
      <c r="AB21" s="162" t="str">
        <f>IF('DPP ( in Qty )'!AD$4=0,"",IF(COUNT(AB$17:AB20)&lt;'DPP ( in Qty )'!AD$4,('DPP ( with MSN )'!AB20+1),""))</f>
        <v/>
      </c>
      <c r="AC21" s="162" t="str">
        <f>IF('DPP ( in Qty )'!AE$4=0,"",IF(COUNT(AC$17:AC20)&lt;'DPP ( in Qty )'!AE$4,('DPP ( with MSN )'!AC20+1),""))</f>
        <v/>
      </c>
      <c r="AD21" s="162" t="str">
        <f>IF('DPP ( in Qty )'!AF$4=0,"",IF(COUNT(AD$17:AD20)&lt;'DPP ( in Qty )'!AF$4,('DPP ( with MSN )'!AD20+1),""))</f>
        <v/>
      </c>
      <c r="AE21" s="162" t="str">
        <f>IF('DPP ( in Qty )'!AG$4=0,"",IF(COUNT(AE$17:AE20)&lt;'DPP ( in Qty )'!AG$4,('DPP ( with MSN )'!AE20+1),""))</f>
        <v/>
      </c>
      <c r="AF21" s="162" t="str">
        <f>IF('DPP ( in Qty )'!AH$4=0,"",IF(COUNT(AF$17:AF20)&lt;'DPP ( in Qty )'!AH$4,('DPP ( with MSN )'!AF20+1),""))</f>
        <v/>
      </c>
      <c r="AG21" s="162" t="str">
        <f>IF('DPP ( in Qty )'!AI$4=0,"",IF(COUNT(AG$17:AG20)&lt;'DPP ( in Qty )'!AI$4,('DPP ( with MSN )'!AG20+1),""))</f>
        <v/>
      </c>
      <c r="AH21" s="162" t="str">
        <f>IF('DPP ( in Qty )'!AJ$4=0,"",IF(COUNT(AH$17:AH20)&lt;'DPP ( in Qty )'!AJ$4,('DPP ( with MSN )'!AH20+1),""))</f>
        <v/>
      </c>
      <c r="AI21" s="162" t="str">
        <f>IF('DPP ( in Qty )'!AK$4=0,"",IF(COUNT(AI$17:AI20)&lt;'DPP ( in Qty )'!AK$4,('DPP ( with MSN )'!AI20+1),""))</f>
        <v/>
      </c>
      <c r="AJ21" s="162" t="str">
        <f>IF('DPP ( in Qty )'!AL$4=0,"",IF(COUNT(AJ$17:AJ20)&lt;'DPP ( in Qty )'!AL$4,('DPP ( with MSN )'!AJ20+1),""))</f>
        <v/>
      </c>
      <c r="AK21" s="162" t="str">
        <f>IF('DPP ( in Qty )'!AM$4=0,"",IF(COUNT(AK$17:AK20)&lt;'DPP ( in Qty )'!AM$4,('DPP ( with MSN )'!AK20+1),""))</f>
        <v/>
      </c>
      <c r="AL21" s="162" t="str">
        <f>IF('DPP ( in Qty )'!AN$4=0,"",IF(COUNT(AL$17:AL20)&lt;'DPP ( in Qty )'!AN$4,('DPP ( with MSN )'!AL20+1),""))</f>
        <v/>
      </c>
      <c r="AM21" s="162" t="str">
        <f>IF('DPP ( in Qty )'!AO$4=0,"",IF(COUNT(AM$17:AM20)&lt;'DPP ( in Qty )'!AO$4,('DPP ( with MSN )'!AM20+1),""))</f>
        <v/>
      </c>
      <c r="AN21" s="163" t="str">
        <f>IF('DPP ( in Qty )'!AP$4=0,"",IF(COUNT(AN$17:AN20)&lt;'DPP ( in Qty )'!AP$4,('DPP ( with MSN )'!AN20+1),""))</f>
        <v/>
      </c>
      <c r="AO21" s="142"/>
      <c r="AP21" s="1">
        <f t="shared" si="1"/>
        <v>0</v>
      </c>
    </row>
    <row r="22" spans="1:42" ht="23.25" customHeight="1" x14ac:dyDescent="0.25">
      <c r="A22" s="301"/>
      <c r="B22" s="91"/>
      <c r="C22" s="319"/>
      <c r="D22" s="142" t="str">
        <f>IF('DPP ( in Qty )'!F$4=0,"",IF(COUNT(D$17:D21)&lt;'DPP ( in Qty )'!F$4,('DPP ( with MSN )'!D21+1),""))</f>
        <v/>
      </c>
      <c r="E22" s="162" t="str">
        <f>IF('DPP ( in Qty )'!G$4=0,"",IF(COUNT(E$17:E21)&lt;'DPP ( in Qty )'!G$4,('DPP ( with MSN )'!E21+1),""))</f>
        <v/>
      </c>
      <c r="F22" s="162" t="str">
        <f>IF('DPP ( in Qty )'!H$4=0,"",IF(COUNT(F$17:F21)&lt;'DPP ( in Qty )'!H$4,('DPP ( with MSN )'!F21+1),""))</f>
        <v/>
      </c>
      <c r="G22" s="162" t="str">
        <f>IF('DPP ( in Qty )'!I$4=0,"",IF(COUNT(G$17:G21)&lt;'DPP ( in Qty )'!I$4,('DPP ( with MSN )'!G21+1),""))</f>
        <v/>
      </c>
      <c r="H22" s="162" t="str">
        <f>IF('DPP ( in Qty )'!J$4=0,"",IF(COUNT(H$17:H21)&lt;'DPP ( in Qty )'!J$4,('DPP ( with MSN )'!H21+1),""))</f>
        <v/>
      </c>
      <c r="I22" s="162" t="str">
        <f>IF('DPP ( in Qty )'!K$4=0,"",IF(COUNT(I$17:I21)&lt;'DPP ( in Qty )'!K$4,('DPP ( with MSN )'!I21+1),""))</f>
        <v/>
      </c>
      <c r="J22" s="162" t="str">
        <f>IF('DPP ( in Qty )'!L$4=0,"",IF(COUNT(J$17:J21)&lt;'DPP ( in Qty )'!L$4,('DPP ( with MSN )'!J21+1),""))</f>
        <v/>
      </c>
      <c r="K22" s="162" t="str">
        <f>IF('DPP ( in Qty )'!M$4=0,"",IF(COUNT(K$17:K21)&lt;'DPP ( in Qty )'!M$4,('DPP ( with MSN )'!K21+1),""))</f>
        <v/>
      </c>
      <c r="L22" s="162" t="str">
        <f>IF('DPP ( in Qty )'!N$4=0,"",IF(COUNT(L$17:L21)&lt;'DPP ( in Qty )'!N$4,('DPP ( with MSN )'!L21+1),""))</f>
        <v/>
      </c>
      <c r="M22" s="162" t="str">
        <f>IF('DPP ( in Qty )'!O$4=0,"",IF(COUNT(M$17:M21)&lt;'DPP ( in Qty )'!O$4,('DPP ( with MSN )'!M21+1),""))</f>
        <v/>
      </c>
      <c r="N22" s="162" t="str">
        <f>IF('DPP ( in Qty )'!P$4=0,"",IF(COUNT(N$17:N21)&lt;'DPP ( in Qty )'!P$4,('DPP ( with MSN )'!N21+1),""))</f>
        <v/>
      </c>
      <c r="O22" s="162" t="str">
        <f>IF('DPP ( in Qty )'!Q$4=0,"",IF(COUNT(O$17:O21)&lt;'DPP ( in Qty )'!Q$4,('DPP ( with MSN )'!O21+1),""))</f>
        <v/>
      </c>
      <c r="P22" s="162" t="str">
        <f>IF('DPP ( in Qty )'!R$4=0,"",IF(COUNT(P$17:P21)&lt;'DPP ( in Qty )'!R$4,('DPP ( with MSN )'!P21+1),""))</f>
        <v/>
      </c>
      <c r="Q22" s="162" t="str">
        <f>IF('DPP ( in Qty )'!S$4=0,"",IF(COUNT(Q$17:Q21)&lt;'DPP ( in Qty )'!S$4,('DPP ( with MSN )'!Q21+1),""))</f>
        <v/>
      </c>
      <c r="R22" s="162" t="str">
        <f>IF('DPP ( in Qty )'!T$4=0,"",IF(COUNT(R$17:R21)&lt;'DPP ( in Qty )'!T$4,('DPP ( with MSN )'!R21+1),""))</f>
        <v/>
      </c>
      <c r="S22" s="162" t="str">
        <f>IF('DPP ( in Qty )'!U$4=0,"",IF(COUNT(S$17:S21)&lt;'DPP ( in Qty )'!U$4,('DPP ( with MSN )'!S21+1),""))</f>
        <v/>
      </c>
      <c r="T22" s="162" t="str">
        <f>IF('DPP ( in Qty )'!V$4=0,"",IF(COUNT(T$17:T21)&lt;'DPP ( in Qty )'!V$4,('DPP ( with MSN )'!T21+1),""))</f>
        <v/>
      </c>
      <c r="U22" s="162" t="str">
        <f>IF('DPP ( in Qty )'!W$4=0,"",IF(COUNT(U$17:U21)&lt;'DPP ( in Qty )'!W$4,('DPP ( with MSN )'!U21+1),""))</f>
        <v/>
      </c>
      <c r="V22" s="162" t="str">
        <f>IF('DPP ( in Qty )'!X$4=0,"",IF(COUNT(V$17:V21)&lt;'DPP ( in Qty )'!X$4,('DPP ( with MSN )'!V21+1),""))</f>
        <v/>
      </c>
      <c r="W22" s="162" t="str">
        <f>IF('DPP ( in Qty )'!Y$4=0,"",IF(COUNT(W$17:W21)&lt;'DPP ( in Qty )'!Y$4,('DPP ( with MSN )'!W21+1),""))</f>
        <v/>
      </c>
      <c r="X22" s="162" t="str">
        <f>IF('DPP ( in Qty )'!Z$4=0,"",IF(COUNT(X$17:X21)&lt;'DPP ( in Qty )'!Z$4,('DPP ( with MSN )'!X21+1),""))</f>
        <v/>
      </c>
      <c r="Y22" s="162" t="str">
        <f>IF('DPP ( in Qty )'!AA$4=0,"",IF(COUNT(Y$17:Y21)&lt;'DPP ( in Qty )'!AA$4,('DPP ( with MSN )'!Y21+1),""))</f>
        <v/>
      </c>
      <c r="Z22" s="162" t="str">
        <f>IF('DPP ( in Qty )'!AB$4=0,"",IF(COUNT(Z$17:Z21)&lt;'DPP ( in Qty )'!AB$4,('DPP ( with MSN )'!Z21+1),""))</f>
        <v/>
      </c>
      <c r="AA22" s="162" t="str">
        <f>IF('DPP ( in Qty )'!AC$4=0,"",IF(COUNT(AA$17:AA21)&lt;'DPP ( in Qty )'!AC$4,('DPP ( with MSN )'!AA21+1),""))</f>
        <v/>
      </c>
      <c r="AB22" s="162" t="str">
        <f>IF('DPP ( in Qty )'!AD$4=0,"",IF(COUNT(AB$17:AB21)&lt;'DPP ( in Qty )'!AD$4,('DPP ( with MSN )'!AB21+1),""))</f>
        <v/>
      </c>
      <c r="AC22" s="162" t="str">
        <f>IF('DPP ( in Qty )'!AE$4=0,"",IF(COUNT(AC$17:AC21)&lt;'DPP ( in Qty )'!AE$4,('DPP ( with MSN )'!AC21+1),""))</f>
        <v/>
      </c>
      <c r="AD22" s="162" t="str">
        <f>IF('DPP ( in Qty )'!AF$4=0,"",IF(COUNT(AD$17:AD21)&lt;'DPP ( in Qty )'!AF$4,('DPP ( with MSN )'!AD21+1),""))</f>
        <v/>
      </c>
      <c r="AE22" s="162" t="str">
        <f>IF('DPP ( in Qty )'!AG$4=0,"",IF(COUNT(AE$17:AE21)&lt;'DPP ( in Qty )'!AG$4,('DPP ( with MSN )'!AE21+1),""))</f>
        <v/>
      </c>
      <c r="AF22" s="162" t="str">
        <f>IF('DPP ( in Qty )'!AH$4=0,"",IF(COUNT(AF$17:AF21)&lt;'DPP ( in Qty )'!AH$4,('DPP ( with MSN )'!AF21+1),""))</f>
        <v/>
      </c>
      <c r="AG22" s="162" t="str">
        <f>IF('DPP ( in Qty )'!AI$4=0,"",IF(COUNT(AG$17:AG21)&lt;'DPP ( in Qty )'!AI$4,('DPP ( with MSN )'!AG21+1),""))</f>
        <v/>
      </c>
      <c r="AH22" s="162" t="str">
        <f>IF('DPP ( in Qty )'!AJ$4=0,"",IF(COUNT(AH$17:AH21)&lt;'DPP ( in Qty )'!AJ$4,('DPP ( with MSN )'!AH21+1),""))</f>
        <v/>
      </c>
      <c r="AI22" s="162" t="str">
        <f>IF('DPP ( in Qty )'!AK$4=0,"",IF(COUNT(AI$17:AI21)&lt;'DPP ( in Qty )'!AK$4,('DPP ( with MSN )'!AI21+1),""))</f>
        <v/>
      </c>
      <c r="AJ22" s="162" t="str">
        <f>IF('DPP ( in Qty )'!AL$4=0,"",IF(COUNT(AJ$17:AJ21)&lt;'DPP ( in Qty )'!AL$4,('DPP ( with MSN )'!AJ21+1),""))</f>
        <v/>
      </c>
      <c r="AK22" s="162" t="str">
        <f>IF('DPP ( in Qty )'!AM$4=0,"",IF(COUNT(AK$17:AK21)&lt;'DPP ( in Qty )'!AM$4,('DPP ( with MSN )'!AK21+1),""))</f>
        <v/>
      </c>
      <c r="AL22" s="162" t="str">
        <f>IF('DPP ( in Qty )'!AN$4=0,"",IF(COUNT(AL$17:AL21)&lt;'DPP ( in Qty )'!AN$4,('DPP ( with MSN )'!AL21+1),""))</f>
        <v/>
      </c>
      <c r="AM22" s="162" t="str">
        <f>IF('DPP ( in Qty )'!AO$4=0,"",IF(COUNT(AM$17:AM21)&lt;'DPP ( in Qty )'!AO$4,('DPP ( with MSN )'!AM21+1),""))</f>
        <v/>
      </c>
      <c r="AN22" s="163" t="str">
        <f>IF('DPP ( in Qty )'!AP$4=0,"",IF(COUNT(AN$17:AN21)&lt;'DPP ( in Qty )'!AP$4,('DPP ( with MSN )'!AN21+1),""))</f>
        <v/>
      </c>
      <c r="AO22" s="142"/>
      <c r="AP22" s="1">
        <f t="shared" si="1"/>
        <v>0</v>
      </c>
    </row>
    <row r="23" spans="1:42" ht="23.25" customHeight="1" x14ac:dyDescent="0.25">
      <c r="A23" s="301"/>
      <c r="B23" s="91"/>
      <c r="C23" s="319"/>
      <c r="D23" s="142" t="str">
        <f>IF('DPP ( in Qty )'!F$4=0,"",IF(COUNT(D$17:D22)&lt;'DPP ( in Qty )'!F$4,('DPP ( with MSN )'!D22+1),""))</f>
        <v/>
      </c>
      <c r="E23" s="162" t="str">
        <f>IF('DPP ( in Qty )'!G$4=0,"",IF(COUNT(E$17:E22)&lt;'DPP ( in Qty )'!G$4,('DPP ( with MSN )'!E22+1),""))</f>
        <v/>
      </c>
      <c r="F23" s="162" t="str">
        <f>IF('DPP ( in Qty )'!H$4=0,"",IF(COUNT(F$17:F22)&lt;'DPP ( in Qty )'!H$4,('DPP ( with MSN )'!F22+1),""))</f>
        <v/>
      </c>
      <c r="G23" s="162" t="str">
        <f>IF('DPP ( in Qty )'!I$4=0,"",IF(COUNT(G$17:G22)&lt;'DPP ( in Qty )'!I$4,('DPP ( with MSN )'!G22+1),""))</f>
        <v/>
      </c>
      <c r="H23" s="162" t="str">
        <f>IF('DPP ( in Qty )'!J$4=0,"",IF(COUNT(H$17:H22)&lt;'DPP ( in Qty )'!J$4,('DPP ( with MSN )'!H22+1),""))</f>
        <v/>
      </c>
      <c r="I23" s="162" t="str">
        <f>IF('DPP ( in Qty )'!K$4=0,"",IF(COUNT(I$17:I22)&lt;'DPP ( in Qty )'!K$4,('DPP ( with MSN )'!I22+1),""))</f>
        <v/>
      </c>
      <c r="J23" s="162" t="str">
        <f>IF('DPP ( in Qty )'!L$4=0,"",IF(COUNT(J$17:J22)&lt;'DPP ( in Qty )'!L$4,('DPP ( with MSN )'!J22+1),""))</f>
        <v/>
      </c>
      <c r="K23" s="162" t="str">
        <f>IF('DPP ( in Qty )'!M$4=0,"",IF(COUNT(K$17:K22)&lt;'DPP ( in Qty )'!M$4,('DPP ( with MSN )'!K22+1),""))</f>
        <v/>
      </c>
      <c r="L23" s="162" t="str">
        <f>IF('DPP ( in Qty )'!N$4=0,"",IF(COUNT(L$17:L22)&lt;'DPP ( in Qty )'!N$4,('DPP ( with MSN )'!L22+1),""))</f>
        <v/>
      </c>
      <c r="M23" s="162" t="str">
        <f>IF('DPP ( in Qty )'!O$4=0,"",IF(COUNT(M$17:M22)&lt;'DPP ( in Qty )'!O$4,('DPP ( with MSN )'!M22+1),""))</f>
        <v/>
      </c>
      <c r="N23" s="162" t="str">
        <f>IF('DPP ( in Qty )'!P$4=0,"",IF(COUNT(N$17:N22)&lt;'DPP ( in Qty )'!P$4,('DPP ( with MSN )'!N22+1),""))</f>
        <v/>
      </c>
      <c r="O23" s="162" t="str">
        <f>IF('DPP ( in Qty )'!Q$4=0,"",IF(COUNT(O$17:O22)&lt;'DPP ( in Qty )'!Q$4,('DPP ( with MSN )'!O22+1),""))</f>
        <v/>
      </c>
      <c r="P23" s="162" t="str">
        <f>IF('DPP ( in Qty )'!R$4=0,"",IF(COUNT(P$17:P22)&lt;'DPP ( in Qty )'!R$4,('DPP ( with MSN )'!P22+1),""))</f>
        <v/>
      </c>
      <c r="Q23" s="162" t="str">
        <f>IF('DPP ( in Qty )'!S$4=0,"",IF(COUNT(Q$17:Q22)&lt;'DPP ( in Qty )'!S$4,('DPP ( with MSN )'!Q22+1),""))</f>
        <v/>
      </c>
      <c r="R23" s="162" t="str">
        <f>IF('DPP ( in Qty )'!T$4=0,"",IF(COUNT(R$17:R22)&lt;'DPP ( in Qty )'!T$4,('DPP ( with MSN )'!R22+1),""))</f>
        <v/>
      </c>
      <c r="S23" s="162" t="str">
        <f>IF('DPP ( in Qty )'!U$4=0,"",IF(COUNT(S$17:S22)&lt;'DPP ( in Qty )'!U$4,('DPP ( with MSN )'!S22+1),""))</f>
        <v/>
      </c>
      <c r="T23" s="162" t="str">
        <f>IF('DPP ( in Qty )'!V$4=0,"",IF(COUNT(T$17:T22)&lt;'DPP ( in Qty )'!V$4,('DPP ( with MSN )'!T22+1),""))</f>
        <v/>
      </c>
      <c r="U23" s="162" t="str">
        <f>IF('DPP ( in Qty )'!W$4=0,"",IF(COUNT(U$17:U22)&lt;'DPP ( in Qty )'!W$4,('DPP ( with MSN )'!U22+1),""))</f>
        <v/>
      </c>
      <c r="V23" s="162" t="str">
        <f>IF('DPP ( in Qty )'!X$4=0,"",IF(COUNT(V$17:V22)&lt;'DPP ( in Qty )'!X$4,('DPP ( with MSN )'!V22+1),""))</f>
        <v/>
      </c>
      <c r="W23" s="162" t="str">
        <f>IF('DPP ( in Qty )'!Y$4=0,"",IF(COUNT(W$17:W22)&lt;'DPP ( in Qty )'!Y$4,('DPP ( with MSN )'!W22+1),""))</f>
        <v/>
      </c>
      <c r="X23" s="162" t="str">
        <f>IF('DPP ( in Qty )'!Z$4=0,"",IF(COUNT(X$17:X22)&lt;'DPP ( in Qty )'!Z$4,('DPP ( with MSN )'!X22+1),""))</f>
        <v/>
      </c>
      <c r="Y23" s="162" t="str">
        <f>IF('DPP ( in Qty )'!AA$4=0,"",IF(COUNT(Y$17:Y22)&lt;'DPP ( in Qty )'!AA$4,('DPP ( with MSN )'!Y22+1),""))</f>
        <v/>
      </c>
      <c r="Z23" s="162" t="str">
        <f>IF('DPP ( in Qty )'!AB$4=0,"",IF(COUNT(Z$17:Z22)&lt;'DPP ( in Qty )'!AB$4,('DPP ( with MSN )'!Z22+1),""))</f>
        <v/>
      </c>
      <c r="AA23" s="162" t="str">
        <f>IF('DPP ( in Qty )'!AC$4=0,"",IF(COUNT(AA$17:AA22)&lt;'DPP ( in Qty )'!AC$4,('DPP ( with MSN )'!AA22+1),""))</f>
        <v/>
      </c>
      <c r="AB23" s="162" t="str">
        <f>IF('DPP ( in Qty )'!AD$4=0,"",IF(COUNT(AB$17:AB22)&lt;'DPP ( in Qty )'!AD$4,('DPP ( with MSN )'!AB22+1),""))</f>
        <v/>
      </c>
      <c r="AC23" s="162" t="str">
        <f>IF('DPP ( in Qty )'!AE$4=0,"",IF(COUNT(AC$17:AC22)&lt;'DPP ( in Qty )'!AE$4,('DPP ( with MSN )'!AC22+1),""))</f>
        <v/>
      </c>
      <c r="AD23" s="162" t="str">
        <f>IF('DPP ( in Qty )'!AF$4=0,"",IF(COUNT(AD$17:AD22)&lt;'DPP ( in Qty )'!AF$4,('DPP ( with MSN )'!AD22+1),""))</f>
        <v/>
      </c>
      <c r="AE23" s="162" t="str">
        <f>IF('DPP ( in Qty )'!AG$4=0,"",IF(COUNT(AE$17:AE22)&lt;'DPP ( in Qty )'!AG$4,('DPP ( with MSN )'!AE22+1),""))</f>
        <v/>
      </c>
      <c r="AF23" s="162" t="str">
        <f>IF('DPP ( in Qty )'!AH$4=0,"",IF(COUNT(AF$17:AF22)&lt;'DPP ( in Qty )'!AH$4,('DPP ( with MSN )'!AF22+1),""))</f>
        <v/>
      </c>
      <c r="AG23" s="162" t="str">
        <f>IF('DPP ( in Qty )'!AI$4=0,"",IF(COUNT(AG$17:AG22)&lt;'DPP ( in Qty )'!AI$4,('DPP ( with MSN )'!AG22+1),""))</f>
        <v/>
      </c>
      <c r="AH23" s="162" t="str">
        <f>IF('DPP ( in Qty )'!AJ$4=0,"",IF(COUNT(AH$17:AH22)&lt;'DPP ( in Qty )'!AJ$4,('DPP ( with MSN )'!AH22+1),""))</f>
        <v/>
      </c>
      <c r="AI23" s="162" t="str">
        <f>IF('DPP ( in Qty )'!AK$4=0,"",IF(COUNT(AI$17:AI22)&lt;'DPP ( in Qty )'!AK$4,('DPP ( with MSN )'!AI22+1),""))</f>
        <v/>
      </c>
      <c r="AJ23" s="162" t="str">
        <f>IF('DPP ( in Qty )'!AL$4=0,"",IF(COUNT(AJ$17:AJ22)&lt;'DPP ( in Qty )'!AL$4,('DPP ( with MSN )'!AJ22+1),""))</f>
        <v/>
      </c>
      <c r="AK23" s="162" t="str">
        <f>IF('DPP ( in Qty )'!AM$4=0,"",IF(COUNT(AK$17:AK22)&lt;'DPP ( in Qty )'!AM$4,('DPP ( with MSN )'!AK22+1),""))</f>
        <v/>
      </c>
      <c r="AL23" s="162" t="str">
        <f>IF('DPP ( in Qty )'!AN$4=0,"",IF(COUNT(AL$17:AL22)&lt;'DPP ( in Qty )'!AN$4,('DPP ( with MSN )'!AL22+1),""))</f>
        <v/>
      </c>
      <c r="AM23" s="162" t="str">
        <f>IF('DPP ( in Qty )'!AO$4=0,"",IF(COUNT(AM$17:AM22)&lt;'DPP ( in Qty )'!AO$4,('DPP ( with MSN )'!AM22+1),""))</f>
        <v/>
      </c>
      <c r="AN23" s="163" t="str">
        <f>IF('DPP ( in Qty )'!AP$4=0,"",IF(COUNT(AN$17:AN22)&lt;'DPP ( in Qty )'!AP$4,('DPP ( with MSN )'!AN22+1),""))</f>
        <v/>
      </c>
      <c r="AO23" s="142"/>
      <c r="AP23" s="1">
        <f t="shared" si="1"/>
        <v>0</v>
      </c>
    </row>
    <row r="24" spans="1:42" ht="23.25" customHeight="1" thickBot="1" x14ac:dyDescent="0.3">
      <c r="A24" s="301"/>
      <c r="B24" s="91" t="str">
        <f>B18</f>
        <v>Double deck</v>
      </c>
      <c r="C24" s="328"/>
      <c r="D24" s="164" t="str">
        <f>IF('DPP ( in Qty )'!F$4=0,"",IF(COUNT(D$17:D23)&lt;'DPP ( in Qty )'!F$4,('DPP ( with MSN )'!D23+1),""))</f>
        <v/>
      </c>
      <c r="E24" s="165" t="str">
        <f>IF('DPP ( in Qty )'!G$4=0,"",IF(COUNT(E$17:E23)&lt;'DPP ( in Qty )'!G$4,('DPP ( with MSN )'!E23+1),""))</f>
        <v/>
      </c>
      <c r="F24" s="165" t="str">
        <f>IF('DPP ( in Qty )'!H$4=0,"",IF(COUNT(F$17:F23)&lt;'DPP ( in Qty )'!H$4,('DPP ( with MSN )'!F23+1),""))</f>
        <v/>
      </c>
      <c r="G24" s="165" t="str">
        <f>IF('DPP ( in Qty )'!I$4=0,"",IF(COUNT(G$17:G23)&lt;'DPP ( in Qty )'!I$4,('DPP ( with MSN )'!G23+1),""))</f>
        <v/>
      </c>
      <c r="H24" s="165" t="str">
        <f>IF('DPP ( in Qty )'!J$4=0,"",IF(COUNT(H$17:H23)&lt;'DPP ( in Qty )'!J$4,('DPP ( with MSN )'!H23+1),""))</f>
        <v/>
      </c>
      <c r="I24" s="165" t="str">
        <f>IF('DPP ( in Qty )'!K$4=0,"",IF(COUNT(I$17:I23)&lt;'DPP ( in Qty )'!K$4,('DPP ( with MSN )'!I23+1),""))</f>
        <v/>
      </c>
      <c r="J24" s="165" t="str">
        <f>IF('DPP ( in Qty )'!L$4=0,"",IF(COUNT(J$17:J23)&lt;'DPP ( in Qty )'!L$4,('DPP ( with MSN )'!J23+1),""))</f>
        <v/>
      </c>
      <c r="K24" s="165" t="str">
        <f>IF('DPP ( in Qty )'!M$4=0,"",IF(COUNT(K$17:K23)&lt;'DPP ( in Qty )'!M$4,('DPP ( with MSN )'!K23+1),""))</f>
        <v/>
      </c>
      <c r="L24" s="165" t="str">
        <f>IF('DPP ( in Qty )'!N$4=0,"",IF(COUNT(L$17:L23)&lt;'DPP ( in Qty )'!N$4,('DPP ( with MSN )'!L23+1),""))</f>
        <v/>
      </c>
      <c r="M24" s="165" t="str">
        <f>IF('DPP ( in Qty )'!O$4=0,"",IF(COUNT(M$17:M23)&lt;'DPP ( in Qty )'!O$4,('DPP ( with MSN )'!M23+1),""))</f>
        <v/>
      </c>
      <c r="N24" s="165" t="str">
        <f>IF('DPP ( in Qty )'!P$4=0,"",IF(COUNT(N$17:N23)&lt;'DPP ( in Qty )'!P$4,('DPP ( with MSN )'!N23+1),""))</f>
        <v/>
      </c>
      <c r="O24" s="165" t="str">
        <f>IF('DPP ( in Qty )'!Q$4=0,"",IF(COUNT(O$17:O23)&lt;'DPP ( in Qty )'!Q$4,('DPP ( with MSN )'!O23+1),""))</f>
        <v/>
      </c>
      <c r="P24" s="165" t="str">
        <f>IF('DPP ( in Qty )'!R$4=0,"",IF(COUNT(P$17:P23)&lt;'DPP ( in Qty )'!R$4,('DPP ( with MSN )'!P23+1),""))</f>
        <v/>
      </c>
      <c r="Q24" s="165" t="str">
        <f>IF('DPP ( in Qty )'!S$4=0,"",IF(COUNT(Q$17:Q23)&lt;'DPP ( in Qty )'!S$4,('DPP ( with MSN )'!Q23+1),""))</f>
        <v/>
      </c>
      <c r="R24" s="165" t="str">
        <f>IF('DPP ( in Qty )'!T$4=0,"",IF(COUNT(R$17:R23)&lt;'DPP ( in Qty )'!T$4,('DPP ( with MSN )'!R23+1),""))</f>
        <v/>
      </c>
      <c r="S24" s="165" t="str">
        <f>IF('DPP ( in Qty )'!U$4=0,"",IF(COUNT(S$17:S23)&lt;'DPP ( in Qty )'!U$4,('DPP ( with MSN )'!S23+1),""))</f>
        <v/>
      </c>
      <c r="T24" s="165" t="str">
        <f>IF('DPP ( in Qty )'!V$4=0,"",IF(COUNT(T$17:T23)&lt;'DPP ( in Qty )'!V$4,('DPP ( with MSN )'!T23+1),""))</f>
        <v/>
      </c>
      <c r="U24" s="165" t="str">
        <f>IF('DPP ( in Qty )'!W$4=0,"",IF(COUNT(U$17:U23)&lt;'DPP ( in Qty )'!W$4,('DPP ( with MSN )'!U23+1),""))</f>
        <v/>
      </c>
      <c r="V24" s="165" t="str">
        <f>IF('DPP ( in Qty )'!X$4=0,"",IF(COUNT(V$17:V23)&lt;'DPP ( in Qty )'!X$4,('DPP ( with MSN )'!V23+1),""))</f>
        <v/>
      </c>
      <c r="W24" s="165" t="str">
        <f>IF('DPP ( in Qty )'!Y$4=0,"",IF(COUNT(W$17:W23)&lt;'DPP ( in Qty )'!Y$4,('DPP ( with MSN )'!W23+1),""))</f>
        <v/>
      </c>
      <c r="X24" s="165" t="str">
        <f>IF('DPP ( in Qty )'!Z$4=0,"",IF(COUNT(X$17:X23)&lt;'DPP ( in Qty )'!Z$4,('DPP ( with MSN )'!X23+1),""))</f>
        <v/>
      </c>
      <c r="Y24" s="165" t="str">
        <f>IF('DPP ( in Qty )'!AA$4=0,"",IF(COUNT(Y$17:Y23)&lt;'DPP ( in Qty )'!AA$4,('DPP ( with MSN )'!Y23+1),""))</f>
        <v/>
      </c>
      <c r="Z24" s="165" t="str">
        <f>IF('DPP ( in Qty )'!AB$4=0,"",IF(COUNT(Z$17:Z23)&lt;'DPP ( in Qty )'!AB$4,('DPP ( with MSN )'!Z23+1),""))</f>
        <v/>
      </c>
      <c r="AA24" s="165" t="str">
        <f>IF('DPP ( in Qty )'!AC$4=0,"",IF(COUNT(AA$17:AA23)&lt;'DPP ( in Qty )'!AC$4,('DPP ( with MSN )'!AA23+1),""))</f>
        <v/>
      </c>
      <c r="AB24" s="165" t="str">
        <f>IF('DPP ( in Qty )'!AD$4=0,"",IF(COUNT(AB$17:AB23)&lt;'DPP ( in Qty )'!AD$4,('DPP ( with MSN )'!AB23+1),""))</f>
        <v/>
      </c>
      <c r="AC24" s="165" t="str">
        <f>IF('DPP ( in Qty )'!AE$4=0,"",IF(COUNT(AC$17:AC23)&lt;'DPP ( in Qty )'!AE$4,('DPP ( with MSN )'!AC23+1),""))</f>
        <v/>
      </c>
      <c r="AD24" s="165" t="str">
        <f>IF('DPP ( in Qty )'!AF$4=0,"",IF(COUNT(AD$17:AD23)&lt;'DPP ( in Qty )'!AF$4,('DPP ( with MSN )'!AD23+1),""))</f>
        <v/>
      </c>
      <c r="AE24" s="165" t="str">
        <f>IF('DPP ( in Qty )'!AG$4=0,"",IF(COUNT(AE$17:AE23)&lt;'DPP ( in Qty )'!AG$4,('DPP ( with MSN )'!AE23+1),""))</f>
        <v/>
      </c>
      <c r="AF24" s="165" t="str">
        <f>IF('DPP ( in Qty )'!AH$4=0,"",IF(COUNT(AF$17:AF23)&lt;'DPP ( in Qty )'!AH$4,('DPP ( with MSN )'!AF23+1),""))</f>
        <v/>
      </c>
      <c r="AG24" s="165" t="str">
        <f>IF('DPP ( in Qty )'!AI$4=0,"",IF(COUNT(AG$17:AG23)&lt;'DPP ( in Qty )'!AI$4,('DPP ( with MSN )'!AG23+1),""))</f>
        <v/>
      </c>
      <c r="AH24" s="165" t="str">
        <f>IF('DPP ( in Qty )'!AJ$4=0,"",IF(COUNT(AH$17:AH23)&lt;'DPP ( in Qty )'!AJ$4,('DPP ( with MSN )'!AH23+1),""))</f>
        <v/>
      </c>
      <c r="AI24" s="165" t="str">
        <f>IF('DPP ( in Qty )'!AK$4=0,"",IF(COUNT(AI$17:AI23)&lt;'DPP ( in Qty )'!AK$4,('DPP ( with MSN )'!AI23+1),""))</f>
        <v/>
      </c>
      <c r="AJ24" s="165" t="str">
        <f>IF('DPP ( in Qty )'!AL$4=0,"",IF(COUNT(AJ$17:AJ23)&lt;'DPP ( in Qty )'!AL$4,('DPP ( with MSN )'!AJ23+1),""))</f>
        <v/>
      </c>
      <c r="AK24" s="165" t="str">
        <f>IF('DPP ( in Qty )'!AM$4=0,"",IF(COUNT(AK$17:AK23)&lt;'DPP ( in Qty )'!AM$4,('DPP ( with MSN )'!AK23+1),""))</f>
        <v/>
      </c>
      <c r="AL24" s="165" t="str">
        <f>IF('DPP ( in Qty )'!AN$4=0,"",IF(COUNT(AL$17:AL23)&lt;'DPP ( in Qty )'!AN$4,('DPP ( with MSN )'!AL23+1),""))</f>
        <v/>
      </c>
      <c r="AM24" s="165" t="str">
        <f>IF('DPP ( in Qty )'!AO$4=0,"",IF(COUNT(AM$17:AM23)&lt;'DPP ( in Qty )'!AO$4,('DPP ( with MSN )'!AM23+1),""))</f>
        <v/>
      </c>
      <c r="AN24" s="166" t="str">
        <f>IF('DPP ( in Qty )'!AP$4=0,"",IF(COUNT(AN$17:AN23)&lt;'DPP ( in Qty )'!AP$4,('DPP ( with MSN )'!AN23+1),""))</f>
        <v/>
      </c>
      <c r="AO24" s="142"/>
      <c r="AP24" s="1">
        <f t="shared" si="1"/>
        <v>0</v>
      </c>
    </row>
    <row r="25" spans="1:42" ht="23.25" customHeight="1" x14ac:dyDescent="0.25">
      <c r="A25" s="301"/>
      <c r="B25" s="92" t="s">
        <v>4</v>
      </c>
      <c r="C25" s="318">
        <f>COUNT(D25:AO32)</f>
        <v>30</v>
      </c>
      <c r="D25" s="158" t="str">
        <f>IF('DPP ( in Qty )'!F5=0,"",'DPP ( in Qty )'!D5)</f>
        <v/>
      </c>
      <c r="E25" s="159" t="str">
        <f>IF('DPP ( in Qty )'!G5=0,"",IF(MAX('DPP ( with MSN )'!$D$25:D32)=0,'DPP ( in Qty )'!$D$5,MAX('DPP ( with MSN )'!$D$25:D32)+1))</f>
        <v/>
      </c>
      <c r="F25" s="159" t="str">
        <f>IF('DPP ( in Qty )'!H5=0,"",IF(MAX('DPP ( with MSN )'!$D$25:E32)=0,'DPP ( in Qty )'!$D$5,MAX('DPP ( with MSN )'!$D$25:E32)+1))</f>
        <v/>
      </c>
      <c r="G25" s="159" t="str">
        <f>IF('DPP ( in Qty )'!I5=0,"",IF(MAX('DPP ( with MSN )'!$D$25:F32)=0,'DPP ( in Qty )'!$D$5,MAX('DPP ( with MSN )'!$D$25:F32)+1))</f>
        <v/>
      </c>
      <c r="H25" s="159" t="str">
        <f>IF('DPP ( in Qty )'!J5=0,"",IF(MAX('DPP ( with MSN )'!$D$25:G32)=0,'DPP ( in Qty )'!$D$5,MAX('DPP ( with MSN )'!$D$25:G32)+1))</f>
        <v/>
      </c>
      <c r="I25" s="159" t="str">
        <f>IF('DPP ( in Qty )'!K5=0,"",IF(MAX('DPP ( with MSN )'!$D$25:H32)=0,'DPP ( in Qty )'!$D$5,MAX('DPP ( with MSN )'!$D$25:H32)+1))</f>
        <v/>
      </c>
      <c r="J25" s="159" t="str">
        <f>IF('DPP ( in Qty )'!L5=0,"",IF(MAX('DPP ( with MSN )'!$D$25:I32)=0,'DPP ( in Qty )'!$D$5,MAX('DPP ( with MSN )'!$D$25:I32)+1))</f>
        <v/>
      </c>
      <c r="K25" s="159" t="str">
        <f>IF('DPP ( in Qty )'!M5=0,"",IF(MAX('DPP ( with MSN )'!$D$25:J32)=0,'DPP ( in Qty )'!$D$5,MAX('DPP ( with MSN )'!$D$25:J32)+1))</f>
        <v/>
      </c>
      <c r="L25" s="159" t="str">
        <f>IF('DPP ( in Qty )'!N5=0,"",IF(MAX('DPP ( with MSN )'!$D$25:K32)=0,'DPP ( in Qty )'!$D$5,MAX('DPP ( with MSN )'!$D$25:K32)+1))</f>
        <v/>
      </c>
      <c r="M25" s="159" t="str">
        <f>IF('DPP ( in Qty )'!O5=0,"",IF(MAX('DPP ( with MSN )'!$D$25:L32)=0,'DPP ( in Qty )'!$D$5,MAX('DPP ( with MSN )'!$D$25:L32)+1))</f>
        <v/>
      </c>
      <c r="N25" s="159" t="str">
        <f>IF('DPP ( in Qty )'!P5=0,"",IF(MAX('DPP ( with MSN )'!$D$25:M32)=0,'DPP ( in Qty )'!$D$5,MAX('DPP ( with MSN )'!$D$25:M32)+1))</f>
        <v/>
      </c>
      <c r="O25" s="159" t="str">
        <f>IF('DPP ( in Qty )'!Q5=0,"",IF(MAX('DPP ( with MSN )'!$D$25:N32)=0,'DPP ( in Qty )'!$D$5,MAX('DPP ( with MSN )'!$D$25:N32)+1))</f>
        <v/>
      </c>
      <c r="P25" s="159" t="str">
        <f>IF('DPP ( in Qty )'!R5=0,"",IF(MAX('DPP ( with MSN )'!$D$25:O32)=0,'DPP ( in Qty )'!$D$5,MAX('DPP ( with MSN )'!$D$25:O32)+1))</f>
        <v/>
      </c>
      <c r="Q25" s="159" t="str">
        <f>IF('DPP ( in Qty )'!S5=0,"",IF(MAX('DPP ( with MSN )'!$D$25:P32)=0,'DPP ( in Qty )'!$D$5,MAX('DPP ( with MSN )'!$D$25:P32)+1))</f>
        <v/>
      </c>
      <c r="R25" s="159">
        <f>IF('DPP ( in Qty )'!T5=0,"",IF(MAX('DPP ( with MSN )'!$D$25:Q32)=0,'DPP ( in Qty )'!$D$5,MAX('DPP ( with MSN )'!$D$25:Q32)+1))</f>
        <v>50367</v>
      </c>
      <c r="S25" s="159">
        <f>IF('DPP ( in Qty )'!U5=0,"",IF(MAX('DPP ( with MSN )'!$D$25:R32)=0,'DPP ( in Qty )'!$D$5,MAX('DPP ( with MSN )'!$D$25:R32)+1))</f>
        <v>50370</v>
      </c>
      <c r="T25" s="159">
        <f>IF('DPP ( in Qty )'!V5=0,"",IF(MAX('DPP ( with MSN )'!$D$25:S32)=0,'DPP ( in Qty )'!$D$5,MAX('DPP ( with MSN )'!$D$25:S32)+1))</f>
        <v>50373</v>
      </c>
      <c r="U25" s="159">
        <f>IF('DPP ( in Qty )'!W5=0,"",IF(MAX('DPP ( with MSN )'!$D$25:T32)=0,'DPP ( in Qty )'!$D$5,MAX('DPP ( with MSN )'!$D$25:T32)+1))</f>
        <v>50375</v>
      </c>
      <c r="V25" s="159">
        <f>IF('DPP ( in Qty )'!X5=0,"",IF(MAX('DPP ( with MSN )'!$D$25:U32)=0,'DPP ( in Qty )'!$D$5,MAX('DPP ( with MSN )'!$D$25:U32)+1))</f>
        <v>50378</v>
      </c>
      <c r="W25" s="159">
        <f>IF('DPP ( in Qty )'!Y5=0,"",IF(MAX('DPP ( with MSN )'!$D$25:V32)=0,'DPP ( in Qty )'!$D$5,MAX('DPP ( with MSN )'!$D$25:V32)+1))</f>
        <v>50380</v>
      </c>
      <c r="X25" s="159">
        <f>IF('DPP ( in Qty )'!Z5=0,"",IF(MAX('DPP ( with MSN )'!$D$25:W32)=0,'DPP ( in Qty )'!$D$5,MAX('DPP ( with MSN )'!$D$25:W32)+1))</f>
        <v>50382</v>
      </c>
      <c r="Y25" s="159">
        <f>IF('DPP ( in Qty )'!AA5=0,"",IF(MAX('DPP ( with MSN )'!$D$25:X32)=0,'DPP ( in Qty )'!$D$5,MAX('DPP ( with MSN )'!$D$25:X32)+1))</f>
        <v>50383</v>
      </c>
      <c r="Z25" s="159">
        <f>IF('DPP ( in Qty )'!AB5=0,"",IF(MAX('DPP ( with MSN )'!$D$25:Y32)=0,'DPP ( in Qty )'!$D$5,MAX('DPP ( with MSN )'!$D$25:Y32)+1))</f>
        <v>50385</v>
      </c>
      <c r="AA25" s="159">
        <f>IF('DPP ( in Qty )'!AC5=0,"",IF(MAX('DPP ( with MSN )'!$D$25:Z32)=0,'DPP ( in Qty )'!$D$5,MAX('DPP ( with MSN )'!$D$25:Z32)+1))</f>
        <v>50386</v>
      </c>
      <c r="AB25" s="159">
        <f>IF('DPP ( in Qty )'!AD5=0,"",IF(MAX('DPP ( with MSN )'!$D$25:AA32)=0,'DPP ( in Qty )'!$D$5,MAX('DPP ( with MSN )'!$D$25:AA32)+1))</f>
        <v>50388</v>
      </c>
      <c r="AC25" s="159">
        <f>IF('DPP ( in Qty )'!AE5=0,"",IF(MAX('DPP ( with MSN )'!$D$25:AB32)=0,'DPP ( in Qty )'!$D$5,MAX('DPP ( with MSN )'!$D$25:AB32)+1))</f>
        <v>50390</v>
      </c>
      <c r="AD25" s="159">
        <f>IF('DPP ( in Qty )'!AF5=0,"",IF(MAX('DPP ( with MSN )'!$D$25:AC32)=0,'DPP ( in Qty )'!$D$5,MAX('DPP ( with MSN )'!$D$25:AC32)+1))</f>
        <v>50392</v>
      </c>
      <c r="AE25" s="159">
        <f>IF('DPP ( in Qty )'!AG5=0,"",IF(MAX('DPP ( with MSN )'!$D$25:AD32)=0,'DPP ( in Qty )'!$D$5,MAX('DPP ( with MSN )'!$D$25:AD32)+1))</f>
        <v>50394</v>
      </c>
      <c r="AF25" s="159">
        <f>IF('DPP ( in Qty )'!AH5=0,"",IF(MAX('DPP ( with MSN )'!$D$25:AE32)=0,'DPP ( in Qty )'!$D$5,MAX('DPP ( with MSN )'!$D$25:AE32)+1))</f>
        <v>50396</v>
      </c>
      <c r="AG25" s="159" t="str">
        <f>IF('DPP ( in Qty )'!AI5=0,"",IF(MAX('DPP ( with MSN )'!$D$25:AF32)=0,'DPP ( in Qty )'!$D$5,MAX('DPP ( with MSN )'!$D$25:AF32)+1))</f>
        <v/>
      </c>
      <c r="AH25" s="159" t="str">
        <f>IF('DPP ( in Qty )'!AJ5=0,"",IF(MAX('DPP ( with MSN )'!$D$25:AG32)=0,'DPP ( in Qty )'!$D$5,MAX('DPP ( with MSN )'!$D$25:AG32)+1))</f>
        <v/>
      </c>
      <c r="AI25" s="159" t="str">
        <f>IF('DPP ( in Qty )'!AK5=0,"",IF(MAX('DPP ( with MSN )'!$D$25:AH32)=0,'DPP ( in Qty )'!$D$5,MAX('DPP ( with MSN )'!$D$25:AH32)+1))</f>
        <v/>
      </c>
      <c r="AJ25" s="159" t="str">
        <f>IF('DPP ( in Qty )'!AL5=0,"",IF(MAX('DPP ( with MSN )'!$D$25:AI32)=0,'DPP ( in Qty )'!$D$5,MAX('DPP ( with MSN )'!$D$25:AI32)+1))</f>
        <v/>
      </c>
      <c r="AK25" s="159" t="str">
        <f>IF('DPP ( in Qty )'!AM5=0,"",IF(MAX('DPP ( with MSN )'!$D$25:AJ32)=0,'DPP ( in Qty )'!$D$5,MAX('DPP ( with MSN )'!$D$25:AJ32)+1))</f>
        <v/>
      </c>
      <c r="AL25" s="159" t="str">
        <f>IF('DPP ( in Qty )'!AN5=0,"",IF(MAX('DPP ( with MSN )'!$D$25:AK32)=0,'DPP ( in Qty )'!$D$5,MAX('DPP ( with MSN )'!$D$25:AK32)+1))</f>
        <v/>
      </c>
      <c r="AM25" s="159" t="str">
        <f>IF('DPP ( in Qty )'!AO5=0,"",IF(MAX('DPP ( with MSN )'!$D$25:AL32)=0,'DPP ( in Qty )'!$D$5,MAX('DPP ( with MSN )'!$D$25:AL32)+1))</f>
        <v/>
      </c>
      <c r="AN25" s="161" t="str">
        <f>IF('DPP ( in Qty )'!AP5=0,"",IF(MAX('DPP ( with MSN )'!$D$25:AM32)=0,'DPP ( in Qty )'!$D$5,MAX('DPP ( with MSN )'!$D$25:AM32)+1))</f>
        <v/>
      </c>
      <c r="AO25" s="142"/>
      <c r="AP25" s="1">
        <f t="shared" si="1"/>
        <v>50396</v>
      </c>
    </row>
    <row r="26" spans="1:42" ht="23.25" customHeight="1" x14ac:dyDescent="0.25">
      <c r="A26" s="301"/>
      <c r="B26" s="93" t="str">
        <f t="shared" ref="B26" si="7">B25</f>
        <v>Rollout</v>
      </c>
      <c r="C26" s="319"/>
      <c r="D26" s="142" t="str">
        <f>IF('DPP ( in Qty )'!F$5=0,"",IF(COUNT(D$25:D25)&lt;'DPP ( in Qty )'!F$5,('DPP ( with MSN )'!D25+1),""))</f>
        <v/>
      </c>
      <c r="E26" s="162" t="str">
        <f>IF('DPP ( in Qty )'!G$5=0,"",IF(COUNT(E$25:E25)&lt;'DPP ( in Qty )'!G$5,('DPP ( with MSN )'!E25+1),""))</f>
        <v/>
      </c>
      <c r="F26" s="162" t="str">
        <f>IF('DPP ( in Qty )'!H$5=0,"",IF(COUNT(F$25:F25)&lt;'DPP ( in Qty )'!H$5,('DPP ( with MSN )'!F25+1),""))</f>
        <v/>
      </c>
      <c r="G26" s="162" t="str">
        <f>IF('DPP ( in Qty )'!I$5=0,"",IF(COUNT(G$25:G25)&lt;'DPP ( in Qty )'!I$5,('DPP ( with MSN )'!G25+1),""))</f>
        <v/>
      </c>
      <c r="H26" s="162" t="str">
        <f>IF('DPP ( in Qty )'!J$5=0,"",IF(COUNT(H$25:H25)&lt;'DPP ( in Qty )'!J$5,('DPP ( with MSN )'!H25+1),""))</f>
        <v/>
      </c>
      <c r="I26" s="162" t="str">
        <f>IF('DPP ( in Qty )'!K$5=0,"",IF(COUNT(I$25:I25)&lt;'DPP ( in Qty )'!K$5,('DPP ( with MSN )'!I25+1),""))</f>
        <v/>
      </c>
      <c r="J26" s="162" t="str">
        <f>IF('DPP ( in Qty )'!L$5=0,"",IF(COUNT(J$25:J25)&lt;'DPP ( in Qty )'!L$5,('DPP ( with MSN )'!J25+1),""))</f>
        <v/>
      </c>
      <c r="K26" s="162" t="str">
        <f>IF('DPP ( in Qty )'!M$5=0,"",IF(COUNT(K$25:K25)&lt;'DPP ( in Qty )'!M$5,('DPP ( with MSN )'!K25+1),""))</f>
        <v/>
      </c>
      <c r="L26" s="162" t="str">
        <f>IF('DPP ( in Qty )'!N$5=0,"",IF(COUNT(L$25:L25)&lt;'DPP ( in Qty )'!N$5,('DPP ( with MSN )'!L25+1),""))</f>
        <v/>
      </c>
      <c r="M26" s="162" t="str">
        <f>IF('DPP ( in Qty )'!O$5=0,"",IF(COUNT(M$25:M25)&lt;'DPP ( in Qty )'!O$5,('DPP ( with MSN )'!M25+1),""))</f>
        <v/>
      </c>
      <c r="N26" s="162" t="str">
        <f>IF('DPP ( in Qty )'!P$5=0,"",IF(COUNT(N$25:N25)&lt;'DPP ( in Qty )'!P$5,('DPP ( with MSN )'!N25+1),""))</f>
        <v/>
      </c>
      <c r="O26" s="162" t="str">
        <f>IF('DPP ( in Qty )'!Q$5=0,"",IF(COUNT(O$25:O25)&lt;'DPP ( in Qty )'!Q$5,('DPP ( with MSN )'!O25+1),""))</f>
        <v/>
      </c>
      <c r="P26" s="162" t="str">
        <f>IF('DPP ( in Qty )'!R$5=0,"",IF(COUNT(P$25:P25)&lt;'DPP ( in Qty )'!R$5,('DPP ( with MSN )'!P25+1),""))</f>
        <v/>
      </c>
      <c r="Q26" s="162" t="str">
        <f>IF('DPP ( in Qty )'!S$5=0,"",IF(COUNT(Q$25:Q25)&lt;'DPP ( in Qty )'!S$5,('DPP ( with MSN )'!Q25+1),""))</f>
        <v/>
      </c>
      <c r="R26" s="162">
        <f>IF('DPP ( in Qty )'!T$5=0,"",IF(COUNT(R$25:R25)&lt;'DPP ( in Qty )'!T$5,('DPP ( with MSN )'!R25+1),""))</f>
        <v>50368</v>
      </c>
      <c r="S26" s="162">
        <f>IF('DPP ( in Qty )'!U$5=0,"",IF(COUNT(S$25:S25)&lt;'DPP ( in Qty )'!U$5,('DPP ( with MSN )'!S25+1),""))</f>
        <v>50371</v>
      </c>
      <c r="T26" s="162">
        <f>IF('DPP ( in Qty )'!V$5=0,"",IF(COUNT(T$25:T25)&lt;'DPP ( in Qty )'!V$5,('DPP ( with MSN )'!T25+1),""))</f>
        <v>50374</v>
      </c>
      <c r="U26" s="162">
        <f>IF('DPP ( in Qty )'!W$5=0,"",IF(COUNT(U$25:U25)&lt;'DPP ( in Qty )'!W$5,('DPP ( with MSN )'!U25+1),""))</f>
        <v>50376</v>
      </c>
      <c r="V26" s="162">
        <f>IF('DPP ( in Qty )'!X$5=0,"",IF(COUNT(V$25:V25)&lt;'DPP ( in Qty )'!X$5,('DPP ( with MSN )'!V25+1),""))</f>
        <v>50379</v>
      </c>
      <c r="W26" s="162">
        <f>IF('DPP ( in Qty )'!Y$5=0,"",IF(COUNT(W$25:W25)&lt;'DPP ( in Qty )'!Y$5,('DPP ( with MSN )'!W25+1),""))</f>
        <v>50381</v>
      </c>
      <c r="X26" s="162" t="str">
        <f>IF('DPP ( in Qty )'!Z$5=0,"",IF(COUNT(X$25:X25)&lt;'DPP ( in Qty )'!Z$5,('DPP ( with MSN )'!X25+1),""))</f>
        <v/>
      </c>
      <c r="Y26" s="162">
        <f>IF('DPP ( in Qty )'!AA$5=0,"",IF(COUNT(Y$25:Y25)&lt;'DPP ( in Qty )'!AA$5,('DPP ( with MSN )'!Y25+1),""))</f>
        <v>50384</v>
      </c>
      <c r="Z26" s="162" t="str">
        <f>IF('DPP ( in Qty )'!AB$5=0,"",IF(COUNT(Z$25:Z25)&lt;'DPP ( in Qty )'!AB$5,('DPP ( with MSN )'!Z25+1),""))</f>
        <v/>
      </c>
      <c r="AA26" s="162">
        <f>IF('DPP ( in Qty )'!AC$5=0,"",IF(COUNT(AA$25:AA25)&lt;'DPP ( in Qty )'!AC$5,('DPP ( with MSN )'!AA25+1),""))</f>
        <v>50387</v>
      </c>
      <c r="AB26" s="162">
        <f>IF('DPP ( in Qty )'!AD$5=0,"",IF(COUNT(AB$25:AB25)&lt;'DPP ( in Qty )'!AD$5,('DPP ( with MSN )'!AB25+1),""))</f>
        <v>50389</v>
      </c>
      <c r="AC26" s="162">
        <f>IF('DPP ( in Qty )'!AE$5=0,"",IF(COUNT(AC$25:AC25)&lt;'DPP ( in Qty )'!AE$5,('DPP ( with MSN )'!AC25+1),""))</f>
        <v>50391</v>
      </c>
      <c r="AD26" s="162">
        <f>IF('DPP ( in Qty )'!AF$5=0,"",IF(COUNT(AD$25:AD25)&lt;'DPP ( in Qty )'!AF$5,('DPP ( with MSN )'!AD25+1),""))</f>
        <v>50393</v>
      </c>
      <c r="AE26" s="162">
        <f>IF('DPP ( in Qty )'!AG$5=0,"",IF(COUNT(AE$25:AE25)&lt;'DPP ( in Qty )'!AG$5,('DPP ( with MSN )'!AE25+1),""))</f>
        <v>50395</v>
      </c>
      <c r="AF26" s="162" t="str">
        <f>IF('DPP ( in Qty )'!AH$5=0,"",IF(COUNT(AF$25:AF25)&lt;'DPP ( in Qty )'!AH$5,('DPP ( with MSN )'!AF25+1),""))</f>
        <v/>
      </c>
      <c r="AG26" s="162" t="str">
        <f>IF('DPP ( in Qty )'!AI$5=0,"",IF(COUNT(AG$25:AG25)&lt;'DPP ( in Qty )'!AI$5,('DPP ( with MSN )'!AG25+1),""))</f>
        <v/>
      </c>
      <c r="AH26" s="162" t="str">
        <f>IF('DPP ( in Qty )'!AJ$5=0,"",IF(COUNT(AH$25:AH25)&lt;'DPP ( in Qty )'!AJ$5,('DPP ( with MSN )'!AH25+1),""))</f>
        <v/>
      </c>
      <c r="AI26" s="162" t="str">
        <f>IF('DPP ( in Qty )'!AK$5=0,"",IF(COUNT(AI$25:AI25)&lt;'DPP ( in Qty )'!AK$5,('DPP ( with MSN )'!AI25+1),""))</f>
        <v/>
      </c>
      <c r="AJ26" s="162" t="str">
        <f>IF('DPP ( in Qty )'!AL$5=0,"",IF(COUNT(AJ$25:AJ25)&lt;'DPP ( in Qty )'!AL$5,('DPP ( with MSN )'!AJ25+1),""))</f>
        <v/>
      </c>
      <c r="AK26" s="162" t="str">
        <f>IF('DPP ( in Qty )'!AM$5=0,"",IF(COUNT(AK$25:AK25)&lt;'DPP ( in Qty )'!AM$5,('DPP ( with MSN )'!AK25+1),""))</f>
        <v/>
      </c>
      <c r="AL26" s="162" t="str">
        <f>IF('DPP ( in Qty )'!AN$5=0,"",IF(COUNT(AL$25:AL25)&lt;'DPP ( in Qty )'!AN$5,('DPP ( with MSN )'!AL25+1),""))</f>
        <v/>
      </c>
      <c r="AM26" s="162" t="str">
        <f>IF('DPP ( in Qty )'!AO$5=0,"",IF(COUNT(AM$25:AM25)&lt;'DPP ( in Qty )'!AO$5,('DPP ( with MSN )'!AM25+1),""))</f>
        <v/>
      </c>
      <c r="AN26" s="163" t="str">
        <f>IF('DPP ( in Qty )'!AP$5=0,"",IF(COUNT(AN$25:AN25)&lt;'DPP ( in Qty )'!AP$5,('DPP ( with MSN )'!AN25+1),""))</f>
        <v/>
      </c>
      <c r="AO26" s="142"/>
      <c r="AP26" s="1">
        <f t="shared" si="1"/>
        <v>50395</v>
      </c>
    </row>
    <row r="27" spans="1:42" ht="23.25" customHeight="1" x14ac:dyDescent="0.25">
      <c r="A27" s="301"/>
      <c r="B27" s="93"/>
      <c r="C27" s="319"/>
      <c r="D27" s="142" t="str">
        <f>IF('DPP ( in Qty )'!F$5=0,"",IF(COUNT(D$25:D26)&lt;'DPP ( in Qty )'!F$5,('DPP ( with MSN )'!D26+1),""))</f>
        <v/>
      </c>
      <c r="E27" s="162" t="str">
        <f>IF('DPP ( in Qty )'!G$5=0,"",IF(COUNT(E$25:E26)&lt;'DPP ( in Qty )'!G$5,('DPP ( with MSN )'!E26+1),""))</f>
        <v/>
      </c>
      <c r="F27" s="162" t="str">
        <f>IF('DPP ( in Qty )'!H$5=0,"",IF(COUNT(F$25:F26)&lt;'DPP ( in Qty )'!H$5,('DPP ( with MSN )'!F26+1),""))</f>
        <v/>
      </c>
      <c r="G27" s="162" t="str">
        <f>IF('DPP ( in Qty )'!I$5=0,"",IF(COUNT(G$25:G26)&lt;'DPP ( in Qty )'!I$5,('DPP ( with MSN )'!G26+1),""))</f>
        <v/>
      </c>
      <c r="H27" s="162" t="str">
        <f>IF('DPP ( in Qty )'!J$5=0,"",IF(COUNT(H$25:H26)&lt;'DPP ( in Qty )'!J$5,('DPP ( with MSN )'!H26+1),""))</f>
        <v/>
      </c>
      <c r="I27" s="162" t="str">
        <f>IF('DPP ( in Qty )'!K$5=0,"",IF(COUNT(I$25:I26)&lt;'DPP ( in Qty )'!K$5,('DPP ( with MSN )'!I26+1),""))</f>
        <v/>
      </c>
      <c r="J27" s="162" t="str">
        <f>IF('DPP ( in Qty )'!L$5=0,"",IF(COUNT(J$25:J26)&lt;'DPP ( in Qty )'!L$5,('DPP ( with MSN )'!J26+1),""))</f>
        <v/>
      </c>
      <c r="K27" s="162" t="str">
        <f>IF('DPP ( in Qty )'!M$5=0,"",IF(COUNT(K$25:K26)&lt;'DPP ( in Qty )'!M$5,('DPP ( with MSN )'!K26+1),""))</f>
        <v/>
      </c>
      <c r="L27" s="162" t="str">
        <f>IF('DPP ( in Qty )'!N$5=0,"",IF(COUNT(L$25:L26)&lt;'DPP ( in Qty )'!N$5,('DPP ( with MSN )'!L26+1),""))</f>
        <v/>
      </c>
      <c r="M27" s="162" t="str">
        <f>IF('DPP ( in Qty )'!O$5=0,"",IF(COUNT(M$25:M26)&lt;'DPP ( in Qty )'!O$5,('DPP ( with MSN )'!M26+1),""))</f>
        <v/>
      </c>
      <c r="N27" s="162" t="str">
        <f>IF('DPP ( in Qty )'!P$5=0,"",IF(COUNT(N$25:N26)&lt;'DPP ( in Qty )'!P$5,('DPP ( with MSN )'!N26+1),""))</f>
        <v/>
      </c>
      <c r="O27" s="162" t="str">
        <f>IF('DPP ( in Qty )'!Q$5=0,"",IF(COUNT(O$25:O26)&lt;'DPP ( in Qty )'!Q$5,('DPP ( with MSN )'!O26+1),""))</f>
        <v/>
      </c>
      <c r="P27" s="162" t="str">
        <f>IF('DPP ( in Qty )'!R$5=0,"",IF(COUNT(P$25:P26)&lt;'DPP ( in Qty )'!R$5,('DPP ( with MSN )'!P26+1),""))</f>
        <v/>
      </c>
      <c r="Q27" s="162" t="str">
        <f>IF('DPP ( in Qty )'!S$5=0,"",IF(COUNT(Q$25:Q26)&lt;'DPP ( in Qty )'!S$5,('DPP ( with MSN )'!Q26+1),""))</f>
        <v/>
      </c>
      <c r="R27" s="162">
        <f>IF('DPP ( in Qty )'!T$5=0,"",IF(COUNT(R$25:R26)&lt;'DPP ( in Qty )'!T$5,('DPP ( with MSN )'!R26+1),""))</f>
        <v>50369</v>
      </c>
      <c r="S27" s="162">
        <f>IF('DPP ( in Qty )'!U$5=0,"",IF(COUNT(S$25:S26)&lt;'DPP ( in Qty )'!U$5,('DPP ( with MSN )'!S26+1),""))</f>
        <v>50372</v>
      </c>
      <c r="T27" s="162" t="str">
        <f>IF('DPP ( in Qty )'!V$5=0,"",IF(COUNT(T$25:T26)&lt;'DPP ( in Qty )'!V$5,('DPP ( with MSN )'!T26+1),""))</f>
        <v/>
      </c>
      <c r="U27" s="162">
        <f>IF('DPP ( in Qty )'!W$5=0,"",IF(COUNT(U$25:U26)&lt;'DPP ( in Qty )'!W$5,('DPP ( with MSN )'!U26+1),""))</f>
        <v>50377</v>
      </c>
      <c r="V27" s="162" t="str">
        <f>IF('DPP ( in Qty )'!X$5=0,"",IF(COUNT(V$25:V26)&lt;'DPP ( in Qty )'!X$5,('DPP ( with MSN )'!V26+1),""))</f>
        <v/>
      </c>
      <c r="W27" s="162" t="str">
        <f>IF('DPP ( in Qty )'!Y$5=0,"",IF(COUNT(W$25:W26)&lt;'DPP ( in Qty )'!Y$5,('DPP ( with MSN )'!W26+1),""))</f>
        <v/>
      </c>
      <c r="X27" s="162" t="str">
        <f>IF('DPP ( in Qty )'!Z$5=0,"",IF(COUNT(X$25:X26)&lt;'DPP ( in Qty )'!Z$5,('DPP ( with MSN )'!X26+1),""))</f>
        <v/>
      </c>
      <c r="Y27" s="162" t="str">
        <f>IF('DPP ( in Qty )'!AA$5=0,"",IF(COUNT(Y$25:Y26)&lt;'DPP ( in Qty )'!AA$5,('DPP ( with MSN )'!Y26+1),""))</f>
        <v/>
      </c>
      <c r="Z27" s="162" t="str">
        <f>IF('DPP ( in Qty )'!AB$5=0,"",IF(COUNT(Z$25:Z26)&lt;'DPP ( in Qty )'!AB$5,('DPP ( with MSN )'!Z26+1),""))</f>
        <v/>
      </c>
      <c r="AA27" s="162" t="str">
        <f>IF('DPP ( in Qty )'!AC$5=0,"",IF(COUNT(AA$25:AA26)&lt;'DPP ( in Qty )'!AC$5,('DPP ( with MSN )'!AA26+1),""))</f>
        <v/>
      </c>
      <c r="AB27" s="162" t="str">
        <f>IF('DPP ( in Qty )'!AD$5=0,"",IF(COUNT(AB$25:AB26)&lt;'DPP ( in Qty )'!AD$5,('DPP ( with MSN )'!AB26+1),""))</f>
        <v/>
      </c>
      <c r="AC27" s="162" t="str">
        <f>IF('DPP ( in Qty )'!AE$5=0,"",IF(COUNT(AC$25:AC26)&lt;'DPP ( in Qty )'!AE$5,('DPP ( with MSN )'!AC26+1),""))</f>
        <v/>
      </c>
      <c r="AD27" s="162" t="str">
        <f>IF('DPP ( in Qty )'!AF$5=0,"",IF(COUNT(AD$25:AD26)&lt;'DPP ( in Qty )'!AF$5,('DPP ( with MSN )'!AD26+1),""))</f>
        <v/>
      </c>
      <c r="AE27" s="162" t="str">
        <f>IF('DPP ( in Qty )'!AG$5=0,"",IF(COUNT(AE$25:AE26)&lt;'DPP ( in Qty )'!AG$5,('DPP ( with MSN )'!AE26+1),""))</f>
        <v/>
      </c>
      <c r="AF27" s="162" t="str">
        <f>IF('DPP ( in Qty )'!AH$5=0,"",IF(COUNT(AF$25:AF26)&lt;'DPP ( in Qty )'!AH$5,('DPP ( with MSN )'!AF26+1),""))</f>
        <v/>
      </c>
      <c r="AG27" s="162" t="str">
        <f>IF('DPP ( in Qty )'!AI$5=0,"",IF(COUNT(AG$25:AG26)&lt;'DPP ( in Qty )'!AI$5,('DPP ( with MSN )'!AG26+1),""))</f>
        <v/>
      </c>
      <c r="AH27" s="162" t="str">
        <f>IF('DPP ( in Qty )'!AJ$5=0,"",IF(COUNT(AH$25:AH26)&lt;'DPP ( in Qty )'!AJ$5,('DPP ( with MSN )'!AH26+1),""))</f>
        <v/>
      </c>
      <c r="AI27" s="162" t="str">
        <f>IF('DPP ( in Qty )'!AK$5=0,"",IF(COUNT(AI$25:AI26)&lt;'DPP ( in Qty )'!AK$5,('DPP ( with MSN )'!AI26+1),""))</f>
        <v/>
      </c>
      <c r="AJ27" s="162" t="str">
        <f>IF('DPP ( in Qty )'!AL$5=0,"",IF(COUNT(AJ$25:AJ26)&lt;'DPP ( in Qty )'!AL$5,('DPP ( with MSN )'!AJ26+1),""))</f>
        <v/>
      </c>
      <c r="AK27" s="162" t="str">
        <f>IF('DPP ( in Qty )'!AM$5=0,"",IF(COUNT(AK$25:AK26)&lt;'DPP ( in Qty )'!AM$5,('DPP ( with MSN )'!AK26+1),""))</f>
        <v/>
      </c>
      <c r="AL27" s="162" t="str">
        <f>IF('DPP ( in Qty )'!AN$5=0,"",IF(COUNT(AL$25:AL26)&lt;'DPP ( in Qty )'!AN$5,('DPP ( with MSN )'!AL26+1),""))</f>
        <v/>
      </c>
      <c r="AM27" s="162" t="str">
        <f>IF('DPP ( in Qty )'!AO$5=0,"",IF(COUNT(AM$25:AM26)&lt;'DPP ( in Qty )'!AO$5,('DPP ( with MSN )'!AM26+1),""))</f>
        <v/>
      </c>
      <c r="AN27" s="163" t="str">
        <f>IF('DPP ( in Qty )'!AP$5=0,"",IF(COUNT(AN$25:AN26)&lt;'DPP ( in Qty )'!AP$5,('DPP ( with MSN )'!AN26+1),""))</f>
        <v/>
      </c>
      <c r="AO27" s="142"/>
      <c r="AP27" s="1">
        <f t="shared" si="1"/>
        <v>50377</v>
      </c>
    </row>
    <row r="28" spans="1:42" ht="23.25" customHeight="1" x14ac:dyDescent="0.25">
      <c r="A28" s="301"/>
      <c r="B28" s="93"/>
      <c r="C28" s="319"/>
      <c r="D28" s="142" t="str">
        <f>IF('DPP ( in Qty )'!F$5=0,"",IF(COUNT(D$25:D27)&lt;'DPP ( in Qty )'!F$5,('DPP ( with MSN )'!D27+1),""))</f>
        <v/>
      </c>
      <c r="E28" s="162" t="str">
        <f>IF('DPP ( in Qty )'!G$5=0,"",IF(COUNT(E$25:E27)&lt;'DPP ( in Qty )'!G$5,('DPP ( with MSN )'!E27+1),""))</f>
        <v/>
      </c>
      <c r="F28" s="162" t="str">
        <f>IF('DPP ( in Qty )'!H$5=0,"",IF(COUNT(F$25:F27)&lt;'DPP ( in Qty )'!H$5,('DPP ( with MSN )'!F27+1),""))</f>
        <v/>
      </c>
      <c r="G28" s="162" t="str">
        <f>IF('DPP ( in Qty )'!I$5=0,"",IF(COUNT(G$25:G27)&lt;'DPP ( in Qty )'!I$5,('DPP ( with MSN )'!G27+1),""))</f>
        <v/>
      </c>
      <c r="H28" s="162" t="str">
        <f>IF('DPP ( in Qty )'!J$5=0,"",IF(COUNT(H$25:H27)&lt;'DPP ( in Qty )'!J$5,('DPP ( with MSN )'!H27+1),""))</f>
        <v/>
      </c>
      <c r="I28" s="162" t="str">
        <f>IF('DPP ( in Qty )'!K$5=0,"",IF(COUNT(I$25:I27)&lt;'DPP ( in Qty )'!K$5,('DPP ( with MSN )'!I27+1),""))</f>
        <v/>
      </c>
      <c r="J28" s="162" t="str">
        <f>IF('DPP ( in Qty )'!L$5=0,"",IF(COUNT(J$25:J27)&lt;'DPP ( in Qty )'!L$5,('DPP ( with MSN )'!J27+1),""))</f>
        <v/>
      </c>
      <c r="K28" s="162" t="str">
        <f>IF('DPP ( in Qty )'!M$5=0,"",IF(COUNT(K$25:K27)&lt;'DPP ( in Qty )'!M$5,('DPP ( with MSN )'!K27+1),""))</f>
        <v/>
      </c>
      <c r="L28" s="162" t="str">
        <f>IF('DPP ( in Qty )'!N$5=0,"",IF(COUNT(L$25:L27)&lt;'DPP ( in Qty )'!N$5,('DPP ( with MSN )'!L27+1),""))</f>
        <v/>
      </c>
      <c r="M28" s="162" t="str">
        <f>IF('DPP ( in Qty )'!O$5=0,"",IF(COUNT(M$25:M27)&lt;'DPP ( in Qty )'!O$5,('DPP ( with MSN )'!M27+1),""))</f>
        <v/>
      </c>
      <c r="N28" s="162" t="str">
        <f>IF('DPP ( in Qty )'!P$5=0,"",IF(COUNT(N$25:N27)&lt;'DPP ( in Qty )'!P$5,('DPP ( with MSN )'!N27+1),""))</f>
        <v/>
      </c>
      <c r="O28" s="162" t="str">
        <f>IF('DPP ( in Qty )'!Q$5=0,"",IF(COUNT(O$25:O27)&lt;'DPP ( in Qty )'!Q$5,('DPP ( with MSN )'!O27+1),""))</f>
        <v/>
      </c>
      <c r="P28" s="162" t="str">
        <f>IF('DPP ( in Qty )'!R$5=0,"",IF(COUNT(P$25:P27)&lt;'DPP ( in Qty )'!R$5,('DPP ( with MSN )'!P27+1),""))</f>
        <v/>
      </c>
      <c r="Q28" s="162" t="str">
        <f>IF('DPP ( in Qty )'!S$5=0,"",IF(COUNT(Q$25:Q27)&lt;'DPP ( in Qty )'!S$5,('DPP ( with MSN )'!Q27+1),""))</f>
        <v/>
      </c>
      <c r="R28" s="162" t="str">
        <f>IF('DPP ( in Qty )'!T$5=0,"",IF(COUNT(R$25:R27)&lt;'DPP ( in Qty )'!T$5,('DPP ( with MSN )'!R27+1),""))</f>
        <v/>
      </c>
      <c r="S28" s="162" t="str">
        <f>IF('DPP ( in Qty )'!U$5=0,"",IF(COUNT(S$25:S27)&lt;'DPP ( in Qty )'!U$5,('DPP ( with MSN )'!S27+1),""))</f>
        <v/>
      </c>
      <c r="T28" s="162" t="str">
        <f>IF('DPP ( in Qty )'!V$5=0,"",IF(COUNT(T$25:T27)&lt;'DPP ( in Qty )'!V$5,('DPP ( with MSN )'!T27+1),""))</f>
        <v/>
      </c>
      <c r="U28" s="162" t="str">
        <f>IF('DPP ( in Qty )'!W$5=0,"",IF(COUNT(U$25:U27)&lt;'DPP ( in Qty )'!W$5,('DPP ( with MSN )'!U27+1),""))</f>
        <v/>
      </c>
      <c r="V28" s="162" t="str">
        <f>IF('DPP ( in Qty )'!X$5=0,"",IF(COUNT(V$25:V27)&lt;'DPP ( in Qty )'!X$5,('DPP ( with MSN )'!V27+1),""))</f>
        <v/>
      </c>
      <c r="W28" s="162" t="str">
        <f>IF('DPP ( in Qty )'!Y$5=0,"",IF(COUNT(W$25:W27)&lt;'DPP ( in Qty )'!Y$5,('DPP ( with MSN )'!W27+1),""))</f>
        <v/>
      </c>
      <c r="X28" s="162" t="str">
        <f>IF('DPP ( in Qty )'!Z$5=0,"",IF(COUNT(X$25:X27)&lt;'DPP ( in Qty )'!Z$5,('DPP ( with MSN )'!X27+1),""))</f>
        <v/>
      </c>
      <c r="Y28" s="162" t="str">
        <f>IF('DPP ( in Qty )'!AA$5=0,"",IF(COUNT(Y$25:Y27)&lt;'DPP ( in Qty )'!AA$5,('DPP ( with MSN )'!Y27+1),""))</f>
        <v/>
      </c>
      <c r="Z28" s="162" t="str">
        <f>IF('DPP ( in Qty )'!AB$5=0,"",IF(COUNT(Z$25:Z27)&lt;'DPP ( in Qty )'!AB$5,('DPP ( with MSN )'!Z27+1),""))</f>
        <v/>
      </c>
      <c r="AA28" s="162" t="str">
        <f>IF('DPP ( in Qty )'!AC$5=0,"",IF(COUNT(AA$25:AA27)&lt;'DPP ( in Qty )'!AC$5,('DPP ( with MSN )'!AA27+1),""))</f>
        <v/>
      </c>
      <c r="AB28" s="162" t="str">
        <f>IF('DPP ( in Qty )'!AD$5=0,"",IF(COUNT(AB$25:AB27)&lt;'DPP ( in Qty )'!AD$5,('DPP ( with MSN )'!AB27+1),""))</f>
        <v/>
      </c>
      <c r="AC28" s="162" t="str">
        <f>IF('DPP ( in Qty )'!AE$5=0,"",IF(COUNT(AC$25:AC27)&lt;'DPP ( in Qty )'!AE$5,('DPP ( with MSN )'!AC27+1),""))</f>
        <v/>
      </c>
      <c r="AD28" s="162" t="str">
        <f>IF('DPP ( in Qty )'!AF$5=0,"",IF(COUNT(AD$25:AD27)&lt;'DPP ( in Qty )'!AF$5,('DPP ( with MSN )'!AD27+1),""))</f>
        <v/>
      </c>
      <c r="AE28" s="162" t="str">
        <f>IF('DPP ( in Qty )'!AG$5=0,"",IF(COUNT(AE$25:AE27)&lt;'DPP ( in Qty )'!AG$5,('DPP ( with MSN )'!AE27+1),""))</f>
        <v/>
      </c>
      <c r="AF28" s="162" t="str">
        <f>IF('DPP ( in Qty )'!AH$5=0,"",IF(COUNT(AF$25:AF27)&lt;'DPP ( in Qty )'!AH$5,('DPP ( with MSN )'!AF27+1),""))</f>
        <v/>
      </c>
      <c r="AG28" s="162" t="str">
        <f>IF('DPP ( in Qty )'!AI$5=0,"",IF(COUNT(AG$25:AG27)&lt;'DPP ( in Qty )'!AI$5,('DPP ( with MSN )'!AG27+1),""))</f>
        <v/>
      </c>
      <c r="AH28" s="162" t="str">
        <f>IF('DPP ( in Qty )'!AJ$5=0,"",IF(COUNT(AH$25:AH27)&lt;'DPP ( in Qty )'!AJ$5,('DPP ( with MSN )'!AH27+1),""))</f>
        <v/>
      </c>
      <c r="AI28" s="162" t="str">
        <f>IF('DPP ( in Qty )'!AK$5=0,"",IF(COUNT(AI$25:AI27)&lt;'DPP ( in Qty )'!AK$5,('DPP ( with MSN )'!AI27+1),""))</f>
        <v/>
      </c>
      <c r="AJ28" s="162" t="str">
        <f>IF('DPP ( in Qty )'!AL$5=0,"",IF(COUNT(AJ$25:AJ27)&lt;'DPP ( in Qty )'!AL$5,('DPP ( with MSN )'!AJ27+1),""))</f>
        <v/>
      </c>
      <c r="AK28" s="162" t="str">
        <f>IF('DPP ( in Qty )'!AM$5=0,"",IF(COUNT(AK$25:AK27)&lt;'DPP ( in Qty )'!AM$5,('DPP ( with MSN )'!AK27+1),""))</f>
        <v/>
      </c>
      <c r="AL28" s="162" t="str">
        <f>IF('DPP ( in Qty )'!AN$5=0,"",IF(COUNT(AL$25:AL27)&lt;'DPP ( in Qty )'!AN$5,('DPP ( with MSN )'!AL27+1),""))</f>
        <v/>
      </c>
      <c r="AM28" s="162" t="str">
        <f>IF('DPP ( in Qty )'!AO$5=0,"",IF(COUNT(AM$25:AM27)&lt;'DPP ( in Qty )'!AO$5,('DPP ( with MSN )'!AM27+1),""))</f>
        <v/>
      </c>
      <c r="AN28" s="163" t="str">
        <f>IF('DPP ( in Qty )'!AP$5=0,"",IF(COUNT(AN$25:AN27)&lt;'DPP ( in Qty )'!AP$5,('DPP ( with MSN )'!AN27+1),""))</f>
        <v/>
      </c>
      <c r="AO28" s="142"/>
      <c r="AP28" s="1">
        <f t="shared" si="1"/>
        <v>0</v>
      </c>
    </row>
    <row r="29" spans="1:42" ht="23.25" customHeight="1" x14ac:dyDescent="0.25">
      <c r="A29" s="301"/>
      <c r="B29" s="93"/>
      <c r="C29" s="319"/>
      <c r="D29" s="142" t="str">
        <f>IF('DPP ( in Qty )'!F$5=0,"",IF(COUNT(D$25:D28)&lt;'DPP ( in Qty )'!F$5,('DPP ( with MSN )'!D28+1),""))</f>
        <v/>
      </c>
      <c r="E29" s="162" t="str">
        <f>IF('DPP ( in Qty )'!G$5=0,"",IF(COUNT(E$25:E28)&lt;'DPP ( in Qty )'!G$5,('DPP ( with MSN )'!E28+1),""))</f>
        <v/>
      </c>
      <c r="F29" s="162" t="str">
        <f>IF('DPP ( in Qty )'!H$5=0,"",IF(COUNT(F$25:F28)&lt;'DPP ( in Qty )'!H$5,('DPP ( with MSN )'!F28+1),""))</f>
        <v/>
      </c>
      <c r="G29" s="162" t="str">
        <f>IF('DPP ( in Qty )'!I$5=0,"",IF(COUNT(G$25:G28)&lt;'DPP ( in Qty )'!I$5,('DPP ( with MSN )'!G28+1),""))</f>
        <v/>
      </c>
      <c r="H29" s="162" t="str">
        <f>IF('DPP ( in Qty )'!J$5=0,"",IF(COUNT(H$25:H28)&lt;'DPP ( in Qty )'!J$5,('DPP ( with MSN )'!H28+1),""))</f>
        <v/>
      </c>
      <c r="I29" s="162" t="str">
        <f>IF('DPP ( in Qty )'!K$5=0,"",IF(COUNT(I$25:I28)&lt;'DPP ( in Qty )'!K$5,('DPP ( with MSN )'!I28+1),""))</f>
        <v/>
      </c>
      <c r="J29" s="162" t="str">
        <f>IF('DPP ( in Qty )'!L$5=0,"",IF(COUNT(J$25:J28)&lt;'DPP ( in Qty )'!L$5,('DPP ( with MSN )'!J28+1),""))</f>
        <v/>
      </c>
      <c r="K29" s="162" t="str">
        <f>IF('DPP ( in Qty )'!M$5=0,"",IF(COUNT(K$25:K28)&lt;'DPP ( in Qty )'!M$5,('DPP ( with MSN )'!K28+1),""))</f>
        <v/>
      </c>
      <c r="L29" s="162" t="str">
        <f>IF('DPP ( in Qty )'!N$5=0,"",IF(COUNT(L$25:L28)&lt;'DPP ( in Qty )'!N$5,('DPP ( with MSN )'!L28+1),""))</f>
        <v/>
      </c>
      <c r="M29" s="162" t="str">
        <f>IF('DPP ( in Qty )'!O$5=0,"",IF(COUNT(M$25:M28)&lt;'DPP ( in Qty )'!O$5,('DPP ( with MSN )'!M28+1),""))</f>
        <v/>
      </c>
      <c r="N29" s="162" t="str">
        <f>IF('DPP ( in Qty )'!P$5=0,"",IF(COUNT(N$25:N28)&lt;'DPP ( in Qty )'!P$5,('DPP ( with MSN )'!N28+1),""))</f>
        <v/>
      </c>
      <c r="O29" s="162" t="str">
        <f>IF('DPP ( in Qty )'!Q$5=0,"",IF(COUNT(O$25:O28)&lt;'DPP ( in Qty )'!Q$5,('DPP ( with MSN )'!O28+1),""))</f>
        <v/>
      </c>
      <c r="P29" s="162" t="str">
        <f>IF('DPP ( in Qty )'!R$5=0,"",IF(COUNT(P$25:P28)&lt;'DPP ( in Qty )'!R$5,('DPP ( with MSN )'!P28+1),""))</f>
        <v/>
      </c>
      <c r="Q29" s="162" t="str">
        <f>IF('DPP ( in Qty )'!S$5=0,"",IF(COUNT(Q$25:Q28)&lt;'DPP ( in Qty )'!S$5,('DPP ( with MSN )'!Q28+1),""))</f>
        <v/>
      </c>
      <c r="R29" s="162" t="str">
        <f>IF('DPP ( in Qty )'!T$5=0,"",IF(COUNT(R$25:R28)&lt;'DPP ( in Qty )'!T$5,('DPP ( with MSN )'!R28+1),""))</f>
        <v/>
      </c>
      <c r="S29" s="162" t="str">
        <f>IF('DPP ( in Qty )'!U$5=0,"",IF(COUNT(S$25:S28)&lt;'DPP ( in Qty )'!U$5,('DPP ( with MSN )'!S28+1),""))</f>
        <v/>
      </c>
      <c r="T29" s="162" t="str">
        <f>IF('DPP ( in Qty )'!V$5=0,"",IF(COUNT(T$25:T28)&lt;'DPP ( in Qty )'!V$5,('DPP ( with MSN )'!T28+1),""))</f>
        <v/>
      </c>
      <c r="U29" s="162" t="str">
        <f>IF('DPP ( in Qty )'!W$5=0,"",IF(COUNT(U$25:U28)&lt;'DPP ( in Qty )'!W$5,('DPP ( with MSN )'!U28+1),""))</f>
        <v/>
      </c>
      <c r="V29" s="162" t="str">
        <f>IF('DPP ( in Qty )'!X$5=0,"",IF(COUNT(V$25:V28)&lt;'DPP ( in Qty )'!X$5,('DPP ( with MSN )'!V28+1),""))</f>
        <v/>
      </c>
      <c r="W29" s="162" t="str">
        <f>IF('DPP ( in Qty )'!Y$5=0,"",IF(COUNT(W$25:W28)&lt;'DPP ( in Qty )'!Y$5,('DPP ( with MSN )'!W28+1),""))</f>
        <v/>
      </c>
      <c r="X29" s="162" t="str">
        <f>IF('DPP ( in Qty )'!Z$5=0,"",IF(COUNT(X$25:X28)&lt;'DPP ( in Qty )'!Z$5,('DPP ( with MSN )'!X28+1),""))</f>
        <v/>
      </c>
      <c r="Y29" s="162" t="str">
        <f>IF('DPP ( in Qty )'!AA$5=0,"",IF(COUNT(Y$25:Y28)&lt;'DPP ( in Qty )'!AA$5,('DPP ( with MSN )'!Y28+1),""))</f>
        <v/>
      </c>
      <c r="Z29" s="162" t="str">
        <f>IF('DPP ( in Qty )'!AB$5=0,"",IF(COUNT(Z$25:Z28)&lt;'DPP ( in Qty )'!AB$5,('DPP ( with MSN )'!Z28+1),""))</f>
        <v/>
      </c>
      <c r="AA29" s="162" t="str">
        <f>IF('DPP ( in Qty )'!AC$5=0,"",IF(COUNT(AA$25:AA28)&lt;'DPP ( in Qty )'!AC$5,('DPP ( with MSN )'!AA28+1),""))</f>
        <v/>
      </c>
      <c r="AB29" s="162" t="str">
        <f>IF('DPP ( in Qty )'!AD$5=0,"",IF(COUNT(AB$25:AB28)&lt;'DPP ( in Qty )'!AD$5,('DPP ( with MSN )'!AB28+1),""))</f>
        <v/>
      </c>
      <c r="AC29" s="162" t="str">
        <f>IF('DPP ( in Qty )'!AE$5=0,"",IF(COUNT(AC$25:AC28)&lt;'DPP ( in Qty )'!AE$5,('DPP ( with MSN )'!AC28+1),""))</f>
        <v/>
      </c>
      <c r="AD29" s="162" t="str">
        <f>IF('DPP ( in Qty )'!AF$5=0,"",IF(COUNT(AD$25:AD28)&lt;'DPP ( in Qty )'!AF$5,('DPP ( with MSN )'!AD28+1),""))</f>
        <v/>
      </c>
      <c r="AE29" s="162" t="str">
        <f>IF('DPP ( in Qty )'!AG$5=0,"",IF(COUNT(AE$25:AE28)&lt;'DPP ( in Qty )'!AG$5,('DPP ( with MSN )'!AE28+1),""))</f>
        <v/>
      </c>
      <c r="AF29" s="162" t="str">
        <f>IF('DPP ( in Qty )'!AH$5=0,"",IF(COUNT(AF$25:AF28)&lt;'DPP ( in Qty )'!AH$5,('DPP ( with MSN )'!AF28+1),""))</f>
        <v/>
      </c>
      <c r="AG29" s="162" t="str">
        <f>IF('DPP ( in Qty )'!AI$5=0,"",IF(COUNT(AG$25:AG28)&lt;'DPP ( in Qty )'!AI$5,('DPP ( with MSN )'!AG28+1),""))</f>
        <v/>
      </c>
      <c r="AH29" s="162" t="str">
        <f>IF('DPP ( in Qty )'!AJ$5=0,"",IF(COUNT(AH$25:AH28)&lt;'DPP ( in Qty )'!AJ$5,('DPP ( with MSN )'!AH28+1),""))</f>
        <v/>
      </c>
      <c r="AI29" s="162" t="str">
        <f>IF('DPP ( in Qty )'!AK$5=0,"",IF(COUNT(AI$25:AI28)&lt;'DPP ( in Qty )'!AK$5,('DPP ( with MSN )'!AI28+1),""))</f>
        <v/>
      </c>
      <c r="AJ29" s="162" t="str">
        <f>IF('DPP ( in Qty )'!AL$5=0,"",IF(COUNT(AJ$25:AJ28)&lt;'DPP ( in Qty )'!AL$5,('DPP ( with MSN )'!AJ28+1),""))</f>
        <v/>
      </c>
      <c r="AK29" s="162" t="str">
        <f>IF('DPP ( in Qty )'!AM$5=0,"",IF(COUNT(AK$25:AK28)&lt;'DPP ( in Qty )'!AM$5,('DPP ( with MSN )'!AK28+1),""))</f>
        <v/>
      </c>
      <c r="AL29" s="162" t="str">
        <f>IF('DPP ( in Qty )'!AN$5=0,"",IF(COUNT(AL$25:AL28)&lt;'DPP ( in Qty )'!AN$5,('DPP ( with MSN )'!AL28+1),""))</f>
        <v/>
      </c>
      <c r="AM29" s="162" t="str">
        <f>IF('DPP ( in Qty )'!AO$5=0,"",IF(COUNT(AM$25:AM28)&lt;'DPP ( in Qty )'!AO$5,('DPP ( with MSN )'!AM28+1),""))</f>
        <v/>
      </c>
      <c r="AN29" s="163" t="str">
        <f>IF('DPP ( in Qty )'!AP$5=0,"",IF(COUNT(AN$25:AN28)&lt;'DPP ( in Qty )'!AP$5,('DPP ( with MSN )'!AN28+1),""))</f>
        <v/>
      </c>
      <c r="AO29" s="142"/>
      <c r="AP29" s="1">
        <f t="shared" si="1"/>
        <v>0</v>
      </c>
    </row>
    <row r="30" spans="1:42" ht="23.25" customHeight="1" x14ac:dyDescent="0.25">
      <c r="A30" s="301"/>
      <c r="B30" s="93"/>
      <c r="C30" s="319"/>
      <c r="D30" s="142" t="str">
        <f>IF('DPP ( in Qty )'!F$5=0,"",IF(COUNT(D$25:D29)&lt;'DPP ( in Qty )'!F$5,('DPP ( with MSN )'!D29+1),""))</f>
        <v/>
      </c>
      <c r="E30" s="162" t="str">
        <f>IF('DPP ( in Qty )'!G$5=0,"",IF(COUNT(E$25:E29)&lt;'DPP ( in Qty )'!G$5,('DPP ( with MSN )'!E29+1),""))</f>
        <v/>
      </c>
      <c r="F30" s="162" t="str">
        <f>IF('DPP ( in Qty )'!H$5=0,"",IF(COUNT(F$25:F29)&lt;'DPP ( in Qty )'!H$5,('DPP ( with MSN )'!F29+1),""))</f>
        <v/>
      </c>
      <c r="G30" s="162" t="str">
        <f>IF('DPP ( in Qty )'!I$5=0,"",IF(COUNT(G$25:G29)&lt;'DPP ( in Qty )'!I$5,('DPP ( with MSN )'!G29+1),""))</f>
        <v/>
      </c>
      <c r="H30" s="162" t="str">
        <f>IF('DPP ( in Qty )'!J$5=0,"",IF(COUNT(H$25:H29)&lt;'DPP ( in Qty )'!J$5,('DPP ( with MSN )'!H29+1),""))</f>
        <v/>
      </c>
      <c r="I30" s="162" t="str">
        <f>IF('DPP ( in Qty )'!K$5=0,"",IF(COUNT(I$25:I29)&lt;'DPP ( in Qty )'!K$5,('DPP ( with MSN )'!I29+1),""))</f>
        <v/>
      </c>
      <c r="J30" s="162" t="str">
        <f>IF('DPP ( in Qty )'!L$5=0,"",IF(COUNT(J$25:J29)&lt;'DPP ( in Qty )'!L$5,('DPP ( with MSN )'!J29+1),""))</f>
        <v/>
      </c>
      <c r="K30" s="162" t="str">
        <f>IF('DPP ( in Qty )'!M$5=0,"",IF(COUNT(K$25:K29)&lt;'DPP ( in Qty )'!M$5,('DPP ( with MSN )'!K29+1),""))</f>
        <v/>
      </c>
      <c r="L30" s="162" t="str">
        <f>IF('DPP ( in Qty )'!N$5=0,"",IF(COUNT(L$25:L29)&lt;'DPP ( in Qty )'!N$5,('DPP ( with MSN )'!L29+1),""))</f>
        <v/>
      </c>
      <c r="M30" s="162" t="str">
        <f>IF('DPP ( in Qty )'!O$5=0,"",IF(COUNT(M$25:M29)&lt;'DPP ( in Qty )'!O$5,('DPP ( with MSN )'!M29+1),""))</f>
        <v/>
      </c>
      <c r="N30" s="162" t="str">
        <f>IF('DPP ( in Qty )'!P$5=0,"",IF(COUNT(N$25:N29)&lt;'DPP ( in Qty )'!P$5,('DPP ( with MSN )'!N29+1),""))</f>
        <v/>
      </c>
      <c r="O30" s="162" t="str">
        <f>IF('DPP ( in Qty )'!Q$5=0,"",IF(COUNT(O$25:O29)&lt;'DPP ( in Qty )'!Q$5,('DPP ( with MSN )'!O29+1),""))</f>
        <v/>
      </c>
      <c r="P30" s="162" t="str">
        <f>IF('DPP ( in Qty )'!R$5=0,"",IF(COUNT(P$25:P29)&lt;'DPP ( in Qty )'!R$5,('DPP ( with MSN )'!P29+1),""))</f>
        <v/>
      </c>
      <c r="Q30" s="162" t="str">
        <f>IF('DPP ( in Qty )'!S$5=0,"",IF(COUNT(Q$25:Q29)&lt;'DPP ( in Qty )'!S$5,('DPP ( with MSN )'!Q29+1),""))</f>
        <v/>
      </c>
      <c r="R30" s="162" t="str">
        <f>IF('DPP ( in Qty )'!T$5=0,"",IF(COUNT(R$25:R29)&lt;'DPP ( in Qty )'!T$5,('DPP ( with MSN )'!R29+1),""))</f>
        <v/>
      </c>
      <c r="S30" s="162" t="str">
        <f>IF('DPP ( in Qty )'!U$5=0,"",IF(COUNT(S$25:S29)&lt;'DPP ( in Qty )'!U$5,('DPP ( with MSN )'!S29+1),""))</f>
        <v/>
      </c>
      <c r="T30" s="162" t="str">
        <f>IF('DPP ( in Qty )'!V$5=0,"",IF(COUNT(T$25:T29)&lt;'DPP ( in Qty )'!V$5,('DPP ( with MSN )'!T29+1),""))</f>
        <v/>
      </c>
      <c r="U30" s="162" t="str">
        <f>IF('DPP ( in Qty )'!W$5=0,"",IF(COUNT(U$25:U29)&lt;'DPP ( in Qty )'!W$5,('DPP ( with MSN )'!U29+1),""))</f>
        <v/>
      </c>
      <c r="V30" s="162" t="str">
        <f>IF('DPP ( in Qty )'!X$5=0,"",IF(COUNT(V$25:V29)&lt;'DPP ( in Qty )'!X$5,('DPP ( with MSN )'!V29+1),""))</f>
        <v/>
      </c>
      <c r="W30" s="162" t="str">
        <f>IF('DPP ( in Qty )'!Y$5=0,"",IF(COUNT(W$25:W29)&lt;'DPP ( in Qty )'!Y$5,('DPP ( with MSN )'!W29+1),""))</f>
        <v/>
      </c>
      <c r="X30" s="162" t="str">
        <f>IF('DPP ( in Qty )'!Z$5=0,"",IF(COUNT(X$25:X29)&lt;'DPP ( in Qty )'!Z$5,('DPP ( with MSN )'!X29+1),""))</f>
        <v/>
      </c>
      <c r="Y30" s="162" t="str">
        <f>IF('DPP ( in Qty )'!AA$5=0,"",IF(COUNT(Y$25:Y29)&lt;'DPP ( in Qty )'!AA$5,('DPP ( with MSN )'!Y29+1),""))</f>
        <v/>
      </c>
      <c r="Z30" s="162" t="str">
        <f>IF('DPP ( in Qty )'!AB$5=0,"",IF(COUNT(Z$25:Z29)&lt;'DPP ( in Qty )'!AB$5,('DPP ( with MSN )'!Z29+1),""))</f>
        <v/>
      </c>
      <c r="AA30" s="162" t="str">
        <f>IF('DPP ( in Qty )'!AC$5=0,"",IF(COUNT(AA$25:AA29)&lt;'DPP ( in Qty )'!AC$5,('DPP ( with MSN )'!AA29+1),""))</f>
        <v/>
      </c>
      <c r="AB30" s="162" t="str">
        <f>IF('DPP ( in Qty )'!AD$5=0,"",IF(COUNT(AB$25:AB29)&lt;'DPP ( in Qty )'!AD$5,('DPP ( with MSN )'!AB29+1),""))</f>
        <v/>
      </c>
      <c r="AC30" s="162" t="str">
        <f>IF('DPP ( in Qty )'!AE$5=0,"",IF(COUNT(AC$25:AC29)&lt;'DPP ( in Qty )'!AE$5,('DPP ( with MSN )'!AC29+1),""))</f>
        <v/>
      </c>
      <c r="AD30" s="162" t="str">
        <f>IF('DPP ( in Qty )'!AF$5=0,"",IF(COUNT(AD$25:AD29)&lt;'DPP ( in Qty )'!AF$5,('DPP ( with MSN )'!AD29+1),""))</f>
        <v/>
      </c>
      <c r="AE30" s="162" t="str">
        <f>IF('DPP ( in Qty )'!AG$5=0,"",IF(COUNT(AE$25:AE29)&lt;'DPP ( in Qty )'!AG$5,('DPP ( with MSN )'!AE29+1),""))</f>
        <v/>
      </c>
      <c r="AF30" s="162" t="str">
        <f>IF('DPP ( in Qty )'!AH$5=0,"",IF(COUNT(AF$25:AF29)&lt;'DPP ( in Qty )'!AH$5,('DPP ( with MSN )'!AF29+1),""))</f>
        <v/>
      </c>
      <c r="AG30" s="162" t="str">
        <f>IF('DPP ( in Qty )'!AI$5=0,"",IF(COUNT(AG$25:AG29)&lt;'DPP ( in Qty )'!AI$5,('DPP ( with MSN )'!AG29+1),""))</f>
        <v/>
      </c>
      <c r="AH30" s="162" t="str">
        <f>IF('DPP ( in Qty )'!AJ$5=0,"",IF(COUNT(AH$25:AH29)&lt;'DPP ( in Qty )'!AJ$5,('DPP ( with MSN )'!AH29+1),""))</f>
        <v/>
      </c>
      <c r="AI30" s="162" t="str">
        <f>IF('DPP ( in Qty )'!AK$5=0,"",IF(COUNT(AI$25:AI29)&lt;'DPP ( in Qty )'!AK$5,('DPP ( with MSN )'!AI29+1),""))</f>
        <v/>
      </c>
      <c r="AJ30" s="162" t="str">
        <f>IF('DPP ( in Qty )'!AL$5=0,"",IF(COUNT(AJ$25:AJ29)&lt;'DPP ( in Qty )'!AL$5,('DPP ( with MSN )'!AJ29+1),""))</f>
        <v/>
      </c>
      <c r="AK30" s="162" t="str">
        <f>IF('DPP ( in Qty )'!AM$5=0,"",IF(COUNT(AK$25:AK29)&lt;'DPP ( in Qty )'!AM$5,('DPP ( with MSN )'!AK29+1),""))</f>
        <v/>
      </c>
      <c r="AL30" s="162" t="str">
        <f>IF('DPP ( in Qty )'!AN$5=0,"",IF(COUNT(AL$25:AL29)&lt;'DPP ( in Qty )'!AN$5,('DPP ( with MSN )'!AL29+1),""))</f>
        <v/>
      </c>
      <c r="AM30" s="162" t="str">
        <f>IF('DPP ( in Qty )'!AO$5=0,"",IF(COUNT(AM$25:AM29)&lt;'DPP ( in Qty )'!AO$5,('DPP ( with MSN )'!AM29+1),""))</f>
        <v/>
      </c>
      <c r="AN30" s="163" t="str">
        <f>IF('DPP ( in Qty )'!AP$5=0,"",IF(COUNT(AN$25:AN29)&lt;'DPP ( in Qty )'!AP$5,('DPP ( with MSN )'!AN29+1),""))</f>
        <v/>
      </c>
      <c r="AO30" s="142"/>
      <c r="AP30" s="1">
        <f t="shared" si="1"/>
        <v>0</v>
      </c>
    </row>
    <row r="31" spans="1:42" ht="23.25" customHeight="1" x14ac:dyDescent="0.25">
      <c r="A31" s="301"/>
      <c r="B31" s="93"/>
      <c r="C31" s="319"/>
      <c r="D31" s="142" t="str">
        <f>IF('DPP ( in Qty )'!F$5=0,"",IF(COUNT(D$25:D30)&lt;'DPP ( in Qty )'!F$5,('DPP ( with MSN )'!D30+1),""))</f>
        <v/>
      </c>
      <c r="E31" s="162" t="str">
        <f>IF('DPP ( in Qty )'!G$5=0,"",IF(COUNT(E$25:E30)&lt;'DPP ( in Qty )'!G$5,('DPP ( with MSN )'!E30+1),""))</f>
        <v/>
      </c>
      <c r="F31" s="162" t="str">
        <f>IF('DPP ( in Qty )'!H$5=0,"",IF(COUNT(F$25:F30)&lt;'DPP ( in Qty )'!H$5,('DPP ( with MSN )'!F30+1),""))</f>
        <v/>
      </c>
      <c r="G31" s="162" t="str">
        <f>IF('DPP ( in Qty )'!I$5=0,"",IF(COUNT(G$25:G30)&lt;'DPP ( in Qty )'!I$5,('DPP ( with MSN )'!G30+1),""))</f>
        <v/>
      </c>
      <c r="H31" s="162" t="str">
        <f>IF('DPP ( in Qty )'!J$5=0,"",IF(COUNT(H$25:H30)&lt;'DPP ( in Qty )'!J$5,('DPP ( with MSN )'!H30+1),""))</f>
        <v/>
      </c>
      <c r="I31" s="162" t="str">
        <f>IF('DPP ( in Qty )'!K$5=0,"",IF(COUNT(I$25:I30)&lt;'DPP ( in Qty )'!K$5,('DPP ( with MSN )'!I30+1),""))</f>
        <v/>
      </c>
      <c r="J31" s="162" t="str">
        <f>IF('DPP ( in Qty )'!L$5=0,"",IF(COUNT(J$25:J30)&lt;'DPP ( in Qty )'!L$5,('DPP ( with MSN )'!J30+1),""))</f>
        <v/>
      </c>
      <c r="K31" s="162" t="str">
        <f>IF('DPP ( in Qty )'!M$5=0,"",IF(COUNT(K$25:K30)&lt;'DPP ( in Qty )'!M$5,('DPP ( with MSN )'!K30+1),""))</f>
        <v/>
      </c>
      <c r="L31" s="162" t="str">
        <f>IF('DPP ( in Qty )'!N$5=0,"",IF(COUNT(L$25:L30)&lt;'DPP ( in Qty )'!N$5,('DPP ( with MSN )'!L30+1),""))</f>
        <v/>
      </c>
      <c r="M31" s="162" t="str">
        <f>IF('DPP ( in Qty )'!O$5=0,"",IF(COUNT(M$25:M30)&lt;'DPP ( in Qty )'!O$5,('DPP ( with MSN )'!M30+1),""))</f>
        <v/>
      </c>
      <c r="N31" s="162" t="str">
        <f>IF('DPP ( in Qty )'!P$5=0,"",IF(COUNT(N$25:N30)&lt;'DPP ( in Qty )'!P$5,('DPP ( with MSN )'!N30+1),""))</f>
        <v/>
      </c>
      <c r="O31" s="162" t="str">
        <f>IF('DPP ( in Qty )'!Q$5=0,"",IF(COUNT(O$25:O30)&lt;'DPP ( in Qty )'!Q$5,('DPP ( with MSN )'!O30+1),""))</f>
        <v/>
      </c>
      <c r="P31" s="162" t="str">
        <f>IF('DPP ( in Qty )'!R$5=0,"",IF(COUNT(P$25:P30)&lt;'DPP ( in Qty )'!R$5,('DPP ( with MSN )'!P30+1),""))</f>
        <v/>
      </c>
      <c r="Q31" s="162" t="str">
        <f>IF('DPP ( in Qty )'!S$5=0,"",IF(COUNT(Q$25:Q30)&lt;'DPP ( in Qty )'!S$5,('DPP ( with MSN )'!Q30+1),""))</f>
        <v/>
      </c>
      <c r="R31" s="162" t="str">
        <f>IF('DPP ( in Qty )'!T$5=0,"",IF(COUNT(R$25:R30)&lt;'DPP ( in Qty )'!T$5,('DPP ( with MSN )'!R30+1),""))</f>
        <v/>
      </c>
      <c r="S31" s="162" t="str">
        <f>IF('DPP ( in Qty )'!U$5=0,"",IF(COUNT(S$25:S30)&lt;'DPP ( in Qty )'!U$5,('DPP ( with MSN )'!S30+1),""))</f>
        <v/>
      </c>
      <c r="T31" s="162" t="str">
        <f>IF('DPP ( in Qty )'!V$5=0,"",IF(COUNT(T$25:T30)&lt;'DPP ( in Qty )'!V$5,('DPP ( with MSN )'!T30+1),""))</f>
        <v/>
      </c>
      <c r="U31" s="162" t="str">
        <f>IF('DPP ( in Qty )'!W$5=0,"",IF(COUNT(U$25:U30)&lt;'DPP ( in Qty )'!W$5,('DPP ( with MSN )'!U30+1),""))</f>
        <v/>
      </c>
      <c r="V31" s="162" t="str">
        <f>IF('DPP ( in Qty )'!X$5=0,"",IF(COUNT(V$25:V30)&lt;'DPP ( in Qty )'!X$5,('DPP ( with MSN )'!V30+1),""))</f>
        <v/>
      </c>
      <c r="W31" s="162" t="str">
        <f>IF('DPP ( in Qty )'!Y$5=0,"",IF(COUNT(W$25:W30)&lt;'DPP ( in Qty )'!Y$5,('DPP ( with MSN )'!W30+1),""))</f>
        <v/>
      </c>
      <c r="X31" s="162" t="str">
        <f>IF('DPP ( in Qty )'!Z$5=0,"",IF(COUNT(X$25:X30)&lt;'DPP ( in Qty )'!Z$5,('DPP ( with MSN )'!X30+1),""))</f>
        <v/>
      </c>
      <c r="Y31" s="162" t="str">
        <f>IF('DPP ( in Qty )'!AA$5=0,"",IF(COUNT(Y$25:Y30)&lt;'DPP ( in Qty )'!AA$5,('DPP ( with MSN )'!Y30+1),""))</f>
        <v/>
      </c>
      <c r="Z31" s="162" t="str">
        <f>IF('DPP ( in Qty )'!AB$5=0,"",IF(COUNT(Z$25:Z30)&lt;'DPP ( in Qty )'!AB$5,('DPP ( with MSN )'!Z30+1),""))</f>
        <v/>
      </c>
      <c r="AA31" s="162" t="str">
        <f>IF('DPP ( in Qty )'!AC$5=0,"",IF(COUNT(AA$25:AA30)&lt;'DPP ( in Qty )'!AC$5,('DPP ( with MSN )'!AA30+1),""))</f>
        <v/>
      </c>
      <c r="AB31" s="162" t="str">
        <f>IF('DPP ( in Qty )'!AD$5=0,"",IF(COUNT(AB$25:AB30)&lt;'DPP ( in Qty )'!AD$5,('DPP ( with MSN )'!AB30+1),""))</f>
        <v/>
      </c>
      <c r="AC31" s="162" t="str">
        <f>IF('DPP ( in Qty )'!AE$5=0,"",IF(COUNT(AC$25:AC30)&lt;'DPP ( in Qty )'!AE$5,('DPP ( with MSN )'!AC30+1),""))</f>
        <v/>
      </c>
      <c r="AD31" s="162" t="str">
        <f>IF('DPP ( in Qty )'!AF$5=0,"",IF(COUNT(AD$25:AD30)&lt;'DPP ( in Qty )'!AF$5,('DPP ( with MSN )'!AD30+1),""))</f>
        <v/>
      </c>
      <c r="AE31" s="162" t="str">
        <f>IF('DPP ( in Qty )'!AG$5=0,"",IF(COUNT(AE$25:AE30)&lt;'DPP ( in Qty )'!AG$5,('DPP ( with MSN )'!AE30+1),""))</f>
        <v/>
      </c>
      <c r="AF31" s="162" t="str">
        <f>IF('DPP ( in Qty )'!AH$5=0,"",IF(COUNT(AF$25:AF30)&lt;'DPP ( in Qty )'!AH$5,('DPP ( with MSN )'!AF30+1),""))</f>
        <v/>
      </c>
      <c r="AG31" s="162" t="str">
        <f>IF('DPP ( in Qty )'!AI$5=0,"",IF(COUNT(AG$25:AG30)&lt;'DPP ( in Qty )'!AI$5,('DPP ( with MSN )'!AG30+1),""))</f>
        <v/>
      </c>
      <c r="AH31" s="162" t="str">
        <f>IF('DPP ( in Qty )'!AJ$5=0,"",IF(COUNT(AH$25:AH30)&lt;'DPP ( in Qty )'!AJ$5,('DPP ( with MSN )'!AH30+1),""))</f>
        <v/>
      </c>
      <c r="AI31" s="162" t="str">
        <f>IF('DPP ( in Qty )'!AK$5=0,"",IF(COUNT(AI$25:AI30)&lt;'DPP ( in Qty )'!AK$5,('DPP ( with MSN )'!AI30+1),""))</f>
        <v/>
      </c>
      <c r="AJ31" s="162" t="str">
        <f>IF('DPP ( in Qty )'!AL$5=0,"",IF(COUNT(AJ$25:AJ30)&lt;'DPP ( in Qty )'!AL$5,('DPP ( with MSN )'!AJ30+1),""))</f>
        <v/>
      </c>
      <c r="AK31" s="162" t="str">
        <f>IF('DPP ( in Qty )'!AM$5=0,"",IF(COUNT(AK$25:AK30)&lt;'DPP ( in Qty )'!AM$5,('DPP ( with MSN )'!AK30+1),""))</f>
        <v/>
      </c>
      <c r="AL31" s="162" t="str">
        <f>IF('DPP ( in Qty )'!AN$5=0,"",IF(COUNT(AL$25:AL30)&lt;'DPP ( in Qty )'!AN$5,('DPP ( with MSN )'!AL30+1),""))</f>
        <v/>
      </c>
      <c r="AM31" s="162" t="str">
        <f>IF('DPP ( in Qty )'!AO$5=0,"",IF(COUNT(AM$25:AM30)&lt;'DPP ( in Qty )'!AO$5,('DPP ( with MSN )'!AM30+1),""))</f>
        <v/>
      </c>
      <c r="AN31" s="163" t="str">
        <f>IF('DPP ( in Qty )'!AP$5=0,"",IF(COUNT(AN$25:AN30)&lt;'DPP ( in Qty )'!AP$5,('DPP ( with MSN )'!AN30+1),""))</f>
        <v/>
      </c>
      <c r="AO31" s="142"/>
      <c r="AP31" s="1">
        <f t="shared" si="1"/>
        <v>0</v>
      </c>
    </row>
    <row r="32" spans="1:42" ht="23.25" customHeight="1" thickBot="1" x14ac:dyDescent="0.3">
      <c r="A32" s="301"/>
      <c r="B32" s="93" t="str">
        <f>B26</f>
        <v>Rollout</v>
      </c>
      <c r="C32" s="328"/>
      <c r="D32" s="164" t="str">
        <f>IF('DPP ( in Qty )'!F$5=0,"",IF(COUNT(D$25:D31)&lt;'DPP ( in Qty )'!F$5,('DPP ( with MSN )'!D31+1),""))</f>
        <v/>
      </c>
      <c r="E32" s="165" t="str">
        <f>IF('DPP ( in Qty )'!G$5=0,"",IF(COUNT(E$25:E31)&lt;'DPP ( in Qty )'!G$5,('DPP ( with MSN )'!E31+1),""))</f>
        <v/>
      </c>
      <c r="F32" s="165" t="str">
        <f>IF('DPP ( in Qty )'!H$5=0,"",IF(COUNT(F$25:F31)&lt;'DPP ( in Qty )'!H$5,('DPP ( with MSN )'!F31+1),""))</f>
        <v/>
      </c>
      <c r="G32" s="165" t="str">
        <f>IF('DPP ( in Qty )'!I$5=0,"",IF(COUNT(G$25:G31)&lt;'DPP ( in Qty )'!I$5,('DPP ( with MSN )'!G31+1),""))</f>
        <v/>
      </c>
      <c r="H32" s="165" t="str">
        <f>IF('DPP ( in Qty )'!J$5=0,"",IF(COUNT(H$25:H31)&lt;'DPP ( in Qty )'!J$5,('DPP ( with MSN )'!H31+1),""))</f>
        <v/>
      </c>
      <c r="I32" s="165" t="str">
        <f>IF('DPP ( in Qty )'!K$5=0,"",IF(COUNT(I$25:I31)&lt;'DPP ( in Qty )'!K$5,('DPP ( with MSN )'!I31+1),""))</f>
        <v/>
      </c>
      <c r="J32" s="165" t="str">
        <f>IF('DPP ( in Qty )'!L$5=0,"",IF(COUNT(J$25:J31)&lt;'DPP ( in Qty )'!L$5,('DPP ( with MSN )'!J31+1),""))</f>
        <v/>
      </c>
      <c r="K32" s="165" t="str">
        <f>IF('DPP ( in Qty )'!M$5=0,"",IF(COUNT(K$25:K31)&lt;'DPP ( in Qty )'!M$5,('DPP ( with MSN )'!K31+1),""))</f>
        <v/>
      </c>
      <c r="L32" s="165" t="str">
        <f>IF('DPP ( in Qty )'!N$5=0,"",IF(COUNT(L$25:L31)&lt;'DPP ( in Qty )'!N$5,('DPP ( with MSN )'!L31+1),""))</f>
        <v/>
      </c>
      <c r="M32" s="165" t="str">
        <f>IF('DPP ( in Qty )'!O$5=0,"",IF(COUNT(M$25:M31)&lt;'DPP ( in Qty )'!O$5,('DPP ( with MSN )'!M31+1),""))</f>
        <v/>
      </c>
      <c r="N32" s="165" t="str">
        <f>IF('DPP ( in Qty )'!P$5=0,"",IF(COUNT(N$25:N31)&lt;'DPP ( in Qty )'!P$5,('DPP ( with MSN )'!N31+1),""))</f>
        <v/>
      </c>
      <c r="O32" s="165" t="str">
        <f>IF('DPP ( in Qty )'!Q$5=0,"",IF(COUNT(O$25:O31)&lt;'DPP ( in Qty )'!Q$5,('DPP ( with MSN )'!O31+1),""))</f>
        <v/>
      </c>
      <c r="P32" s="165" t="str">
        <f>IF('DPP ( in Qty )'!R$5=0,"",IF(COUNT(P$25:P31)&lt;'DPP ( in Qty )'!R$5,('DPP ( with MSN )'!P31+1),""))</f>
        <v/>
      </c>
      <c r="Q32" s="165" t="str">
        <f>IF('DPP ( in Qty )'!S$5=0,"",IF(COUNT(Q$25:Q31)&lt;'DPP ( in Qty )'!S$5,('DPP ( with MSN )'!Q31+1),""))</f>
        <v/>
      </c>
      <c r="R32" s="165" t="str">
        <f>IF('DPP ( in Qty )'!T$5=0,"",IF(COUNT(R$25:R31)&lt;'DPP ( in Qty )'!T$5,('DPP ( with MSN )'!R31+1),""))</f>
        <v/>
      </c>
      <c r="S32" s="165" t="str">
        <f>IF('DPP ( in Qty )'!U$5=0,"",IF(COUNT(S$25:S31)&lt;'DPP ( in Qty )'!U$5,('DPP ( with MSN )'!S31+1),""))</f>
        <v/>
      </c>
      <c r="T32" s="165" t="str">
        <f>IF('DPP ( in Qty )'!V$5=0,"",IF(COUNT(T$25:T31)&lt;'DPP ( in Qty )'!V$5,('DPP ( with MSN )'!T31+1),""))</f>
        <v/>
      </c>
      <c r="U32" s="165" t="str">
        <f>IF('DPP ( in Qty )'!W$5=0,"",IF(COUNT(U$25:U31)&lt;'DPP ( in Qty )'!W$5,('DPP ( with MSN )'!U31+1),""))</f>
        <v/>
      </c>
      <c r="V32" s="165" t="str">
        <f>IF('DPP ( in Qty )'!X$5=0,"",IF(COUNT(V$25:V31)&lt;'DPP ( in Qty )'!X$5,('DPP ( with MSN )'!V31+1),""))</f>
        <v/>
      </c>
      <c r="W32" s="165" t="str">
        <f>IF('DPP ( in Qty )'!Y$5=0,"",IF(COUNT(W$25:W31)&lt;'DPP ( in Qty )'!Y$5,('DPP ( with MSN )'!W31+1),""))</f>
        <v/>
      </c>
      <c r="X32" s="165" t="str">
        <f>IF('DPP ( in Qty )'!Z$5=0,"",IF(COUNT(X$25:X31)&lt;'DPP ( in Qty )'!Z$5,('DPP ( with MSN )'!X31+1),""))</f>
        <v/>
      </c>
      <c r="Y32" s="165" t="str">
        <f>IF('DPP ( in Qty )'!AA$5=0,"",IF(COUNT(Y$25:Y31)&lt;'DPP ( in Qty )'!AA$5,('DPP ( with MSN )'!Y31+1),""))</f>
        <v/>
      </c>
      <c r="Z32" s="165" t="str">
        <f>IF('DPP ( in Qty )'!AB$5=0,"",IF(COUNT(Z$25:Z31)&lt;'DPP ( in Qty )'!AB$5,('DPP ( with MSN )'!Z31+1),""))</f>
        <v/>
      </c>
      <c r="AA32" s="165" t="str">
        <f>IF('DPP ( in Qty )'!AC$5=0,"",IF(COUNT(AA$25:AA31)&lt;'DPP ( in Qty )'!AC$5,('DPP ( with MSN )'!AA31+1),""))</f>
        <v/>
      </c>
      <c r="AB32" s="165" t="str">
        <f>IF('DPP ( in Qty )'!AD$5=0,"",IF(COUNT(AB$25:AB31)&lt;'DPP ( in Qty )'!AD$5,('DPP ( with MSN )'!AB31+1),""))</f>
        <v/>
      </c>
      <c r="AC32" s="165" t="str">
        <f>IF('DPP ( in Qty )'!AE$5=0,"",IF(COUNT(AC$25:AC31)&lt;'DPP ( in Qty )'!AE$5,('DPP ( with MSN )'!AC31+1),""))</f>
        <v/>
      </c>
      <c r="AD32" s="165" t="str">
        <f>IF('DPP ( in Qty )'!AF$5=0,"",IF(COUNT(AD$25:AD31)&lt;'DPP ( in Qty )'!AF$5,('DPP ( with MSN )'!AD31+1),""))</f>
        <v/>
      </c>
      <c r="AE32" s="165" t="str">
        <f>IF('DPP ( in Qty )'!AG$5=0,"",IF(COUNT(AE$25:AE31)&lt;'DPP ( in Qty )'!AG$5,('DPP ( with MSN )'!AE31+1),""))</f>
        <v/>
      </c>
      <c r="AF32" s="165" t="str">
        <f>IF('DPP ( in Qty )'!AH$5=0,"",IF(COUNT(AF$25:AF31)&lt;'DPP ( in Qty )'!AH$5,('DPP ( with MSN )'!AF31+1),""))</f>
        <v/>
      </c>
      <c r="AG32" s="165" t="str">
        <f>IF('DPP ( in Qty )'!AI$5=0,"",IF(COUNT(AG$25:AG31)&lt;'DPP ( in Qty )'!AI$5,('DPP ( with MSN )'!AG31+1),""))</f>
        <v/>
      </c>
      <c r="AH32" s="165" t="str">
        <f>IF('DPP ( in Qty )'!AJ$5=0,"",IF(COUNT(AH$25:AH31)&lt;'DPP ( in Qty )'!AJ$5,('DPP ( with MSN )'!AH31+1),""))</f>
        <v/>
      </c>
      <c r="AI32" s="165" t="str">
        <f>IF('DPP ( in Qty )'!AK$5=0,"",IF(COUNT(AI$25:AI31)&lt;'DPP ( in Qty )'!AK$5,('DPP ( with MSN )'!AI31+1),""))</f>
        <v/>
      </c>
      <c r="AJ32" s="165" t="str">
        <f>IF('DPP ( in Qty )'!AL$5=0,"",IF(COUNT(AJ$25:AJ31)&lt;'DPP ( in Qty )'!AL$5,('DPP ( with MSN )'!AJ31+1),""))</f>
        <v/>
      </c>
      <c r="AK32" s="165" t="str">
        <f>IF('DPP ( in Qty )'!AM$5=0,"",IF(COUNT(AK$25:AK31)&lt;'DPP ( in Qty )'!AM$5,('DPP ( with MSN )'!AK31+1),""))</f>
        <v/>
      </c>
      <c r="AL32" s="165" t="str">
        <f>IF('DPP ( in Qty )'!AN$5=0,"",IF(COUNT(AL$25:AL31)&lt;'DPP ( in Qty )'!AN$5,('DPP ( with MSN )'!AL31+1),""))</f>
        <v/>
      </c>
      <c r="AM32" s="165" t="str">
        <f>IF('DPP ( in Qty )'!AO$5=0,"",IF(COUNT(AM$25:AM31)&lt;'DPP ( in Qty )'!AO$5,('DPP ( with MSN )'!AM31+1),""))</f>
        <v/>
      </c>
      <c r="AN32" s="166" t="str">
        <f>IF('DPP ( in Qty )'!AP$5=0,"",IF(COUNT(AN$25:AN31)&lt;'DPP ( in Qty )'!AP$5,('DPP ( with MSN )'!AN31+1),""))</f>
        <v/>
      </c>
      <c r="AO32" s="142"/>
      <c r="AP32" s="1">
        <f t="shared" si="1"/>
        <v>0</v>
      </c>
    </row>
    <row r="33" spans="1:42" ht="23.25" customHeight="1" x14ac:dyDescent="0.25">
      <c r="A33" s="301"/>
      <c r="B33" s="94" t="s">
        <v>5</v>
      </c>
      <c r="C33" s="318">
        <f>COUNT(D33:AO40)</f>
        <v>30</v>
      </c>
      <c r="D33" s="158" t="str">
        <f>IF('DPP ( in Qty )'!F6=0,"",'DPP ( in Qty )'!D6)</f>
        <v/>
      </c>
      <c r="E33" s="159" t="str">
        <f>IF('DPP ( in Qty )'!G6=0,"",IF(MAX('DPP ( with MSN )'!$D$33:D40)=0,'DPP ( in Qty )'!$D$6,MAX('DPP ( with MSN )'!$D$33:D40)+1))</f>
        <v/>
      </c>
      <c r="F33" s="159" t="str">
        <f>IF('DPP ( in Qty )'!H6=0,"",IF(MAX('DPP ( with MSN )'!$D$33:E40)=0,'DPP ( in Qty )'!$D$6,MAX('DPP ( with MSN )'!$D$33:E40)+1))</f>
        <v/>
      </c>
      <c r="G33" s="159" t="str">
        <f>IF('DPP ( in Qty )'!I6=0,"",IF(MAX('DPP ( with MSN )'!$D$33:F40)=0,'DPP ( in Qty )'!$D$6,MAX('DPP ( with MSN )'!$D$33:F40)+1))</f>
        <v/>
      </c>
      <c r="H33" s="159" t="str">
        <f>IF('DPP ( in Qty )'!J6=0,"",IF(MAX('DPP ( with MSN )'!$D$33:G40)=0,'DPP ( in Qty )'!$D$6,MAX('DPP ( with MSN )'!$D$33:G40)+1))</f>
        <v/>
      </c>
      <c r="I33" s="159" t="str">
        <f>IF('DPP ( in Qty )'!K6=0,"",IF(MAX('DPP ( with MSN )'!$D$33:H40)=0,'DPP ( in Qty )'!$D$6,MAX('DPP ( with MSN )'!$D$33:H40)+1))</f>
        <v/>
      </c>
      <c r="J33" s="159" t="str">
        <f>IF('DPP ( in Qty )'!L6=0,"",IF(MAX('DPP ( with MSN )'!$D$33:I40)=0,'DPP ( in Qty )'!$D$6,MAX('DPP ( with MSN )'!$D$33:I40)+1))</f>
        <v/>
      </c>
      <c r="K33" s="159" t="str">
        <f>IF('DPP ( in Qty )'!M6=0,"",IF(MAX('DPP ( with MSN )'!$D$33:J40)=0,'DPP ( in Qty )'!$D$6,MAX('DPP ( with MSN )'!$D$33:J40)+1))</f>
        <v/>
      </c>
      <c r="L33" s="159" t="str">
        <f>IF('DPP ( in Qty )'!N6=0,"",IF(MAX('DPP ( with MSN )'!$D$33:K40)=0,'DPP ( in Qty )'!$D$6,MAX('DPP ( with MSN )'!$D$33:K40)+1))</f>
        <v/>
      </c>
      <c r="M33" s="159" t="str">
        <f>IF('DPP ( in Qty )'!O6=0,"",IF(MAX('DPP ( with MSN )'!$D$33:L40)=0,'DPP ( in Qty )'!$D$6,MAX('DPP ( with MSN )'!$D$33:L40)+1))</f>
        <v/>
      </c>
      <c r="N33" s="159" t="str">
        <f>IF('DPP ( in Qty )'!P6=0,"",IF(MAX('DPP ( with MSN )'!$D$33:M40)=0,'DPP ( in Qty )'!$D$6,MAX('DPP ( with MSN )'!$D$33:M40)+1))</f>
        <v/>
      </c>
      <c r="O33" s="159" t="str">
        <f>IF('DPP ( in Qty )'!Q6=0,"",IF(MAX('DPP ( with MSN )'!$D$33:N40)=0,'DPP ( in Qty )'!$D$6,MAX('DPP ( with MSN )'!$D$33:N40)+1))</f>
        <v/>
      </c>
      <c r="P33" s="159" t="str">
        <f>IF('DPP ( in Qty )'!R6=0,"",IF(MAX('DPP ( with MSN )'!$D$33:O40)=0,'DPP ( in Qty )'!$D$6,MAX('DPP ( with MSN )'!$D$33:O40)+1))</f>
        <v/>
      </c>
      <c r="Q33" s="159" t="str">
        <f>IF('DPP ( in Qty )'!S6=0,"",IF(MAX('DPP ( with MSN )'!$D$33:P40)=0,'DPP ( in Qty )'!$D$6,MAX('DPP ( with MSN )'!$D$33:P40)+1))</f>
        <v/>
      </c>
      <c r="R33" s="159" t="str">
        <f>IF('DPP ( in Qty )'!T6=0,"",IF(MAX('DPP ( with MSN )'!$D$33:Q40)=0,'DPP ( in Qty )'!$D$6,MAX('DPP ( with MSN )'!$D$33:Q40)+1))</f>
        <v/>
      </c>
      <c r="S33" s="159" t="str">
        <f>IF('DPP ( in Qty )'!U6=0,"",IF(MAX('DPP ( with MSN )'!$D$33:R40)=0,'DPP ( in Qty )'!$D$6,MAX('DPP ( with MSN )'!$D$33:R40)+1))</f>
        <v/>
      </c>
      <c r="T33" s="159" t="str">
        <f>IF('DPP ( in Qty )'!V6=0,"",IF(MAX('DPP ( with MSN )'!$D$33:S40)=0,'DPP ( in Qty )'!$D$6,MAX('DPP ( with MSN )'!$D$33:S40)+1))</f>
        <v/>
      </c>
      <c r="U33" s="159" t="str">
        <f>IF('DPP ( in Qty )'!W6=0,"",IF(MAX('DPP ( with MSN )'!$D$33:T40)=0,'DPP ( in Qty )'!$D$6,MAX('DPP ( with MSN )'!$D$33:T40)+1))</f>
        <v/>
      </c>
      <c r="V33" s="159">
        <f>IF('DPP ( in Qty )'!X6=0,"",IF(MAX('DPP ( with MSN )'!$D$33:U40)=0,'DPP ( in Qty )'!$D$6,MAX('DPP ( with MSN )'!$D$33:U40)+1))</f>
        <v>50367</v>
      </c>
      <c r="W33" s="159">
        <f>IF('DPP ( in Qty )'!Y6=0,"",IF(MAX('DPP ( with MSN )'!$D$33:V40)=0,'DPP ( in Qty )'!$D$6,MAX('DPP ( with MSN )'!$D$33:V40)+1))</f>
        <v>50370</v>
      </c>
      <c r="X33" s="159">
        <f>IF('DPP ( in Qty )'!Z6=0,"",IF(MAX('DPP ( with MSN )'!$D$33:W40)=0,'DPP ( in Qty )'!$D$6,MAX('DPP ( with MSN )'!$D$33:W40)+1))</f>
        <v>50373</v>
      </c>
      <c r="Y33" s="159">
        <f>IF('DPP ( in Qty )'!AA6=0,"",IF(MAX('DPP ( with MSN )'!$D$33:X40)=0,'DPP ( in Qty )'!$D$6,MAX('DPP ( with MSN )'!$D$33:X40)+1))</f>
        <v>50375</v>
      </c>
      <c r="Z33" s="159">
        <f>IF('DPP ( in Qty )'!AB6=0,"",IF(MAX('DPP ( with MSN )'!$D$33:Y40)=0,'DPP ( in Qty )'!$D$6,MAX('DPP ( with MSN )'!$D$33:Y40)+1))</f>
        <v>50378</v>
      </c>
      <c r="AA33" s="159">
        <f>IF('DPP ( in Qty )'!AC6=0,"",IF(MAX('DPP ( with MSN )'!$D$33:Z40)=0,'DPP ( in Qty )'!$D$6,MAX('DPP ( with MSN )'!$D$33:Z40)+1))</f>
        <v>50380</v>
      </c>
      <c r="AB33" s="159">
        <f>IF('DPP ( in Qty )'!AD6=0,"",IF(MAX('DPP ( with MSN )'!$D$33:AA40)=0,'DPP ( in Qty )'!$D$6,MAX('DPP ( with MSN )'!$D$33:AA40)+1))</f>
        <v>50382</v>
      </c>
      <c r="AC33" s="159">
        <f>IF('DPP ( in Qty )'!AE6=0,"",IF(MAX('DPP ( with MSN )'!$D$33:AB40)=0,'DPP ( in Qty )'!$D$6,MAX('DPP ( with MSN )'!$D$33:AB40)+1))</f>
        <v>50383</v>
      </c>
      <c r="AD33" s="159">
        <f>IF('DPP ( in Qty )'!AF6=0,"",IF(MAX('DPP ( with MSN )'!$D$33:AC40)=0,'DPP ( in Qty )'!$D$6,MAX('DPP ( with MSN )'!$D$33:AC40)+1))</f>
        <v>50385</v>
      </c>
      <c r="AE33" s="159">
        <f>IF('DPP ( in Qty )'!AG6=0,"",IF(MAX('DPP ( with MSN )'!$D$33:AD40)=0,'DPP ( in Qty )'!$D$6,MAX('DPP ( with MSN )'!$D$33:AD40)+1))</f>
        <v>50386</v>
      </c>
      <c r="AF33" s="159">
        <f>IF('DPP ( in Qty )'!AH6=0,"",IF(MAX('DPP ( with MSN )'!$D$33:AE40)=0,'DPP ( in Qty )'!$D$6,MAX('DPP ( with MSN )'!$D$33:AE40)+1))</f>
        <v>50388</v>
      </c>
      <c r="AG33" s="159">
        <f>IF('DPP ( in Qty )'!AI6=0,"",IF(MAX('DPP ( with MSN )'!$D$33:AF40)=0,'DPP ( in Qty )'!$D$6,MAX('DPP ( with MSN )'!$D$33:AF40)+1))</f>
        <v>50390</v>
      </c>
      <c r="AH33" s="159">
        <f>IF('DPP ( in Qty )'!AJ6=0,"",IF(MAX('DPP ( with MSN )'!$D$33:AG40)=0,'DPP ( in Qty )'!$D$6,MAX('DPP ( with MSN )'!$D$33:AG40)+1))</f>
        <v>50392</v>
      </c>
      <c r="AI33" s="159">
        <f>IF('DPP ( in Qty )'!AK6=0,"",IF(MAX('DPP ( with MSN )'!$D$33:AH40)=0,'DPP ( in Qty )'!$D$6,MAX('DPP ( with MSN )'!$D$33:AH40)+1))</f>
        <v>50394</v>
      </c>
      <c r="AJ33" s="159">
        <f>IF('DPP ( in Qty )'!AL6=0,"",IF(MAX('DPP ( with MSN )'!$D$33:AI40)=0,'DPP ( in Qty )'!$D$6,MAX('DPP ( with MSN )'!$D$33:AI40)+1))</f>
        <v>50396</v>
      </c>
      <c r="AK33" s="159" t="str">
        <f>IF('DPP ( in Qty )'!AM6=0,"",IF(MAX('DPP ( with MSN )'!$D$33:AJ40)=0,'DPP ( in Qty )'!$D$6,MAX('DPP ( with MSN )'!$D$33:AJ40)+1))</f>
        <v/>
      </c>
      <c r="AL33" s="159" t="str">
        <f>IF('DPP ( in Qty )'!AN6=0,"",IF(MAX('DPP ( with MSN )'!$D$33:AK40)=0,'DPP ( in Qty )'!$D$6,MAX('DPP ( with MSN )'!$D$33:AK40)+1))</f>
        <v/>
      </c>
      <c r="AM33" s="159" t="str">
        <f>IF('DPP ( in Qty )'!AO6=0,"",IF(MAX('DPP ( with MSN )'!$D$33:AL40)=0,'DPP ( in Qty )'!$D$6,MAX('DPP ( with MSN )'!$D$33:AL40)+1))</f>
        <v/>
      </c>
      <c r="AN33" s="161" t="str">
        <f>IF('DPP ( in Qty )'!AP6=0,"",IF(MAX('DPP ( with MSN )'!$D$33:AM40)=0,'DPP ( in Qty )'!$D$6,MAX('DPP ( with MSN )'!$D$33:AM40)+1))</f>
        <v/>
      </c>
      <c r="AO33" s="142"/>
      <c r="AP33" s="1">
        <f t="shared" si="1"/>
        <v>50396</v>
      </c>
    </row>
    <row r="34" spans="1:42" ht="23.25" customHeight="1" x14ac:dyDescent="0.25">
      <c r="A34" s="301"/>
      <c r="B34" s="95" t="str">
        <f t="shared" ref="B34" si="8">B33</f>
        <v>S.I.T</v>
      </c>
      <c r="C34" s="319"/>
      <c r="D34" s="142" t="str">
        <f>IF('DPP ( in Qty )'!F$6=0,"",IF(COUNT(D$33:D33)&lt;'DPP ( in Qty )'!F$6,('DPP ( with MSN )'!D33+1),""))</f>
        <v/>
      </c>
      <c r="E34" s="162" t="str">
        <f>IF('DPP ( in Qty )'!G$6=0,"",IF(COUNT(E$33:E33)&lt;'DPP ( in Qty )'!G$6,('DPP ( with MSN )'!E33+1),""))</f>
        <v/>
      </c>
      <c r="F34" s="162" t="str">
        <f>IF('DPP ( in Qty )'!H$6=0,"",IF(COUNT(F$33:F33)&lt;'DPP ( in Qty )'!H$6,('DPP ( with MSN )'!F33+1),""))</f>
        <v/>
      </c>
      <c r="G34" s="162" t="str">
        <f>IF('DPP ( in Qty )'!I$6=0,"",IF(COUNT(G$33:G33)&lt;'DPP ( in Qty )'!I$6,('DPP ( with MSN )'!G33+1),""))</f>
        <v/>
      </c>
      <c r="H34" s="162" t="str">
        <f>IF('DPP ( in Qty )'!J$6=0,"",IF(COUNT(H$33:H33)&lt;'DPP ( in Qty )'!J$6,('DPP ( with MSN )'!H33+1),""))</f>
        <v/>
      </c>
      <c r="I34" s="162" t="str">
        <f>IF('DPP ( in Qty )'!K$6=0,"",IF(COUNT(I$33:I33)&lt;'DPP ( in Qty )'!K$6,('DPP ( with MSN )'!I33+1),""))</f>
        <v/>
      </c>
      <c r="J34" s="162" t="str">
        <f>IF('DPP ( in Qty )'!L$6=0,"",IF(COUNT(J$33:J33)&lt;'DPP ( in Qty )'!L$6,('DPP ( with MSN )'!J33+1),""))</f>
        <v/>
      </c>
      <c r="K34" s="162" t="str">
        <f>IF('DPP ( in Qty )'!M$6=0,"",IF(COUNT(K$33:K33)&lt;'DPP ( in Qty )'!M$6,('DPP ( with MSN )'!K33+1),""))</f>
        <v/>
      </c>
      <c r="L34" s="162" t="str">
        <f>IF('DPP ( in Qty )'!N$6=0,"",IF(COUNT(L$33:L33)&lt;'DPP ( in Qty )'!N$6,('DPP ( with MSN )'!L33+1),""))</f>
        <v/>
      </c>
      <c r="M34" s="162" t="str">
        <f>IF('DPP ( in Qty )'!O$6=0,"",IF(COUNT(M$33:M33)&lt;'DPP ( in Qty )'!O$6,('DPP ( with MSN )'!M33+1),""))</f>
        <v/>
      </c>
      <c r="N34" s="162" t="str">
        <f>IF('DPP ( in Qty )'!P$6=0,"",IF(COUNT(N$33:N33)&lt;'DPP ( in Qty )'!P$6,('DPP ( with MSN )'!N33+1),""))</f>
        <v/>
      </c>
      <c r="O34" s="162" t="str">
        <f>IF('DPP ( in Qty )'!Q$6=0,"",IF(COUNT(O$33:O33)&lt;'DPP ( in Qty )'!Q$6,('DPP ( with MSN )'!O33+1),""))</f>
        <v/>
      </c>
      <c r="P34" s="162" t="str">
        <f>IF('DPP ( in Qty )'!R$6=0,"",IF(COUNT(P$33:P33)&lt;'DPP ( in Qty )'!R$6,('DPP ( with MSN )'!P33+1),""))</f>
        <v/>
      </c>
      <c r="Q34" s="162" t="str">
        <f>IF('DPP ( in Qty )'!S$6=0,"",IF(COUNT(Q$33:Q33)&lt;'DPP ( in Qty )'!S$6,('DPP ( with MSN )'!Q33+1),""))</f>
        <v/>
      </c>
      <c r="R34" s="162" t="str">
        <f>IF('DPP ( in Qty )'!T$6=0,"",IF(COUNT(R$33:R33)&lt;'DPP ( in Qty )'!T$6,('DPP ( with MSN )'!R33+1),""))</f>
        <v/>
      </c>
      <c r="S34" s="162" t="str">
        <f>IF('DPP ( in Qty )'!U$6=0,"",IF(COUNT(S$33:S33)&lt;'DPP ( in Qty )'!U$6,('DPP ( with MSN )'!S33+1),""))</f>
        <v/>
      </c>
      <c r="T34" s="162" t="str">
        <f>IF('DPP ( in Qty )'!V$6=0,"",IF(COUNT(T$33:T33)&lt;'DPP ( in Qty )'!V$6,('DPP ( with MSN )'!T33+1),""))</f>
        <v/>
      </c>
      <c r="U34" s="162" t="str">
        <f>IF('DPP ( in Qty )'!W$6=0,"",IF(COUNT(U$33:U33)&lt;'DPP ( in Qty )'!W$6,('DPP ( with MSN )'!U33+1),""))</f>
        <v/>
      </c>
      <c r="V34" s="162">
        <f>IF('DPP ( in Qty )'!X$6=0,"",IF(COUNT(V$33:V33)&lt;'DPP ( in Qty )'!X$6,('DPP ( with MSN )'!V33+1),""))</f>
        <v>50368</v>
      </c>
      <c r="W34" s="162">
        <f>IF('DPP ( in Qty )'!Y$6=0,"",IF(COUNT(W$33:W33)&lt;'DPP ( in Qty )'!Y$6,('DPP ( with MSN )'!W33+1),""))</f>
        <v>50371</v>
      </c>
      <c r="X34" s="162">
        <f>IF('DPP ( in Qty )'!Z$6=0,"",IF(COUNT(X$33:X33)&lt;'DPP ( in Qty )'!Z$6,('DPP ( with MSN )'!X33+1),""))</f>
        <v>50374</v>
      </c>
      <c r="Y34" s="162">
        <f>IF('DPP ( in Qty )'!AA$6=0,"",IF(COUNT(Y$33:Y33)&lt;'DPP ( in Qty )'!AA$6,('DPP ( with MSN )'!Y33+1),""))</f>
        <v>50376</v>
      </c>
      <c r="Z34" s="162">
        <f>IF('DPP ( in Qty )'!AB$6=0,"",IF(COUNT(Z$33:Z33)&lt;'DPP ( in Qty )'!AB$6,('DPP ( with MSN )'!Z33+1),""))</f>
        <v>50379</v>
      </c>
      <c r="AA34" s="162">
        <f>IF('DPP ( in Qty )'!AC$6=0,"",IF(COUNT(AA$33:AA33)&lt;'DPP ( in Qty )'!AC$6,('DPP ( with MSN )'!AA33+1),""))</f>
        <v>50381</v>
      </c>
      <c r="AB34" s="162" t="str">
        <f>IF('DPP ( in Qty )'!AD$6=0,"",IF(COUNT(AB$33:AB33)&lt;'DPP ( in Qty )'!AD$6,('DPP ( with MSN )'!AB33+1),""))</f>
        <v/>
      </c>
      <c r="AC34" s="162">
        <f>IF('DPP ( in Qty )'!AE$6=0,"",IF(COUNT(AC$33:AC33)&lt;'DPP ( in Qty )'!AE$6,('DPP ( with MSN )'!AC33+1),""))</f>
        <v>50384</v>
      </c>
      <c r="AD34" s="162" t="str">
        <f>IF('DPP ( in Qty )'!AF$6=0,"",IF(COUNT(AD$33:AD33)&lt;'DPP ( in Qty )'!AF$6,('DPP ( with MSN )'!AD33+1),""))</f>
        <v/>
      </c>
      <c r="AE34" s="162">
        <f>IF('DPP ( in Qty )'!AG$6=0,"",IF(COUNT(AE$33:AE33)&lt;'DPP ( in Qty )'!AG$6,('DPP ( with MSN )'!AE33+1),""))</f>
        <v>50387</v>
      </c>
      <c r="AF34" s="162">
        <f>IF('DPP ( in Qty )'!AH$6=0,"",IF(COUNT(AF$33:AF33)&lt;'DPP ( in Qty )'!AH$6,('DPP ( with MSN )'!AF33+1),""))</f>
        <v>50389</v>
      </c>
      <c r="AG34" s="162">
        <f>IF('DPP ( in Qty )'!AI$6=0,"",IF(COUNT(AG$33:AG33)&lt;'DPP ( in Qty )'!AI$6,('DPP ( with MSN )'!AG33+1),""))</f>
        <v>50391</v>
      </c>
      <c r="AH34" s="162">
        <f>IF('DPP ( in Qty )'!AJ$6=0,"",IF(COUNT(AH$33:AH33)&lt;'DPP ( in Qty )'!AJ$6,('DPP ( with MSN )'!AH33+1),""))</f>
        <v>50393</v>
      </c>
      <c r="AI34" s="162">
        <f>IF('DPP ( in Qty )'!AK$6=0,"",IF(COUNT(AI$33:AI33)&lt;'DPP ( in Qty )'!AK$6,('DPP ( with MSN )'!AI33+1),""))</f>
        <v>50395</v>
      </c>
      <c r="AJ34" s="162" t="str">
        <f>IF('DPP ( in Qty )'!AL$6=0,"",IF(COUNT(AJ$33:AJ33)&lt;'DPP ( in Qty )'!AL$6,('DPP ( with MSN )'!AJ33+1),""))</f>
        <v/>
      </c>
      <c r="AK34" s="162" t="str">
        <f>IF('DPP ( in Qty )'!AM$6=0,"",IF(COUNT(AK$33:AK33)&lt;'DPP ( in Qty )'!AM$6,('DPP ( with MSN )'!AK33+1),""))</f>
        <v/>
      </c>
      <c r="AL34" s="162" t="str">
        <f>IF('DPP ( in Qty )'!AN$6=0,"",IF(COUNT(AL$33:AL33)&lt;'DPP ( in Qty )'!AN$6,('DPP ( with MSN )'!AL33+1),""))</f>
        <v/>
      </c>
      <c r="AM34" s="162" t="str">
        <f>IF('DPP ( in Qty )'!AO$6=0,"",IF(COUNT(AM$33:AM33)&lt;'DPP ( in Qty )'!AO$6,('DPP ( with MSN )'!AM33+1),""))</f>
        <v/>
      </c>
      <c r="AN34" s="163" t="str">
        <f>IF('DPP ( in Qty )'!AP$6=0,"",IF(COUNT(AN$33:AN33)&lt;'DPP ( in Qty )'!AP$6,('DPP ( with MSN )'!AN33+1),""))</f>
        <v/>
      </c>
      <c r="AO34" s="142"/>
      <c r="AP34" s="1">
        <f t="shared" si="1"/>
        <v>50395</v>
      </c>
    </row>
    <row r="35" spans="1:42" ht="23.25" customHeight="1" x14ac:dyDescent="0.25">
      <c r="A35" s="301"/>
      <c r="B35" s="95"/>
      <c r="C35" s="319"/>
      <c r="D35" s="142" t="str">
        <f>IF('DPP ( in Qty )'!F$6=0,"",IF(COUNT(D$33:D34)&lt;'DPP ( in Qty )'!F$6,('DPP ( with MSN )'!D34+1),""))</f>
        <v/>
      </c>
      <c r="E35" s="162" t="str">
        <f>IF('DPP ( in Qty )'!G$6=0,"",IF(COUNT(E$33:E34)&lt;'DPP ( in Qty )'!G$6,('DPP ( with MSN )'!E34+1),""))</f>
        <v/>
      </c>
      <c r="F35" s="162" t="str">
        <f>IF('DPP ( in Qty )'!H$6=0,"",IF(COUNT(F$33:F34)&lt;'DPP ( in Qty )'!H$6,('DPP ( with MSN )'!F34+1),""))</f>
        <v/>
      </c>
      <c r="G35" s="162" t="str">
        <f>IF('DPP ( in Qty )'!I$6=0,"",IF(COUNT(G$33:G34)&lt;'DPP ( in Qty )'!I$6,('DPP ( with MSN )'!G34+1),""))</f>
        <v/>
      </c>
      <c r="H35" s="162" t="str">
        <f>IF('DPP ( in Qty )'!J$6=0,"",IF(COUNT(H$33:H34)&lt;'DPP ( in Qty )'!J$6,('DPP ( with MSN )'!H34+1),""))</f>
        <v/>
      </c>
      <c r="I35" s="162" t="str">
        <f>IF('DPP ( in Qty )'!K$6=0,"",IF(COUNT(I$33:I34)&lt;'DPP ( in Qty )'!K$6,('DPP ( with MSN )'!I34+1),""))</f>
        <v/>
      </c>
      <c r="J35" s="162" t="str">
        <f>IF('DPP ( in Qty )'!L$6=0,"",IF(COUNT(J$33:J34)&lt;'DPP ( in Qty )'!L$6,('DPP ( with MSN )'!J34+1),""))</f>
        <v/>
      </c>
      <c r="K35" s="162" t="str">
        <f>IF('DPP ( in Qty )'!M$6=0,"",IF(COUNT(K$33:K34)&lt;'DPP ( in Qty )'!M$6,('DPP ( with MSN )'!K34+1),""))</f>
        <v/>
      </c>
      <c r="L35" s="162" t="str">
        <f>IF('DPP ( in Qty )'!N$6=0,"",IF(COUNT(L$33:L34)&lt;'DPP ( in Qty )'!N$6,('DPP ( with MSN )'!L34+1),""))</f>
        <v/>
      </c>
      <c r="M35" s="162" t="str">
        <f>IF('DPP ( in Qty )'!O$6=0,"",IF(COUNT(M$33:M34)&lt;'DPP ( in Qty )'!O$6,('DPP ( with MSN )'!M34+1),""))</f>
        <v/>
      </c>
      <c r="N35" s="162" t="str">
        <f>IF('DPP ( in Qty )'!P$6=0,"",IF(COUNT(N$33:N34)&lt;'DPP ( in Qty )'!P$6,('DPP ( with MSN )'!N34+1),""))</f>
        <v/>
      </c>
      <c r="O35" s="162" t="str">
        <f>IF('DPP ( in Qty )'!Q$6=0,"",IF(COUNT(O$33:O34)&lt;'DPP ( in Qty )'!Q$6,('DPP ( with MSN )'!O34+1),""))</f>
        <v/>
      </c>
      <c r="P35" s="162" t="str">
        <f>IF('DPP ( in Qty )'!R$6=0,"",IF(COUNT(P$33:P34)&lt;'DPP ( in Qty )'!R$6,('DPP ( with MSN )'!P34+1),""))</f>
        <v/>
      </c>
      <c r="Q35" s="162" t="str">
        <f>IF('DPP ( in Qty )'!S$6=0,"",IF(COUNT(Q$33:Q34)&lt;'DPP ( in Qty )'!S$6,('DPP ( with MSN )'!Q34+1),""))</f>
        <v/>
      </c>
      <c r="R35" s="162" t="str">
        <f>IF('DPP ( in Qty )'!T$6=0,"",IF(COUNT(R$33:R34)&lt;'DPP ( in Qty )'!T$6,('DPP ( with MSN )'!R34+1),""))</f>
        <v/>
      </c>
      <c r="S35" s="162" t="str">
        <f>IF('DPP ( in Qty )'!U$6=0,"",IF(COUNT(S$33:S34)&lt;'DPP ( in Qty )'!U$6,('DPP ( with MSN )'!S34+1),""))</f>
        <v/>
      </c>
      <c r="T35" s="162" t="str">
        <f>IF('DPP ( in Qty )'!V$6=0,"",IF(COUNT(T$33:T34)&lt;'DPP ( in Qty )'!V$6,('DPP ( with MSN )'!T34+1),""))</f>
        <v/>
      </c>
      <c r="U35" s="162" t="str">
        <f>IF('DPP ( in Qty )'!W$6=0,"",IF(COUNT(U$33:U34)&lt;'DPP ( in Qty )'!W$6,('DPP ( with MSN )'!U34+1),""))</f>
        <v/>
      </c>
      <c r="V35" s="162">
        <f>IF('DPP ( in Qty )'!X$6=0,"",IF(COUNT(V$33:V34)&lt;'DPP ( in Qty )'!X$6,('DPP ( with MSN )'!V34+1),""))</f>
        <v>50369</v>
      </c>
      <c r="W35" s="162">
        <f>IF('DPP ( in Qty )'!Y$6=0,"",IF(COUNT(W$33:W34)&lt;'DPP ( in Qty )'!Y$6,('DPP ( with MSN )'!W34+1),""))</f>
        <v>50372</v>
      </c>
      <c r="X35" s="162" t="str">
        <f>IF('DPP ( in Qty )'!Z$6=0,"",IF(COUNT(X$33:X34)&lt;'DPP ( in Qty )'!Z$6,('DPP ( with MSN )'!X34+1),""))</f>
        <v/>
      </c>
      <c r="Y35" s="162">
        <f>IF('DPP ( in Qty )'!AA$6=0,"",IF(COUNT(Y$33:Y34)&lt;'DPP ( in Qty )'!AA$6,('DPP ( with MSN )'!Y34+1),""))</f>
        <v>50377</v>
      </c>
      <c r="Z35" s="162" t="str">
        <f>IF('DPP ( in Qty )'!AB$6=0,"",IF(COUNT(Z$33:Z34)&lt;'DPP ( in Qty )'!AB$6,('DPP ( with MSN )'!Z34+1),""))</f>
        <v/>
      </c>
      <c r="AA35" s="162" t="str">
        <f>IF('DPP ( in Qty )'!AC$6=0,"",IF(COUNT(AA$33:AA34)&lt;'DPP ( in Qty )'!AC$6,('DPP ( with MSN )'!AA34+1),""))</f>
        <v/>
      </c>
      <c r="AB35" s="162" t="str">
        <f>IF('DPP ( in Qty )'!AD$6=0,"",IF(COUNT(AB$33:AB34)&lt;'DPP ( in Qty )'!AD$6,('DPP ( with MSN )'!AB34+1),""))</f>
        <v/>
      </c>
      <c r="AC35" s="162" t="str">
        <f>IF('DPP ( in Qty )'!AE$6=0,"",IF(COUNT(AC$33:AC34)&lt;'DPP ( in Qty )'!AE$6,('DPP ( with MSN )'!AC34+1),""))</f>
        <v/>
      </c>
      <c r="AD35" s="162" t="str">
        <f>IF('DPP ( in Qty )'!AF$6=0,"",IF(COUNT(AD$33:AD34)&lt;'DPP ( in Qty )'!AF$6,('DPP ( with MSN )'!AD34+1),""))</f>
        <v/>
      </c>
      <c r="AE35" s="162" t="str">
        <f>IF('DPP ( in Qty )'!AG$6=0,"",IF(COUNT(AE$33:AE34)&lt;'DPP ( in Qty )'!AG$6,('DPP ( with MSN )'!AE34+1),""))</f>
        <v/>
      </c>
      <c r="AF35" s="162" t="str">
        <f>IF('DPP ( in Qty )'!AH$6=0,"",IF(COUNT(AF$33:AF34)&lt;'DPP ( in Qty )'!AH$6,('DPP ( with MSN )'!AF34+1),""))</f>
        <v/>
      </c>
      <c r="AG35" s="162" t="str">
        <f>IF('DPP ( in Qty )'!AI$6=0,"",IF(COUNT(AG$33:AG34)&lt;'DPP ( in Qty )'!AI$6,('DPP ( with MSN )'!AG34+1),""))</f>
        <v/>
      </c>
      <c r="AH35" s="162" t="str">
        <f>IF('DPP ( in Qty )'!AJ$6=0,"",IF(COUNT(AH$33:AH34)&lt;'DPP ( in Qty )'!AJ$6,('DPP ( with MSN )'!AH34+1),""))</f>
        <v/>
      </c>
      <c r="AI35" s="162" t="str">
        <f>IF('DPP ( in Qty )'!AK$6=0,"",IF(COUNT(AI$33:AI34)&lt;'DPP ( in Qty )'!AK$6,('DPP ( with MSN )'!AI34+1),""))</f>
        <v/>
      </c>
      <c r="AJ35" s="162" t="str">
        <f>IF('DPP ( in Qty )'!AL$6=0,"",IF(COUNT(AJ$33:AJ34)&lt;'DPP ( in Qty )'!AL$6,('DPP ( with MSN )'!AJ34+1),""))</f>
        <v/>
      </c>
      <c r="AK35" s="162" t="str">
        <f>IF('DPP ( in Qty )'!AM$6=0,"",IF(COUNT(AK$33:AK34)&lt;'DPP ( in Qty )'!AM$6,('DPP ( with MSN )'!AK34+1),""))</f>
        <v/>
      </c>
      <c r="AL35" s="162" t="str">
        <f>IF('DPP ( in Qty )'!AN$6=0,"",IF(COUNT(AL$33:AL34)&lt;'DPP ( in Qty )'!AN$6,('DPP ( with MSN )'!AL34+1),""))</f>
        <v/>
      </c>
      <c r="AM35" s="162" t="str">
        <f>IF('DPP ( in Qty )'!AO$6=0,"",IF(COUNT(AM$33:AM34)&lt;'DPP ( in Qty )'!AO$6,('DPP ( with MSN )'!AM34+1),""))</f>
        <v/>
      </c>
      <c r="AN35" s="163" t="str">
        <f>IF('DPP ( in Qty )'!AP$6=0,"",IF(COUNT(AN$33:AN34)&lt;'DPP ( in Qty )'!AP$6,('DPP ( with MSN )'!AN34+1),""))</f>
        <v/>
      </c>
      <c r="AO35" s="142"/>
      <c r="AP35" s="1">
        <f t="shared" si="1"/>
        <v>50377</v>
      </c>
    </row>
    <row r="36" spans="1:42" ht="23.25" customHeight="1" x14ac:dyDescent="0.25">
      <c r="A36" s="301"/>
      <c r="B36" s="95"/>
      <c r="C36" s="319"/>
      <c r="D36" s="142" t="str">
        <f>IF('DPP ( in Qty )'!F$6=0,"",IF(COUNT(D$33:D35)&lt;'DPP ( in Qty )'!F$6,('DPP ( with MSN )'!D35+1),""))</f>
        <v/>
      </c>
      <c r="E36" s="162" t="str">
        <f>IF('DPP ( in Qty )'!G$6=0,"",IF(COUNT(E$33:E35)&lt;'DPP ( in Qty )'!G$6,('DPP ( with MSN )'!E35+1),""))</f>
        <v/>
      </c>
      <c r="F36" s="162" t="str">
        <f>IF('DPP ( in Qty )'!H$6=0,"",IF(COUNT(F$33:F35)&lt;'DPP ( in Qty )'!H$6,('DPP ( with MSN )'!F35+1),""))</f>
        <v/>
      </c>
      <c r="G36" s="162" t="str">
        <f>IF('DPP ( in Qty )'!I$6=0,"",IF(COUNT(G$33:G35)&lt;'DPP ( in Qty )'!I$6,('DPP ( with MSN )'!G35+1),""))</f>
        <v/>
      </c>
      <c r="H36" s="162" t="str">
        <f>IF('DPP ( in Qty )'!J$6=0,"",IF(COUNT(H$33:H35)&lt;'DPP ( in Qty )'!J$6,('DPP ( with MSN )'!H35+1),""))</f>
        <v/>
      </c>
      <c r="I36" s="162" t="str">
        <f>IF('DPP ( in Qty )'!K$6=0,"",IF(COUNT(I$33:I35)&lt;'DPP ( in Qty )'!K$6,('DPP ( with MSN )'!I35+1),""))</f>
        <v/>
      </c>
      <c r="J36" s="162" t="str">
        <f>IF('DPP ( in Qty )'!L$6=0,"",IF(COUNT(J$33:J35)&lt;'DPP ( in Qty )'!L$6,('DPP ( with MSN )'!J35+1),""))</f>
        <v/>
      </c>
      <c r="K36" s="162" t="str">
        <f>IF('DPP ( in Qty )'!M$6=0,"",IF(COUNT(K$33:K35)&lt;'DPP ( in Qty )'!M$6,('DPP ( with MSN )'!K35+1),""))</f>
        <v/>
      </c>
      <c r="L36" s="162" t="str">
        <f>IF('DPP ( in Qty )'!N$6=0,"",IF(COUNT(L$33:L35)&lt;'DPP ( in Qty )'!N$6,('DPP ( with MSN )'!L35+1),""))</f>
        <v/>
      </c>
      <c r="M36" s="162" t="str">
        <f>IF('DPP ( in Qty )'!O$6=0,"",IF(COUNT(M$33:M35)&lt;'DPP ( in Qty )'!O$6,('DPP ( with MSN )'!M35+1),""))</f>
        <v/>
      </c>
      <c r="N36" s="162" t="str">
        <f>IF('DPP ( in Qty )'!P$6=0,"",IF(COUNT(N$33:N35)&lt;'DPP ( in Qty )'!P$6,('DPP ( with MSN )'!N35+1),""))</f>
        <v/>
      </c>
      <c r="O36" s="162" t="str">
        <f>IF('DPP ( in Qty )'!Q$6=0,"",IF(COUNT(O$33:O35)&lt;'DPP ( in Qty )'!Q$6,('DPP ( with MSN )'!O35+1),""))</f>
        <v/>
      </c>
      <c r="P36" s="162" t="str">
        <f>IF('DPP ( in Qty )'!R$6=0,"",IF(COUNT(P$33:P35)&lt;'DPP ( in Qty )'!R$6,('DPP ( with MSN )'!P35+1),""))</f>
        <v/>
      </c>
      <c r="Q36" s="162" t="str">
        <f>IF('DPP ( in Qty )'!S$6=0,"",IF(COUNT(Q$33:Q35)&lt;'DPP ( in Qty )'!S$6,('DPP ( with MSN )'!Q35+1),""))</f>
        <v/>
      </c>
      <c r="R36" s="162" t="str">
        <f>IF('DPP ( in Qty )'!T$6=0,"",IF(COUNT(R$33:R35)&lt;'DPP ( in Qty )'!T$6,('DPP ( with MSN )'!R35+1),""))</f>
        <v/>
      </c>
      <c r="S36" s="162" t="str">
        <f>IF('DPP ( in Qty )'!U$6=0,"",IF(COUNT(S$33:S35)&lt;'DPP ( in Qty )'!U$6,('DPP ( with MSN )'!S35+1),""))</f>
        <v/>
      </c>
      <c r="T36" s="162" t="str">
        <f>IF('DPP ( in Qty )'!V$6=0,"",IF(COUNT(T$33:T35)&lt;'DPP ( in Qty )'!V$6,('DPP ( with MSN )'!T35+1),""))</f>
        <v/>
      </c>
      <c r="U36" s="162" t="str">
        <f>IF('DPP ( in Qty )'!W$6=0,"",IF(COUNT(U$33:U35)&lt;'DPP ( in Qty )'!W$6,('DPP ( with MSN )'!U35+1),""))</f>
        <v/>
      </c>
      <c r="V36" s="162" t="str">
        <f>IF('DPP ( in Qty )'!X$6=0,"",IF(COUNT(V$33:V35)&lt;'DPP ( in Qty )'!X$6,('DPP ( with MSN )'!V35+1),""))</f>
        <v/>
      </c>
      <c r="W36" s="162" t="str">
        <f>IF('DPP ( in Qty )'!Y$6=0,"",IF(COUNT(W$33:W35)&lt;'DPP ( in Qty )'!Y$6,('DPP ( with MSN )'!W35+1),""))</f>
        <v/>
      </c>
      <c r="X36" s="162" t="str">
        <f>IF('DPP ( in Qty )'!Z$6=0,"",IF(COUNT(X$33:X35)&lt;'DPP ( in Qty )'!Z$6,('DPP ( with MSN )'!X35+1),""))</f>
        <v/>
      </c>
      <c r="Y36" s="162" t="str">
        <f>IF('DPP ( in Qty )'!AA$6=0,"",IF(COUNT(Y$33:Y35)&lt;'DPP ( in Qty )'!AA$6,('DPP ( with MSN )'!Y35+1),""))</f>
        <v/>
      </c>
      <c r="Z36" s="162" t="str">
        <f>IF('DPP ( in Qty )'!AB$6=0,"",IF(COUNT(Z$33:Z35)&lt;'DPP ( in Qty )'!AB$6,('DPP ( with MSN )'!Z35+1),""))</f>
        <v/>
      </c>
      <c r="AA36" s="162" t="str">
        <f>IF('DPP ( in Qty )'!AC$6=0,"",IF(COUNT(AA$33:AA35)&lt;'DPP ( in Qty )'!AC$6,('DPP ( with MSN )'!AA35+1),""))</f>
        <v/>
      </c>
      <c r="AB36" s="162" t="str">
        <f>IF('DPP ( in Qty )'!AD$6=0,"",IF(COUNT(AB$33:AB35)&lt;'DPP ( in Qty )'!AD$6,('DPP ( with MSN )'!AB35+1),""))</f>
        <v/>
      </c>
      <c r="AC36" s="162" t="str">
        <f>IF('DPP ( in Qty )'!AE$6=0,"",IF(COUNT(AC$33:AC35)&lt;'DPP ( in Qty )'!AE$6,('DPP ( with MSN )'!AC35+1),""))</f>
        <v/>
      </c>
      <c r="AD36" s="162" t="str">
        <f>IF('DPP ( in Qty )'!AF$6=0,"",IF(COUNT(AD$33:AD35)&lt;'DPP ( in Qty )'!AF$6,('DPP ( with MSN )'!AD35+1),""))</f>
        <v/>
      </c>
      <c r="AE36" s="162" t="str">
        <f>IF('DPP ( in Qty )'!AG$6=0,"",IF(COUNT(AE$33:AE35)&lt;'DPP ( in Qty )'!AG$6,('DPP ( with MSN )'!AE35+1),""))</f>
        <v/>
      </c>
      <c r="AF36" s="162" t="str">
        <f>IF('DPP ( in Qty )'!AH$6=0,"",IF(COUNT(AF$33:AF35)&lt;'DPP ( in Qty )'!AH$6,('DPP ( with MSN )'!AF35+1),""))</f>
        <v/>
      </c>
      <c r="AG36" s="162" t="str">
        <f>IF('DPP ( in Qty )'!AI$6=0,"",IF(COUNT(AG$33:AG35)&lt;'DPP ( in Qty )'!AI$6,('DPP ( with MSN )'!AG35+1),""))</f>
        <v/>
      </c>
      <c r="AH36" s="162" t="str">
        <f>IF('DPP ( in Qty )'!AJ$6=0,"",IF(COUNT(AH$33:AH35)&lt;'DPP ( in Qty )'!AJ$6,('DPP ( with MSN )'!AH35+1),""))</f>
        <v/>
      </c>
      <c r="AI36" s="162" t="str">
        <f>IF('DPP ( in Qty )'!AK$6=0,"",IF(COUNT(AI$33:AI35)&lt;'DPP ( in Qty )'!AK$6,('DPP ( with MSN )'!AI35+1),""))</f>
        <v/>
      </c>
      <c r="AJ36" s="162" t="str">
        <f>IF('DPP ( in Qty )'!AL$6=0,"",IF(COUNT(AJ$33:AJ35)&lt;'DPP ( in Qty )'!AL$6,('DPP ( with MSN )'!AJ35+1),""))</f>
        <v/>
      </c>
      <c r="AK36" s="162" t="str">
        <f>IF('DPP ( in Qty )'!AM$6=0,"",IF(COUNT(AK$33:AK35)&lt;'DPP ( in Qty )'!AM$6,('DPP ( with MSN )'!AK35+1),""))</f>
        <v/>
      </c>
      <c r="AL36" s="162" t="str">
        <f>IF('DPP ( in Qty )'!AN$6=0,"",IF(COUNT(AL$33:AL35)&lt;'DPP ( in Qty )'!AN$6,('DPP ( with MSN )'!AL35+1),""))</f>
        <v/>
      </c>
      <c r="AM36" s="162" t="str">
        <f>IF('DPP ( in Qty )'!AO$6=0,"",IF(COUNT(AM$33:AM35)&lt;'DPP ( in Qty )'!AO$6,('DPP ( with MSN )'!AM35+1),""))</f>
        <v/>
      </c>
      <c r="AN36" s="163" t="str">
        <f>IF('DPP ( in Qty )'!AP$6=0,"",IF(COUNT(AN$33:AN35)&lt;'DPP ( in Qty )'!AP$6,('DPP ( with MSN )'!AN35+1),""))</f>
        <v/>
      </c>
      <c r="AO36" s="142"/>
      <c r="AP36" s="1">
        <f t="shared" si="1"/>
        <v>0</v>
      </c>
    </row>
    <row r="37" spans="1:42" ht="23.25" customHeight="1" x14ac:dyDescent="0.25">
      <c r="A37" s="301"/>
      <c r="B37" s="95"/>
      <c r="C37" s="319"/>
      <c r="D37" s="142" t="str">
        <f>IF('DPP ( in Qty )'!F$6=0,"",IF(COUNT(D$33:D36)&lt;'DPP ( in Qty )'!F$6,('DPP ( with MSN )'!D36+1),""))</f>
        <v/>
      </c>
      <c r="E37" s="162" t="str">
        <f>IF('DPP ( in Qty )'!G$6=0,"",IF(COUNT(E$33:E36)&lt;'DPP ( in Qty )'!G$6,('DPP ( with MSN )'!E36+1),""))</f>
        <v/>
      </c>
      <c r="F37" s="162" t="str">
        <f>IF('DPP ( in Qty )'!H$6=0,"",IF(COUNT(F$33:F36)&lt;'DPP ( in Qty )'!H$6,('DPP ( with MSN )'!F36+1),""))</f>
        <v/>
      </c>
      <c r="G37" s="162" t="str">
        <f>IF('DPP ( in Qty )'!I$6=0,"",IF(COUNT(G$33:G36)&lt;'DPP ( in Qty )'!I$6,('DPP ( with MSN )'!G36+1),""))</f>
        <v/>
      </c>
      <c r="H37" s="162" t="str">
        <f>IF('DPP ( in Qty )'!J$6=0,"",IF(COUNT(H$33:H36)&lt;'DPP ( in Qty )'!J$6,('DPP ( with MSN )'!H36+1),""))</f>
        <v/>
      </c>
      <c r="I37" s="162" t="str">
        <f>IF('DPP ( in Qty )'!K$6=0,"",IF(COUNT(I$33:I36)&lt;'DPP ( in Qty )'!K$6,('DPP ( with MSN )'!I36+1),""))</f>
        <v/>
      </c>
      <c r="J37" s="162" t="str">
        <f>IF('DPP ( in Qty )'!L$6=0,"",IF(COUNT(J$33:J36)&lt;'DPP ( in Qty )'!L$6,('DPP ( with MSN )'!J36+1),""))</f>
        <v/>
      </c>
      <c r="K37" s="162" t="str">
        <f>IF('DPP ( in Qty )'!M$6=0,"",IF(COUNT(K$33:K36)&lt;'DPP ( in Qty )'!M$6,('DPP ( with MSN )'!K36+1),""))</f>
        <v/>
      </c>
      <c r="L37" s="162" t="str">
        <f>IF('DPP ( in Qty )'!N$6=0,"",IF(COUNT(L$33:L36)&lt;'DPP ( in Qty )'!N$6,('DPP ( with MSN )'!L36+1),""))</f>
        <v/>
      </c>
      <c r="M37" s="162" t="str">
        <f>IF('DPP ( in Qty )'!O$6=0,"",IF(COUNT(M$33:M36)&lt;'DPP ( in Qty )'!O$6,('DPP ( with MSN )'!M36+1),""))</f>
        <v/>
      </c>
      <c r="N37" s="162" t="str">
        <f>IF('DPP ( in Qty )'!P$6=0,"",IF(COUNT(N$33:N36)&lt;'DPP ( in Qty )'!P$6,('DPP ( with MSN )'!N36+1),""))</f>
        <v/>
      </c>
      <c r="O37" s="162" t="str">
        <f>IF('DPP ( in Qty )'!Q$6=0,"",IF(COUNT(O$33:O36)&lt;'DPP ( in Qty )'!Q$6,('DPP ( with MSN )'!O36+1),""))</f>
        <v/>
      </c>
      <c r="P37" s="162" t="str">
        <f>IF('DPP ( in Qty )'!R$6=0,"",IF(COUNT(P$33:P36)&lt;'DPP ( in Qty )'!R$6,('DPP ( with MSN )'!P36+1),""))</f>
        <v/>
      </c>
      <c r="Q37" s="162" t="str">
        <f>IF('DPP ( in Qty )'!S$6=0,"",IF(COUNT(Q$33:Q36)&lt;'DPP ( in Qty )'!S$6,('DPP ( with MSN )'!Q36+1),""))</f>
        <v/>
      </c>
      <c r="R37" s="162" t="str">
        <f>IF('DPP ( in Qty )'!T$6=0,"",IF(COUNT(R$33:R36)&lt;'DPP ( in Qty )'!T$6,('DPP ( with MSN )'!R36+1),""))</f>
        <v/>
      </c>
      <c r="S37" s="162" t="str">
        <f>IF('DPP ( in Qty )'!U$6=0,"",IF(COUNT(S$33:S36)&lt;'DPP ( in Qty )'!U$6,('DPP ( with MSN )'!S36+1),""))</f>
        <v/>
      </c>
      <c r="T37" s="162" t="str">
        <f>IF('DPP ( in Qty )'!V$6=0,"",IF(COUNT(T$33:T36)&lt;'DPP ( in Qty )'!V$6,('DPP ( with MSN )'!T36+1),""))</f>
        <v/>
      </c>
      <c r="U37" s="162" t="str">
        <f>IF('DPP ( in Qty )'!W$6=0,"",IF(COUNT(U$33:U36)&lt;'DPP ( in Qty )'!W$6,('DPP ( with MSN )'!U36+1),""))</f>
        <v/>
      </c>
      <c r="V37" s="162" t="str">
        <f>IF('DPP ( in Qty )'!X$6=0,"",IF(COUNT(V$33:V36)&lt;'DPP ( in Qty )'!X$6,('DPP ( with MSN )'!V36+1),""))</f>
        <v/>
      </c>
      <c r="W37" s="162" t="str">
        <f>IF('DPP ( in Qty )'!Y$6=0,"",IF(COUNT(W$33:W36)&lt;'DPP ( in Qty )'!Y$6,('DPP ( with MSN )'!W36+1),""))</f>
        <v/>
      </c>
      <c r="X37" s="162" t="str">
        <f>IF('DPP ( in Qty )'!Z$6=0,"",IF(COUNT(X$33:X36)&lt;'DPP ( in Qty )'!Z$6,('DPP ( with MSN )'!X36+1),""))</f>
        <v/>
      </c>
      <c r="Y37" s="162" t="str">
        <f>IF('DPP ( in Qty )'!AA$6=0,"",IF(COUNT(Y$33:Y36)&lt;'DPP ( in Qty )'!AA$6,('DPP ( with MSN )'!Y36+1),""))</f>
        <v/>
      </c>
      <c r="Z37" s="162" t="str">
        <f>IF('DPP ( in Qty )'!AB$6=0,"",IF(COUNT(Z$33:Z36)&lt;'DPP ( in Qty )'!AB$6,('DPP ( with MSN )'!Z36+1),""))</f>
        <v/>
      </c>
      <c r="AA37" s="162" t="str">
        <f>IF('DPP ( in Qty )'!AC$6=0,"",IF(COUNT(AA$33:AA36)&lt;'DPP ( in Qty )'!AC$6,('DPP ( with MSN )'!AA36+1),""))</f>
        <v/>
      </c>
      <c r="AB37" s="162" t="str">
        <f>IF('DPP ( in Qty )'!AD$6=0,"",IF(COUNT(AB$33:AB36)&lt;'DPP ( in Qty )'!AD$6,('DPP ( with MSN )'!AB36+1),""))</f>
        <v/>
      </c>
      <c r="AC37" s="162" t="str">
        <f>IF('DPP ( in Qty )'!AE$6=0,"",IF(COUNT(AC$33:AC36)&lt;'DPP ( in Qty )'!AE$6,('DPP ( with MSN )'!AC36+1),""))</f>
        <v/>
      </c>
      <c r="AD37" s="162" t="str">
        <f>IF('DPP ( in Qty )'!AF$6=0,"",IF(COUNT(AD$33:AD36)&lt;'DPP ( in Qty )'!AF$6,('DPP ( with MSN )'!AD36+1),""))</f>
        <v/>
      </c>
      <c r="AE37" s="162" t="str">
        <f>IF('DPP ( in Qty )'!AG$6=0,"",IF(COUNT(AE$33:AE36)&lt;'DPP ( in Qty )'!AG$6,('DPP ( with MSN )'!AE36+1),""))</f>
        <v/>
      </c>
      <c r="AF37" s="162" t="str">
        <f>IF('DPP ( in Qty )'!AH$6=0,"",IF(COUNT(AF$33:AF36)&lt;'DPP ( in Qty )'!AH$6,('DPP ( with MSN )'!AF36+1),""))</f>
        <v/>
      </c>
      <c r="AG37" s="162" t="str">
        <f>IF('DPP ( in Qty )'!AI$6=0,"",IF(COUNT(AG$33:AG36)&lt;'DPP ( in Qty )'!AI$6,('DPP ( with MSN )'!AG36+1),""))</f>
        <v/>
      </c>
      <c r="AH37" s="162" t="str">
        <f>IF('DPP ( in Qty )'!AJ$6=0,"",IF(COUNT(AH$33:AH36)&lt;'DPP ( in Qty )'!AJ$6,('DPP ( with MSN )'!AH36+1),""))</f>
        <v/>
      </c>
      <c r="AI37" s="162" t="str">
        <f>IF('DPP ( in Qty )'!AK$6=0,"",IF(COUNT(AI$33:AI36)&lt;'DPP ( in Qty )'!AK$6,('DPP ( with MSN )'!AI36+1),""))</f>
        <v/>
      </c>
      <c r="AJ37" s="162" t="str">
        <f>IF('DPP ( in Qty )'!AL$6=0,"",IF(COUNT(AJ$33:AJ36)&lt;'DPP ( in Qty )'!AL$6,('DPP ( with MSN )'!AJ36+1),""))</f>
        <v/>
      </c>
      <c r="AK37" s="162" t="str">
        <f>IF('DPP ( in Qty )'!AM$6=0,"",IF(COUNT(AK$33:AK36)&lt;'DPP ( in Qty )'!AM$6,('DPP ( with MSN )'!AK36+1),""))</f>
        <v/>
      </c>
      <c r="AL37" s="162" t="str">
        <f>IF('DPP ( in Qty )'!AN$6=0,"",IF(COUNT(AL$33:AL36)&lt;'DPP ( in Qty )'!AN$6,('DPP ( with MSN )'!AL36+1),""))</f>
        <v/>
      </c>
      <c r="AM37" s="162" t="str">
        <f>IF('DPP ( in Qty )'!AO$6=0,"",IF(COUNT(AM$33:AM36)&lt;'DPP ( in Qty )'!AO$6,('DPP ( with MSN )'!AM36+1),""))</f>
        <v/>
      </c>
      <c r="AN37" s="163" t="str">
        <f>IF('DPP ( in Qty )'!AP$6=0,"",IF(COUNT(AN$33:AN36)&lt;'DPP ( in Qty )'!AP$6,('DPP ( with MSN )'!AN36+1),""))</f>
        <v/>
      </c>
      <c r="AO37" s="142"/>
      <c r="AP37" s="1">
        <f t="shared" si="1"/>
        <v>0</v>
      </c>
    </row>
    <row r="38" spans="1:42" ht="23.25" customHeight="1" x14ac:dyDescent="0.25">
      <c r="A38" s="301"/>
      <c r="B38" s="95"/>
      <c r="C38" s="319"/>
      <c r="D38" s="142" t="str">
        <f>IF('DPP ( in Qty )'!F$6=0,"",IF(COUNT(D$33:D37)&lt;'DPP ( in Qty )'!F$6,('DPP ( with MSN )'!D37+1),""))</f>
        <v/>
      </c>
      <c r="E38" s="162" t="str">
        <f>IF('DPP ( in Qty )'!G$6=0,"",IF(COUNT(E$33:E37)&lt;'DPP ( in Qty )'!G$6,('DPP ( with MSN )'!E37+1),""))</f>
        <v/>
      </c>
      <c r="F38" s="162" t="str">
        <f>IF('DPP ( in Qty )'!H$6=0,"",IF(COUNT(F$33:F37)&lt;'DPP ( in Qty )'!H$6,('DPP ( with MSN )'!F37+1),""))</f>
        <v/>
      </c>
      <c r="G38" s="162" t="str">
        <f>IF('DPP ( in Qty )'!I$6=0,"",IF(COUNT(G$33:G37)&lt;'DPP ( in Qty )'!I$6,('DPP ( with MSN )'!G37+1),""))</f>
        <v/>
      </c>
      <c r="H38" s="162" t="str">
        <f>IF('DPP ( in Qty )'!J$6=0,"",IF(COUNT(H$33:H37)&lt;'DPP ( in Qty )'!J$6,('DPP ( with MSN )'!H37+1),""))</f>
        <v/>
      </c>
      <c r="I38" s="162" t="str">
        <f>IF('DPP ( in Qty )'!K$6=0,"",IF(COUNT(I$33:I37)&lt;'DPP ( in Qty )'!K$6,('DPP ( with MSN )'!I37+1),""))</f>
        <v/>
      </c>
      <c r="J38" s="162" t="str">
        <f>IF('DPP ( in Qty )'!L$6=0,"",IF(COUNT(J$33:J37)&lt;'DPP ( in Qty )'!L$6,('DPP ( with MSN )'!J37+1),""))</f>
        <v/>
      </c>
      <c r="K38" s="162" t="str">
        <f>IF('DPP ( in Qty )'!M$6=0,"",IF(COUNT(K$33:K37)&lt;'DPP ( in Qty )'!M$6,('DPP ( with MSN )'!K37+1),""))</f>
        <v/>
      </c>
      <c r="L38" s="162" t="str">
        <f>IF('DPP ( in Qty )'!N$6=0,"",IF(COUNT(L$33:L37)&lt;'DPP ( in Qty )'!N$6,('DPP ( with MSN )'!L37+1),""))</f>
        <v/>
      </c>
      <c r="M38" s="162" t="str">
        <f>IF('DPP ( in Qty )'!O$6=0,"",IF(COUNT(M$33:M37)&lt;'DPP ( in Qty )'!O$6,('DPP ( with MSN )'!M37+1),""))</f>
        <v/>
      </c>
      <c r="N38" s="162" t="str">
        <f>IF('DPP ( in Qty )'!P$6=0,"",IF(COUNT(N$33:N37)&lt;'DPP ( in Qty )'!P$6,('DPP ( with MSN )'!N37+1),""))</f>
        <v/>
      </c>
      <c r="O38" s="162" t="str">
        <f>IF('DPP ( in Qty )'!Q$6=0,"",IF(COUNT(O$33:O37)&lt;'DPP ( in Qty )'!Q$6,('DPP ( with MSN )'!O37+1),""))</f>
        <v/>
      </c>
      <c r="P38" s="162" t="str">
        <f>IF('DPP ( in Qty )'!R$6=0,"",IF(COUNT(P$33:P37)&lt;'DPP ( in Qty )'!R$6,('DPP ( with MSN )'!P37+1),""))</f>
        <v/>
      </c>
      <c r="Q38" s="162" t="str">
        <f>IF('DPP ( in Qty )'!S$6=0,"",IF(COUNT(Q$33:Q37)&lt;'DPP ( in Qty )'!S$6,('DPP ( with MSN )'!Q37+1),""))</f>
        <v/>
      </c>
      <c r="R38" s="162" t="str">
        <f>IF('DPP ( in Qty )'!T$6=0,"",IF(COUNT(R$33:R37)&lt;'DPP ( in Qty )'!T$6,('DPP ( with MSN )'!R37+1),""))</f>
        <v/>
      </c>
      <c r="S38" s="162" t="str">
        <f>IF('DPP ( in Qty )'!U$6=0,"",IF(COUNT(S$33:S37)&lt;'DPP ( in Qty )'!U$6,('DPP ( with MSN )'!S37+1),""))</f>
        <v/>
      </c>
      <c r="T38" s="162" t="str">
        <f>IF('DPP ( in Qty )'!V$6=0,"",IF(COUNT(T$33:T37)&lt;'DPP ( in Qty )'!V$6,('DPP ( with MSN )'!T37+1),""))</f>
        <v/>
      </c>
      <c r="U38" s="162" t="str">
        <f>IF('DPP ( in Qty )'!W$6=0,"",IF(COUNT(U$33:U37)&lt;'DPP ( in Qty )'!W$6,('DPP ( with MSN )'!U37+1),""))</f>
        <v/>
      </c>
      <c r="V38" s="162" t="str">
        <f>IF('DPP ( in Qty )'!X$6=0,"",IF(COUNT(V$33:V37)&lt;'DPP ( in Qty )'!X$6,('DPP ( with MSN )'!V37+1),""))</f>
        <v/>
      </c>
      <c r="W38" s="162" t="str">
        <f>IF('DPP ( in Qty )'!Y$6=0,"",IF(COUNT(W$33:W37)&lt;'DPP ( in Qty )'!Y$6,('DPP ( with MSN )'!W37+1),""))</f>
        <v/>
      </c>
      <c r="X38" s="162" t="str">
        <f>IF('DPP ( in Qty )'!Z$6=0,"",IF(COUNT(X$33:X37)&lt;'DPP ( in Qty )'!Z$6,('DPP ( with MSN )'!X37+1),""))</f>
        <v/>
      </c>
      <c r="Y38" s="162" t="str">
        <f>IF('DPP ( in Qty )'!AA$6=0,"",IF(COUNT(Y$33:Y37)&lt;'DPP ( in Qty )'!AA$6,('DPP ( with MSN )'!Y37+1),""))</f>
        <v/>
      </c>
      <c r="Z38" s="162" t="str">
        <f>IF('DPP ( in Qty )'!AB$6=0,"",IF(COUNT(Z$33:Z37)&lt;'DPP ( in Qty )'!AB$6,('DPP ( with MSN )'!Z37+1),""))</f>
        <v/>
      </c>
      <c r="AA38" s="162" t="str">
        <f>IF('DPP ( in Qty )'!AC$6=0,"",IF(COUNT(AA$33:AA37)&lt;'DPP ( in Qty )'!AC$6,('DPP ( with MSN )'!AA37+1),""))</f>
        <v/>
      </c>
      <c r="AB38" s="162" t="str">
        <f>IF('DPP ( in Qty )'!AD$6=0,"",IF(COUNT(AB$33:AB37)&lt;'DPP ( in Qty )'!AD$6,('DPP ( with MSN )'!AB37+1),""))</f>
        <v/>
      </c>
      <c r="AC38" s="162" t="str">
        <f>IF('DPP ( in Qty )'!AE$6=0,"",IF(COUNT(AC$33:AC37)&lt;'DPP ( in Qty )'!AE$6,('DPP ( with MSN )'!AC37+1),""))</f>
        <v/>
      </c>
      <c r="AD38" s="162" t="str">
        <f>IF('DPP ( in Qty )'!AF$6=0,"",IF(COUNT(AD$33:AD37)&lt;'DPP ( in Qty )'!AF$6,('DPP ( with MSN )'!AD37+1),""))</f>
        <v/>
      </c>
      <c r="AE38" s="162" t="str">
        <f>IF('DPP ( in Qty )'!AG$6=0,"",IF(COUNT(AE$33:AE37)&lt;'DPP ( in Qty )'!AG$6,('DPP ( with MSN )'!AE37+1),""))</f>
        <v/>
      </c>
      <c r="AF38" s="162" t="str">
        <f>IF('DPP ( in Qty )'!AH$6=0,"",IF(COUNT(AF$33:AF37)&lt;'DPP ( in Qty )'!AH$6,('DPP ( with MSN )'!AF37+1),""))</f>
        <v/>
      </c>
      <c r="AG38" s="162" t="str">
        <f>IF('DPP ( in Qty )'!AI$6=0,"",IF(COUNT(AG$33:AG37)&lt;'DPP ( in Qty )'!AI$6,('DPP ( with MSN )'!AG37+1),""))</f>
        <v/>
      </c>
      <c r="AH38" s="162" t="str">
        <f>IF('DPP ( in Qty )'!AJ$6=0,"",IF(COUNT(AH$33:AH37)&lt;'DPP ( in Qty )'!AJ$6,('DPP ( with MSN )'!AH37+1),""))</f>
        <v/>
      </c>
      <c r="AI38" s="162" t="str">
        <f>IF('DPP ( in Qty )'!AK$6=0,"",IF(COUNT(AI$33:AI37)&lt;'DPP ( in Qty )'!AK$6,('DPP ( with MSN )'!AI37+1),""))</f>
        <v/>
      </c>
      <c r="AJ38" s="162" t="str">
        <f>IF('DPP ( in Qty )'!AL$6=0,"",IF(COUNT(AJ$33:AJ37)&lt;'DPP ( in Qty )'!AL$6,('DPP ( with MSN )'!AJ37+1),""))</f>
        <v/>
      </c>
      <c r="AK38" s="162" t="str">
        <f>IF('DPP ( in Qty )'!AM$6=0,"",IF(COUNT(AK$33:AK37)&lt;'DPP ( in Qty )'!AM$6,('DPP ( with MSN )'!AK37+1),""))</f>
        <v/>
      </c>
      <c r="AL38" s="162" t="str">
        <f>IF('DPP ( in Qty )'!AN$6=0,"",IF(COUNT(AL$33:AL37)&lt;'DPP ( in Qty )'!AN$6,('DPP ( with MSN )'!AL37+1),""))</f>
        <v/>
      </c>
      <c r="AM38" s="162" t="str">
        <f>IF('DPP ( in Qty )'!AO$6=0,"",IF(COUNT(AM$33:AM37)&lt;'DPP ( in Qty )'!AO$6,('DPP ( with MSN )'!AM37+1),""))</f>
        <v/>
      </c>
      <c r="AN38" s="163" t="str">
        <f>IF('DPP ( in Qty )'!AP$6=0,"",IF(COUNT(AN$33:AN37)&lt;'DPP ( in Qty )'!AP$6,('DPP ( with MSN )'!AN37+1),""))</f>
        <v/>
      </c>
      <c r="AO38" s="142"/>
      <c r="AP38" s="1">
        <f t="shared" si="1"/>
        <v>0</v>
      </c>
    </row>
    <row r="39" spans="1:42" ht="23.25" customHeight="1" x14ac:dyDescent="0.25">
      <c r="A39" s="301"/>
      <c r="B39" s="95"/>
      <c r="C39" s="319"/>
      <c r="D39" s="142" t="str">
        <f>IF('DPP ( in Qty )'!F$6=0,"",IF(COUNT(D$33:D38)&lt;'DPP ( in Qty )'!F$6,('DPP ( with MSN )'!D38+1),""))</f>
        <v/>
      </c>
      <c r="E39" s="162" t="str">
        <f>IF('DPP ( in Qty )'!G$6=0,"",IF(COUNT(E$33:E38)&lt;'DPP ( in Qty )'!G$6,('DPP ( with MSN )'!E38+1),""))</f>
        <v/>
      </c>
      <c r="F39" s="162" t="str">
        <f>IF('DPP ( in Qty )'!H$6=0,"",IF(COUNT(F$33:F38)&lt;'DPP ( in Qty )'!H$6,('DPP ( with MSN )'!F38+1),""))</f>
        <v/>
      </c>
      <c r="G39" s="162" t="str">
        <f>IF('DPP ( in Qty )'!I$6=0,"",IF(COUNT(G$33:G38)&lt;'DPP ( in Qty )'!I$6,('DPP ( with MSN )'!G38+1),""))</f>
        <v/>
      </c>
      <c r="H39" s="162" t="str">
        <f>IF('DPP ( in Qty )'!J$6=0,"",IF(COUNT(H$33:H38)&lt;'DPP ( in Qty )'!J$6,('DPP ( with MSN )'!H38+1),""))</f>
        <v/>
      </c>
      <c r="I39" s="162" t="str">
        <f>IF('DPP ( in Qty )'!K$6=0,"",IF(COUNT(I$33:I38)&lt;'DPP ( in Qty )'!K$6,('DPP ( with MSN )'!I38+1),""))</f>
        <v/>
      </c>
      <c r="J39" s="162" t="str">
        <f>IF('DPP ( in Qty )'!L$6=0,"",IF(COUNT(J$33:J38)&lt;'DPP ( in Qty )'!L$6,('DPP ( with MSN )'!J38+1),""))</f>
        <v/>
      </c>
      <c r="K39" s="162" t="str">
        <f>IF('DPP ( in Qty )'!M$6=0,"",IF(COUNT(K$33:K38)&lt;'DPP ( in Qty )'!M$6,('DPP ( with MSN )'!K38+1),""))</f>
        <v/>
      </c>
      <c r="L39" s="162" t="str">
        <f>IF('DPP ( in Qty )'!N$6=0,"",IF(COUNT(L$33:L38)&lt;'DPP ( in Qty )'!N$6,('DPP ( with MSN )'!L38+1),""))</f>
        <v/>
      </c>
      <c r="M39" s="162" t="str">
        <f>IF('DPP ( in Qty )'!O$6=0,"",IF(COUNT(M$33:M38)&lt;'DPP ( in Qty )'!O$6,('DPP ( with MSN )'!M38+1),""))</f>
        <v/>
      </c>
      <c r="N39" s="162" t="str">
        <f>IF('DPP ( in Qty )'!P$6=0,"",IF(COUNT(N$33:N38)&lt;'DPP ( in Qty )'!P$6,('DPP ( with MSN )'!N38+1),""))</f>
        <v/>
      </c>
      <c r="O39" s="162" t="str">
        <f>IF('DPP ( in Qty )'!Q$6=0,"",IF(COUNT(O$33:O38)&lt;'DPP ( in Qty )'!Q$6,('DPP ( with MSN )'!O38+1),""))</f>
        <v/>
      </c>
      <c r="P39" s="162" t="str">
        <f>IF('DPP ( in Qty )'!R$6=0,"",IF(COUNT(P$33:P38)&lt;'DPP ( in Qty )'!R$6,('DPP ( with MSN )'!P38+1),""))</f>
        <v/>
      </c>
      <c r="Q39" s="162" t="str">
        <f>IF('DPP ( in Qty )'!S$6=0,"",IF(COUNT(Q$33:Q38)&lt;'DPP ( in Qty )'!S$6,('DPP ( with MSN )'!Q38+1),""))</f>
        <v/>
      </c>
      <c r="R39" s="162" t="str">
        <f>IF('DPP ( in Qty )'!T$6=0,"",IF(COUNT(R$33:R38)&lt;'DPP ( in Qty )'!T$6,('DPP ( with MSN )'!R38+1),""))</f>
        <v/>
      </c>
      <c r="S39" s="162" t="str">
        <f>IF('DPP ( in Qty )'!U$6=0,"",IF(COUNT(S$33:S38)&lt;'DPP ( in Qty )'!U$6,('DPP ( with MSN )'!S38+1),""))</f>
        <v/>
      </c>
      <c r="T39" s="162" t="str">
        <f>IF('DPP ( in Qty )'!V$6=0,"",IF(COUNT(T$33:T38)&lt;'DPP ( in Qty )'!V$6,('DPP ( with MSN )'!T38+1),""))</f>
        <v/>
      </c>
      <c r="U39" s="162" t="str">
        <f>IF('DPP ( in Qty )'!W$6=0,"",IF(COUNT(U$33:U38)&lt;'DPP ( in Qty )'!W$6,('DPP ( with MSN )'!U38+1),""))</f>
        <v/>
      </c>
      <c r="V39" s="162" t="str">
        <f>IF('DPP ( in Qty )'!X$6=0,"",IF(COUNT(V$33:V38)&lt;'DPP ( in Qty )'!X$6,('DPP ( with MSN )'!V38+1),""))</f>
        <v/>
      </c>
      <c r="W39" s="162" t="str">
        <f>IF('DPP ( in Qty )'!Y$6=0,"",IF(COUNT(W$33:W38)&lt;'DPP ( in Qty )'!Y$6,('DPP ( with MSN )'!W38+1),""))</f>
        <v/>
      </c>
      <c r="X39" s="162" t="str">
        <f>IF('DPP ( in Qty )'!Z$6=0,"",IF(COUNT(X$33:X38)&lt;'DPP ( in Qty )'!Z$6,('DPP ( with MSN )'!X38+1),""))</f>
        <v/>
      </c>
      <c r="Y39" s="162" t="str">
        <f>IF('DPP ( in Qty )'!AA$6=0,"",IF(COUNT(Y$33:Y38)&lt;'DPP ( in Qty )'!AA$6,('DPP ( with MSN )'!Y38+1),""))</f>
        <v/>
      </c>
      <c r="Z39" s="162" t="str">
        <f>IF('DPP ( in Qty )'!AB$6=0,"",IF(COUNT(Z$33:Z38)&lt;'DPP ( in Qty )'!AB$6,('DPP ( with MSN )'!Z38+1),""))</f>
        <v/>
      </c>
      <c r="AA39" s="162" t="str">
        <f>IF('DPP ( in Qty )'!AC$6=0,"",IF(COUNT(AA$33:AA38)&lt;'DPP ( in Qty )'!AC$6,('DPP ( with MSN )'!AA38+1),""))</f>
        <v/>
      </c>
      <c r="AB39" s="162" t="str">
        <f>IF('DPP ( in Qty )'!AD$6=0,"",IF(COUNT(AB$33:AB38)&lt;'DPP ( in Qty )'!AD$6,('DPP ( with MSN )'!AB38+1),""))</f>
        <v/>
      </c>
      <c r="AC39" s="162" t="str">
        <f>IF('DPP ( in Qty )'!AE$6=0,"",IF(COUNT(AC$33:AC38)&lt;'DPP ( in Qty )'!AE$6,('DPP ( with MSN )'!AC38+1),""))</f>
        <v/>
      </c>
      <c r="AD39" s="162" t="str">
        <f>IF('DPP ( in Qty )'!AF$6=0,"",IF(COUNT(AD$33:AD38)&lt;'DPP ( in Qty )'!AF$6,('DPP ( with MSN )'!AD38+1),""))</f>
        <v/>
      </c>
      <c r="AE39" s="162" t="str">
        <f>IF('DPP ( in Qty )'!AG$6=0,"",IF(COUNT(AE$33:AE38)&lt;'DPP ( in Qty )'!AG$6,('DPP ( with MSN )'!AE38+1),""))</f>
        <v/>
      </c>
      <c r="AF39" s="162" t="str">
        <f>IF('DPP ( in Qty )'!AH$6=0,"",IF(COUNT(AF$33:AF38)&lt;'DPP ( in Qty )'!AH$6,('DPP ( with MSN )'!AF38+1),""))</f>
        <v/>
      </c>
      <c r="AG39" s="162" t="str">
        <f>IF('DPP ( in Qty )'!AI$6=0,"",IF(COUNT(AG$33:AG38)&lt;'DPP ( in Qty )'!AI$6,('DPP ( with MSN )'!AG38+1),""))</f>
        <v/>
      </c>
      <c r="AH39" s="162" t="str">
        <f>IF('DPP ( in Qty )'!AJ$6=0,"",IF(COUNT(AH$33:AH38)&lt;'DPP ( in Qty )'!AJ$6,('DPP ( with MSN )'!AH38+1),""))</f>
        <v/>
      </c>
      <c r="AI39" s="162" t="str">
        <f>IF('DPP ( in Qty )'!AK$6=0,"",IF(COUNT(AI$33:AI38)&lt;'DPP ( in Qty )'!AK$6,('DPP ( with MSN )'!AI38+1),""))</f>
        <v/>
      </c>
      <c r="AJ39" s="162" t="str">
        <f>IF('DPP ( in Qty )'!AL$6=0,"",IF(COUNT(AJ$33:AJ38)&lt;'DPP ( in Qty )'!AL$6,('DPP ( with MSN )'!AJ38+1),""))</f>
        <v/>
      </c>
      <c r="AK39" s="162" t="str">
        <f>IF('DPP ( in Qty )'!AM$6=0,"",IF(COUNT(AK$33:AK38)&lt;'DPP ( in Qty )'!AM$6,('DPP ( with MSN )'!AK38+1),""))</f>
        <v/>
      </c>
      <c r="AL39" s="162" t="str">
        <f>IF('DPP ( in Qty )'!AN$6=0,"",IF(COUNT(AL$33:AL38)&lt;'DPP ( in Qty )'!AN$6,('DPP ( with MSN )'!AL38+1),""))</f>
        <v/>
      </c>
      <c r="AM39" s="162" t="str">
        <f>IF('DPP ( in Qty )'!AO$6=0,"",IF(COUNT(AM$33:AM38)&lt;'DPP ( in Qty )'!AO$6,('DPP ( with MSN )'!AM38+1),""))</f>
        <v/>
      </c>
      <c r="AN39" s="163" t="str">
        <f>IF('DPP ( in Qty )'!AP$6=0,"",IF(COUNT(AN$33:AN38)&lt;'DPP ( in Qty )'!AP$6,('DPP ( with MSN )'!AN38+1),""))</f>
        <v/>
      </c>
      <c r="AO39" s="142"/>
      <c r="AP39" s="1">
        <f t="shared" si="1"/>
        <v>0</v>
      </c>
    </row>
    <row r="40" spans="1:42" ht="23.25" customHeight="1" thickBot="1" x14ac:dyDescent="0.3">
      <c r="A40" s="303"/>
      <c r="B40" s="105" t="str">
        <f>B34</f>
        <v>S.I.T</v>
      </c>
      <c r="C40" s="328"/>
      <c r="D40" s="164" t="str">
        <f>IF('DPP ( in Qty )'!F$6=0,"",IF(COUNT(D$33:D39)&lt;'DPP ( in Qty )'!F$6,('DPP ( with MSN )'!D39+1),""))</f>
        <v/>
      </c>
      <c r="E40" s="165" t="str">
        <f>IF('DPP ( in Qty )'!G$6=0,"",IF(COUNT(E$33:E39)&lt;'DPP ( in Qty )'!G$6,('DPP ( with MSN )'!E39+1),""))</f>
        <v/>
      </c>
      <c r="F40" s="165" t="str">
        <f>IF('DPP ( in Qty )'!H$6=0,"",IF(COUNT(F$33:F39)&lt;'DPP ( in Qty )'!H$6,('DPP ( with MSN )'!F39+1),""))</f>
        <v/>
      </c>
      <c r="G40" s="165" t="str">
        <f>IF('DPP ( in Qty )'!I$6=0,"",IF(COUNT(G$33:G39)&lt;'DPP ( in Qty )'!I$6,('DPP ( with MSN )'!G39+1),""))</f>
        <v/>
      </c>
      <c r="H40" s="165" t="str">
        <f>IF('DPP ( in Qty )'!J$6=0,"",IF(COUNT(H$33:H39)&lt;'DPP ( in Qty )'!J$6,('DPP ( with MSN )'!H39+1),""))</f>
        <v/>
      </c>
      <c r="I40" s="165" t="str">
        <f>IF('DPP ( in Qty )'!K$6=0,"",IF(COUNT(I$33:I39)&lt;'DPP ( in Qty )'!K$6,('DPP ( with MSN )'!I39+1),""))</f>
        <v/>
      </c>
      <c r="J40" s="165" t="str">
        <f>IF('DPP ( in Qty )'!L$6=0,"",IF(COUNT(J$33:J39)&lt;'DPP ( in Qty )'!L$6,('DPP ( with MSN )'!J39+1),""))</f>
        <v/>
      </c>
      <c r="K40" s="165" t="str">
        <f>IF('DPP ( in Qty )'!M$6=0,"",IF(COUNT(K$33:K39)&lt;'DPP ( in Qty )'!M$6,('DPP ( with MSN )'!K39+1),""))</f>
        <v/>
      </c>
      <c r="L40" s="165" t="str">
        <f>IF('DPP ( in Qty )'!N$6=0,"",IF(COUNT(L$33:L39)&lt;'DPP ( in Qty )'!N$6,('DPP ( with MSN )'!L39+1),""))</f>
        <v/>
      </c>
      <c r="M40" s="165" t="str">
        <f>IF('DPP ( in Qty )'!O$6=0,"",IF(COUNT(M$33:M39)&lt;'DPP ( in Qty )'!O$6,('DPP ( with MSN )'!M39+1),""))</f>
        <v/>
      </c>
      <c r="N40" s="165" t="str">
        <f>IF('DPP ( in Qty )'!P$6=0,"",IF(COUNT(N$33:N39)&lt;'DPP ( in Qty )'!P$6,('DPP ( with MSN )'!N39+1),""))</f>
        <v/>
      </c>
      <c r="O40" s="165" t="str">
        <f>IF('DPP ( in Qty )'!Q$6=0,"",IF(COUNT(O$33:O39)&lt;'DPP ( in Qty )'!Q$6,('DPP ( with MSN )'!O39+1),""))</f>
        <v/>
      </c>
      <c r="P40" s="165" t="str">
        <f>IF('DPP ( in Qty )'!R$6=0,"",IF(COUNT(P$33:P39)&lt;'DPP ( in Qty )'!R$6,('DPP ( with MSN )'!P39+1),""))</f>
        <v/>
      </c>
      <c r="Q40" s="165" t="str">
        <f>IF('DPP ( in Qty )'!S$6=0,"",IF(COUNT(Q$33:Q39)&lt;'DPP ( in Qty )'!S$6,('DPP ( with MSN )'!Q39+1),""))</f>
        <v/>
      </c>
      <c r="R40" s="165" t="str">
        <f>IF('DPP ( in Qty )'!T$6=0,"",IF(COUNT(R$33:R39)&lt;'DPP ( in Qty )'!T$6,('DPP ( with MSN )'!R39+1),""))</f>
        <v/>
      </c>
      <c r="S40" s="165" t="str">
        <f>IF('DPP ( in Qty )'!U$6=0,"",IF(COUNT(S$33:S39)&lt;'DPP ( in Qty )'!U$6,('DPP ( with MSN )'!S39+1),""))</f>
        <v/>
      </c>
      <c r="T40" s="165" t="str">
        <f>IF('DPP ( in Qty )'!V$6=0,"",IF(COUNT(T$33:T39)&lt;'DPP ( in Qty )'!V$6,('DPP ( with MSN )'!T39+1),""))</f>
        <v/>
      </c>
      <c r="U40" s="165" t="str">
        <f>IF('DPP ( in Qty )'!W$6=0,"",IF(COUNT(U$33:U39)&lt;'DPP ( in Qty )'!W$6,('DPP ( with MSN )'!U39+1),""))</f>
        <v/>
      </c>
      <c r="V40" s="165" t="str">
        <f>IF('DPP ( in Qty )'!X$6=0,"",IF(COUNT(V$33:V39)&lt;'DPP ( in Qty )'!X$6,('DPP ( with MSN )'!V39+1),""))</f>
        <v/>
      </c>
      <c r="W40" s="165" t="str">
        <f>IF('DPP ( in Qty )'!Y$6=0,"",IF(COUNT(W$33:W39)&lt;'DPP ( in Qty )'!Y$6,('DPP ( with MSN )'!W39+1),""))</f>
        <v/>
      </c>
      <c r="X40" s="165" t="str">
        <f>IF('DPP ( in Qty )'!Z$6=0,"",IF(COUNT(X$33:X39)&lt;'DPP ( in Qty )'!Z$6,('DPP ( with MSN )'!X39+1),""))</f>
        <v/>
      </c>
      <c r="Y40" s="165" t="str">
        <f>IF('DPP ( in Qty )'!AA$6=0,"",IF(COUNT(Y$33:Y39)&lt;'DPP ( in Qty )'!AA$6,('DPP ( with MSN )'!Y39+1),""))</f>
        <v/>
      </c>
      <c r="Z40" s="165" t="str">
        <f>IF('DPP ( in Qty )'!AB$6=0,"",IF(COUNT(Z$33:Z39)&lt;'DPP ( in Qty )'!AB$6,('DPP ( with MSN )'!Z39+1),""))</f>
        <v/>
      </c>
      <c r="AA40" s="165" t="str">
        <f>IF('DPP ( in Qty )'!AC$6=0,"",IF(COUNT(AA$33:AA39)&lt;'DPP ( in Qty )'!AC$6,('DPP ( with MSN )'!AA39+1),""))</f>
        <v/>
      </c>
      <c r="AB40" s="165" t="str">
        <f>IF('DPP ( in Qty )'!AD$6=0,"",IF(COUNT(AB$33:AB39)&lt;'DPP ( in Qty )'!AD$6,('DPP ( with MSN )'!AB39+1),""))</f>
        <v/>
      </c>
      <c r="AC40" s="165" t="str">
        <f>IF('DPP ( in Qty )'!AE$6=0,"",IF(COUNT(AC$33:AC39)&lt;'DPP ( in Qty )'!AE$6,('DPP ( with MSN )'!AC39+1),""))</f>
        <v/>
      </c>
      <c r="AD40" s="165" t="str">
        <f>IF('DPP ( in Qty )'!AF$6=0,"",IF(COUNT(AD$33:AD39)&lt;'DPP ( in Qty )'!AF$6,('DPP ( with MSN )'!AD39+1),""))</f>
        <v/>
      </c>
      <c r="AE40" s="165" t="str">
        <f>IF('DPP ( in Qty )'!AG$6=0,"",IF(COUNT(AE$33:AE39)&lt;'DPP ( in Qty )'!AG$6,('DPP ( with MSN )'!AE39+1),""))</f>
        <v/>
      </c>
      <c r="AF40" s="165" t="str">
        <f>IF('DPP ( in Qty )'!AH$6=0,"",IF(COUNT(AF$33:AF39)&lt;'DPP ( in Qty )'!AH$6,('DPP ( with MSN )'!AF39+1),""))</f>
        <v/>
      </c>
      <c r="AG40" s="165" t="str">
        <f>IF('DPP ( in Qty )'!AI$6=0,"",IF(COUNT(AG$33:AG39)&lt;'DPP ( in Qty )'!AI$6,('DPP ( with MSN )'!AG39+1),""))</f>
        <v/>
      </c>
      <c r="AH40" s="165" t="str">
        <f>IF('DPP ( in Qty )'!AJ$6=0,"",IF(COUNT(AH$33:AH39)&lt;'DPP ( in Qty )'!AJ$6,('DPP ( with MSN )'!AH39+1),""))</f>
        <v/>
      </c>
      <c r="AI40" s="165" t="str">
        <f>IF('DPP ( in Qty )'!AK$6=0,"",IF(COUNT(AI$33:AI39)&lt;'DPP ( in Qty )'!AK$6,('DPP ( with MSN )'!AI39+1),""))</f>
        <v/>
      </c>
      <c r="AJ40" s="165" t="str">
        <f>IF('DPP ( in Qty )'!AL$6=0,"",IF(COUNT(AJ$33:AJ39)&lt;'DPP ( in Qty )'!AL$6,('DPP ( with MSN )'!AJ39+1),""))</f>
        <v/>
      </c>
      <c r="AK40" s="165" t="str">
        <f>IF('DPP ( in Qty )'!AM$6=0,"",IF(COUNT(AK$33:AK39)&lt;'DPP ( in Qty )'!AM$6,('DPP ( with MSN )'!AK39+1),""))</f>
        <v/>
      </c>
      <c r="AL40" s="165" t="str">
        <f>IF('DPP ( in Qty )'!AN$6=0,"",IF(COUNT(AL$33:AL39)&lt;'DPP ( in Qty )'!AN$6,('DPP ( with MSN )'!AL39+1),""))</f>
        <v/>
      </c>
      <c r="AM40" s="165" t="str">
        <f>IF('DPP ( in Qty )'!AO$6=0,"",IF(COUNT(AM$33:AM39)&lt;'DPP ( in Qty )'!AO$6,('DPP ( with MSN )'!AM39+1),""))</f>
        <v/>
      </c>
      <c r="AN40" s="166" t="str">
        <f>IF('DPP ( in Qty )'!AP$6=0,"",IF(COUNT(AN$33:AN39)&lt;'DPP ( in Qty )'!AP$6,('DPP ( with MSN )'!AN39+1),""))</f>
        <v/>
      </c>
      <c r="AO40" s="142"/>
      <c r="AP40" s="1">
        <f t="shared" si="1"/>
        <v>0</v>
      </c>
    </row>
    <row r="41" spans="1:42" ht="23.25" customHeight="1" x14ac:dyDescent="0.25">
      <c r="A41" s="300" t="s">
        <v>135</v>
      </c>
      <c r="B41" s="104" t="s">
        <v>2</v>
      </c>
      <c r="C41" s="318">
        <f>COUNT(D41:AO48)</f>
        <v>18</v>
      </c>
      <c r="D41" s="158" t="str">
        <f>IF('DPP ( in Qty )'!F7=0,"",'DPP ( in Qty )'!D7)</f>
        <v/>
      </c>
      <c r="E41" s="159" t="str">
        <f>IF('DPP ( in Qty )'!G7=0,"",IF(MAX('DPP ( with MSN )'!$D$41:D48)=0,'DPP ( in Qty )'!$D$7,MAX('DPP ( with MSN )'!$D$41:D48)+1))</f>
        <v/>
      </c>
      <c r="F41" s="160" t="str">
        <f>IF('DPP ( in Qty )'!H7=0,"",IF(MAX('DPP ( with MSN )'!$D$41:E48)=0,'DPP ( in Qty )'!$D$7,MAX('DPP ( with MSN )'!$D$41:E48)+1))</f>
        <v/>
      </c>
      <c r="G41" s="160" t="str">
        <f>IF('DPP ( in Qty )'!I7=0,"",IF(MAX('DPP ( with MSN )'!$D$41:F48)=0,'DPP ( in Qty )'!$D$7,MAX('DPP ( with MSN )'!$D$41:F48)+1))</f>
        <v/>
      </c>
      <c r="H41" s="159" t="str">
        <f>IF('DPP ( in Qty )'!J7=0,"",IF(MAX('DPP ( with MSN )'!$D$41:G48)=0,'DPP ( in Qty )'!$D$7,MAX('DPP ( with MSN )'!$D$41:G48)+1))</f>
        <v/>
      </c>
      <c r="I41" s="159" t="str">
        <f>IF('DPP ( in Qty )'!K7=0,"",IF(MAX('DPP ( with MSN )'!$D$41:H48)=0,'DPP ( in Qty )'!$D$7,MAX('DPP ( with MSN )'!$D$41:H48)+1))</f>
        <v/>
      </c>
      <c r="J41" s="159" t="str">
        <f>IF('DPP ( in Qty )'!L7=0,"",IF(MAX('DPP ( with MSN )'!$D$41:I48)=0,'DPP ( in Qty )'!$D$7,MAX('DPP ( with MSN )'!$D$41:I48)+1))</f>
        <v/>
      </c>
      <c r="K41" s="159" t="str">
        <f>IF('DPP ( in Qty )'!M7=0,"",IF(MAX('DPP ( with MSN )'!$D$41:J48)=0,'DPP ( in Qty )'!$D$7,MAX('DPP ( with MSN )'!$D$41:J48)+1))</f>
        <v/>
      </c>
      <c r="L41" s="159">
        <f>IF('DPP ( in Qty )'!N7=0,"",IF(MAX('DPP ( with MSN )'!$D$41:K48)=0,'DPP ( in Qty )'!$D$7,MAX('DPP ( with MSN )'!$D$41:K48)+1))</f>
        <v>75247</v>
      </c>
      <c r="M41" s="159">
        <f>IF('DPP ( in Qty )'!O7=0,"",IF(MAX('DPP ( with MSN )'!$D$41:L48)=0,'DPP ( in Qty )'!$D$7,MAX('DPP ( with MSN )'!$D$41:L48)+1))</f>
        <v>75250</v>
      </c>
      <c r="N41" s="159">
        <f>IF('DPP ( in Qty )'!P7=0,"",IF(MAX('DPP ( with MSN )'!$D$41:M48)=0,'DPP ( in Qty )'!$D$7,MAX('DPP ( with MSN )'!$D$41:M48)+1))</f>
        <v>75254</v>
      </c>
      <c r="O41" s="159" t="str">
        <f>IF('DPP ( in Qty )'!Q7=0,"",IF(MAX('DPP ( with MSN )'!$D$41:N48)=0,'DPP ( in Qty )'!$D$7,MAX('DPP ( with MSN )'!$D$41:N48)+1))</f>
        <v/>
      </c>
      <c r="P41" s="159" t="str">
        <f>IF('DPP ( in Qty )'!R7=0,"",IF(MAX('DPP ( with MSN )'!$D$41:O48)=0,'DPP ( in Qty )'!$D$7,MAX('DPP ( with MSN )'!$D$41:O48)+1))</f>
        <v/>
      </c>
      <c r="Q41" s="159" t="str">
        <f>IF('DPP ( in Qty )'!S7=0,"",IF(MAX('DPP ( with MSN )'!$D$41:P48)=0,'DPP ( in Qty )'!$D$7,MAX('DPP ( with MSN )'!$D$41:P48)+1))</f>
        <v/>
      </c>
      <c r="R41" s="159" t="str">
        <f>IF('DPP ( in Qty )'!T7=0,"",IF(MAX('DPP ( with MSN )'!$D$41:Q48)=0,'DPP ( in Qty )'!$D$7,MAX('DPP ( with MSN )'!$D$41:Q48)+1))</f>
        <v/>
      </c>
      <c r="S41" s="159">
        <f>IF('DPP ( in Qty )'!U7=0,"",IF(MAX('DPP ( with MSN )'!$D$41:R48)=0,'DPP ( in Qty )'!$D$7,MAX('DPP ( with MSN )'!$D$41:R48)+1))</f>
        <v>75256</v>
      </c>
      <c r="T41" s="159">
        <f>IF('DPP ( in Qty )'!V7=0,"",IF(MAX('DPP ( with MSN )'!$D$41:S48)=0,'DPP ( in Qty )'!$D$7,MAX('DPP ( with MSN )'!$D$41:S48)+1))</f>
        <v>75257</v>
      </c>
      <c r="U41" s="159">
        <f>IF('DPP ( in Qty )'!W7=0,"",IF(MAX('DPP ( with MSN )'!$D$41:T48)=0,'DPP ( in Qty )'!$D$7,MAX('DPP ( with MSN )'!$D$41:T48)+1))</f>
        <v>75258</v>
      </c>
      <c r="V41" s="159">
        <f>IF('DPP ( in Qty )'!X7=0,"",IF(MAX('DPP ( with MSN )'!$D$41:U48)=0,'DPP ( in Qty )'!$D$7,MAX('DPP ( with MSN )'!$D$41:U48)+1))</f>
        <v>75259</v>
      </c>
      <c r="W41" s="159">
        <f>IF('DPP ( in Qty )'!Y7=0,"",IF(MAX('DPP ( with MSN )'!$D$41:V48)=0,'DPP ( in Qty )'!$D$7,MAX('DPP ( with MSN )'!$D$41:V48)+1))</f>
        <v>75260</v>
      </c>
      <c r="X41" s="159">
        <f>IF('DPP ( in Qty )'!Z7=0,"",IF(MAX('DPP ( with MSN )'!$D$41:W48)=0,'DPP ( in Qty )'!$D$7,MAX('DPP ( with MSN )'!$D$41:W48)+1))</f>
        <v>75262</v>
      </c>
      <c r="Y41" s="159">
        <f>IF('DPP ( in Qty )'!AA7=0,"",IF(MAX('DPP ( with MSN )'!$D$41:X48)=0,'DPP ( in Qty )'!$D$7,MAX('DPP ( with MSN )'!$D$41:X48)+1))</f>
        <v>75263</v>
      </c>
      <c r="Z41" s="159">
        <f>IF('DPP ( in Qty )'!AB7=0,"",IF(MAX('DPP ( with MSN )'!$D$41:Y48)=0,'DPP ( in Qty )'!$D$7,MAX('DPP ( with MSN )'!$D$41:Y48)+1))</f>
        <v>75264</v>
      </c>
      <c r="AA41" s="159" t="str">
        <f>IF('DPP ( in Qty )'!AC7=0,"",IF(MAX('DPP ( with MSN )'!$D$41:Z48)=0,'DPP ( in Qty )'!$D$7,MAX('DPP ( with MSN )'!$D$41:Z48)+1))</f>
        <v/>
      </c>
      <c r="AB41" s="159" t="str">
        <f>IF('DPP ( in Qty )'!AD7=0,"",IF(MAX('DPP ( with MSN )'!$D$41:AA48)=0,'DPP ( in Qty )'!$D$7,MAX('DPP ( with MSN )'!$D$41:AA48)+1))</f>
        <v/>
      </c>
      <c r="AC41" s="159" t="str">
        <f>IF('DPP ( in Qty )'!AE7=0,"",IF(MAX('DPP ( with MSN )'!$D$41:AB48)=0,'DPP ( in Qty )'!$D$7,MAX('DPP ( with MSN )'!$D$41:AB48)+1))</f>
        <v/>
      </c>
      <c r="AD41" s="159" t="str">
        <f>IF('DPP ( in Qty )'!AF7=0,"",IF(MAX('DPP ( with MSN )'!$D$41:AC48)=0,'DPP ( in Qty )'!$D$7,MAX('DPP ( with MSN )'!$D$41:AC48)+1))</f>
        <v/>
      </c>
      <c r="AE41" s="159" t="str">
        <f>IF('DPP ( in Qty )'!AG7=0,"",IF(MAX('DPP ( with MSN )'!$D$41:AD48)=0,'DPP ( in Qty )'!$D$7,MAX('DPP ( with MSN )'!$D$41:AD48)+1))</f>
        <v/>
      </c>
      <c r="AF41" s="159" t="str">
        <f>IF('DPP ( in Qty )'!AH7=0,"",IF(MAX('DPP ( with MSN )'!$D$41:AE48)=0,'DPP ( in Qty )'!$D$7,MAX('DPP ( with MSN )'!$D$41:AE48)+1))</f>
        <v/>
      </c>
      <c r="AG41" s="159" t="str">
        <f>IF('DPP ( in Qty )'!AI7=0,"",IF(MAX('DPP ( with MSN )'!$D$41:AF48)=0,'DPP ( in Qty )'!$D$7,MAX('DPP ( with MSN )'!$D$41:AF48)+1))</f>
        <v/>
      </c>
      <c r="AH41" s="159" t="str">
        <f>IF('DPP ( in Qty )'!AJ7=0,"",IF(MAX('DPP ( with MSN )'!$D$41:AG48)=0,'DPP ( in Qty )'!$D$7,MAX('DPP ( with MSN )'!$D$41:AG48)+1))</f>
        <v/>
      </c>
      <c r="AI41" s="159" t="str">
        <f>IF('DPP ( in Qty )'!AK7=0,"",IF(MAX('DPP ( with MSN )'!$D$41:AH48)=0,'DPP ( in Qty )'!$D$7,MAX('DPP ( with MSN )'!$D$41:AH48)+1))</f>
        <v/>
      </c>
      <c r="AJ41" s="159" t="str">
        <f>IF('DPP ( in Qty )'!AL7=0,"",IF(MAX('DPP ( with MSN )'!$D$41:AI48)=0,'DPP ( in Qty )'!$D$7,MAX('DPP ( with MSN )'!$D$41:AI48)+1))</f>
        <v/>
      </c>
      <c r="AK41" s="159" t="str">
        <f>IF('DPP ( in Qty )'!AM7=0,"",IF(MAX('DPP ( with MSN )'!$D$41:AJ48)=0,'DPP ( in Qty )'!$D$7,MAX('DPP ( with MSN )'!$D$41:AJ48)+1))</f>
        <v/>
      </c>
      <c r="AL41" s="159" t="str">
        <f>IF('DPP ( in Qty )'!AN7=0,"",IF(MAX('DPP ( with MSN )'!$D$41:AK48)=0,'DPP ( in Qty )'!$D$7,MAX('DPP ( with MSN )'!$D$41:AK48)+1))</f>
        <v/>
      </c>
      <c r="AM41" s="159" t="str">
        <f>IF('DPP ( in Qty )'!AO7=0,"",IF(MAX('DPP ( with MSN )'!$D$41:AL48)=0,'DPP ( in Qty )'!$D$7,MAX('DPP ( with MSN )'!$D$41:AL48)+1))</f>
        <v/>
      </c>
      <c r="AN41" s="161" t="str">
        <f>IF('DPP ( in Qty )'!AP7=0,"",IF(MAX('DPP ( with MSN )'!$D$41:AM48)=0,'DPP ( in Qty )'!$D$7,MAX('DPP ( with MSN )'!$D$41:AM48)+1))</f>
        <v/>
      </c>
      <c r="AO41" s="142"/>
      <c r="AP41" s="1">
        <f t="shared" si="1"/>
        <v>75264</v>
      </c>
    </row>
    <row r="42" spans="1:42" ht="23.25" customHeight="1" x14ac:dyDescent="0.25">
      <c r="A42" s="301"/>
      <c r="B42" s="89" t="str">
        <f t="shared" ref="B42" si="9">B41</f>
        <v xml:space="preserve">Dropping </v>
      </c>
      <c r="C42" s="319"/>
      <c r="D42" s="142" t="str">
        <f>IF('DPP ( in Qty )'!F$7=0,"",IF(COUNT(D$41:D41)&lt;'DPP ( in Qty )'!F$7,('DPP ( with MSN )'!D41+1),""))</f>
        <v/>
      </c>
      <c r="E42" s="162" t="str">
        <f>IF('DPP ( in Qty )'!G$7=0,"",IF(COUNT(E$41:E41)&lt;'DPP ( in Qty )'!G$7,('DPP ( with MSN )'!E41+1),""))</f>
        <v/>
      </c>
      <c r="F42" s="162" t="str">
        <f>IF('DPP ( in Qty )'!H$7=0,"",IF(COUNT(F$41:F41)&lt;'DPP ( in Qty )'!H$7,('DPP ( with MSN )'!F41+1),""))</f>
        <v/>
      </c>
      <c r="G42" s="162" t="str">
        <f>IF('DPP ( in Qty )'!I$7=0,"",IF(COUNT(G$41:G41)&lt;'DPP ( in Qty )'!I$7,('DPP ( with MSN )'!G41+1),""))</f>
        <v/>
      </c>
      <c r="H42" s="162" t="str">
        <f>IF('DPP ( in Qty )'!J$7=0,"",IF(COUNT(H$41:H41)&lt;'DPP ( in Qty )'!J$7,('DPP ( with MSN )'!H41+1),""))</f>
        <v/>
      </c>
      <c r="I42" s="162" t="str">
        <f>IF('DPP ( in Qty )'!K$7=0,"",IF(COUNT(I$41:I41)&lt;'DPP ( in Qty )'!K$7,('DPP ( with MSN )'!I41+1),""))</f>
        <v/>
      </c>
      <c r="J42" s="162" t="str">
        <f>IF('DPP ( in Qty )'!L$7=0,"",IF(COUNT(J$41:J41)&lt;'DPP ( in Qty )'!L$7,('DPP ( with MSN )'!J41+1),""))</f>
        <v/>
      </c>
      <c r="K42" s="162" t="str">
        <f>IF('DPP ( in Qty )'!M$7=0,"",IF(COUNT(K$41:K41)&lt;'DPP ( in Qty )'!M$7,('DPP ( with MSN )'!K41+1),""))</f>
        <v/>
      </c>
      <c r="L42" s="162">
        <f>IF('DPP ( in Qty )'!N$7=0,"",IF(COUNT(L$41:L41)&lt;'DPP ( in Qty )'!N$7,('DPP ( with MSN )'!L41+1),""))</f>
        <v>75248</v>
      </c>
      <c r="M42" s="162">
        <f>IF('DPP ( in Qty )'!O$7=0,"",IF(COUNT(M$41:M41)&lt;'DPP ( in Qty )'!O$7,('DPP ( with MSN )'!M41+1),""))</f>
        <v>75251</v>
      </c>
      <c r="N42" s="162">
        <f>IF('DPP ( in Qty )'!P$7=0,"",IF(COUNT(N$41:N41)&lt;'DPP ( in Qty )'!P$7,('DPP ( with MSN )'!N41+1),""))</f>
        <v>75255</v>
      </c>
      <c r="O42" s="162" t="str">
        <f>IF('DPP ( in Qty )'!Q$7=0,"",IF(COUNT(O$41:O41)&lt;'DPP ( in Qty )'!Q$7,('DPP ( with MSN )'!O41+1),""))</f>
        <v/>
      </c>
      <c r="P42" s="162" t="str">
        <f>IF('DPP ( in Qty )'!R$7=0,"",IF(COUNT(P$41:P41)&lt;'DPP ( in Qty )'!R$7,('DPP ( with MSN )'!P41+1),""))</f>
        <v/>
      </c>
      <c r="Q42" s="162" t="str">
        <f>IF('DPP ( in Qty )'!S$7=0,"",IF(COUNT(Q$41:Q41)&lt;'DPP ( in Qty )'!S$7,('DPP ( with MSN )'!Q41+1),""))</f>
        <v/>
      </c>
      <c r="R42" s="162" t="str">
        <f>IF('DPP ( in Qty )'!T$7=0,"",IF(COUNT(R$41:R41)&lt;'DPP ( in Qty )'!T$7,('DPP ( with MSN )'!R41+1),""))</f>
        <v/>
      </c>
      <c r="S42" s="162" t="str">
        <f>IF('DPP ( in Qty )'!U$7=0,"",IF(COUNT(S$41:S41)&lt;'DPP ( in Qty )'!U$7,('DPP ( with MSN )'!S41+1),""))</f>
        <v/>
      </c>
      <c r="T42" s="162" t="str">
        <f>IF('DPP ( in Qty )'!V$7=0,"",IF(COUNT(T$41:T41)&lt;'DPP ( in Qty )'!V$7,('DPP ( with MSN )'!T41+1),""))</f>
        <v/>
      </c>
      <c r="U42" s="162" t="str">
        <f>IF('DPP ( in Qty )'!W$7=0,"",IF(COUNT(U$41:U41)&lt;'DPP ( in Qty )'!W$7,('DPP ( with MSN )'!U41+1),""))</f>
        <v/>
      </c>
      <c r="V42" s="162" t="str">
        <f>IF('DPP ( in Qty )'!X$7=0,"",IF(COUNT(V$41:V41)&lt;'DPP ( in Qty )'!X$7,('DPP ( with MSN )'!V41+1),""))</f>
        <v/>
      </c>
      <c r="W42" s="162">
        <f>IF('DPP ( in Qty )'!Y$7=0,"",IF(COUNT(W$41:W41)&lt;'DPP ( in Qty )'!Y$7,('DPP ( with MSN )'!W41+1),""))</f>
        <v>75261</v>
      </c>
      <c r="X42" s="162" t="str">
        <f>IF('DPP ( in Qty )'!Z$7=0,"",IF(COUNT(X$41:X41)&lt;'DPP ( in Qty )'!Z$7,('DPP ( with MSN )'!X41+1),""))</f>
        <v/>
      </c>
      <c r="Y42" s="162" t="str">
        <f>IF('DPP ( in Qty )'!AA$7=0,"",IF(COUNT(Y$41:Y41)&lt;'DPP ( in Qty )'!AA$7,('DPP ( with MSN )'!Y41+1),""))</f>
        <v/>
      </c>
      <c r="Z42" s="162" t="str">
        <f>IF('DPP ( in Qty )'!AB$7=0,"",IF(COUNT(Z$41:Z41)&lt;'DPP ( in Qty )'!AB$7,('DPP ( with MSN )'!Z41+1),""))</f>
        <v/>
      </c>
      <c r="AA42" s="162" t="str">
        <f>IF('DPP ( in Qty )'!AC$7=0,"",IF(COUNT(AA$41:AA41)&lt;'DPP ( in Qty )'!AC$7,('DPP ( with MSN )'!AA41+1),""))</f>
        <v/>
      </c>
      <c r="AB42" s="162" t="str">
        <f>IF('DPP ( in Qty )'!AD$7=0,"",IF(COUNT(AB$41:AB41)&lt;'DPP ( in Qty )'!AD$7,('DPP ( with MSN )'!AB41+1),""))</f>
        <v/>
      </c>
      <c r="AC42" s="162" t="str">
        <f>IF('DPP ( in Qty )'!AE$7=0,"",IF(COUNT(AC$41:AC41)&lt;'DPP ( in Qty )'!AE$7,('DPP ( with MSN )'!AC41+1),""))</f>
        <v/>
      </c>
      <c r="AD42" s="162" t="str">
        <f>IF('DPP ( in Qty )'!AF$7=0,"",IF(COUNT(AD$41:AD41)&lt;'DPP ( in Qty )'!AF$7,('DPP ( with MSN )'!AD41+1),""))</f>
        <v/>
      </c>
      <c r="AE42" s="162" t="str">
        <f>IF('DPP ( in Qty )'!AG$7=0,"",IF(COUNT(AE$41:AE41)&lt;'DPP ( in Qty )'!AG$7,('DPP ( with MSN )'!AE41+1),""))</f>
        <v/>
      </c>
      <c r="AF42" s="162" t="str">
        <f>IF('DPP ( in Qty )'!AH$7=0,"",IF(COUNT(AF$41:AF41)&lt;'DPP ( in Qty )'!AH$7,('DPP ( with MSN )'!AF41+1),""))</f>
        <v/>
      </c>
      <c r="AG42" s="162" t="str">
        <f>IF('DPP ( in Qty )'!AI$7=0,"",IF(COUNT(AG$41:AG41)&lt;'DPP ( in Qty )'!AI$7,('DPP ( with MSN )'!AG41+1),""))</f>
        <v/>
      </c>
      <c r="AH42" s="162" t="str">
        <f>IF('DPP ( in Qty )'!AJ$7=0,"",IF(COUNT(AH$41:AH41)&lt;'DPP ( in Qty )'!AJ$7,('DPP ( with MSN )'!AH41+1),""))</f>
        <v/>
      </c>
      <c r="AI42" s="162" t="str">
        <f>IF('DPP ( in Qty )'!AK$7=0,"",IF(COUNT(AI$41:AI41)&lt;'DPP ( in Qty )'!AK$7,('DPP ( with MSN )'!AI41+1),""))</f>
        <v/>
      </c>
      <c r="AJ42" s="162" t="str">
        <f>IF('DPP ( in Qty )'!AL$7=0,"",IF(COUNT(AJ$41:AJ41)&lt;'DPP ( in Qty )'!AL$7,('DPP ( with MSN )'!AJ41+1),""))</f>
        <v/>
      </c>
      <c r="AK42" s="162" t="str">
        <f>IF('DPP ( in Qty )'!AM$7=0,"",IF(COUNT(AK$41:AK41)&lt;'DPP ( in Qty )'!AM$7,('DPP ( with MSN )'!AK41+1),""))</f>
        <v/>
      </c>
      <c r="AL42" s="162" t="str">
        <f>IF('DPP ( in Qty )'!AN$7=0,"",IF(COUNT(AL$41:AL41)&lt;'DPP ( in Qty )'!AN$7,('DPP ( with MSN )'!AL41+1),""))</f>
        <v/>
      </c>
      <c r="AM42" s="162" t="str">
        <f>IF('DPP ( in Qty )'!AO$7=0,"",IF(COUNT(AM$41:AM41)&lt;'DPP ( in Qty )'!AO$7,('DPP ( with MSN )'!AM41+1),""))</f>
        <v/>
      </c>
      <c r="AN42" s="163" t="str">
        <f>IF('DPP ( in Qty )'!AP$7=0,"",IF(COUNT(AN$41:AN41)&lt;'DPP ( in Qty )'!AP$7,('DPP ( with MSN )'!AN41+1),""))</f>
        <v/>
      </c>
      <c r="AO42" s="142"/>
      <c r="AP42" s="1">
        <f t="shared" si="1"/>
        <v>75261</v>
      </c>
    </row>
    <row r="43" spans="1:42" ht="23.25" customHeight="1" x14ac:dyDescent="0.25">
      <c r="A43" s="301"/>
      <c r="B43" s="89"/>
      <c r="C43" s="319"/>
      <c r="D43" s="142" t="str">
        <f>IF('DPP ( in Qty )'!F$7=0,"",IF(COUNT(D$41:D42)&lt;'DPP ( in Qty )'!F$7,('DPP ( with MSN )'!D42+1),""))</f>
        <v/>
      </c>
      <c r="E43" s="162" t="str">
        <f>IF('DPP ( in Qty )'!G$7=0,"",IF(COUNT(E$41:E42)&lt;'DPP ( in Qty )'!G$7,('DPP ( with MSN )'!E42+1),""))</f>
        <v/>
      </c>
      <c r="F43" s="162" t="str">
        <f>IF('DPP ( in Qty )'!H$7=0,"",IF(COUNT(F$41:F42)&lt;'DPP ( in Qty )'!H$7,('DPP ( with MSN )'!F42+1),""))</f>
        <v/>
      </c>
      <c r="G43" s="162" t="str">
        <f>IF('DPP ( in Qty )'!I$7=0,"",IF(COUNT(G$41:G42)&lt;'DPP ( in Qty )'!I$7,('DPP ( with MSN )'!G42+1),""))</f>
        <v/>
      </c>
      <c r="H43" s="162" t="str">
        <f>IF('DPP ( in Qty )'!J$7=0,"",IF(COUNT(H$41:H42)&lt;'DPP ( in Qty )'!J$7,('DPP ( with MSN )'!H42+1),""))</f>
        <v/>
      </c>
      <c r="I43" s="162" t="str">
        <f>IF('DPP ( in Qty )'!K$7=0,"",IF(COUNT(I$41:I42)&lt;'DPP ( in Qty )'!K$7,('DPP ( with MSN )'!I42+1),""))</f>
        <v/>
      </c>
      <c r="J43" s="162" t="str">
        <f>IF('DPP ( in Qty )'!L$7=0,"",IF(COUNT(J$41:J42)&lt;'DPP ( in Qty )'!L$7,('DPP ( with MSN )'!J42+1),""))</f>
        <v/>
      </c>
      <c r="K43" s="162" t="str">
        <f>IF('DPP ( in Qty )'!M$7=0,"",IF(COUNT(K$41:K42)&lt;'DPP ( in Qty )'!M$7,('DPP ( with MSN )'!K42+1),""))</f>
        <v/>
      </c>
      <c r="L43" s="162">
        <f>IF('DPP ( in Qty )'!N$7=0,"",IF(COUNT(L$41:L42)&lt;'DPP ( in Qty )'!N$7,('DPP ( with MSN )'!L42+1),""))</f>
        <v>75249</v>
      </c>
      <c r="M43" s="162">
        <f>IF('DPP ( in Qty )'!O$7=0,"",IF(COUNT(M$41:M42)&lt;'DPP ( in Qty )'!O$7,('DPP ( with MSN )'!M42+1),""))</f>
        <v>75252</v>
      </c>
      <c r="N43" s="162" t="str">
        <f>IF('DPP ( in Qty )'!P$7=0,"",IF(COUNT(N$41:N42)&lt;'DPP ( in Qty )'!P$7,('DPP ( with MSN )'!N42+1),""))</f>
        <v/>
      </c>
      <c r="O43" s="162" t="str">
        <f>IF('DPP ( in Qty )'!Q$7=0,"",IF(COUNT(O$41:O42)&lt;'DPP ( in Qty )'!Q$7,('DPP ( with MSN )'!O42+1),""))</f>
        <v/>
      </c>
      <c r="P43" s="162" t="str">
        <f>IF('DPP ( in Qty )'!R$7=0,"",IF(COUNT(P$41:P42)&lt;'DPP ( in Qty )'!R$7,('DPP ( with MSN )'!P42+1),""))</f>
        <v/>
      </c>
      <c r="Q43" s="162" t="str">
        <f>IF('DPP ( in Qty )'!S$7=0,"",IF(COUNT(Q$41:Q42)&lt;'DPP ( in Qty )'!S$7,('DPP ( with MSN )'!Q42+1),""))</f>
        <v/>
      </c>
      <c r="R43" s="162" t="str">
        <f>IF('DPP ( in Qty )'!T$7=0,"",IF(COUNT(R$41:R42)&lt;'DPP ( in Qty )'!T$7,('DPP ( with MSN )'!R42+1),""))</f>
        <v/>
      </c>
      <c r="S43" s="162" t="str">
        <f>IF('DPP ( in Qty )'!U$7=0,"",IF(COUNT(S$41:S42)&lt;'DPP ( in Qty )'!U$7,('DPP ( with MSN )'!S42+1),""))</f>
        <v/>
      </c>
      <c r="T43" s="162" t="str">
        <f>IF('DPP ( in Qty )'!V$7=0,"",IF(COUNT(T$41:T42)&lt;'DPP ( in Qty )'!V$7,('DPP ( with MSN )'!T42+1),""))</f>
        <v/>
      </c>
      <c r="U43" s="162" t="str">
        <f>IF('DPP ( in Qty )'!W$7=0,"",IF(COUNT(U$41:U42)&lt;'DPP ( in Qty )'!W$7,('DPP ( with MSN )'!U42+1),""))</f>
        <v/>
      </c>
      <c r="V43" s="162" t="str">
        <f>IF('DPP ( in Qty )'!X$7=0,"",IF(COUNT(V$41:V42)&lt;'DPP ( in Qty )'!X$7,('DPP ( with MSN )'!V42+1),""))</f>
        <v/>
      </c>
      <c r="W43" s="162" t="str">
        <f>IF('DPP ( in Qty )'!Y$7=0,"",IF(COUNT(W$41:W42)&lt;'DPP ( in Qty )'!Y$7,('DPP ( with MSN )'!W42+1),""))</f>
        <v/>
      </c>
      <c r="X43" s="162" t="str">
        <f>IF('DPP ( in Qty )'!Z$7=0,"",IF(COUNT(X$41:X42)&lt;'DPP ( in Qty )'!Z$7,('DPP ( with MSN )'!X42+1),""))</f>
        <v/>
      </c>
      <c r="Y43" s="162" t="str">
        <f>IF('DPP ( in Qty )'!AA$7=0,"",IF(COUNT(Y$41:Y42)&lt;'DPP ( in Qty )'!AA$7,('DPP ( with MSN )'!Y42+1),""))</f>
        <v/>
      </c>
      <c r="Z43" s="162" t="str">
        <f>IF('DPP ( in Qty )'!AB$7=0,"",IF(COUNT(Z$41:Z42)&lt;'DPP ( in Qty )'!AB$7,('DPP ( with MSN )'!Z42+1),""))</f>
        <v/>
      </c>
      <c r="AA43" s="162" t="str">
        <f>IF('DPP ( in Qty )'!AC$7=0,"",IF(COUNT(AA$41:AA42)&lt;'DPP ( in Qty )'!AC$7,('DPP ( with MSN )'!AA42+1),""))</f>
        <v/>
      </c>
      <c r="AB43" s="162" t="str">
        <f>IF('DPP ( in Qty )'!AD$7=0,"",IF(COUNT(AB$41:AB42)&lt;'DPP ( in Qty )'!AD$7,('DPP ( with MSN )'!AB42+1),""))</f>
        <v/>
      </c>
      <c r="AC43" s="162" t="str">
        <f>IF('DPP ( in Qty )'!AE$7=0,"",IF(COUNT(AC$41:AC42)&lt;'DPP ( in Qty )'!AE$7,('DPP ( with MSN )'!AC42+1),""))</f>
        <v/>
      </c>
      <c r="AD43" s="162" t="str">
        <f>IF('DPP ( in Qty )'!AF$7=0,"",IF(COUNT(AD$41:AD42)&lt;'DPP ( in Qty )'!AF$7,('DPP ( with MSN )'!AD42+1),""))</f>
        <v/>
      </c>
      <c r="AE43" s="162" t="str">
        <f>IF('DPP ( in Qty )'!AG$7=0,"",IF(COUNT(AE$41:AE42)&lt;'DPP ( in Qty )'!AG$7,('DPP ( with MSN )'!AE42+1),""))</f>
        <v/>
      </c>
      <c r="AF43" s="162" t="str">
        <f>IF('DPP ( in Qty )'!AH$7=0,"",IF(COUNT(AF$41:AF42)&lt;'DPP ( in Qty )'!AH$7,('DPP ( with MSN )'!AF42+1),""))</f>
        <v/>
      </c>
      <c r="AG43" s="162" t="str">
        <f>IF('DPP ( in Qty )'!AI$7=0,"",IF(COUNT(AG$41:AG42)&lt;'DPP ( in Qty )'!AI$7,('DPP ( with MSN )'!AG42+1),""))</f>
        <v/>
      </c>
      <c r="AH43" s="162" t="str">
        <f>IF('DPP ( in Qty )'!AJ$7=0,"",IF(COUNT(AH$41:AH42)&lt;'DPP ( in Qty )'!AJ$7,('DPP ( with MSN )'!AH42+1),""))</f>
        <v/>
      </c>
      <c r="AI43" s="162" t="str">
        <f>IF('DPP ( in Qty )'!AK$7=0,"",IF(COUNT(AI$41:AI42)&lt;'DPP ( in Qty )'!AK$7,('DPP ( with MSN )'!AI42+1),""))</f>
        <v/>
      </c>
      <c r="AJ43" s="162" t="str">
        <f>IF('DPP ( in Qty )'!AL$7=0,"",IF(COUNT(AJ$41:AJ42)&lt;'DPP ( in Qty )'!AL$7,('DPP ( with MSN )'!AJ42+1),""))</f>
        <v/>
      </c>
      <c r="AK43" s="162" t="str">
        <f>IF('DPP ( in Qty )'!AM$7=0,"",IF(COUNT(AK$41:AK42)&lt;'DPP ( in Qty )'!AM$7,('DPP ( with MSN )'!AK42+1),""))</f>
        <v/>
      </c>
      <c r="AL43" s="162" t="str">
        <f>IF('DPP ( in Qty )'!AN$7=0,"",IF(COUNT(AL$41:AL42)&lt;'DPP ( in Qty )'!AN$7,('DPP ( with MSN )'!AL42+1),""))</f>
        <v/>
      </c>
      <c r="AM43" s="162" t="str">
        <f>IF('DPP ( in Qty )'!AO$7=0,"",IF(COUNT(AM$41:AM42)&lt;'DPP ( in Qty )'!AO$7,('DPP ( with MSN )'!AM42+1),""))</f>
        <v/>
      </c>
      <c r="AN43" s="163" t="str">
        <f>IF('DPP ( in Qty )'!AP$7=0,"",IF(COUNT(AN$41:AN42)&lt;'DPP ( in Qty )'!AP$7,('DPP ( with MSN )'!AN42+1),""))</f>
        <v/>
      </c>
      <c r="AO43" s="142"/>
      <c r="AP43" s="1">
        <f t="shared" si="1"/>
        <v>75252</v>
      </c>
    </row>
    <row r="44" spans="1:42" ht="23.25" customHeight="1" x14ac:dyDescent="0.25">
      <c r="A44" s="301"/>
      <c r="B44" s="89"/>
      <c r="C44" s="319"/>
      <c r="D44" s="142" t="str">
        <f>IF('DPP ( in Qty )'!F$7=0,"",IF(COUNT(D$41:D43)&lt;'DPP ( in Qty )'!F$7,('DPP ( with MSN )'!D43+1),""))</f>
        <v/>
      </c>
      <c r="E44" s="162" t="str">
        <f>IF('DPP ( in Qty )'!G$7=0,"",IF(COUNT(E$41:E43)&lt;'DPP ( in Qty )'!G$7,('DPP ( with MSN )'!E43+1),""))</f>
        <v/>
      </c>
      <c r="F44" s="162" t="str">
        <f>IF('DPP ( in Qty )'!H$7=0,"",IF(COUNT(F$41:F43)&lt;'DPP ( in Qty )'!H$7,('DPP ( with MSN )'!F43+1),""))</f>
        <v/>
      </c>
      <c r="G44" s="162" t="str">
        <f>IF('DPP ( in Qty )'!I$7=0,"",IF(COUNT(G$41:G43)&lt;'DPP ( in Qty )'!I$7,('DPP ( with MSN )'!G43+1),""))</f>
        <v/>
      </c>
      <c r="H44" s="162" t="str">
        <f>IF('DPP ( in Qty )'!J$7=0,"",IF(COUNT(H$41:H43)&lt;'DPP ( in Qty )'!J$7,('DPP ( with MSN )'!H43+1),""))</f>
        <v/>
      </c>
      <c r="I44" s="162" t="str">
        <f>IF('DPP ( in Qty )'!K$7=0,"",IF(COUNT(I$41:I43)&lt;'DPP ( in Qty )'!K$7,('DPP ( with MSN )'!I43+1),""))</f>
        <v/>
      </c>
      <c r="J44" s="162" t="str">
        <f>IF('DPP ( in Qty )'!L$7=0,"",IF(COUNT(J$41:J43)&lt;'DPP ( in Qty )'!L$7,('DPP ( with MSN )'!J43+1),""))</f>
        <v/>
      </c>
      <c r="K44" s="162" t="str">
        <f>IF('DPP ( in Qty )'!M$7=0,"",IF(COUNT(K$41:K43)&lt;'DPP ( in Qty )'!M$7,('DPP ( with MSN )'!K43+1),""))</f>
        <v/>
      </c>
      <c r="L44" s="162" t="str">
        <f>IF('DPP ( in Qty )'!N$7=0,"",IF(COUNT(L$41:L43)&lt;'DPP ( in Qty )'!N$7,('DPP ( with MSN )'!L43+1),""))</f>
        <v/>
      </c>
      <c r="M44" s="162">
        <f>IF('DPP ( in Qty )'!O$7=0,"",IF(COUNT(M$41:M43)&lt;'DPP ( in Qty )'!O$7,('DPP ( with MSN )'!M43+1),""))</f>
        <v>75253</v>
      </c>
      <c r="N44" s="162" t="str">
        <f>IF('DPP ( in Qty )'!P$7=0,"",IF(COUNT(N$41:N43)&lt;'DPP ( in Qty )'!P$7,('DPP ( with MSN )'!N43+1),""))</f>
        <v/>
      </c>
      <c r="O44" s="162" t="str">
        <f>IF('DPP ( in Qty )'!Q$7=0,"",IF(COUNT(O$41:O43)&lt;'DPP ( in Qty )'!Q$7,('DPP ( with MSN )'!O43+1),""))</f>
        <v/>
      </c>
      <c r="P44" s="162" t="str">
        <f>IF('DPP ( in Qty )'!R$7=0,"",IF(COUNT(P$41:P43)&lt;'DPP ( in Qty )'!R$7,('DPP ( with MSN )'!P43+1),""))</f>
        <v/>
      </c>
      <c r="Q44" s="162" t="str">
        <f>IF('DPP ( in Qty )'!S$7=0,"",IF(COUNT(Q$41:Q43)&lt;'DPP ( in Qty )'!S$7,('DPP ( with MSN )'!Q43+1),""))</f>
        <v/>
      </c>
      <c r="R44" s="162" t="str">
        <f>IF('DPP ( in Qty )'!T$7=0,"",IF(COUNT(R$41:R43)&lt;'DPP ( in Qty )'!T$7,('DPP ( with MSN )'!R43+1),""))</f>
        <v/>
      </c>
      <c r="S44" s="162" t="str">
        <f>IF('DPP ( in Qty )'!U$7=0,"",IF(COUNT(S$41:S43)&lt;'DPP ( in Qty )'!U$7,('DPP ( with MSN )'!S43+1),""))</f>
        <v/>
      </c>
      <c r="T44" s="162" t="str">
        <f>IF('DPP ( in Qty )'!V$7=0,"",IF(COUNT(T$41:T43)&lt;'DPP ( in Qty )'!V$7,('DPP ( with MSN )'!T43+1),""))</f>
        <v/>
      </c>
      <c r="U44" s="162" t="str">
        <f>IF('DPP ( in Qty )'!W$7=0,"",IF(COUNT(U$41:U43)&lt;'DPP ( in Qty )'!W$7,('DPP ( with MSN )'!U43+1),""))</f>
        <v/>
      </c>
      <c r="V44" s="162" t="str">
        <f>IF('DPP ( in Qty )'!X$7=0,"",IF(COUNT(V$41:V43)&lt;'DPP ( in Qty )'!X$7,('DPP ( with MSN )'!V43+1),""))</f>
        <v/>
      </c>
      <c r="W44" s="162" t="str">
        <f>IF('DPP ( in Qty )'!Y$7=0,"",IF(COUNT(W$41:W43)&lt;'DPP ( in Qty )'!Y$7,('DPP ( with MSN )'!W43+1),""))</f>
        <v/>
      </c>
      <c r="X44" s="162" t="str">
        <f>IF('DPP ( in Qty )'!Z$7=0,"",IF(COUNT(X$41:X43)&lt;'DPP ( in Qty )'!Z$7,('DPP ( with MSN )'!X43+1),""))</f>
        <v/>
      </c>
      <c r="Y44" s="162" t="str">
        <f>IF('DPP ( in Qty )'!AA$7=0,"",IF(COUNT(Y$41:Y43)&lt;'DPP ( in Qty )'!AA$7,('DPP ( with MSN )'!Y43+1),""))</f>
        <v/>
      </c>
      <c r="Z44" s="162" t="str">
        <f>IF('DPP ( in Qty )'!AB$7=0,"",IF(COUNT(Z$41:Z43)&lt;'DPP ( in Qty )'!AB$7,('DPP ( with MSN )'!Z43+1),""))</f>
        <v/>
      </c>
      <c r="AA44" s="162" t="str">
        <f>IF('DPP ( in Qty )'!AC$7=0,"",IF(COUNT(AA$41:AA43)&lt;'DPP ( in Qty )'!AC$7,('DPP ( with MSN )'!AA43+1),""))</f>
        <v/>
      </c>
      <c r="AB44" s="162" t="str">
        <f>IF('DPP ( in Qty )'!AD$7=0,"",IF(COUNT(AB$41:AB43)&lt;'DPP ( in Qty )'!AD$7,('DPP ( with MSN )'!AB43+1),""))</f>
        <v/>
      </c>
      <c r="AC44" s="162" t="str">
        <f>IF('DPP ( in Qty )'!AE$7=0,"",IF(COUNT(AC$41:AC43)&lt;'DPP ( in Qty )'!AE$7,('DPP ( with MSN )'!AC43+1),""))</f>
        <v/>
      </c>
      <c r="AD44" s="162" t="str">
        <f>IF('DPP ( in Qty )'!AF$7=0,"",IF(COUNT(AD$41:AD43)&lt;'DPP ( in Qty )'!AF$7,('DPP ( with MSN )'!AD43+1),""))</f>
        <v/>
      </c>
      <c r="AE44" s="162" t="str">
        <f>IF('DPP ( in Qty )'!AG$7=0,"",IF(COUNT(AE$41:AE43)&lt;'DPP ( in Qty )'!AG$7,('DPP ( with MSN )'!AE43+1),""))</f>
        <v/>
      </c>
      <c r="AF44" s="162" t="str">
        <f>IF('DPP ( in Qty )'!AH$7=0,"",IF(COUNT(AF$41:AF43)&lt;'DPP ( in Qty )'!AH$7,('DPP ( with MSN )'!AF43+1),""))</f>
        <v/>
      </c>
      <c r="AG44" s="162" t="str">
        <f>IF('DPP ( in Qty )'!AI$7=0,"",IF(COUNT(AG$41:AG43)&lt;'DPP ( in Qty )'!AI$7,('DPP ( with MSN )'!AG43+1),""))</f>
        <v/>
      </c>
      <c r="AH44" s="162" t="str">
        <f>IF('DPP ( in Qty )'!AJ$7=0,"",IF(COUNT(AH$41:AH43)&lt;'DPP ( in Qty )'!AJ$7,('DPP ( with MSN )'!AH43+1),""))</f>
        <v/>
      </c>
      <c r="AI44" s="162" t="str">
        <f>IF('DPP ( in Qty )'!AK$7=0,"",IF(COUNT(AI$41:AI43)&lt;'DPP ( in Qty )'!AK$7,('DPP ( with MSN )'!AI43+1),""))</f>
        <v/>
      </c>
      <c r="AJ44" s="162" t="str">
        <f>IF('DPP ( in Qty )'!AL$7=0,"",IF(COUNT(AJ$41:AJ43)&lt;'DPP ( in Qty )'!AL$7,('DPP ( with MSN )'!AJ43+1),""))</f>
        <v/>
      </c>
      <c r="AK44" s="162" t="str">
        <f>IF('DPP ( in Qty )'!AM$7=0,"",IF(COUNT(AK$41:AK43)&lt;'DPP ( in Qty )'!AM$7,('DPP ( with MSN )'!AK43+1),""))</f>
        <v/>
      </c>
      <c r="AL44" s="162" t="str">
        <f>IF('DPP ( in Qty )'!AN$7=0,"",IF(COUNT(AL$41:AL43)&lt;'DPP ( in Qty )'!AN$7,('DPP ( with MSN )'!AL43+1),""))</f>
        <v/>
      </c>
      <c r="AM44" s="162" t="str">
        <f>IF('DPP ( in Qty )'!AO$7=0,"",IF(COUNT(AM$41:AM43)&lt;'DPP ( in Qty )'!AO$7,('DPP ( with MSN )'!AM43+1),""))</f>
        <v/>
      </c>
      <c r="AN44" s="163" t="str">
        <f>IF('DPP ( in Qty )'!AP$7=0,"",IF(COUNT(AN$41:AN43)&lt;'DPP ( in Qty )'!AP$7,('DPP ( with MSN )'!AN43+1),""))</f>
        <v/>
      </c>
      <c r="AO44" s="142"/>
      <c r="AP44" s="1">
        <f t="shared" si="1"/>
        <v>75253</v>
      </c>
    </row>
    <row r="45" spans="1:42" ht="23.25" customHeight="1" x14ac:dyDescent="0.25">
      <c r="A45" s="301"/>
      <c r="B45" s="89"/>
      <c r="C45" s="319"/>
      <c r="D45" s="142" t="str">
        <f>IF('DPP ( in Qty )'!F$7=0,"",IF(COUNT(D$41:D44)&lt;'DPP ( in Qty )'!F$7,('DPP ( with MSN )'!D44+1),""))</f>
        <v/>
      </c>
      <c r="E45" s="162" t="str">
        <f>IF('DPP ( in Qty )'!G$7=0,"",IF(COUNT(E$41:E44)&lt;'DPP ( in Qty )'!G$7,('DPP ( with MSN )'!E44+1),""))</f>
        <v/>
      </c>
      <c r="F45" s="162" t="str">
        <f>IF('DPP ( in Qty )'!H$7=0,"",IF(COUNT(F$41:F44)&lt;'DPP ( in Qty )'!H$7,('DPP ( with MSN )'!F44+1),""))</f>
        <v/>
      </c>
      <c r="G45" s="162" t="str">
        <f>IF('DPP ( in Qty )'!I$7=0,"",IF(COUNT(G$41:G44)&lt;'DPP ( in Qty )'!I$7,('DPP ( with MSN )'!G44+1),""))</f>
        <v/>
      </c>
      <c r="H45" s="162" t="str">
        <f>IF('DPP ( in Qty )'!J$7=0,"",IF(COUNT(H$41:H44)&lt;'DPP ( in Qty )'!J$7,('DPP ( with MSN )'!H44+1),""))</f>
        <v/>
      </c>
      <c r="I45" s="162" t="str">
        <f>IF('DPP ( in Qty )'!K$7=0,"",IF(COUNT(I$41:I44)&lt;'DPP ( in Qty )'!K$7,('DPP ( with MSN )'!I44+1),""))</f>
        <v/>
      </c>
      <c r="J45" s="162" t="str">
        <f>IF('DPP ( in Qty )'!L$7=0,"",IF(COUNT(J$41:J44)&lt;'DPP ( in Qty )'!L$7,('DPP ( with MSN )'!J44+1),""))</f>
        <v/>
      </c>
      <c r="K45" s="162" t="str">
        <f>IF('DPP ( in Qty )'!M$7=0,"",IF(COUNT(K$41:K44)&lt;'DPP ( in Qty )'!M$7,('DPP ( with MSN )'!K44+1),""))</f>
        <v/>
      </c>
      <c r="L45" s="162" t="str">
        <f>IF('DPP ( in Qty )'!N$7=0,"",IF(COUNT(L$41:L44)&lt;'DPP ( in Qty )'!N$7,('DPP ( with MSN )'!L44+1),""))</f>
        <v/>
      </c>
      <c r="M45" s="162" t="str">
        <f>IF('DPP ( in Qty )'!O$7=0,"",IF(COUNT(M$41:M44)&lt;'DPP ( in Qty )'!O$7,('DPP ( with MSN )'!M44+1),""))</f>
        <v/>
      </c>
      <c r="N45" s="162" t="str">
        <f>IF('DPP ( in Qty )'!P$7=0,"",IF(COUNT(N$41:N44)&lt;'DPP ( in Qty )'!P$7,('DPP ( with MSN )'!N44+1),""))</f>
        <v/>
      </c>
      <c r="O45" s="162" t="str">
        <f>IF('DPP ( in Qty )'!Q$7=0,"",IF(COUNT(O$41:O44)&lt;'DPP ( in Qty )'!Q$7,('DPP ( with MSN )'!O44+1),""))</f>
        <v/>
      </c>
      <c r="P45" s="162" t="str">
        <f>IF('DPP ( in Qty )'!R$7=0,"",IF(COUNT(P$41:P44)&lt;'DPP ( in Qty )'!R$7,('DPP ( with MSN )'!P44+1),""))</f>
        <v/>
      </c>
      <c r="Q45" s="162" t="str">
        <f>IF('DPP ( in Qty )'!S$7=0,"",IF(COUNT(Q$41:Q44)&lt;'DPP ( in Qty )'!S$7,('DPP ( with MSN )'!Q44+1),""))</f>
        <v/>
      </c>
      <c r="R45" s="162" t="str">
        <f>IF('DPP ( in Qty )'!T$7=0,"",IF(COUNT(R$41:R44)&lt;'DPP ( in Qty )'!T$7,('DPP ( with MSN )'!R44+1),""))</f>
        <v/>
      </c>
      <c r="S45" s="162" t="str">
        <f>IF('DPP ( in Qty )'!U$7=0,"",IF(COUNT(S$41:S44)&lt;'DPP ( in Qty )'!U$7,('DPP ( with MSN )'!S44+1),""))</f>
        <v/>
      </c>
      <c r="T45" s="162" t="str">
        <f>IF('DPP ( in Qty )'!V$7=0,"",IF(COUNT(T$41:T44)&lt;'DPP ( in Qty )'!V$7,('DPP ( with MSN )'!T44+1),""))</f>
        <v/>
      </c>
      <c r="U45" s="162" t="str">
        <f>IF('DPP ( in Qty )'!W$7=0,"",IF(COUNT(U$41:U44)&lt;'DPP ( in Qty )'!W$7,('DPP ( with MSN )'!U44+1),""))</f>
        <v/>
      </c>
      <c r="V45" s="162" t="str">
        <f>IF('DPP ( in Qty )'!X$7=0,"",IF(COUNT(V$41:V44)&lt;'DPP ( in Qty )'!X$7,('DPP ( with MSN )'!V44+1),""))</f>
        <v/>
      </c>
      <c r="W45" s="162" t="str">
        <f>IF('DPP ( in Qty )'!Y$7=0,"",IF(COUNT(W$41:W44)&lt;'DPP ( in Qty )'!Y$7,('DPP ( with MSN )'!W44+1),""))</f>
        <v/>
      </c>
      <c r="X45" s="162" t="str">
        <f>IF('DPP ( in Qty )'!Z$7=0,"",IF(COUNT(X$41:X44)&lt;'DPP ( in Qty )'!Z$7,('DPP ( with MSN )'!X44+1),""))</f>
        <v/>
      </c>
      <c r="Y45" s="162" t="str">
        <f>IF('DPP ( in Qty )'!AA$7=0,"",IF(COUNT(Y$41:Y44)&lt;'DPP ( in Qty )'!AA$7,('DPP ( with MSN )'!Y44+1),""))</f>
        <v/>
      </c>
      <c r="Z45" s="162" t="str">
        <f>IF('DPP ( in Qty )'!AB$7=0,"",IF(COUNT(Z$41:Z44)&lt;'DPP ( in Qty )'!AB$7,('DPP ( with MSN )'!Z44+1),""))</f>
        <v/>
      </c>
      <c r="AA45" s="162" t="str">
        <f>IF('DPP ( in Qty )'!AC$7=0,"",IF(COUNT(AA$41:AA44)&lt;'DPP ( in Qty )'!AC$7,('DPP ( with MSN )'!AA44+1),""))</f>
        <v/>
      </c>
      <c r="AB45" s="162" t="str">
        <f>IF('DPP ( in Qty )'!AD$7=0,"",IF(COUNT(AB$41:AB44)&lt;'DPP ( in Qty )'!AD$7,('DPP ( with MSN )'!AB44+1),""))</f>
        <v/>
      </c>
      <c r="AC45" s="162" t="str">
        <f>IF('DPP ( in Qty )'!AE$7=0,"",IF(COUNT(AC$41:AC44)&lt;'DPP ( in Qty )'!AE$7,('DPP ( with MSN )'!AC44+1),""))</f>
        <v/>
      </c>
      <c r="AD45" s="162" t="str">
        <f>IF('DPP ( in Qty )'!AF$7=0,"",IF(COUNT(AD$41:AD44)&lt;'DPP ( in Qty )'!AF$7,('DPP ( with MSN )'!AD44+1),""))</f>
        <v/>
      </c>
      <c r="AE45" s="162" t="str">
        <f>IF('DPP ( in Qty )'!AG$7=0,"",IF(COUNT(AE$41:AE44)&lt;'DPP ( in Qty )'!AG$7,('DPP ( with MSN )'!AE44+1),""))</f>
        <v/>
      </c>
      <c r="AF45" s="162" t="str">
        <f>IF('DPP ( in Qty )'!AH$7=0,"",IF(COUNT(AF$41:AF44)&lt;'DPP ( in Qty )'!AH$7,('DPP ( with MSN )'!AF44+1),""))</f>
        <v/>
      </c>
      <c r="AG45" s="162" t="str">
        <f>IF('DPP ( in Qty )'!AI$7=0,"",IF(COUNT(AG$41:AG44)&lt;'DPP ( in Qty )'!AI$7,('DPP ( with MSN )'!AG44+1),""))</f>
        <v/>
      </c>
      <c r="AH45" s="162" t="str">
        <f>IF('DPP ( in Qty )'!AJ$7=0,"",IF(COUNT(AH$41:AH44)&lt;'DPP ( in Qty )'!AJ$7,('DPP ( with MSN )'!AH44+1),""))</f>
        <v/>
      </c>
      <c r="AI45" s="162" t="str">
        <f>IF('DPP ( in Qty )'!AK$7=0,"",IF(COUNT(AI$41:AI44)&lt;'DPP ( in Qty )'!AK$7,('DPP ( with MSN )'!AI44+1),""))</f>
        <v/>
      </c>
      <c r="AJ45" s="162" t="str">
        <f>IF('DPP ( in Qty )'!AL$7=0,"",IF(COUNT(AJ$41:AJ44)&lt;'DPP ( in Qty )'!AL$7,('DPP ( with MSN )'!AJ44+1),""))</f>
        <v/>
      </c>
      <c r="AK45" s="162" t="str">
        <f>IF('DPP ( in Qty )'!AM$7=0,"",IF(COUNT(AK$41:AK44)&lt;'DPP ( in Qty )'!AM$7,('DPP ( with MSN )'!AK44+1),""))</f>
        <v/>
      </c>
      <c r="AL45" s="162" t="str">
        <f>IF('DPP ( in Qty )'!AN$7=0,"",IF(COUNT(AL$41:AL44)&lt;'DPP ( in Qty )'!AN$7,('DPP ( with MSN )'!AL44+1),""))</f>
        <v/>
      </c>
      <c r="AM45" s="162" t="str">
        <f>IF('DPP ( in Qty )'!AO$7=0,"",IF(COUNT(AM$41:AM44)&lt;'DPP ( in Qty )'!AO$7,('DPP ( with MSN )'!AM44+1),""))</f>
        <v/>
      </c>
      <c r="AN45" s="163" t="str">
        <f>IF('DPP ( in Qty )'!AP$7=0,"",IF(COUNT(AN$41:AN44)&lt;'DPP ( in Qty )'!AP$7,('DPP ( with MSN )'!AN44+1),""))</f>
        <v/>
      </c>
      <c r="AO45" s="142"/>
      <c r="AP45" s="1">
        <f t="shared" si="1"/>
        <v>0</v>
      </c>
    </row>
    <row r="46" spans="1:42" ht="23.25" customHeight="1" x14ac:dyDescent="0.25">
      <c r="A46" s="301"/>
      <c r="B46" s="89"/>
      <c r="C46" s="319"/>
      <c r="D46" s="142" t="str">
        <f>IF('DPP ( in Qty )'!F$7=0,"",IF(COUNT(D$41:D45)&lt;'DPP ( in Qty )'!F$7,('DPP ( with MSN )'!D45+1),""))</f>
        <v/>
      </c>
      <c r="E46" s="162" t="str">
        <f>IF('DPP ( in Qty )'!G$7=0,"",IF(COUNT(E$41:E45)&lt;'DPP ( in Qty )'!G$7,('DPP ( with MSN )'!E45+1),""))</f>
        <v/>
      </c>
      <c r="F46" s="162" t="str">
        <f>IF('DPP ( in Qty )'!H$7=0,"",IF(COUNT(F$41:F45)&lt;'DPP ( in Qty )'!H$7,('DPP ( with MSN )'!F45+1),""))</f>
        <v/>
      </c>
      <c r="G46" s="162" t="str">
        <f>IF('DPP ( in Qty )'!I$7=0,"",IF(COUNT(G$41:G45)&lt;'DPP ( in Qty )'!I$7,('DPP ( with MSN )'!G45+1),""))</f>
        <v/>
      </c>
      <c r="H46" s="162" t="str">
        <f>IF('DPP ( in Qty )'!J$7=0,"",IF(COUNT(H$41:H45)&lt;'DPP ( in Qty )'!J$7,('DPP ( with MSN )'!H45+1),""))</f>
        <v/>
      </c>
      <c r="I46" s="162" t="str">
        <f>IF('DPP ( in Qty )'!K$7=0,"",IF(COUNT(I$41:I45)&lt;'DPP ( in Qty )'!K$7,('DPP ( with MSN )'!I45+1),""))</f>
        <v/>
      </c>
      <c r="J46" s="162" t="str">
        <f>IF('DPP ( in Qty )'!L$7=0,"",IF(COUNT(J$41:J45)&lt;'DPP ( in Qty )'!L$7,('DPP ( with MSN )'!J45+1),""))</f>
        <v/>
      </c>
      <c r="K46" s="162" t="str">
        <f>IF('DPP ( in Qty )'!M$7=0,"",IF(COUNT(K$41:K45)&lt;'DPP ( in Qty )'!M$7,('DPP ( with MSN )'!K45+1),""))</f>
        <v/>
      </c>
      <c r="L46" s="162" t="str">
        <f>IF('DPP ( in Qty )'!N$7=0,"",IF(COUNT(L$41:L45)&lt;'DPP ( in Qty )'!N$7,('DPP ( with MSN )'!L45+1),""))</f>
        <v/>
      </c>
      <c r="M46" s="162" t="str">
        <f>IF('DPP ( in Qty )'!O$7=0,"",IF(COUNT(M$41:M45)&lt;'DPP ( in Qty )'!O$7,('DPP ( with MSN )'!M45+1),""))</f>
        <v/>
      </c>
      <c r="N46" s="162" t="str">
        <f>IF('DPP ( in Qty )'!P$7=0,"",IF(COUNT(N$41:N45)&lt;'DPP ( in Qty )'!P$7,('DPP ( with MSN )'!N45+1),""))</f>
        <v/>
      </c>
      <c r="O46" s="162" t="str">
        <f>IF('DPP ( in Qty )'!Q$7=0,"",IF(COUNT(O$41:O45)&lt;'DPP ( in Qty )'!Q$7,('DPP ( with MSN )'!O45+1),""))</f>
        <v/>
      </c>
      <c r="P46" s="162" t="str">
        <f>IF('DPP ( in Qty )'!R$7=0,"",IF(COUNT(P$41:P45)&lt;'DPP ( in Qty )'!R$7,('DPP ( with MSN )'!P45+1),""))</f>
        <v/>
      </c>
      <c r="Q46" s="162" t="str">
        <f>IF('DPP ( in Qty )'!S$7=0,"",IF(COUNT(Q$41:Q45)&lt;'DPP ( in Qty )'!S$7,('DPP ( with MSN )'!Q45+1),""))</f>
        <v/>
      </c>
      <c r="R46" s="162" t="str">
        <f>IF('DPP ( in Qty )'!T$7=0,"",IF(COUNT(R$41:R45)&lt;'DPP ( in Qty )'!T$7,('DPP ( with MSN )'!R45+1),""))</f>
        <v/>
      </c>
      <c r="S46" s="162" t="str">
        <f>IF('DPP ( in Qty )'!U$7=0,"",IF(COUNT(S$41:S45)&lt;'DPP ( in Qty )'!U$7,('DPP ( with MSN )'!S45+1),""))</f>
        <v/>
      </c>
      <c r="T46" s="162" t="str">
        <f>IF('DPP ( in Qty )'!V$7=0,"",IF(COUNT(T$41:T45)&lt;'DPP ( in Qty )'!V$7,('DPP ( with MSN )'!T45+1),""))</f>
        <v/>
      </c>
      <c r="U46" s="162" t="str">
        <f>IF('DPP ( in Qty )'!W$7=0,"",IF(COUNT(U$41:U45)&lt;'DPP ( in Qty )'!W$7,('DPP ( with MSN )'!U45+1),""))</f>
        <v/>
      </c>
      <c r="V46" s="162" t="str">
        <f>IF('DPP ( in Qty )'!X$7=0,"",IF(COUNT(V$41:V45)&lt;'DPP ( in Qty )'!X$7,('DPP ( with MSN )'!V45+1),""))</f>
        <v/>
      </c>
      <c r="W46" s="162" t="str">
        <f>IF('DPP ( in Qty )'!Y$7=0,"",IF(COUNT(W$41:W45)&lt;'DPP ( in Qty )'!Y$7,('DPP ( with MSN )'!W45+1),""))</f>
        <v/>
      </c>
      <c r="X46" s="162" t="str">
        <f>IF('DPP ( in Qty )'!Z$7=0,"",IF(COUNT(X$41:X45)&lt;'DPP ( in Qty )'!Z$7,('DPP ( with MSN )'!X45+1),""))</f>
        <v/>
      </c>
      <c r="Y46" s="162" t="str">
        <f>IF('DPP ( in Qty )'!AA$7=0,"",IF(COUNT(Y$41:Y45)&lt;'DPP ( in Qty )'!AA$7,('DPP ( with MSN )'!Y45+1),""))</f>
        <v/>
      </c>
      <c r="Z46" s="162" t="str">
        <f>IF('DPP ( in Qty )'!AB$7=0,"",IF(COUNT(Z$41:Z45)&lt;'DPP ( in Qty )'!AB$7,('DPP ( with MSN )'!Z45+1),""))</f>
        <v/>
      </c>
      <c r="AA46" s="162" t="str">
        <f>IF('DPP ( in Qty )'!AC$7=0,"",IF(COUNT(AA$41:AA45)&lt;'DPP ( in Qty )'!AC$7,('DPP ( with MSN )'!AA45+1),""))</f>
        <v/>
      </c>
      <c r="AB46" s="162" t="str">
        <f>IF('DPP ( in Qty )'!AD$7=0,"",IF(COUNT(AB$41:AB45)&lt;'DPP ( in Qty )'!AD$7,('DPP ( with MSN )'!AB45+1),""))</f>
        <v/>
      </c>
      <c r="AC46" s="162" t="str">
        <f>IF('DPP ( in Qty )'!AE$7=0,"",IF(COUNT(AC$41:AC45)&lt;'DPP ( in Qty )'!AE$7,('DPP ( with MSN )'!AC45+1),""))</f>
        <v/>
      </c>
      <c r="AD46" s="162" t="str">
        <f>IF('DPP ( in Qty )'!AF$7=0,"",IF(COUNT(AD$41:AD45)&lt;'DPP ( in Qty )'!AF$7,('DPP ( with MSN )'!AD45+1),""))</f>
        <v/>
      </c>
      <c r="AE46" s="162" t="str">
        <f>IF('DPP ( in Qty )'!AG$7=0,"",IF(COUNT(AE$41:AE45)&lt;'DPP ( in Qty )'!AG$7,('DPP ( with MSN )'!AE45+1),""))</f>
        <v/>
      </c>
      <c r="AF46" s="162" t="str">
        <f>IF('DPP ( in Qty )'!AH$7=0,"",IF(COUNT(AF$41:AF45)&lt;'DPP ( in Qty )'!AH$7,('DPP ( with MSN )'!AF45+1),""))</f>
        <v/>
      </c>
      <c r="AG46" s="162" t="str">
        <f>IF('DPP ( in Qty )'!AI$7=0,"",IF(COUNT(AG$41:AG45)&lt;'DPP ( in Qty )'!AI$7,('DPP ( with MSN )'!AG45+1),""))</f>
        <v/>
      </c>
      <c r="AH46" s="162" t="str">
        <f>IF('DPP ( in Qty )'!AJ$7=0,"",IF(COUNT(AH$41:AH45)&lt;'DPP ( in Qty )'!AJ$7,('DPP ( with MSN )'!AH45+1),""))</f>
        <v/>
      </c>
      <c r="AI46" s="162" t="str">
        <f>IF('DPP ( in Qty )'!AK$7=0,"",IF(COUNT(AI$41:AI45)&lt;'DPP ( in Qty )'!AK$7,('DPP ( with MSN )'!AI45+1),""))</f>
        <v/>
      </c>
      <c r="AJ46" s="162" t="str">
        <f>IF('DPP ( in Qty )'!AL$7=0,"",IF(COUNT(AJ$41:AJ45)&lt;'DPP ( in Qty )'!AL$7,('DPP ( with MSN )'!AJ45+1),""))</f>
        <v/>
      </c>
      <c r="AK46" s="162" t="str">
        <f>IF('DPP ( in Qty )'!AM$7=0,"",IF(COUNT(AK$41:AK45)&lt;'DPP ( in Qty )'!AM$7,('DPP ( with MSN )'!AK45+1),""))</f>
        <v/>
      </c>
      <c r="AL46" s="162" t="str">
        <f>IF('DPP ( in Qty )'!AN$7=0,"",IF(COUNT(AL$41:AL45)&lt;'DPP ( in Qty )'!AN$7,('DPP ( with MSN )'!AL45+1),""))</f>
        <v/>
      </c>
      <c r="AM46" s="162" t="str">
        <f>IF('DPP ( in Qty )'!AO$7=0,"",IF(COUNT(AM$41:AM45)&lt;'DPP ( in Qty )'!AO$7,('DPP ( with MSN )'!AM45+1),""))</f>
        <v/>
      </c>
      <c r="AN46" s="163" t="str">
        <f>IF('DPP ( in Qty )'!AP$7=0,"",IF(COUNT(AN$41:AN45)&lt;'DPP ( in Qty )'!AP$7,('DPP ( with MSN )'!AN45+1),""))</f>
        <v/>
      </c>
      <c r="AO46" s="142"/>
      <c r="AP46" s="1">
        <f t="shared" si="1"/>
        <v>0</v>
      </c>
    </row>
    <row r="47" spans="1:42" ht="23.25" customHeight="1" x14ac:dyDescent="0.25">
      <c r="A47" s="301"/>
      <c r="B47" s="89"/>
      <c r="C47" s="319"/>
      <c r="D47" s="142" t="str">
        <f>IF('DPP ( in Qty )'!F$7=0,"",IF(COUNT(D$41:D46)&lt;'DPP ( in Qty )'!F$7,('DPP ( with MSN )'!D46+1),""))</f>
        <v/>
      </c>
      <c r="E47" s="162" t="str">
        <f>IF('DPP ( in Qty )'!G$7=0,"",IF(COUNT(E$41:E46)&lt;'DPP ( in Qty )'!G$7,('DPP ( with MSN )'!E46+1),""))</f>
        <v/>
      </c>
      <c r="F47" s="162" t="str">
        <f>IF('DPP ( in Qty )'!H$7=0,"",IF(COUNT(F$41:F46)&lt;'DPP ( in Qty )'!H$7,('DPP ( with MSN )'!F46+1),""))</f>
        <v/>
      </c>
      <c r="G47" s="162" t="str">
        <f>IF('DPP ( in Qty )'!I$7=0,"",IF(COUNT(G$41:G46)&lt;'DPP ( in Qty )'!I$7,('DPP ( with MSN )'!G46+1),""))</f>
        <v/>
      </c>
      <c r="H47" s="162" t="str">
        <f>IF('DPP ( in Qty )'!J$7=0,"",IF(COUNT(H$41:H46)&lt;'DPP ( in Qty )'!J$7,('DPP ( with MSN )'!H46+1),""))</f>
        <v/>
      </c>
      <c r="I47" s="162" t="str">
        <f>IF('DPP ( in Qty )'!K$7=0,"",IF(COUNT(I$41:I46)&lt;'DPP ( in Qty )'!K$7,('DPP ( with MSN )'!I46+1),""))</f>
        <v/>
      </c>
      <c r="J47" s="162" t="str">
        <f>IF('DPP ( in Qty )'!L$7=0,"",IF(COUNT(J$41:J46)&lt;'DPP ( in Qty )'!L$7,('DPP ( with MSN )'!J46+1),""))</f>
        <v/>
      </c>
      <c r="K47" s="162" t="str">
        <f>IF('DPP ( in Qty )'!M$7=0,"",IF(COUNT(K$41:K46)&lt;'DPP ( in Qty )'!M$7,('DPP ( with MSN )'!K46+1),""))</f>
        <v/>
      </c>
      <c r="L47" s="162" t="str">
        <f>IF('DPP ( in Qty )'!N$7=0,"",IF(COUNT(L$41:L46)&lt;'DPP ( in Qty )'!N$7,('DPP ( with MSN )'!L46+1),""))</f>
        <v/>
      </c>
      <c r="M47" s="162" t="str">
        <f>IF('DPP ( in Qty )'!O$7=0,"",IF(COUNT(M$41:M46)&lt;'DPP ( in Qty )'!O$7,('DPP ( with MSN )'!M46+1),""))</f>
        <v/>
      </c>
      <c r="N47" s="162" t="str">
        <f>IF('DPP ( in Qty )'!P$7=0,"",IF(COUNT(N$41:N46)&lt;'DPP ( in Qty )'!P$7,('DPP ( with MSN )'!N46+1),""))</f>
        <v/>
      </c>
      <c r="O47" s="162" t="str">
        <f>IF('DPP ( in Qty )'!Q$7=0,"",IF(COUNT(O$41:O46)&lt;'DPP ( in Qty )'!Q$7,('DPP ( with MSN )'!O46+1),""))</f>
        <v/>
      </c>
      <c r="P47" s="162" t="str">
        <f>IF('DPP ( in Qty )'!R$7=0,"",IF(COUNT(P$41:P46)&lt;'DPP ( in Qty )'!R$7,('DPP ( with MSN )'!P46+1),""))</f>
        <v/>
      </c>
      <c r="Q47" s="162" t="str">
        <f>IF('DPP ( in Qty )'!S$7=0,"",IF(COUNT(Q$41:Q46)&lt;'DPP ( in Qty )'!S$7,('DPP ( with MSN )'!Q46+1),""))</f>
        <v/>
      </c>
      <c r="R47" s="162" t="str">
        <f>IF('DPP ( in Qty )'!T$7=0,"",IF(COUNT(R$41:R46)&lt;'DPP ( in Qty )'!T$7,('DPP ( with MSN )'!R46+1),""))</f>
        <v/>
      </c>
      <c r="S47" s="162" t="str">
        <f>IF('DPP ( in Qty )'!U$7=0,"",IF(COUNT(S$41:S46)&lt;'DPP ( in Qty )'!U$7,('DPP ( with MSN )'!S46+1),""))</f>
        <v/>
      </c>
      <c r="T47" s="162" t="str">
        <f>IF('DPP ( in Qty )'!V$7=0,"",IF(COUNT(T$41:T46)&lt;'DPP ( in Qty )'!V$7,('DPP ( with MSN )'!T46+1),""))</f>
        <v/>
      </c>
      <c r="U47" s="162" t="str">
        <f>IF('DPP ( in Qty )'!W$7=0,"",IF(COUNT(U$41:U46)&lt;'DPP ( in Qty )'!W$7,('DPP ( with MSN )'!U46+1),""))</f>
        <v/>
      </c>
      <c r="V47" s="162" t="str">
        <f>IF('DPP ( in Qty )'!X$7=0,"",IF(COUNT(V$41:V46)&lt;'DPP ( in Qty )'!X$7,('DPP ( with MSN )'!V46+1),""))</f>
        <v/>
      </c>
      <c r="W47" s="162" t="str">
        <f>IF('DPP ( in Qty )'!Y$7=0,"",IF(COUNT(W$41:W46)&lt;'DPP ( in Qty )'!Y$7,('DPP ( with MSN )'!W46+1),""))</f>
        <v/>
      </c>
      <c r="X47" s="162" t="str">
        <f>IF('DPP ( in Qty )'!Z$7=0,"",IF(COUNT(X$41:X46)&lt;'DPP ( in Qty )'!Z$7,('DPP ( with MSN )'!X46+1),""))</f>
        <v/>
      </c>
      <c r="Y47" s="162" t="str">
        <f>IF('DPP ( in Qty )'!AA$7=0,"",IF(COUNT(Y$41:Y46)&lt;'DPP ( in Qty )'!AA$7,('DPP ( with MSN )'!Y46+1),""))</f>
        <v/>
      </c>
      <c r="Z47" s="162" t="str">
        <f>IF('DPP ( in Qty )'!AB$7=0,"",IF(COUNT(Z$41:Z46)&lt;'DPP ( in Qty )'!AB$7,('DPP ( with MSN )'!Z46+1),""))</f>
        <v/>
      </c>
      <c r="AA47" s="162" t="str">
        <f>IF('DPP ( in Qty )'!AC$7=0,"",IF(COUNT(AA$41:AA46)&lt;'DPP ( in Qty )'!AC$7,('DPP ( with MSN )'!AA46+1),""))</f>
        <v/>
      </c>
      <c r="AB47" s="162" t="str">
        <f>IF('DPP ( in Qty )'!AD$7=0,"",IF(COUNT(AB$41:AB46)&lt;'DPP ( in Qty )'!AD$7,('DPP ( with MSN )'!AB46+1),""))</f>
        <v/>
      </c>
      <c r="AC47" s="162" t="str">
        <f>IF('DPP ( in Qty )'!AE$7=0,"",IF(COUNT(AC$41:AC46)&lt;'DPP ( in Qty )'!AE$7,('DPP ( with MSN )'!AC46+1),""))</f>
        <v/>
      </c>
      <c r="AD47" s="162" t="str">
        <f>IF('DPP ( in Qty )'!AF$7=0,"",IF(COUNT(AD$41:AD46)&lt;'DPP ( in Qty )'!AF$7,('DPP ( with MSN )'!AD46+1),""))</f>
        <v/>
      </c>
      <c r="AE47" s="162" t="str">
        <f>IF('DPP ( in Qty )'!AG$7=0,"",IF(COUNT(AE$41:AE46)&lt;'DPP ( in Qty )'!AG$7,('DPP ( with MSN )'!AE46+1),""))</f>
        <v/>
      </c>
      <c r="AF47" s="162" t="str">
        <f>IF('DPP ( in Qty )'!AH$7=0,"",IF(COUNT(AF$41:AF46)&lt;'DPP ( in Qty )'!AH$7,('DPP ( with MSN )'!AF46+1),""))</f>
        <v/>
      </c>
      <c r="AG47" s="162" t="str">
        <f>IF('DPP ( in Qty )'!AI$7=0,"",IF(COUNT(AG$41:AG46)&lt;'DPP ( in Qty )'!AI$7,('DPP ( with MSN )'!AG46+1),""))</f>
        <v/>
      </c>
      <c r="AH47" s="162" t="str">
        <f>IF('DPP ( in Qty )'!AJ$7=0,"",IF(COUNT(AH$41:AH46)&lt;'DPP ( in Qty )'!AJ$7,('DPP ( with MSN )'!AH46+1),""))</f>
        <v/>
      </c>
      <c r="AI47" s="162" t="str">
        <f>IF('DPP ( in Qty )'!AK$7=0,"",IF(COUNT(AI$41:AI46)&lt;'DPP ( in Qty )'!AK$7,('DPP ( with MSN )'!AI46+1),""))</f>
        <v/>
      </c>
      <c r="AJ47" s="162" t="str">
        <f>IF('DPP ( in Qty )'!AL$7=0,"",IF(COUNT(AJ$41:AJ46)&lt;'DPP ( in Qty )'!AL$7,('DPP ( with MSN )'!AJ46+1),""))</f>
        <v/>
      </c>
      <c r="AK47" s="162" t="str">
        <f>IF('DPP ( in Qty )'!AM$7=0,"",IF(COUNT(AK$41:AK46)&lt;'DPP ( in Qty )'!AM$7,('DPP ( with MSN )'!AK46+1),""))</f>
        <v/>
      </c>
      <c r="AL47" s="162" t="str">
        <f>IF('DPP ( in Qty )'!AN$7=0,"",IF(COUNT(AL$41:AL46)&lt;'DPP ( in Qty )'!AN$7,('DPP ( with MSN )'!AL46+1),""))</f>
        <v/>
      </c>
      <c r="AM47" s="162" t="str">
        <f>IF('DPP ( in Qty )'!AO$7=0,"",IF(COUNT(AM$41:AM46)&lt;'DPP ( in Qty )'!AO$7,('DPP ( with MSN )'!AM46+1),""))</f>
        <v/>
      </c>
      <c r="AN47" s="163" t="str">
        <f>IF('DPP ( in Qty )'!AP$7=0,"",IF(COUNT(AN$41:AN46)&lt;'DPP ( in Qty )'!AP$7,('DPP ( with MSN )'!AN46+1),""))</f>
        <v/>
      </c>
      <c r="AO47" s="142"/>
      <c r="AP47" s="1">
        <f t="shared" si="1"/>
        <v>0</v>
      </c>
    </row>
    <row r="48" spans="1:42" ht="23.25" customHeight="1" thickBot="1" x14ac:dyDescent="0.3">
      <c r="A48" s="301"/>
      <c r="B48" s="89" t="str">
        <f>B42</f>
        <v xml:space="preserve">Dropping </v>
      </c>
      <c r="C48" s="320"/>
      <c r="D48" s="143" t="str">
        <f>IF('DPP ( in Qty )'!F$7=0,"",IF(COUNT(D$41:D47)&lt;'DPP ( in Qty )'!F$7,('DPP ( with MSN )'!D47+1),""))</f>
        <v/>
      </c>
      <c r="E48" s="167" t="str">
        <f>IF('DPP ( in Qty )'!G$7=0,"",IF(COUNT(E$41:E47)&lt;'DPP ( in Qty )'!G$7,('DPP ( with MSN )'!E47+1),""))</f>
        <v/>
      </c>
      <c r="F48" s="167" t="str">
        <f>IF('DPP ( in Qty )'!H$7=0,"",IF(COUNT(F$41:F47)&lt;'DPP ( in Qty )'!H$7,('DPP ( with MSN )'!F47+1),""))</f>
        <v/>
      </c>
      <c r="G48" s="167" t="str">
        <f>IF('DPP ( in Qty )'!I$7=0,"",IF(COUNT(G$41:G47)&lt;'DPP ( in Qty )'!I$7,('DPP ( with MSN )'!G47+1),""))</f>
        <v/>
      </c>
      <c r="H48" s="167" t="str">
        <f>IF('DPP ( in Qty )'!J$7=0,"",IF(COUNT(H$41:H47)&lt;'DPP ( in Qty )'!J$7,('DPP ( with MSN )'!H47+1),""))</f>
        <v/>
      </c>
      <c r="I48" s="167" t="str">
        <f>IF('DPP ( in Qty )'!K$7=0,"",IF(COUNT(I$41:I47)&lt;'DPP ( in Qty )'!K$7,('DPP ( with MSN )'!I47+1),""))</f>
        <v/>
      </c>
      <c r="J48" s="167" t="str">
        <f>IF('DPP ( in Qty )'!L$7=0,"",IF(COUNT(J$41:J47)&lt;'DPP ( in Qty )'!L$7,('DPP ( with MSN )'!J47+1),""))</f>
        <v/>
      </c>
      <c r="K48" s="167" t="str">
        <f>IF('DPP ( in Qty )'!M$7=0,"",IF(COUNT(K$41:K47)&lt;'DPP ( in Qty )'!M$7,('DPP ( with MSN )'!K47+1),""))</f>
        <v/>
      </c>
      <c r="L48" s="167" t="str">
        <f>IF('DPP ( in Qty )'!N$7=0,"",IF(COUNT(L$41:L47)&lt;'DPP ( in Qty )'!N$7,('DPP ( with MSN )'!L47+1),""))</f>
        <v/>
      </c>
      <c r="M48" s="167" t="str">
        <f>IF('DPP ( in Qty )'!O$7=0,"",IF(COUNT(M$41:M47)&lt;'DPP ( in Qty )'!O$7,('DPP ( with MSN )'!M47+1),""))</f>
        <v/>
      </c>
      <c r="N48" s="167" t="str">
        <f>IF('DPP ( in Qty )'!P$7=0,"",IF(COUNT(N$41:N47)&lt;'DPP ( in Qty )'!P$7,('DPP ( with MSN )'!N47+1),""))</f>
        <v/>
      </c>
      <c r="O48" s="167" t="str">
        <f>IF('DPP ( in Qty )'!Q$7=0,"",IF(COUNT(O$41:O47)&lt;'DPP ( in Qty )'!Q$7,('DPP ( with MSN )'!O47+1),""))</f>
        <v/>
      </c>
      <c r="P48" s="167" t="str">
        <f>IF('DPP ( in Qty )'!R$7=0,"",IF(COUNT(P$41:P47)&lt;'DPP ( in Qty )'!R$7,('DPP ( with MSN )'!P47+1),""))</f>
        <v/>
      </c>
      <c r="Q48" s="167" t="str">
        <f>IF('DPP ( in Qty )'!S$7=0,"",IF(COUNT(Q$41:Q47)&lt;'DPP ( in Qty )'!S$7,('DPP ( with MSN )'!Q47+1),""))</f>
        <v/>
      </c>
      <c r="R48" s="167" t="str">
        <f>IF('DPP ( in Qty )'!T$7=0,"",IF(COUNT(R$41:R47)&lt;'DPP ( in Qty )'!T$7,('DPP ( with MSN )'!R47+1),""))</f>
        <v/>
      </c>
      <c r="S48" s="167" t="str">
        <f>IF('DPP ( in Qty )'!U$7=0,"",IF(COUNT(S$41:S47)&lt;'DPP ( in Qty )'!U$7,('DPP ( with MSN )'!S47+1),""))</f>
        <v/>
      </c>
      <c r="T48" s="167" t="str">
        <f>IF('DPP ( in Qty )'!V$7=0,"",IF(COUNT(T$41:T47)&lt;'DPP ( in Qty )'!V$7,('DPP ( with MSN )'!T47+1),""))</f>
        <v/>
      </c>
      <c r="U48" s="167" t="str">
        <f>IF('DPP ( in Qty )'!W$7=0,"",IF(COUNT(U$41:U47)&lt;'DPP ( in Qty )'!W$7,('DPP ( with MSN )'!U47+1),""))</f>
        <v/>
      </c>
      <c r="V48" s="167" t="str">
        <f>IF('DPP ( in Qty )'!X$7=0,"",IF(COUNT(V$41:V47)&lt;'DPP ( in Qty )'!X$7,('DPP ( with MSN )'!V47+1),""))</f>
        <v/>
      </c>
      <c r="W48" s="167" t="str">
        <f>IF('DPP ( in Qty )'!Y$7=0,"",IF(COUNT(W$41:W47)&lt;'DPP ( in Qty )'!Y$7,('DPP ( with MSN )'!W47+1),""))</f>
        <v/>
      </c>
      <c r="X48" s="167" t="str">
        <f>IF('DPP ( in Qty )'!Z$7=0,"",IF(COUNT(X$41:X47)&lt;'DPP ( in Qty )'!Z$7,('DPP ( with MSN )'!X47+1),""))</f>
        <v/>
      </c>
      <c r="Y48" s="167" t="str">
        <f>IF('DPP ( in Qty )'!AA$7=0,"",IF(COUNT(Y$41:Y47)&lt;'DPP ( in Qty )'!AA$7,('DPP ( with MSN )'!Y47+1),""))</f>
        <v/>
      </c>
      <c r="Z48" s="167" t="str">
        <f>IF('DPP ( in Qty )'!AB$7=0,"",IF(COUNT(Z$41:Z47)&lt;'DPP ( in Qty )'!AB$7,('DPP ( with MSN )'!Z47+1),""))</f>
        <v/>
      </c>
      <c r="AA48" s="167" t="str">
        <f>IF('DPP ( in Qty )'!AC$7=0,"",IF(COUNT(AA$41:AA47)&lt;'DPP ( in Qty )'!AC$7,('DPP ( with MSN )'!AA47+1),""))</f>
        <v/>
      </c>
      <c r="AB48" s="167" t="str">
        <f>IF('DPP ( in Qty )'!AD$7=0,"",IF(COUNT(AB$41:AB47)&lt;'DPP ( in Qty )'!AD$7,('DPP ( with MSN )'!AB47+1),""))</f>
        <v/>
      </c>
      <c r="AC48" s="167" t="str">
        <f>IF('DPP ( in Qty )'!AE$7=0,"",IF(COUNT(AC$41:AC47)&lt;'DPP ( in Qty )'!AE$7,('DPP ( with MSN )'!AC47+1),""))</f>
        <v/>
      </c>
      <c r="AD48" s="167" t="str">
        <f>IF('DPP ( in Qty )'!AF$7=0,"",IF(COUNT(AD$41:AD47)&lt;'DPP ( in Qty )'!AF$7,('DPP ( with MSN )'!AD47+1),""))</f>
        <v/>
      </c>
      <c r="AE48" s="167" t="str">
        <f>IF('DPP ( in Qty )'!AG$7=0,"",IF(COUNT(AE$41:AE47)&lt;'DPP ( in Qty )'!AG$7,('DPP ( with MSN )'!AE47+1),""))</f>
        <v/>
      </c>
      <c r="AF48" s="167" t="str">
        <f>IF('DPP ( in Qty )'!AH$7=0,"",IF(COUNT(AF$41:AF47)&lt;'DPP ( in Qty )'!AH$7,('DPP ( with MSN )'!AF47+1),""))</f>
        <v/>
      </c>
      <c r="AG48" s="167" t="str">
        <f>IF('DPP ( in Qty )'!AI$7=0,"",IF(COUNT(AG$41:AG47)&lt;'DPP ( in Qty )'!AI$7,('DPP ( with MSN )'!AG47+1),""))</f>
        <v/>
      </c>
      <c r="AH48" s="167" t="str">
        <f>IF('DPP ( in Qty )'!AJ$7=0,"",IF(COUNT(AH$41:AH47)&lt;'DPP ( in Qty )'!AJ$7,('DPP ( with MSN )'!AH47+1),""))</f>
        <v/>
      </c>
      <c r="AI48" s="167" t="str">
        <f>IF('DPP ( in Qty )'!AK$7=0,"",IF(COUNT(AI$41:AI47)&lt;'DPP ( in Qty )'!AK$7,('DPP ( with MSN )'!AI47+1),""))</f>
        <v/>
      </c>
      <c r="AJ48" s="167" t="str">
        <f>IF('DPP ( in Qty )'!AL$7=0,"",IF(COUNT(AJ$41:AJ47)&lt;'DPP ( in Qty )'!AL$7,('DPP ( with MSN )'!AJ47+1),""))</f>
        <v/>
      </c>
      <c r="AK48" s="167" t="str">
        <f>IF('DPP ( in Qty )'!AM$7=0,"",IF(COUNT(AK$41:AK47)&lt;'DPP ( in Qty )'!AM$7,('DPP ( with MSN )'!AK47+1),""))</f>
        <v/>
      </c>
      <c r="AL48" s="167" t="str">
        <f>IF('DPP ( in Qty )'!AN$7=0,"",IF(COUNT(AL$41:AL47)&lt;'DPP ( in Qty )'!AN$7,('DPP ( with MSN )'!AL47+1),""))</f>
        <v/>
      </c>
      <c r="AM48" s="167" t="str">
        <f>IF('DPP ( in Qty )'!AO$7=0,"",IF(COUNT(AM$41:AM47)&lt;'DPP ( in Qty )'!AO$7,('DPP ( with MSN )'!AM47+1),""))</f>
        <v/>
      </c>
      <c r="AN48" s="168" t="str">
        <f>IF('DPP ( in Qty )'!AP$7=0,"",IF(COUNT(AN$41:AN47)&lt;'DPP ( in Qty )'!AP$7,('DPP ( with MSN )'!AN47+1),""))</f>
        <v/>
      </c>
      <c r="AO48" s="142"/>
      <c r="AP48" s="1">
        <f t="shared" si="1"/>
        <v>0</v>
      </c>
    </row>
    <row r="49" spans="1:42" ht="23.25" customHeight="1" x14ac:dyDescent="0.25">
      <c r="A49" s="301"/>
      <c r="B49" s="90" t="s">
        <v>3</v>
      </c>
      <c r="C49" s="282">
        <f>COUNT(D49:AO56)</f>
        <v>18</v>
      </c>
      <c r="D49" s="169" t="str">
        <f>IF('DPP ( in Qty )'!F8=0,"",'DPP ( in Qty )'!D8)</f>
        <v/>
      </c>
      <c r="E49" s="170" t="str">
        <f>IF('DPP ( in Qty )'!G8=0,"",IF(MAX('DPP ( with MSN )'!$D$49:D56)=0,'DPP ( in Qty )'!$D$8,MAX('DPP ( with MSN )'!$D$49:D56)+1))</f>
        <v/>
      </c>
      <c r="F49" s="170" t="str">
        <f>IF('DPP ( in Qty )'!H8=0,"",IF(MAX('DPP ( with MSN )'!$D$49:E56)=0,'DPP ( in Qty )'!$D$8,MAX('DPP ( with MSN )'!$D$49:E56)+1))</f>
        <v/>
      </c>
      <c r="G49" s="170" t="str">
        <f>IF('DPP ( in Qty )'!I8=0,"",IF(MAX('DPP ( with MSN )'!$D$49:F56)=0,'DPP ( in Qty )'!$D$8,MAX('DPP ( with MSN )'!$D$49:F56)+1))</f>
        <v/>
      </c>
      <c r="H49" s="170" t="str">
        <f>IF('DPP ( in Qty )'!J8=0,"",IF(MAX('DPP ( with MSN )'!$D$49:G56)=0,'DPP ( in Qty )'!$D$8,MAX('DPP ( with MSN )'!$D$49:G56)+1))</f>
        <v/>
      </c>
      <c r="I49" s="170" t="str">
        <f>IF('DPP ( in Qty )'!K8=0,"",IF(MAX('DPP ( with MSN )'!$D$49:H56)=0,'DPP ( in Qty )'!$D$8,MAX('DPP ( with MSN )'!$D$49:H56)+1))</f>
        <v/>
      </c>
      <c r="J49" s="170" t="str">
        <f>IF('DPP ( in Qty )'!L8=0,"",IF(MAX('DPP ( with MSN )'!$D$49:I56)=0,'DPP ( in Qty )'!$D$8,MAX('DPP ( with MSN )'!$D$49:I56)+1))</f>
        <v/>
      </c>
      <c r="K49" s="170" t="str">
        <f>IF('DPP ( in Qty )'!M8=0,"",IF(MAX('DPP ( with MSN )'!$D$49:J56)=0,'DPP ( in Qty )'!$D$8,MAX('DPP ( with MSN )'!$D$49:J56)+1))</f>
        <v/>
      </c>
      <c r="L49" s="170" t="str">
        <f>IF('DPP ( in Qty )'!N8=0,"",IF(MAX('DPP ( with MSN )'!$D$49:K56)=0,'DPP ( in Qty )'!$D$8,MAX('DPP ( with MSN )'!$D$49:K56)+1))</f>
        <v/>
      </c>
      <c r="M49" s="170" t="str">
        <f>IF('DPP ( in Qty )'!O8=0,"",IF(MAX('DPP ( with MSN )'!$D$49:L56)=0,'DPP ( in Qty )'!$D$8,MAX('DPP ( with MSN )'!$D$49:L56)+1))</f>
        <v/>
      </c>
      <c r="N49" s="170">
        <f>IF('DPP ( in Qty )'!P8=0,"",IF(MAX('DPP ( with MSN )'!$D$49:M56)=0,'DPP ( in Qty )'!$D$8,MAX('DPP ( with MSN )'!$D$49:M56)+1))</f>
        <v>75247</v>
      </c>
      <c r="O49" s="170">
        <f>IF('DPP ( in Qty )'!Q8=0,"",IF(MAX('DPP ( with MSN )'!$D$49:N56)=0,'DPP ( in Qty )'!$D$8,MAX('DPP ( with MSN )'!$D$49:N56)+1))</f>
        <v>75250</v>
      </c>
      <c r="P49" s="170">
        <f>IF('DPP ( in Qty )'!R8=0,"",IF(MAX('DPP ( with MSN )'!$D$49:O56)=0,'DPP ( in Qty )'!$D$8,MAX('DPP ( with MSN )'!$D$49:O56)+1))</f>
        <v>75254</v>
      </c>
      <c r="Q49" s="170" t="str">
        <f>IF('DPP ( in Qty )'!S8=0,"",IF(MAX('DPP ( with MSN )'!$D$49:P56)=0,'DPP ( in Qty )'!$D$8,MAX('DPP ( with MSN )'!$D$49:P56)+1))</f>
        <v/>
      </c>
      <c r="R49" s="170" t="str">
        <f>IF('DPP ( in Qty )'!T8=0,"",IF(MAX('DPP ( with MSN )'!$D$49:Q56)=0,'DPP ( in Qty )'!$D$8,MAX('DPP ( with MSN )'!$D$49:Q56)+1))</f>
        <v/>
      </c>
      <c r="S49" s="170" t="str">
        <f>IF('DPP ( in Qty )'!U8=0,"",IF(MAX('DPP ( with MSN )'!$D$49:R56)=0,'DPP ( in Qty )'!$D$8,MAX('DPP ( with MSN )'!$D$49:R56)+1))</f>
        <v/>
      </c>
      <c r="T49" s="170" t="str">
        <f>IF('DPP ( in Qty )'!V8=0,"",IF(MAX('DPP ( with MSN )'!$D$49:S56)=0,'DPP ( in Qty )'!$D$8,MAX('DPP ( with MSN )'!$D$49:S56)+1))</f>
        <v/>
      </c>
      <c r="U49" s="170">
        <f>IF('DPP ( in Qty )'!W8=0,"",IF(MAX('DPP ( with MSN )'!$D$49:T56)=0,'DPP ( in Qty )'!$D$8,MAX('DPP ( with MSN )'!$D$49:T56)+1))</f>
        <v>75256</v>
      </c>
      <c r="V49" s="170">
        <f>IF('DPP ( in Qty )'!X8=0,"",IF(MAX('DPP ( with MSN )'!$D$49:U56)=0,'DPP ( in Qty )'!$D$8,MAX('DPP ( with MSN )'!$D$49:U56)+1))</f>
        <v>75257</v>
      </c>
      <c r="W49" s="170">
        <f>IF('DPP ( in Qty )'!Y8=0,"",IF(MAX('DPP ( with MSN )'!$D$49:V56)=0,'DPP ( in Qty )'!$D$8,MAX('DPP ( with MSN )'!$D$49:V56)+1))</f>
        <v>75258</v>
      </c>
      <c r="X49" s="170">
        <f>IF('DPP ( in Qty )'!Z8=0,"",IF(MAX('DPP ( with MSN )'!$D$49:W56)=0,'DPP ( in Qty )'!$D$8,MAX('DPP ( with MSN )'!$D$49:W56)+1))</f>
        <v>75259</v>
      </c>
      <c r="Y49" s="170">
        <f>IF('DPP ( in Qty )'!AA8=0,"",IF(MAX('DPP ( with MSN )'!$D$49:X56)=0,'DPP ( in Qty )'!$D$8,MAX('DPP ( with MSN )'!$D$49:X56)+1))</f>
        <v>75260</v>
      </c>
      <c r="Z49" s="170">
        <f>IF('DPP ( in Qty )'!AB8=0,"",IF(MAX('DPP ( with MSN )'!$D$49:Y56)=0,'DPP ( in Qty )'!$D$8,MAX('DPP ( with MSN )'!$D$49:Y56)+1))</f>
        <v>75262</v>
      </c>
      <c r="AA49" s="170">
        <f>IF('DPP ( in Qty )'!AC8=0,"",IF(MAX('DPP ( with MSN )'!$D$49:Z56)=0,'DPP ( in Qty )'!$D$8,MAX('DPP ( with MSN )'!$D$49:Z56)+1))</f>
        <v>75263</v>
      </c>
      <c r="AB49" s="170">
        <f>IF('DPP ( in Qty )'!AD8=0,"",IF(MAX('DPP ( with MSN )'!$D$49:AA56)=0,'DPP ( in Qty )'!$D$8,MAX('DPP ( with MSN )'!$D$49:AA56)+1))</f>
        <v>75264</v>
      </c>
      <c r="AC49" s="170" t="str">
        <f>IF('DPP ( in Qty )'!AE8=0,"",IF(MAX('DPP ( with MSN )'!$D$49:AB56)=0,'DPP ( in Qty )'!$D$8,MAX('DPP ( with MSN )'!$D$49:AB56)+1))</f>
        <v/>
      </c>
      <c r="AD49" s="170" t="str">
        <f>IF('DPP ( in Qty )'!AF8=0,"",IF(MAX('DPP ( with MSN )'!$D$49:AC56)=0,'DPP ( in Qty )'!$D$8,MAX('DPP ( with MSN )'!$D$49:AC56)+1))</f>
        <v/>
      </c>
      <c r="AE49" s="170" t="str">
        <f>IF('DPP ( in Qty )'!AG8=0,"",IF(MAX('DPP ( with MSN )'!$D$49:AD56)=0,'DPP ( in Qty )'!$D$8,MAX('DPP ( with MSN )'!$D$49:AD56)+1))</f>
        <v/>
      </c>
      <c r="AF49" s="170" t="str">
        <f>IF('DPP ( in Qty )'!AH8=0,"",IF(MAX('DPP ( with MSN )'!$D$49:AE56)=0,'DPP ( in Qty )'!$D$8,MAX('DPP ( with MSN )'!$D$49:AE56)+1))</f>
        <v/>
      </c>
      <c r="AG49" s="170" t="str">
        <f>IF('DPP ( in Qty )'!AI8=0,"",IF(MAX('DPP ( with MSN )'!$D$49:AF56)=0,'DPP ( in Qty )'!$D$8,MAX('DPP ( with MSN )'!$D$49:AF56)+1))</f>
        <v/>
      </c>
      <c r="AH49" s="170" t="str">
        <f>IF('DPP ( in Qty )'!AJ8=0,"",IF(MAX('DPP ( with MSN )'!$D$49:AG56)=0,'DPP ( in Qty )'!$D$8,MAX('DPP ( with MSN )'!$D$49:AG56)+1))</f>
        <v/>
      </c>
      <c r="AI49" s="170" t="str">
        <f>IF('DPP ( in Qty )'!AK8=0,"",IF(MAX('DPP ( with MSN )'!$D$49:AH56)=0,'DPP ( in Qty )'!$D$8,MAX('DPP ( with MSN )'!$D$49:AH56)+1))</f>
        <v/>
      </c>
      <c r="AJ49" s="170" t="str">
        <f>IF('DPP ( in Qty )'!AL8=0,"",IF(MAX('DPP ( with MSN )'!$D$49:AI56)=0,'DPP ( in Qty )'!$D$8,MAX('DPP ( with MSN )'!$D$49:AI56)+1))</f>
        <v/>
      </c>
      <c r="AK49" s="170" t="str">
        <f>IF('DPP ( in Qty )'!AM8=0,"",IF(MAX('DPP ( with MSN )'!$D$49:AJ56)=0,'DPP ( in Qty )'!$D$8,MAX('DPP ( with MSN )'!$D$49:AJ56)+1))</f>
        <v/>
      </c>
      <c r="AL49" s="170" t="str">
        <f>IF('DPP ( in Qty )'!AN8=0,"",IF(MAX('DPP ( with MSN )'!$D$49:AK56)=0,'DPP ( in Qty )'!$D$8,MAX('DPP ( with MSN )'!$D$49:AK56)+1))</f>
        <v/>
      </c>
      <c r="AM49" s="171" t="str">
        <f>IF('DPP ( in Qty )'!AO8=0,"",IF(MAX('DPP ( with MSN )'!$D$49:AL56)=0,'DPP ( in Qty )'!$D$8,MAX('DPP ( with MSN )'!$D$49:AL56)+1))</f>
        <v/>
      </c>
      <c r="AN49" s="172"/>
      <c r="AO49" s="142"/>
      <c r="AP49" s="1">
        <f t="shared" ref="AP49:AP113" si="10">MAX(D49:AO49)</f>
        <v>75264</v>
      </c>
    </row>
    <row r="50" spans="1:42" ht="23.25" customHeight="1" x14ac:dyDescent="0.25">
      <c r="A50" s="301"/>
      <c r="B50" s="91" t="str">
        <f t="shared" ref="B50" si="11">B49</f>
        <v>Double deck</v>
      </c>
      <c r="C50" s="283"/>
      <c r="D50" s="142" t="str">
        <f>IF('DPP ( in Qty )'!F$8=0,"",IF(COUNT(D$49:D49)&lt;'DPP ( in Qty )'!F$8,('DPP ( with MSN )'!D49+1),""))</f>
        <v/>
      </c>
      <c r="E50" s="162" t="str">
        <f>IF('DPP ( in Qty )'!G$8=0,"",IF(COUNT(E$49:E49)&lt;'DPP ( in Qty )'!G$8,('DPP ( with MSN )'!E49+1),""))</f>
        <v/>
      </c>
      <c r="F50" s="162" t="str">
        <f>IF('DPP ( in Qty )'!H$8=0,"",IF(COUNT(F$49:F49)&lt;'DPP ( in Qty )'!H$8,('DPP ( with MSN )'!F49+1),""))</f>
        <v/>
      </c>
      <c r="G50" s="162" t="str">
        <f>IF('DPP ( in Qty )'!I$8=0,"",IF(COUNT(G$49:G49)&lt;'DPP ( in Qty )'!I$8,('DPP ( with MSN )'!G49+1),""))</f>
        <v/>
      </c>
      <c r="H50" s="162" t="str">
        <f>IF('DPP ( in Qty )'!J$8=0,"",IF(COUNT(H$49:H49)&lt;'DPP ( in Qty )'!J$8,('DPP ( with MSN )'!H49+1),""))</f>
        <v/>
      </c>
      <c r="I50" s="162" t="str">
        <f>IF('DPP ( in Qty )'!K$8=0,"",IF(COUNT(I$49:I49)&lt;'DPP ( in Qty )'!K$8,('DPP ( with MSN )'!I49+1),""))</f>
        <v/>
      </c>
      <c r="J50" s="162" t="str">
        <f>IF('DPP ( in Qty )'!L$8=0,"",IF(COUNT(J$49:J49)&lt;'DPP ( in Qty )'!L$8,('DPP ( with MSN )'!J49+1),""))</f>
        <v/>
      </c>
      <c r="K50" s="162" t="str">
        <f>IF('DPP ( in Qty )'!M$8=0,"",IF(COUNT(K$49:K49)&lt;'DPP ( in Qty )'!M$8,('DPP ( with MSN )'!K49+1),""))</f>
        <v/>
      </c>
      <c r="L50" s="162" t="str">
        <f>IF('DPP ( in Qty )'!N$8=0,"",IF(COUNT(L$49:L49)&lt;'DPP ( in Qty )'!N$8,('DPP ( with MSN )'!L49+1),""))</f>
        <v/>
      </c>
      <c r="M50" s="162" t="str">
        <f>IF('DPP ( in Qty )'!O$8=0,"",IF(COUNT(M$49:M49)&lt;'DPP ( in Qty )'!O$8,('DPP ( with MSN )'!M49+1),""))</f>
        <v/>
      </c>
      <c r="N50" s="162">
        <f>IF('DPP ( in Qty )'!P$8=0,"",IF(COUNT(N$49:N49)&lt;'DPP ( in Qty )'!P$8,('DPP ( with MSN )'!N49+1),""))</f>
        <v>75248</v>
      </c>
      <c r="O50" s="162">
        <f>IF('DPP ( in Qty )'!Q$8=0,"",IF(COUNT(O$49:O49)&lt;'DPP ( in Qty )'!Q$8,('DPP ( with MSN )'!O49+1),""))</f>
        <v>75251</v>
      </c>
      <c r="P50" s="162">
        <f>IF('DPP ( in Qty )'!R$8=0,"",IF(COUNT(P$49:P49)&lt;'DPP ( in Qty )'!R$8,('DPP ( with MSN )'!P49+1),""))</f>
        <v>75255</v>
      </c>
      <c r="Q50" s="162" t="str">
        <f>IF('DPP ( in Qty )'!S$8=0,"",IF(COUNT(Q$49:Q49)&lt;'DPP ( in Qty )'!S$8,('DPP ( with MSN )'!Q49+1),""))</f>
        <v/>
      </c>
      <c r="R50" s="162" t="str">
        <f>IF('DPP ( in Qty )'!T$8=0,"",IF(COUNT(R$49:R49)&lt;'DPP ( in Qty )'!T$8,('DPP ( with MSN )'!R49+1),""))</f>
        <v/>
      </c>
      <c r="S50" s="162" t="str">
        <f>IF('DPP ( in Qty )'!U$8=0,"",IF(COUNT(S$49:S49)&lt;'DPP ( in Qty )'!U$8,('DPP ( with MSN )'!S49+1),""))</f>
        <v/>
      </c>
      <c r="T50" s="162" t="str">
        <f>IF('DPP ( in Qty )'!V$8=0,"",IF(COUNT(T$49:T49)&lt;'DPP ( in Qty )'!V$8,('DPP ( with MSN )'!T49+1),""))</f>
        <v/>
      </c>
      <c r="U50" s="162" t="str">
        <f>IF('DPP ( in Qty )'!W$8=0,"",IF(COUNT(U$49:U49)&lt;'DPP ( in Qty )'!W$8,('DPP ( with MSN )'!U49+1),""))</f>
        <v/>
      </c>
      <c r="V50" s="162" t="str">
        <f>IF('DPP ( in Qty )'!X$8=0,"",IF(COUNT(V$49:V49)&lt;'DPP ( in Qty )'!X$8,('DPP ( with MSN )'!V49+1),""))</f>
        <v/>
      </c>
      <c r="W50" s="162" t="str">
        <f>IF('DPP ( in Qty )'!Y$8=0,"",IF(COUNT(W$49:W49)&lt;'DPP ( in Qty )'!Y$8,('DPP ( with MSN )'!W49+1),""))</f>
        <v/>
      </c>
      <c r="X50" s="162" t="str">
        <f>IF('DPP ( in Qty )'!Z$8=0,"",IF(COUNT(X$49:X49)&lt;'DPP ( in Qty )'!Z$8,('DPP ( with MSN )'!X49+1),""))</f>
        <v/>
      </c>
      <c r="Y50" s="162">
        <f>IF('DPP ( in Qty )'!AA$8=0,"",IF(COUNT(Y$49:Y49)&lt;'DPP ( in Qty )'!AA$8,('DPP ( with MSN )'!Y49+1),""))</f>
        <v>75261</v>
      </c>
      <c r="Z50" s="162" t="str">
        <f>IF('DPP ( in Qty )'!AB$8=0,"",IF(COUNT(Z$49:Z49)&lt;'DPP ( in Qty )'!AB$8,('DPP ( with MSN )'!Z49+1),""))</f>
        <v/>
      </c>
      <c r="AA50" s="162" t="str">
        <f>IF('DPP ( in Qty )'!AC$8=0,"",IF(COUNT(AA$49:AA49)&lt;'DPP ( in Qty )'!AC$8,('DPP ( with MSN )'!AA49+1),""))</f>
        <v/>
      </c>
      <c r="AB50" s="162" t="str">
        <f>IF('DPP ( in Qty )'!AD$8=0,"",IF(COUNT(AB$49:AB49)&lt;'DPP ( in Qty )'!AD$8,('DPP ( with MSN )'!AB49+1),""))</f>
        <v/>
      </c>
      <c r="AC50" s="162" t="str">
        <f>IF('DPP ( in Qty )'!AE$8=0,"",IF(COUNT(AC$49:AC49)&lt;'DPP ( in Qty )'!AE$8,('DPP ( with MSN )'!AC49+1),""))</f>
        <v/>
      </c>
      <c r="AD50" s="162" t="str">
        <f>IF('DPP ( in Qty )'!AF$8=0,"",IF(COUNT(AD$49:AD49)&lt;'DPP ( in Qty )'!AF$8,('DPP ( with MSN )'!AD49+1),""))</f>
        <v/>
      </c>
      <c r="AE50" s="162" t="str">
        <f>IF('DPP ( in Qty )'!AG$8=0,"",IF(COUNT(AE$49:AE49)&lt;'DPP ( in Qty )'!AG$8,('DPP ( with MSN )'!AE49+1),""))</f>
        <v/>
      </c>
      <c r="AF50" s="162" t="str">
        <f>IF('DPP ( in Qty )'!AH$8=0,"",IF(COUNT(AF$49:AF49)&lt;'DPP ( in Qty )'!AH$8,('DPP ( with MSN )'!AF49+1),""))</f>
        <v/>
      </c>
      <c r="AG50" s="162" t="str">
        <f>IF('DPP ( in Qty )'!AI$8=0,"",IF(COUNT(AG$49:AG49)&lt;'DPP ( in Qty )'!AI$8,('DPP ( with MSN )'!AG49+1),""))</f>
        <v/>
      </c>
      <c r="AH50" s="162" t="str">
        <f>IF('DPP ( in Qty )'!AJ$8=0,"",IF(COUNT(AH$49:AH49)&lt;'DPP ( in Qty )'!AJ$8,('DPP ( with MSN )'!AH49+1),""))</f>
        <v/>
      </c>
      <c r="AI50" s="162" t="str">
        <f>IF('DPP ( in Qty )'!AK$8=0,"",IF(COUNT(AI$49:AI49)&lt;'DPP ( in Qty )'!AK$8,('DPP ( with MSN )'!AI49+1),""))</f>
        <v/>
      </c>
      <c r="AJ50" s="162" t="str">
        <f>IF('DPP ( in Qty )'!AL$8=0,"",IF(COUNT(AJ$49:AJ49)&lt;'DPP ( in Qty )'!AL$8,('DPP ( with MSN )'!AJ49+1),""))</f>
        <v/>
      </c>
      <c r="AK50" s="162" t="str">
        <f>IF('DPP ( in Qty )'!AM$8=0,"",IF(COUNT(AK$49:AK49)&lt;'DPP ( in Qty )'!AM$8,('DPP ( with MSN )'!AK49+1),""))</f>
        <v/>
      </c>
      <c r="AL50" s="162" t="str">
        <f>IF('DPP ( in Qty )'!AN$8=0,"",IF(COUNT(AL$49:AL49)&lt;'DPP ( in Qty )'!AN$8,('DPP ( with MSN )'!AL49+1),""))</f>
        <v/>
      </c>
      <c r="AM50" s="163" t="str">
        <f>IF('DPP ( in Qty )'!AO$8=0,"",IF(COUNT(AM$49:AM49)&lt;'DPP ( in Qty )'!AO$8,('DPP ( with MSN )'!AM49+1),""))</f>
        <v/>
      </c>
      <c r="AN50" s="173" t="str">
        <f>IF('DPP ( in Qty )'!AP$8=0,"",IF(COUNT(AN$49:AN49)&lt;'DPP ( in Qty )'!AP$8,('DPP ( with MSN )'!AN49+1),""))</f>
        <v/>
      </c>
      <c r="AO50" s="142"/>
      <c r="AP50" s="1">
        <f t="shared" si="10"/>
        <v>75261</v>
      </c>
    </row>
    <row r="51" spans="1:42" ht="23.25" customHeight="1" x14ac:dyDescent="0.25">
      <c r="A51" s="301"/>
      <c r="B51" s="91"/>
      <c r="C51" s="283"/>
      <c r="D51" s="142" t="str">
        <f>IF('DPP ( in Qty )'!F$8=0,"",IF(COUNT(D$49:D50)&lt;'DPP ( in Qty )'!F$8,('DPP ( with MSN )'!D50+1),""))</f>
        <v/>
      </c>
      <c r="E51" s="162" t="str">
        <f>IF('DPP ( in Qty )'!G$8=0,"",IF(COUNT(E$49:E50)&lt;'DPP ( in Qty )'!G$8,('DPP ( with MSN )'!E50+1),""))</f>
        <v/>
      </c>
      <c r="F51" s="162" t="str">
        <f>IF('DPP ( in Qty )'!H$8=0,"",IF(COUNT(F$49:F50)&lt;'DPP ( in Qty )'!H$8,('DPP ( with MSN )'!F50+1),""))</f>
        <v/>
      </c>
      <c r="G51" s="162" t="str">
        <f>IF('DPP ( in Qty )'!I$8=0,"",IF(COUNT(G$49:G50)&lt;'DPP ( in Qty )'!I$8,('DPP ( with MSN )'!G50+1),""))</f>
        <v/>
      </c>
      <c r="H51" s="162" t="str">
        <f>IF('DPP ( in Qty )'!J$8=0,"",IF(COUNT(H$49:H50)&lt;'DPP ( in Qty )'!J$8,('DPP ( with MSN )'!H50+1),""))</f>
        <v/>
      </c>
      <c r="I51" s="162" t="str">
        <f>IF('DPP ( in Qty )'!K$8=0,"",IF(COUNT(I$49:I50)&lt;'DPP ( in Qty )'!K$8,('DPP ( with MSN )'!I50+1),""))</f>
        <v/>
      </c>
      <c r="J51" s="162" t="str">
        <f>IF('DPP ( in Qty )'!L$8=0,"",IF(COUNT(J$49:J50)&lt;'DPP ( in Qty )'!L$8,('DPP ( with MSN )'!J50+1),""))</f>
        <v/>
      </c>
      <c r="K51" s="162" t="str">
        <f>IF('DPP ( in Qty )'!M$8=0,"",IF(COUNT(K$49:K50)&lt;'DPP ( in Qty )'!M$8,('DPP ( with MSN )'!K50+1),""))</f>
        <v/>
      </c>
      <c r="L51" s="162" t="str">
        <f>IF('DPP ( in Qty )'!N$8=0,"",IF(COUNT(L$49:L50)&lt;'DPP ( in Qty )'!N$8,('DPP ( with MSN )'!L50+1),""))</f>
        <v/>
      </c>
      <c r="M51" s="162" t="str">
        <f>IF('DPP ( in Qty )'!O$8=0,"",IF(COUNT(M$49:M50)&lt;'DPP ( in Qty )'!O$8,('DPP ( with MSN )'!M50+1),""))</f>
        <v/>
      </c>
      <c r="N51" s="162">
        <f>IF('DPP ( in Qty )'!P$8=0,"",IF(COUNT(N$49:N50)&lt;'DPP ( in Qty )'!P$8,('DPP ( with MSN )'!N50+1),""))</f>
        <v>75249</v>
      </c>
      <c r="O51" s="162">
        <f>IF('DPP ( in Qty )'!Q$8=0,"",IF(COUNT(O$49:O50)&lt;'DPP ( in Qty )'!Q$8,('DPP ( with MSN )'!O50+1),""))</f>
        <v>75252</v>
      </c>
      <c r="P51" s="162" t="str">
        <f>IF('DPP ( in Qty )'!R$8=0,"",IF(COUNT(P$49:P50)&lt;'DPP ( in Qty )'!R$8,('DPP ( with MSN )'!P50+1),""))</f>
        <v/>
      </c>
      <c r="Q51" s="162" t="str">
        <f>IF('DPP ( in Qty )'!S$8=0,"",IF(COUNT(Q$49:Q50)&lt;'DPP ( in Qty )'!S$8,('DPP ( with MSN )'!Q50+1),""))</f>
        <v/>
      </c>
      <c r="R51" s="162" t="str">
        <f>IF('DPP ( in Qty )'!T$8=0,"",IF(COUNT(R$49:R50)&lt;'DPP ( in Qty )'!T$8,('DPP ( with MSN )'!R50+1),""))</f>
        <v/>
      </c>
      <c r="S51" s="162" t="str">
        <f>IF('DPP ( in Qty )'!U$8=0,"",IF(COUNT(S$49:S50)&lt;'DPP ( in Qty )'!U$8,('DPP ( with MSN )'!S50+1),""))</f>
        <v/>
      </c>
      <c r="T51" s="162" t="str">
        <f>IF('DPP ( in Qty )'!V$8=0,"",IF(COUNT(T$49:T50)&lt;'DPP ( in Qty )'!V$8,('DPP ( with MSN )'!T50+1),""))</f>
        <v/>
      </c>
      <c r="U51" s="162" t="str">
        <f>IF('DPP ( in Qty )'!W$8=0,"",IF(COUNT(U$49:U50)&lt;'DPP ( in Qty )'!W$8,('DPP ( with MSN )'!U50+1),""))</f>
        <v/>
      </c>
      <c r="V51" s="162" t="str">
        <f>IF('DPP ( in Qty )'!X$8=0,"",IF(COUNT(V$49:V50)&lt;'DPP ( in Qty )'!X$8,('DPP ( with MSN )'!V50+1),""))</f>
        <v/>
      </c>
      <c r="W51" s="162" t="str">
        <f>IF('DPP ( in Qty )'!Y$8=0,"",IF(COUNT(W$49:W50)&lt;'DPP ( in Qty )'!Y$8,('DPP ( with MSN )'!W50+1),""))</f>
        <v/>
      </c>
      <c r="X51" s="162" t="str">
        <f>IF('DPP ( in Qty )'!Z$8=0,"",IF(COUNT(X$49:X50)&lt;'DPP ( in Qty )'!Z$8,('DPP ( with MSN )'!X50+1),""))</f>
        <v/>
      </c>
      <c r="Y51" s="162" t="str">
        <f>IF('DPP ( in Qty )'!AA$8=0,"",IF(COUNT(Y$49:Y50)&lt;'DPP ( in Qty )'!AA$8,('DPP ( with MSN )'!Y50+1),""))</f>
        <v/>
      </c>
      <c r="Z51" s="162" t="str">
        <f>IF('DPP ( in Qty )'!AB$8=0,"",IF(COUNT(Z$49:Z50)&lt;'DPP ( in Qty )'!AB$8,('DPP ( with MSN )'!Z50+1),""))</f>
        <v/>
      </c>
      <c r="AA51" s="162" t="str">
        <f>IF('DPP ( in Qty )'!AC$8=0,"",IF(COUNT(AA$49:AA50)&lt;'DPP ( in Qty )'!AC$8,('DPP ( with MSN )'!AA50+1),""))</f>
        <v/>
      </c>
      <c r="AB51" s="162" t="str">
        <f>IF('DPP ( in Qty )'!AD$8=0,"",IF(COUNT(AB$49:AB50)&lt;'DPP ( in Qty )'!AD$8,('DPP ( with MSN )'!AB50+1),""))</f>
        <v/>
      </c>
      <c r="AC51" s="162" t="str">
        <f>IF('DPP ( in Qty )'!AE$8=0,"",IF(COUNT(AC$49:AC50)&lt;'DPP ( in Qty )'!AE$8,('DPP ( with MSN )'!AC50+1),""))</f>
        <v/>
      </c>
      <c r="AD51" s="162" t="str">
        <f>IF('DPP ( in Qty )'!AF$8=0,"",IF(COUNT(AD$49:AD50)&lt;'DPP ( in Qty )'!AF$8,('DPP ( with MSN )'!AD50+1),""))</f>
        <v/>
      </c>
      <c r="AE51" s="162" t="str">
        <f>IF('DPP ( in Qty )'!AG$8=0,"",IF(COUNT(AE$49:AE50)&lt;'DPP ( in Qty )'!AG$8,('DPP ( with MSN )'!AE50+1),""))</f>
        <v/>
      </c>
      <c r="AF51" s="162" t="str">
        <f>IF('DPP ( in Qty )'!AH$8=0,"",IF(COUNT(AF$49:AF50)&lt;'DPP ( in Qty )'!AH$8,('DPP ( with MSN )'!AF50+1),""))</f>
        <v/>
      </c>
      <c r="AG51" s="162" t="str">
        <f>IF('DPP ( in Qty )'!AI$8=0,"",IF(COUNT(AG$49:AG50)&lt;'DPP ( in Qty )'!AI$8,('DPP ( with MSN )'!AG50+1),""))</f>
        <v/>
      </c>
      <c r="AH51" s="162" t="str">
        <f>IF('DPP ( in Qty )'!AJ$8=0,"",IF(COUNT(AH$49:AH50)&lt;'DPP ( in Qty )'!AJ$8,('DPP ( with MSN )'!AH50+1),""))</f>
        <v/>
      </c>
      <c r="AI51" s="162" t="str">
        <f>IF('DPP ( in Qty )'!AK$8=0,"",IF(COUNT(AI$49:AI50)&lt;'DPP ( in Qty )'!AK$8,('DPP ( with MSN )'!AI50+1),""))</f>
        <v/>
      </c>
      <c r="AJ51" s="162" t="str">
        <f>IF('DPP ( in Qty )'!AL$8=0,"",IF(COUNT(AJ$49:AJ50)&lt;'DPP ( in Qty )'!AL$8,('DPP ( with MSN )'!AJ50+1),""))</f>
        <v/>
      </c>
      <c r="AK51" s="162" t="str">
        <f>IF('DPP ( in Qty )'!AM$8=0,"",IF(COUNT(AK$49:AK50)&lt;'DPP ( in Qty )'!AM$8,('DPP ( with MSN )'!AK50+1),""))</f>
        <v/>
      </c>
      <c r="AL51" s="162" t="str">
        <f>IF('DPP ( in Qty )'!AN$8=0,"",IF(COUNT(AL$49:AL50)&lt;'DPP ( in Qty )'!AN$8,('DPP ( with MSN )'!AL50+1),""))</f>
        <v/>
      </c>
      <c r="AM51" s="163" t="str">
        <f>IF('DPP ( in Qty )'!AO$8=0,"",IF(COUNT(AM$49:AM50)&lt;'DPP ( in Qty )'!AO$8,('DPP ( with MSN )'!AM50+1),""))</f>
        <v/>
      </c>
      <c r="AN51" s="173" t="str">
        <f>IF('DPP ( in Qty )'!AP$8=0,"",IF(COUNT(AN$49:AN50)&lt;'DPP ( in Qty )'!AP$8,('DPP ( with MSN )'!AN50+1),""))</f>
        <v/>
      </c>
      <c r="AO51" s="142"/>
      <c r="AP51" s="1">
        <f t="shared" si="10"/>
        <v>75252</v>
      </c>
    </row>
    <row r="52" spans="1:42" ht="23.25" customHeight="1" x14ac:dyDescent="0.25">
      <c r="A52" s="301"/>
      <c r="B52" s="91"/>
      <c r="C52" s="283"/>
      <c r="D52" s="142" t="str">
        <f>IF('DPP ( in Qty )'!F$8=0,"",IF(COUNT(D$49:D51)&lt;'DPP ( in Qty )'!F$8,('DPP ( with MSN )'!D51+1),""))</f>
        <v/>
      </c>
      <c r="E52" s="162" t="str">
        <f>IF('DPP ( in Qty )'!G$8=0,"",IF(COUNT(E$49:E51)&lt;'DPP ( in Qty )'!G$8,('DPP ( with MSN )'!E51+1),""))</f>
        <v/>
      </c>
      <c r="F52" s="162" t="str">
        <f>IF('DPP ( in Qty )'!H$8=0,"",IF(COUNT(F$49:F51)&lt;'DPP ( in Qty )'!H$8,('DPP ( with MSN )'!F51+1),""))</f>
        <v/>
      </c>
      <c r="G52" s="162" t="str">
        <f>IF('DPP ( in Qty )'!I$8=0,"",IF(COUNT(G$49:G51)&lt;'DPP ( in Qty )'!I$8,('DPP ( with MSN )'!G51+1),""))</f>
        <v/>
      </c>
      <c r="H52" s="162" t="str">
        <f>IF('DPP ( in Qty )'!J$8=0,"",IF(COUNT(H$49:H51)&lt;'DPP ( in Qty )'!J$8,('DPP ( with MSN )'!H51+1),""))</f>
        <v/>
      </c>
      <c r="I52" s="162" t="str">
        <f>IF('DPP ( in Qty )'!K$8=0,"",IF(COUNT(I$49:I51)&lt;'DPP ( in Qty )'!K$8,('DPP ( with MSN )'!I51+1),""))</f>
        <v/>
      </c>
      <c r="J52" s="162" t="str">
        <f>IF('DPP ( in Qty )'!L$8=0,"",IF(COUNT(J$49:J51)&lt;'DPP ( in Qty )'!L$8,('DPP ( with MSN )'!J51+1),""))</f>
        <v/>
      </c>
      <c r="K52" s="162" t="str">
        <f>IF('DPP ( in Qty )'!M$8=0,"",IF(COUNT(K$49:K51)&lt;'DPP ( in Qty )'!M$8,('DPP ( with MSN )'!K51+1),""))</f>
        <v/>
      </c>
      <c r="L52" s="162" t="str">
        <f>IF('DPP ( in Qty )'!N$8=0,"",IF(COUNT(L$49:L51)&lt;'DPP ( in Qty )'!N$8,('DPP ( with MSN )'!L51+1),""))</f>
        <v/>
      </c>
      <c r="M52" s="162" t="str">
        <f>IF('DPP ( in Qty )'!O$8=0,"",IF(COUNT(M$49:M51)&lt;'DPP ( in Qty )'!O$8,('DPP ( with MSN )'!M51+1),""))</f>
        <v/>
      </c>
      <c r="N52" s="162" t="str">
        <f>IF('DPP ( in Qty )'!P$8=0,"",IF(COUNT(N$49:N51)&lt;'DPP ( in Qty )'!P$8,('DPP ( with MSN )'!N51+1),""))</f>
        <v/>
      </c>
      <c r="O52" s="162">
        <f>IF('DPP ( in Qty )'!Q$8=0,"",IF(COUNT(O$49:O51)&lt;'DPP ( in Qty )'!Q$8,('DPP ( with MSN )'!O51+1),""))</f>
        <v>75253</v>
      </c>
      <c r="P52" s="162" t="str">
        <f>IF('DPP ( in Qty )'!R$8=0,"",IF(COUNT(P$49:P51)&lt;'DPP ( in Qty )'!R$8,('DPP ( with MSN )'!P51+1),""))</f>
        <v/>
      </c>
      <c r="Q52" s="162" t="str">
        <f>IF('DPP ( in Qty )'!S$8=0,"",IF(COUNT(Q$49:Q51)&lt;'DPP ( in Qty )'!S$8,('DPP ( with MSN )'!Q51+1),""))</f>
        <v/>
      </c>
      <c r="R52" s="162" t="str">
        <f>IF('DPP ( in Qty )'!T$8=0,"",IF(COUNT(R$49:R51)&lt;'DPP ( in Qty )'!T$8,('DPP ( with MSN )'!R51+1),""))</f>
        <v/>
      </c>
      <c r="S52" s="162" t="str">
        <f>IF('DPP ( in Qty )'!U$8=0,"",IF(COUNT(S$49:S51)&lt;'DPP ( in Qty )'!U$8,('DPP ( with MSN )'!S51+1),""))</f>
        <v/>
      </c>
      <c r="T52" s="162" t="str">
        <f>IF('DPP ( in Qty )'!V$8=0,"",IF(COUNT(T$49:T51)&lt;'DPP ( in Qty )'!V$8,('DPP ( with MSN )'!T51+1),""))</f>
        <v/>
      </c>
      <c r="U52" s="162" t="str">
        <f>IF('DPP ( in Qty )'!W$8=0,"",IF(COUNT(U$49:U51)&lt;'DPP ( in Qty )'!W$8,('DPP ( with MSN )'!U51+1),""))</f>
        <v/>
      </c>
      <c r="V52" s="162" t="str">
        <f>IF('DPP ( in Qty )'!X$8=0,"",IF(COUNT(V$49:V51)&lt;'DPP ( in Qty )'!X$8,('DPP ( with MSN )'!V51+1),""))</f>
        <v/>
      </c>
      <c r="W52" s="162" t="str">
        <f>IF('DPP ( in Qty )'!Y$8=0,"",IF(COUNT(W$49:W51)&lt;'DPP ( in Qty )'!Y$8,('DPP ( with MSN )'!W51+1),""))</f>
        <v/>
      </c>
      <c r="X52" s="162" t="str">
        <f>IF('DPP ( in Qty )'!Z$8=0,"",IF(COUNT(X$49:X51)&lt;'DPP ( in Qty )'!Z$8,('DPP ( with MSN )'!X51+1),""))</f>
        <v/>
      </c>
      <c r="Y52" s="162" t="str">
        <f>IF('DPP ( in Qty )'!AA$8=0,"",IF(COUNT(Y$49:Y51)&lt;'DPP ( in Qty )'!AA$8,('DPP ( with MSN )'!Y51+1),""))</f>
        <v/>
      </c>
      <c r="Z52" s="162" t="str">
        <f>IF('DPP ( in Qty )'!AB$8=0,"",IF(COUNT(Z$49:Z51)&lt;'DPP ( in Qty )'!AB$8,('DPP ( with MSN )'!Z51+1),""))</f>
        <v/>
      </c>
      <c r="AA52" s="162" t="str">
        <f>IF('DPP ( in Qty )'!AC$8=0,"",IF(COUNT(AA$49:AA51)&lt;'DPP ( in Qty )'!AC$8,('DPP ( with MSN )'!AA51+1),""))</f>
        <v/>
      </c>
      <c r="AB52" s="162" t="str">
        <f>IF('DPP ( in Qty )'!AD$8=0,"",IF(COUNT(AB$49:AB51)&lt;'DPP ( in Qty )'!AD$8,('DPP ( with MSN )'!AB51+1),""))</f>
        <v/>
      </c>
      <c r="AC52" s="162" t="str">
        <f>IF('DPP ( in Qty )'!AE$8=0,"",IF(COUNT(AC$49:AC51)&lt;'DPP ( in Qty )'!AE$8,('DPP ( with MSN )'!AC51+1),""))</f>
        <v/>
      </c>
      <c r="AD52" s="162" t="str">
        <f>IF('DPP ( in Qty )'!AF$8=0,"",IF(COUNT(AD$49:AD51)&lt;'DPP ( in Qty )'!AF$8,('DPP ( with MSN )'!AD51+1),""))</f>
        <v/>
      </c>
      <c r="AE52" s="162" t="str">
        <f>IF('DPP ( in Qty )'!AG$8=0,"",IF(COUNT(AE$49:AE51)&lt;'DPP ( in Qty )'!AG$8,('DPP ( with MSN )'!AE51+1),""))</f>
        <v/>
      </c>
      <c r="AF52" s="162" t="str">
        <f>IF('DPP ( in Qty )'!AH$8=0,"",IF(COUNT(AF$49:AF51)&lt;'DPP ( in Qty )'!AH$8,('DPP ( with MSN )'!AF51+1),""))</f>
        <v/>
      </c>
      <c r="AG52" s="162" t="str">
        <f>IF('DPP ( in Qty )'!AI$8=0,"",IF(COUNT(AG$49:AG51)&lt;'DPP ( in Qty )'!AI$8,('DPP ( with MSN )'!AG51+1),""))</f>
        <v/>
      </c>
      <c r="AH52" s="162" t="str">
        <f>IF('DPP ( in Qty )'!AJ$8=0,"",IF(COUNT(AH$49:AH51)&lt;'DPP ( in Qty )'!AJ$8,('DPP ( with MSN )'!AH51+1),""))</f>
        <v/>
      </c>
      <c r="AI52" s="162" t="str">
        <f>IF('DPP ( in Qty )'!AK$8=0,"",IF(COUNT(AI$49:AI51)&lt;'DPP ( in Qty )'!AK$8,('DPP ( with MSN )'!AI51+1),""))</f>
        <v/>
      </c>
      <c r="AJ52" s="162" t="str">
        <f>IF('DPP ( in Qty )'!AL$8=0,"",IF(COUNT(AJ$49:AJ51)&lt;'DPP ( in Qty )'!AL$8,('DPP ( with MSN )'!AJ51+1),""))</f>
        <v/>
      </c>
      <c r="AK52" s="162" t="str">
        <f>IF('DPP ( in Qty )'!AM$8=0,"",IF(COUNT(AK$49:AK51)&lt;'DPP ( in Qty )'!AM$8,('DPP ( with MSN )'!AK51+1),""))</f>
        <v/>
      </c>
      <c r="AL52" s="162" t="str">
        <f>IF('DPP ( in Qty )'!AN$8=0,"",IF(COUNT(AL$49:AL51)&lt;'DPP ( in Qty )'!AN$8,('DPP ( with MSN )'!AL51+1),""))</f>
        <v/>
      </c>
      <c r="AM52" s="163" t="str">
        <f>IF('DPP ( in Qty )'!AO$8=0,"",IF(COUNT(AM$49:AM51)&lt;'DPP ( in Qty )'!AO$8,('DPP ( with MSN )'!AM51+1),""))</f>
        <v/>
      </c>
      <c r="AN52" s="173" t="str">
        <f>IF('DPP ( in Qty )'!AP$8=0,"",IF(COUNT(AN$49:AN51)&lt;'DPP ( in Qty )'!AP$8,('DPP ( with MSN )'!AN51+1),""))</f>
        <v/>
      </c>
      <c r="AO52" s="142"/>
      <c r="AP52" s="1">
        <f t="shared" si="10"/>
        <v>75253</v>
      </c>
    </row>
    <row r="53" spans="1:42" ht="23.25" customHeight="1" x14ac:dyDescent="0.25">
      <c r="A53" s="301"/>
      <c r="B53" s="91"/>
      <c r="C53" s="283"/>
      <c r="D53" s="142" t="str">
        <f>IF('DPP ( in Qty )'!F$8=0,"",IF(COUNT(D$49:D52)&lt;'DPP ( in Qty )'!F$8,('DPP ( with MSN )'!D52+1),""))</f>
        <v/>
      </c>
      <c r="E53" s="162" t="str">
        <f>IF('DPP ( in Qty )'!G$8=0,"",IF(COUNT(E$49:E52)&lt;'DPP ( in Qty )'!G$8,('DPP ( with MSN )'!E52+1),""))</f>
        <v/>
      </c>
      <c r="F53" s="162" t="str">
        <f>IF('DPP ( in Qty )'!H$8=0,"",IF(COUNT(F$49:F52)&lt;'DPP ( in Qty )'!H$8,('DPP ( with MSN )'!F52+1),""))</f>
        <v/>
      </c>
      <c r="G53" s="162" t="str">
        <f>IF('DPP ( in Qty )'!I$8=0,"",IF(COUNT(G$49:G52)&lt;'DPP ( in Qty )'!I$8,('DPP ( with MSN )'!G52+1),""))</f>
        <v/>
      </c>
      <c r="H53" s="162" t="str">
        <f>IF('DPP ( in Qty )'!J$8=0,"",IF(COUNT(H$49:H52)&lt;'DPP ( in Qty )'!J$8,('DPP ( with MSN )'!H52+1),""))</f>
        <v/>
      </c>
      <c r="I53" s="162" t="str">
        <f>IF('DPP ( in Qty )'!K$8=0,"",IF(COUNT(I$49:I52)&lt;'DPP ( in Qty )'!K$8,('DPP ( with MSN )'!I52+1),""))</f>
        <v/>
      </c>
      <c r="J53" s="162" t="str">
        <f>IF('DPP ( in Qty )'!L$8=0,"",IF(COUNT(J$49:J52)&lt;'DPP ( in Qty )'!L$8,('DPP ( with MSN )'!J52+1),""))</f>
        <v/>
      </c>
      <c r="K53" s="162" t="str">
        <f>IF('DPP ( in Qty )'!M$8=0,"",IF(COUNT(K$49:K52)&lt;'DPP ( in Qty )'!M$8,('DPP ( with MSN )'!K52+1),""))</f>
        <v/>
      </c>
      <c r="L53" s="162" t="str">
        <f>IF('DPP ( in Qty )'!N$8=0,"",IF(COUNT(L$49:L52)&lt;'DPP ( in Qty )'!N$8,('DPP ( with MSN )'!L52+1),""))</f>
        <v/>
      </c>
      <c r="M53" s="162" t="str">
        <f>IF('DPP ( in Qty )'!O$8=0,"",IF(COUNT(M$49:M52)&lt;'DPP ( in Qty )'!O$8,('DPP ( with MSN )'!M52+1),""))</f>
        <v/>
      </c>
      <c r="N53" s="162" t="str">
        <f>IF('DPP ( in Qty )'!P$8=0,"",IF(COUNT(N$49:N52)&lt;'DPP ( in Qty )'!P$8,('DPP ( with MSN )'!N52+1),""))</f>
        <v/>
      </c>
      <c r="O53" s="162" t="str">
        <f>IF('DPP ( in Qty )'!Q$8=0,"",IF(COUNT(O$49:O52)&lt;'DPP ( in Qty )'!Q$8,('DPP ( with MSN )'!O52+1),""))</f>
        <v/>
      </c>
      <c r="P53" s="162" t="str">
        <f>IF('DPP ( in Qty )'!R$8=0,"",IF(COUNT(P$49:P52)&lt;'DPP ( in Qty )'!R$8,('DPP ( with MSN )'!P52+1),""))</f>
        <v/>
      </c>
      <c r="Q53" s="162" t="str">
        <f>IF('DPP ( in Qty )'!S$8=0,"",IF(COUNT(Q$49:Q52)&lt;'DPP ( in Qty )'!S$8,('DPP ( with MSN )'!Q52+1),""))</f>
        <v/>
      </c>
      <c r="R53" s="162" t="str">
        <f>IF('DPP ( in Qty )'!T$8=0,"",IF(COUNT(R$49:R52)&lt;'DPP ( in Qty )'!T$8,('DPP ( with MSN )'!R52+1),""))</f>
        <v/>
      </c>
      <c r="S53" s="162" t="str">
        <f>IF('DPP ( in Qty )'!U$8=0,"",IF(COUNT(S$49:S52)&lt;'DPP ( in Qty )'!U$8,('DPP ( with MSN )'!S52+1),""))</f>
        <v/>
      </c>
      <c r="T53" s="162" t="str">
        <f>IF('DPP ( in Qty )'!V$8=0,"",IF(COUNT(T$49:T52)&lt;'DPP ( in Qty )'!V$8,('DPP ( with MSN )'!T52+1),""))</f>
        <v/>
      </c>
      <c r="U53" s="162" t="str">
        <f>IF('DPP ( in Qty )'!W$8=0,"",IF(COUNT(U$49:U52)&lt;'DPP ( in Qty )'!W$8,('DPP ( with MSN )'!U52+1),""))</f>
        <v/>
      </c>
      <c r="V53" s="162" t="str">
        <f>IF('DPP ( in Qty )'!X$8=0,"",IF(COUNT(V$49:V52)&lt;'DPP ( in Qty )'!X$8,('DPP ( with MSN )'!V52+1),""))</f>
        <v/>
      </c>
      <c r="W53" s="162" t="str">
        <f>IF('DPP ( in Qty )'!Y$8=0,"",IF(COUNT(W$49:W52)&lt;'DPP ( in Qty )'!Y$8,('DPP ( with MSN )'!W52+1),""))</f>
        <v/>
      </c>
      <c r="X53" s="162" t="str">
        <f>IF('DPP ( in Qty )'!Z$8=0,"",IF(COUNT(X$49:X52)&lt;'DPP ( in Qty )'!Z$8,('DPP ( with MSN )'!X52+1),""))</f>
        <v/>
      </c>
      <c r="Y53" s="162" t="str">
        <f>IF('DPP ( in Qty )'!AA$8=0,"",IF(COUNT(Y$49:Y52)&lt;'DPP ( in Qty )'!AA$8,('DPP ( with MSN )'!Y52+1),""))</f>
        <v/>
      </c>
      <c r="Z53" s="162" t="str">
        <f>IF('DPP ( in Qty )'!AB$8=0,"",IF(COUNT(Z$49:Z52)&lt;'DPP ( in Qty )'!AB$8,('DPP ( with MSN )'!Z52+1),""))</f>
        <v/>
      </c>
      <c r="AA53" s="162" t="str">
        <f>IF('DPP ( in Qty )'!AC$8=0,"",IF(COUNT(AA$49:AA52)&lt;'DPP ( in Qty )'!AC$8,('DPP ( with MSN )'!AA52+1),""))</f>
        <v/>
      </c>
      <c r="AB53" s="162" t="str">
        <f>IF('DPP ( in Qty )'!AD$8=0,"",IF(COUNT(AB$49:AB52)&lt;'DPP ( in Qty )'!AD$8,('DPP ( with MSN )'!AB52+1),""))</f>
        <v/>
      </c>
      <c r="AC53" s="162" t="str">
        <f>IF('DPP ( in Qty )'!AE$8=0,"",IF(COUNT(AC$49:AC52)&lt;'DPP ( in Qty )'!AE$8,('DPP ( with MSN )'!AC52+1),""))</f>
        <v/>
      </c>
      <c r="AD53" s="162" t="str">
        <f>IF('DPP ( in Qty )'!AF$8=0,"",IF(COUNT(AD$49:AD52)&lt;'DPP ( in Qty )'!AF$8,('DPP ( with MSN )'!AD52+1),""))</f>
        <v/>
      </c>
      <c r="AE53" s="162" t="str">
        <f>IF('DPP ( in Qty )'!AG$8=0,"",IF(COUNT(AE$49:AE52)&lt;'DPP ( in Qty )'!AG$8,('DPP ( with MSN )'!AE52+1),""))</f>
        <v/>
      </c>
      <c r="AF53" s="162" t="str">
        <f>IF('DPP ( in Qty )'!AH$8=0,"",IF(COUNT(AF$49:AF52)&lt;'DPP ( in Qty )'!AH$8,('DPP ( with MSN )'!AF52+1),""))</f>
        <v/>
      </c>
      <c r="AG53" s="162" t="str">
        <f>IF('DPP ( in Qty )'!AI$8=0,"",IF(COUNT(AG$49:AG52)&lt;'DPP ( in Qty )'!AI$8,('DPP ( with MSN )'!AG52+1),""))</f>
        <v/>
      </c>
      <c r="AH53" s="162" t="str">
        <f>IF('DPP ( in Qty )'!AJ$8=0,"",IF(COUNT(AH$49:AH52)&lt;'DPP ( in Qty )'!AJ$8,('DPP ( with MSN )'!AH52+1),""))</f>
        <v/>
      </c>
      <c r="AI53" s="162" t="str">
        <f>IF('DPP ( in Qty )'!AK$8=0,"",IF(COUNT(AI$49:AI52)&lt;'DPP ( in Qty )'!AK$8,('DPP ( with MSN )'!AI52+1),""))</f>
        <v/>
      </c>
      <c r="AJ53" s="162" t="str">
        <f>IF('DPP ( in Qty )'!AL$8=0,"",IF(COUNT(AJ$49:AJ52)&lt;'DPP ( in Qty )'!AL$8,('DPP ( with MSN )'!AJ52+1),""))</f>
        <v/>
      </c>
      <c r="AK53" s="162" t="str">
        <f>IF('DPP ( in Qty )'!AM$8=0,"",IF(COUNT(AK$49:AK52)&lt;'DPP ( in Qty )'!AM$8,('DPP ( with MSN )'!AK52+1),""))</f>
        <v/>
      </c>
      <c r="AL53" s="162" t="str">
        <f>IF('DPP ( in Qty )'!AN$8=0,"",IF(COUNT(AL$49:AL52)&lt;'DPP ( in Qty )'!AN$8,('DPP ( with MSN )'!AL52+1),""))</f>
        <v/>
      </c>
      <c r="AM53" s="163" t="str">
        <f>IF('DPP ( in Qty )'!AO$8=0,"",IF(COUNT(AM$49:AM52)&lt;'DPP ( in Qty )'!AO$8,('DPP ( with MSN )'!AM52+1),""))</f>
        <v/>
      </c>
      <c r="AN53" s="173" t="str">
        <f>IF('DPP ( in Qty )'!AP$8=0,"",IF(COUNT(AN$49:AN52)&lt;'DPP ( in Qty )'!AP$8,('DPP ( with MSN )'!AN52+1),""))</f>
        <v/>
      </c>
      <c r="AO53" s="142"/>
      <c r="AP53" s="1">
        <f t="shared" si="10"/>
        <v>0</v>
      </c>
    </row>
    <row r="54" spans="1:42" ht="23.25" customHeight="1" x14ac:dyDescent="0.25">
      <c r="A54" s="301"/>
      <c r="B54" s="91"/>
      <c r="C54" s="283"/>
      <c r="D54" s="142" t="str">
        <f>IF('DPP ( in Qty )'!F$8=0,"",IF(COUNT(D$49:D53)&lt;'DPP ( in Qty )'!F$8,('DPP ( with MSN )'!D53+1),""))</f>
        <v/>
      </c>
      <c r="E54" s="162" t="str">
        <f>IF('DPP ( in Qty )'!G$8=0,"",IF(COUNT(E$49:E53)&lt;'DPP ( in Qty )'!G$8,('DPP ( with MSN )'!E53+1),""))</f>
        <v/>
      </c>
      <c r="F54" s="162" t="str">
        <f>IF('DPP ( in Qty )'!H$8=0,"",IF(COUNT(F$49:F53)&lt;'DPP ( in Qty )'!H$8,('DPP ( with MSN )'!F53+1),""))</f>
        <v/>
      </c>
      <c r="G54" s="162" t="str">
        <f>IF('DPP ( in Qty )'!I$8=0,"",IF(COUNT(G$49:G53)&lt;'DPP ( in Qty )'!I$8,('DPP ( with MSN )'!G53+1),""))</f>
        <v/>
      </c>
      <c r="H54" s="162" t="str">
        <f>IF('DPP ( in Qty )'!J$8=0,"",IF(COUNT(H$49:H53)&lt;'DPP ( in Qty )'!J$8,('DPP ( with MSN )'!H53+1),""))</f>
        <v/>
      </c>
      <c r="I54" s="162" t="str">
        <f>IF('DPP ( in Qty )'!K$8=0,"",IF(COUNT(I$49:I53)&lt;'DPP ( in Qty )'!K$8,('DPP ( with MSN )'!I53+1),""))</f>
        <v/>
      </c>
      <c r="J54" s="162" t="str">
        <f>IF('DPP ( in Qty )'!L$8=0,"",IF(COUNT(J$49:J53)&lt;'DPP ( in Qty )'!L$8,('DPP ( with MSN )'!J53+1),""))</f>
        <v/>
      </c>
      <c r="K54" s="162" t="str">
        <f>IF('DPP ( in Qty )'!M$8=0,"",IF(COUNT(K$49:K53)&lt;'DPP ( in Qty )'!M$8,('DPP ( with MSN )'!K53+1),""))</f>
        <v/>
      </c>
      <c r="L54" s="162" t="str">
        <f>IF('DPP ( in Qty )'!N$8=0,"",IF(COUNT(L$49:L53)&lt;'DPP ( in Qty )'!N$8,('DPP ( with MSN )'!L53+1),""))</f>
        <v/>
      </c>
      <c r="M54" s="162" t="str">
        <f>IF('DPP ( in Qty )'!O$8=0,"",IF(COUNT(M$49:M53)&lt;'DPP ( in Qty )'!O$8,('DPP ( with MSN )'!M53+1),""))</f>
        <v/>
      </c>
      <c r="N54" s="162" t="str">
        <f>IF('DPP ( in Qty )'!P$8=0,"",IF(COUNT(N$49:N53)&lt;'DPP ( in Qty )'!P$8,('DPP ( with MSN )'!N53+1),""))</f>
        <v/>
      </c>
      <c r="O54" s="162" t="str">
        <f>IF('DPP ( in Qty )'!Q$8=0,"",IF(COUNT(O$49:O53)&lt;'DPP ( in Qty )'!Q$8,('DPP ( with MSN )'!O53+1),""))</f>
        <v/>
      </c>
      <c r="P54" s="162" t="str">
        <f>IF('DPP ( in Qty )'!R$8=0,"",IF(COUNT(P$49:P53)&lt;'DPP ( in Qty )'!R$8,('DPP ( with MSN )'!P53+1),""))</f>
        <v/>
      </c>
      <c r="Q54" s="162" t="str">
        <f>IF('DPP ( in Qty )'!S$8=0,"",IF(COUNT(Q$49:Q53)&lt;'DPP ( in Qty )'!S$8,('DPP ( with MSN )'!Q53+1),""))</f>
        <v/>
      </c>
      <c r="R54" s="162" t="str">
        <f>IF('DPP ( in Qty )'!T$8=0,"",IF(COUNT(R$49:R53)&lt;'DPP ( in Qty )'!T$8,('DPP ( with MSN )'!R53+1),""))</f>
        <v/>
      </c>
      <c r="S54" s="162" t="str">
        <f>IF('DPP ( in Qty )'!U$8=0,"",IF(COUNT(S$49:S53)&lt;'DPP ( in Qty )'!U$8,('DPP ( with MSN )'!S53+1),""))</f>
        <v/>
      </c>
      <c r="T54" s="162" t="str">
        <f>IF('DPP ( in Qty )'!V$8=0,"",IF(COUNT(T$49:T53)&lt;'DPP ( in Qty )'!V$8,('DPP ( with MSN )'!T53+1),""))</f>
        <v/>
      </c>
      <c r="U54" s="162" t="str">
        <f>IF('DPP ( in Qty )'!W$8=0,"",IF(COUNT(U$49:U53)&lt;'DPP ( in Qty )'!W$8,('DPP ( with MSN )'!U53+1),""))</f>
        <v/>
      </c>
      <c r="V54" s="162" t="str">
        <f>IF('DPP ( in Qty )'!X$8=0,"",IF(COUNT(V$49:V53)&lt;'DPP ( in Qty )'!X$8,('DPP ( with MSN )'!V53+1),""))</f>
        <v/>
      </c>
      <c r="W54" s="162" t="str">
        <f>IF('DPP ( in Qty )'!Y$8=0,"",IF(COUNT(W$49:W53)&lt;'DPP ( in Qty )'!Y$8,('DPP ( with MSN )'!W53+1),""))</f>
        <v/>
      </c>
      <c r="X54" s="162" t="str">
        <f>IF('DPP ( in Qty )'!Z$8=0,"",IF(COUNT(X$49:X53)&lt;'DPP ( in Qty )'!Z$8,('DPP ( with MSN )'!X53+1),""))</f>
        <v/>
      </c>
      <c r="Y54" s="162" t="str">
        <f>IF('DPP ( in Qty )'!AA$8=0,"",IF(COUNT(Y$49:Y53)&lt;'DPP ( in Qty )'!AA$8,('DPP ( with MSN )'!Y53+1),""))</f>
        <v/>
      </c>
      <c r="Z54" s="162" t="str">
        <f>IF('DPP ( in Qty )'!AB$8=0,"",IF(COUNT(Z$49:Z53)&lt;'DPP ( in Qty )'!AB$8,('DPP ( with MSN )'!Z53+1),""))</f>
        <v/>
      </c>
      <c r="AA54" s="162" t="str">
        <f>IF('DPP ( in Qty )'!AC$8=0,"",IF(COUNT(AA$49:AA53)&lt;'DPP ( in Qty )'!AC$8,('DPP ( with MSN )'!AA53+1),""))</f>
        <v/>
      </c>
      <c r="AB54" s="162" t="str">
        <f>IF('DPP ( in Qty )'!AD$8=0,"",IF(COUNT(AB$49:AB53)&lt;'DPP ( in Qty )'!AD$8,('DPP ( with MSN )'!AB53+1),""))</f>
        <v/>
      </c>
      <c r="AC54" s="162" t="str">
        <f>IF('DPP ( in Qty )'!AE$8=0,"",IF(COUNT(AC$49:AC53)&lt;'DPP ( in Qty )'!AE$8,('DPP ( with MSN )'!AC53+1),""))</f>
        <v/>
      </c>
      <c r="AD54" s="162" t="str">
        <f>IF('DPP ( in Qty )'!AF$8=0,"",IF(COUNT(AD$49:AD53)&lt;'DPP ( in Qty )'!AF$8,('DPP ( with MSN )'!AD53+1),""))</f>
        <v/>
      </c>
      <c r="AE54" s="162" t="str">
        <f>IF('DPP ( in Qty )'!AG$8=0,"",IF(COUNT(AE$49:AE53)&lt;'DPP ( in Qty )'!AG$8,('DPP ( with MSN )'!AE53+1),""))</f>
        <v/>
      </c>
      <c r="AF54" s="162" t="str">
        <f>IF('DPP ( in Qty )'!AH$8=0,"",IF(COUNT(AF$49:AF53)&lt;'DPP ( in Qty )'!AH$8,('DPP ( with MSN )'!AF53+1),""))</f>
        <v/>
      </c>
      <c r="AG54" s="162" t="str">
        <f>IF('DPP ( in Qty )'!AI$8=0,"",IF(COUNT(AG$49:AG53)&lt;'DPP ( in Qty )'!AI$8,('DPP ( with MSN )'!AG53+1),""))</f>
        <v/>
      </c>
      <c r="AH54" s="162" t="str">
        <f>IF('DPP ( in Qty )'!AJ$8=0,"",IF(COUNT(AH$49:AH53)&lt;'DPP ( in Qty )'!AJ$8,('DPP ( with MSN )'!AH53+1),""))</f>
        <v/>
      </c>
      <c r="AI54" s="162" t="str">
        <f>IF('DPP ( in Qty )'!AK$8=0,"",IF(COUNT(AI$49:AI53)&lt;'DPP ( in Qty )'!AK$8,('DPP ( with MSN )'!AI53+1),""))</f>
        <v/>
      </c>
      <c r="AJ54" s="162" t="str">
        <f>IF('DPP ( in Qty )'!AL$8=0,"",IF(COUNT(AJ$49:AJ53)&lt;'DPP ( in Qty )'!AL$8,('DPP ( with MSN )'!AJ53+1),""))</f>
        <v/>
      </c>
      <c r="AK54" s="162" t="str">
        <f>IF('DPP ( in Qty )'!AM$8=0,"",IF(COUNT(AK$49:AK53)&lt;'DPP ( in Qty )'!AM$8,('DPP ( with MSN )'!AK53+1),""))</f>
        <v/>
      </c>
      <c r="AL54" s="162" t="str">
        <f>IF('DPP ( in Qty )'!AN$8=0,"",IF(COUNT(AL$49:AL53)&lt;'DPP ( in Qty )'!AN$8,('DPP ( with MSN )'!AL53+1),""))</f>
        <v/>
      </c>
      <c r="AM54" s="163" t="str">
        <f>IF('DPP ( in Qty )'!AO$8=0,"",IF(COUNT(AM$49:AM53)&lt;'DPP ( in Qty )'!AO$8,('DPP ( with MSN )'!AM53+1),""))</f>
        <v/>
      </c>
      <c r="AN54" s="173" t="str">
        <f>IF('DPP ( in Qty )'!AP$8=0,"",IF(COUNT(AN$49:AN53)&lt;'DPP ( in Qty )'!AP$8,('DPP ( with MSN )'!AN53+1),""))</f>
        <v/>
      </c>
      <c r="AO54" s="142"/>
      <c r="AP54" s="1">
        <f t="shared" si="10"/>
        <v>0</v>
      </c>
    </row>
    <row r="55" spans="1:42" ht="23.25" customHeight="1" x14ac:dyDescent="0.25">
      <c r="A55" s="301"/>
      <c r="B55" s="91"/>
      <c r="C55" s="283"/>
      <c r="D55" s="142" t="str">
        <f>IF('DPP ( in Qty )'!F$8=0,"",IF(COUNT(D$49:D54)&lt;'DPP ( in Qty )'!F$8,('DPP ( with MSN )'!D54+1),""))</f>
        <v/>
      </c>
      <c r="E55" s="162" t="str">
        <f>IF('DPP ( in Qty )'!G$8=0,"",IF(COUNT(E$49:E54)&lt;'DPP ( in Qty )'!G$8,('DPP ( with MSN )'!E54+1),""))</f>
        <v/>
      </c>
      <c r="F55" s="162" t="str">
        <f>IF('DPP ( in Qty )'!H$8=0,"",IF(COUNT(F$49:F54)&lt;'DPP ( in Qty )'!H$8,('DPP ( with MSN )'!F54+1),""))</f>
        <v/>
      </c>
      <c r="G55" s="162" t="str">
        <f>IF('DPP ( in Qty )'!I$8=0,"",IF(COUNT(G$49:G54)&lt;'DPP ( in Qty )'!I$8,('DPP ( with MSN )'!G54+1),""))</f>
        <v/>
      </c>
      <c r="H55" s="162" t="str">
        <f>IF('DPP ( in Qty )'!J$8=0,"",IF(COUNT(H$49:H54)&lt;'DPP ( in Qty )'!J$8,('DPP ( with MSN )'!H54+1),""))</f>
        <v/>
      </c>
      <c r="I55" s="162" t="str">
        <f>IF('DPP ( in Qty )'!K$8=0,"",IF(COUNT(I$49:I54)&lt;'DPP ( in Qty )'!K$8,('DPP ( with MSN )'!I54+1),""))</f>
        <v/>
      </c>
      <c r="J55" s="162" t="str">
        <f>IF('DPP ( in Qty )'!L$8=0,"",IF(COUNT(J$49:J54)&lt;'DPP ( in Qty )'!L$8,('DPP ( with MSN )'!J54+1),""))</f>
        <v/>
      </c>
      <c r="K55" s="162" t="str">
        <f>IF('DPP ( in Qty )'!M$8=0,"",IF(COUNT(K$49:K54)&lt;'DPP ( in Qty )'!M$8,('DPP ( with MSN )'!K54+1),""))</f>
        <v/>
      </c>
      <c r="L55" s="162" t="str">
        <f>IF('DPP ( in Qty )'!N$8=0,"",IF(COUNT(L$49:L54)&lt;'DPP ( in Qty )'!N$8,('DPP ( with MSN )'!L54+1),""))</f>
        <v/>
      </c>
      <c r="M55" s="162" t="str">
        <f>IF('DPP ( in Qty )'!O$8=0,"",IF(COUNT(M$49:M54)&lt;'DPP ( in Qty )'!O$8,('DPP ( with MSN )'!M54+1),""))</f>
        <v/>
      </c>
      <c r="N55" s="162" t="str">
        <f>IF('DPP ( in Qty )'!P$8=0,"",IF(COUNT(N$49:N54)&lt;'DPP ( in Qty )'!P$8,('DPP ( with MSN )'!N54+1),""))</f>
        <v/>
      </c>
      <c r="O55" s="162" t="str">
        <f>IF('DPP ( in Qty )'!Q$8=0,"",IF(COUNT(O$49:O54)&lt;'DPP ( in Qty )'!Q$8,('DPP ( with MSN )'!O54+1),""))</f>
        <v/>
      </c>
      <c r="P55" s="162" t="str">
        <f>IF('DPP ( in Qty )'!R$8=0,"",IF(COUNT(P$49:P54)&lt;'DPP ( in Qty )'!R$8,('DPP ( with MSN )'!P54+1),""))</f>
        <v/>
      </c>
      <c r="Q55" s="162" t="str">
        <f>IF('DPP ( in Qty )'!S$8=0,"",IF(COUNT(Q$49:Q54)&lt;'DPP ( in Qty )'!S$8,('DPP ( with MSN )'!Q54+1),""))</f>
        <v/>
      </c>
      <c r="R55" s="162" t="str">
        <f>IF('DPP ( in Qty )'!T$8=0,"",IF(COUNT(R$49:R54)&lt;'DPP ( in Qty )'!T$8,('DPP ( with MSN )'!R54+1),""))</f>
        <v/>
      </c>
      <c r="S55" s="162" t="str">
        <f>IF('DPP ( in Qty )'!U$8=0,"",IF(COUNT(S$49:S54)&lt;'DPP ( in Qty )'!U$8,('DPP ( with MSN )'!S54+1),""))</f>
        <v/>
      </c>
      <c r="T55" s="162" t="str">
        <f>IF('DPP ( in Qty )'!V$8=0,"",IF(COUNT(T$49:T54)&lt;'DPP ( in Qty )'!V$8,('DPP ( with MSN )'!T54+1),""))</f>
        <v/>
      </c>
      <c r="U55" s="162" t="str">
        <f>IF('DPP ( in Qty )'!W$8=0,"",IF(COUNT(U$49:U54)&lt;'DPP ( in Qty )'!W$8,('DPP ( with MSN )'!U54+1),""))</f>
        <v/>
      </c>
      <c r="V55" s="162" t="str">
        <f>IF('DPP ( in Qty )'!X$8=0,"",IF(COUNT(V$49:V54)&lt;'DPP ( in Qty )'!X$8,('DPP ( with MSN )'!V54+1),""))</f>
        <v/>
      </c>
      <c r="W55" s="162" t="str">
        <f>IF('DPP ( in Qty )'!Y$8=0,"",IF(COUNT(W$49:W54)&lt;'DPP ( in Qty )'!Y$8,('DPP ( with MSN )'!W54+1),""))</f>
        <v/>
      </c>
      <c r="X55" s="162" t="str">
        <f>IF('DPP ( in Qty )'!Z$8=0,"",IF(COUNT(X$49:X54)&lt;'DPP ( in Qty )'!Z$8,('DPP ( with MSN )'!X54+1),""))</f>
        <v/>
      </c>
      <c r="Y55" s="162" t="str">
        <f>IF('DPP ( in Qty )'!AA$8=0,"",IF(COUNT(Y$49:Y54)&lt;'DPP ( in Qty )'!AA$8,('DPP ( with MSN )'!Y54+1),""))</f>
        <v/>
      </c>
      <c r="Z55" s="162" t="str">
        <f>IF('DPP ( in Qty )'!AB$8=0,"",IF(COUNT(Z$49:Z54)&lt;'DPP ( in Qty )'!AB$8,('DPP ( with MSN )'!Z54+1),""))</f>
        <v/>
      </c>
      <c r="AA55" s="162" t="str">
        <f>IF('DPP ( in Qty )'!AC$8=0,"",IF(COUNT(AA$49:AA54)&lt;'DPP ( in Qty )'!AC$8,('DPP ( with MSN )'!AA54+1),""))</f>
        <v/>
      </c>
      <c r="AB55" s="162" t="str">
        <f>IF('DPP ( in Qty )'!AD$8=0,"",IF(COUNT(AB$49:AB54)&lt;'DPP ( in Qty )'!AD$8,('DPP ( with MSN )'!AB54+1),""))</f>
        <v/>
      </c>
      <c r="AC55" s="162" t="str">
        <f>IF('DPP ( in Qty )'!AE$8=0,"",IF(COUNT(AC$49:AC54)&lt;'DPP ( in Qty )'!AE$8,('DPP ( with MSN )'!AC54+1),""))</f>
        <v/>
      </c>
      <c r="AD55" s="162" t="str">
        <f>IF('DPP ( in Qty )'!AF$8=0,"",IF(COUNT(AD$49:AD54)&lt;'DPP ( in Qty )'!AF$8,('DPP ( with MSN )'!AD54+1),""))</f>
        <v/>
      </c>
      <c r="AE55" s="162" t="str">
        <f>IF('DPP ( in Qty )'!AG$8=0,"",IF(COUNT(AE$49:AE54)&lt;'DPP ( in Qty )'!AG$8,('DPP ( with MSN )'!AE54+1),""))</f>
        <v/>
      </c>
      <c r="AF55" s="162" t="str">
        <f>IF('DPP ( in Qty )'!AH$8=0,"",IF(COUNT(AF$49:AF54)&lt;'DPP ( in Qty )'!AH$8,('DPP ( with MSN )'!AF54+1),""))</f>
        <v/>
      </c>
      <c r="AG55" s="162" t="str">
        <f>IF('DPP ( in Qty )'!AI$8=0,"",IF(COUNT(AG$49:AG54)&lt;'DPP ( in Qty )'!AI$8,('DPP ( with MSN )'!AG54+1),""))</f>
        <v/>
      </c>
      <c r="AH55" s="162" t="str">
        <f>IF('DPP ( in Qty )'!AJ$8=0,"",IF(COUNT(AH$49:AH54)&lt;'DPP ( in Qty )'!AJ$8,('DPP ( with MSN )'!AH54+1),""))</f>
        <v/>
      </c>
      <c r="AI55" s="162" t="str">
        <f>IF('DPP ( in Qty )'!AK$8=0,"",IF(COUNT(AI$49:AI54)&lt;'DPP ( in Qty )'!AK$8,('DPP ( with MSN )'!AI54+1),""))</f>
        <v/>
      </c>
      <c r="AJ55" s="162" t="str">
        <f>IF('DPP ( in Qty )'!AL$8=0,"",IF(COUNT(AJ$49:AJ54)&lt;'DPP ( in Qty )'!AL$8,('DPP ( with MSN )'!AJ54+1),""))</f>
        <v/>
      </c>
      <c r="AK55" s="162" t="str">
        <f>IF('DPP ( in Qty )'!AM$8=0,"",IF(COUNT(AK$49:AK54)&lt;'DPP ( in Qty )'!AM$8,('DPP ( with MSN )'!AK54+1),""))</f>
        <v/>
      </c>
      <c r="AL55" s="162" t="str">
        <f>IF('DPP ( in Qty )'!AN$8=0,"",IF(COUNT(AL$49:AL54)&lt;'DPP ( in Qty )'!AN$8,('DPP ( with MSN )'!AL54+1),""))</f>
        <v/>
      </c>
      <c r="AM55" s="163" t="str">
        <f>IF('DPP ( in Qty )'!AO$8=0,"",IF(COUNT(AM$49:AM54)&lt;'DPP ( in Qty )'!AO$8,('DPP ( with MSN )'!AM54+1),""))</f>
        <v/>
      </c>
      <c r="AN55" s="173" t="str">
        <f>IF('DPP ( in Qty )'!AP$8=0,"",IF(COUNT(AN$49:AN54)&lt;'DPP ( in Qty )'!AP$8,('DPP ( with MSN )'!AN54+1),""))</f>
        <v/>
      </c>
      <c r="AO55" s="142"/>
      <c r="AP55" s="1">
        <f t="shared" si="10"/>
        <v>0</v>
      </c>
    </row>
    <row r="56" spans="1:42" ht="23.25" customHeight="1" thickBot="1" x14ac:dyDescent="0.3">
      <c r="A56" s="301"/>
      <c r="B56" s="91" t="str">
        <f>B50</f>
        <v>Double deck</v>
      </c>
      <c r="C56" s="284"/>
      <c r="D56" s="174" t="str">
        <f>IF('DPP ( in Qty )'!F$8=0,"",IF(COUNT(D$49:D55)&lt;'DPP ( in Qty )'!F$8,('DPP ( with MSN )'!D55+1),""))</f>
        <v/>
      </c>
      <c r="E56" s="175" t="str">
        <f>IF('DPP ( in Qty )'!G$8=0,"",IF(COUNT(E$49:E55)&lt;'DPP ( in Qty )'!G$8,('DPP ( with MSN )'!E55+1),""))</f>
        <v/>
      </c>
      <c r="F56" s="175" t="str">
        <f>IF('DPP ( in Qty )'!H$8=0,"",IF(COUNT(F$49:F55)&lt;'DPP ( in Qty )'!H$8,('DPP ( with MSN )'!F55+1),""))</f>
        <v/>
      </c>
      <c r="G56" s="175" t="str">
        <f>IF('DPP ( in Qty )'!I$8=0,"",IF(COUNT(G$49:G55)&lt;'DPP ( in Qty )'!I$8,('DPP ( with MSN )'!G55+1),""))</f>
        <v/>
      </c>
      <c r="H56" s="175" t="str">
        <f>IF('DPP ( in Qty )'!J$8=0,"",IF(COUNT(H$49:H55)&lt;'DPP ( in Qty )'!J$8,('DPP ( with MSN )'!H55+1),""))</f>
        <v/>
      </c>
      <c r="I56" s="175" t="str">
        <f>IF('DPP ( in Qty )'!K$8=0,"",IF(COUNT(I$49:I55)&lt;'DPP ( in Qty )'!K$8,('DPP ( with MSN )'!I55+1),""))</f>
        <v/>
      </c>
      <c r="J56" s="175" t="str">
        <f>IF('DPP ( in Qty )'!L$8=0,"",IF(COUNT(J$49:J55)&lt;'DPP ( in Qty )'!L$8,('DPP ( with MSN )'!J55+1),""))</f>
        <v/>
      </c>
      <c r="K56" s="175" t="str">
        <f>IF('DPP ( in Qty )'!M$8=0,"",IF(COUNT(K$49:K55)&lt;'DPP ( in Qty )'!M$8,('DPP ( with MSN )'!K55+1),""))</f>
        <v/>
      </c>
      <c r="L56" s="175" t="str">
        <f>IF('DPP ( in Qty )'!N$8=0,"",IF(COUNT(L$49:L55)&lt;'DPP ( in Qty )'!N$8,('DPP ( with MSN )'!L55+1),""))</f>
        <v/>
      </c>
      <c r="M56" s="175" t="str">
        <f>IF('DPP ( in Qty )'!O$8=0,"",IF(COUNT(M$49:M55)&lt;'DPP ( in Qty )'!O$8,('DPP ( with MSN )'!M55+1),""))</f>
        <v/>
      </c>
      <c r="N56" s="175" t="str">
        <f>IF('DPP ( in Qty )'!P$8=0,"",IF(COUNT(N$49:N55)&lt;'DPP ( in Qty )'!P$8,('DPP ( with MSN )'!N55+1),""))</f>
        <v/>
      </c>
      <c r="O56" s="175" t="str">
        <f>IF('DPP ( in Qty )'!Q$8=0,"",IF(COUNT(O$49:O55)&lt;'DPP ( in Qty )'!Q$8,('DPP ( with MSN )'!O55+1),""))</f>
        <v/>
      </c>
      <c r="P56" s="175" t="str">
        <f>IF('DPP ( in Qty )'!R$8=0,"",IF(COUNT(P$49:P55)&lt;'DPP ( in Qty )'!R$8,('DPP ( with MSN )'!P55+1),""))</f>
        <v/>
      </c>
      <c r="Q56" s="175" t="str">
        <f>IF('DPP ( in Qty )'!S$8=0,"",IF(COUNT(Q$49:Q55)&lt;'DPP ( in Qty )'!S$8,('DPP ( with MSN )'!Q55+1),""))</f>
        <v/>
      </c>
      <c r="R56" s="175" t="str">
        <f>IF('DPP ( in Qty )'!T$8=0,"",IF(COUNT(R$49:R55)&lt;'DPP ( in Qty )'!T$8,('DPP ( with MSN )'!R55+1),""))</f>
        <v/>
      </c>
      <c r="S56" s="175" t="str">
        <f>IF('DPP ( in Qty )'!U$8=0,"",IF(COUNT(S$49:S55)&lt;'DPP ( in Qty )'!U$8,('DPP ( with MSN )'!S55+1),""))</f>
        <v/>
      </c>
      <c r="T56" s="175" t="str">
        <f>IF('DPP ( in Qty )'!V$8=0,"",IF(COUNT(T$49:T55)&lt;'DPP ( in Qty )'!V$8,('DPP ( with MSN )'!T55+1),""))</f>
        <v/>
      </c>
      <c r="U56" s="175" t="str">
        <f>IF('DPP ( in Qty )'!W$8=0,"",IF(COUNT(U$49:U55)&lt;'DPP ( in Qty )'!W$8,('DPP ( with MSN )'!U55+1),""))</f>
        <v/>
      </c>
      <c r="V56" s="175" t="str">
        <f>IF('DPP ( in Qty )'!X$8=0,"",IF(COUNT(V$49:V55)&lt;'DPP ( in Qty )'!X$8,('DPP ( with MSN )'!V55+1),""))</f>
        <v/>
      </c>
      <c r="W56" s="175" t="str">
        <f>IF('DPP ( in Qty )'!Y$8=0,"",IF(COUNT(W$49:W55)&lt;'DPP ( in Qty )'!Y$8,('DPP ( with MSN )'!W55+1),""))</f>
        <v/>
      </c>
      <c r="X56" s="175" t="str">
        <f>IF('DPP ( in Qty )'!Z$8=0,"",IF(COUNT(X$49:X55)&lt;'DPP ( in Qty )'!Z$8,('DPP ( with MSN )'!X55+1),""))</f>
        <v/>
      </c>
      <c r="Y56" s="175" t="str">
        <f>IF('DPP ( in Qty )'!AA$8=0,"",IF(COUNT(Y$49:Y55)&lt;'DPP ( in Qty )'!AA$8,('DPP ( with MSN )'!Y55+1),""))</f>
        <v/>
      </c>
      <c r="Z56" s="175" t="str">
        <f>IF('DPP ( in Qty )'!AB$8=0,"",IF(COUNT(Z$49:Z55)&lt;'DPP ( in Qty )'!AB$8,('DPP ( with MSN )'!Z55+1),""))</f>
        <v/>
      </c>
      <c r="AA56" s="175" t="str">
        <f>IF('DPP ( in Qty )'!AC$8=0,"",IF(COUNT(AA$49:AA55)&lt;'DPP ( in Qty )'!AC$8,('DPP ( with MSN )'!AA55+1),""))</f>
        <v/>
      </c>
      <c r="AB56" s="175" t="str">
        <f>IF('DPP ( in Qty )'!AD$8=0,"",IF(COUNT(AB$49:AB55)&lt;'DPP ( in Qty )'!AD$8,('DPP ( with MSN )'!AB55+1),""))</f>
        <v/>
      </c>
      <c r="AC56" s="175" t="str">
        <f>IF('DPP ( in Qty )'!AE$8=0,"",IF(COUNT(AC$49:AC55)&lt;'DPP ( in Qty )'!AE$8,('DPP ( with MSN )'!AC55+1),""))</f>
        <v/>
      </c>
      <c r="AD56" s="175" t="str">
        <f>IF('DPP ( in Qty )'!AF$8=0,"",IF(COUNT(AD$49:AD55)&lt;'DPP ( in Qty )'!AF$8,('DPP ( with MSN )'!AD55+1),""))</f>
        <v/>
      </c>
      <c r="AE56" s="175" t="str">
        <f>IF('DPP ( in Qty )'!AG$8=0,"",IF(COUNT(AE$49:AE55)&lt;'DPP ( in Qty )'!AG$8,('DPP ( with MSN )'!AE55+1),""))</f>
        <v/>
      </c>
      <c r="AF56" s="175" t="str">
        <f>IF('DPP ( in Qty )'!AH$8=0,"",IF(COUNT(AF$49:AF55)&lt;'DPP ( in Qty )'!AH$8,('DPP ( with MSN )'!AF55+1),""))</f>
        <v/>
      </c>
      <c r="AG56" s="175" t="str">
        <f>IF('DPP ( in Qty )'!AI$8=0,"",IF(COUNT(AG$49:AG55)&lt;'DPP ( in Qty )'!AI$8,('DPP ( with MSN )'!AG55+1),""))</f>
        <v/>
      </c>
      <c r="AH56" s="175" t="str">
        <f>IF('DPP ( in Qty )'!AJ$8=0,"",IF(COUNT(AH$49:AH55)&lt;'DPP ( in Qty )'!AJ$8,('DPP ( with MSN )'!AH55+1),""))</f>
        <v/>
      </c>
      <c r="AI56" s="175" t="str">
        <f>IF('DPP ( in Qty )'!AK$8=0,"",IF(COUNT(AI$49:AI55)&lt;'DPP ( in Qty )'!AK$8,('DPP ( with MSN )'!AI55+1),""))</f>
        <v/>
      </c>
      <c r="AJ56" s="175" t="str">
        <f>IF('DPP ( in Qty )'!AL$8=0,"",IF(COUNT(AJ$49:AJ55)&lt;'DPP ( in Qty )'!AL$8,('DPP ( with MSN )'!AJ55+1),""))</f>
        <v/>
      </c>
      <c r="AK56" s="175" t="str">
        <f>IF('DPP ( in Qty )'!AM$8=0,"",IF(COUNT(AK$49:AK55)&lt;'DPP ( in Qty )'!AM$8,('DPP ( with MSN )'!AK55+1),""))</f>
        <v/>
      </c>
      <c r="AL56" s="175" t="str">
        <f>IF('DPP ( in Qty )'!AN$8=0,"",IF(COUNT(AL$49:AL55)&lt;'DPP ( in Qty )'!AN$8,('DPP ( with MSN )'!AL55+1),""))</f>
        <v/>
      </c>
      <c r="AM56" s="176" t="str">
        <f>IF('DPP ( in Qty )'!AO$8=0,"",IF(COUNT(AM$49:AM55)&lt;'DPP ( in Qty )'!AO$8,('DPP ( with MSN )'!AM55+1),""))</f>
        <v/>
      </c>
      <c r="AN56" s="177" t="str">
        <f>IF('DPP ( in Qty )'!AP$8=0,"",IF(COUNT(AN$49:AN55)&lt;'DPP ( in Qty )'!AP$8,('DPP ( with MSN )'!AN55+1),""))</f>
        <v/>
      </c>
      <c r="AO56" s="142"/>
      <c r="AP56" s="1">
        <f t="shared" si="10"/>
        <v>0</v>
      </c>
    </row>
    <row r="57" spans="1:42" ht="23.25" customHeight="1" x14ac:dyDescent="0.25">
      <c r="A57" s="301"/>
      <c r="B57" s="92" t="s">
        <v>4</v>
      </c>
      <c r="C57" s="282">
        <f>COUNT(D57:AO64)</f>
        <v>18</v>
      </c>
      <c r="D57" s="169" t="str">
        <f>IF('DPP ( in Qty )'!F9=0,"",'DPP ( in Qty )'!D9)</f>
        <v/>
      </c>
      <c r="E57" s="170" t="str">
        <f>IF('DPP ( in Qty )'!G9=0,"",IF(MAX('DPP ( with MSN )'!$D$57:D64)=0,'DPP ( in Qty )'!$D$9,MAX('DPP ( with MSN )'!$D$57:D64)+1))</f>
        <v/>
      </c>
      <c r="F57" s="170" t="str">
        <f>IF('DPP ( in Qty )'!H9=0,"",IF(MAX('DPP ( with MSN )'!$D$57:E64)=0,'DPP ( in Qty )'!$D$9,MAX('DPP ( with MSN )'!$D$57:E64)+1))</f>
        <v/>
      </c>
      <c r="G57" s="170" t="str">
        <f>IF('DPP ( in Qty )'!I9=0,"",IF(MAX('DPP ( with MSN )'!$D$57:F64)=0,'DPP ( in Qty )'!$D$9,MAX('DPP ( with MSN )'!$D$57:F64)+1))</f>
        <v/>
      </c>
      <c r="H57" s="170" t="str">
        <f>IF('DPP ( in Qty )'!J9=0,"",IF(MAX('DPP ( with MSN )'!$D$57:G64)=0,'DPP ( in Qty )'!$D$9,MAX('DPP ( with MSN )'!$D$57:G64)+1))</f>
        <v/>
      </c>
      <c r="I57" s="170" t="str">
        <f>IF('DPP ( in Qty )'!K9=0,"",IF(MAX('DPP ( with MSN )'!$D$57:H64)=0,'DPP ( in Qty )'!$D$9,MAX('DPP ( with MSN )'!$D$57:H64)+1))</f>
        <v/>
      </c>
      <c r="J57" s="170" t="str">
        <f>IF('DPP ( in Qty )'!L9=0,"",IF(MAX('DPP ( with MSN )'!$D$57:I64)=0,'DPP ( in Qty )'!$D$9,MAX('DPP ( with MSN )'!$D$57:I64)+1))</f>
        <v/>
      </c>
      <c r="K57" s="170" t="str">
        <f>IF('DPP ( in Qty )'!M9=0,"",IF(MAX('DPP ( with MSN )'!$D$57:J64)=0,'DPP ( in Qty )'!$D$9,MAX('DPP ( with MSN )'!$D$57:J64)+1))</f>
        <v/>
      </c>
      <c r="L57" s="170" t="str">
        <f>IF('DPP ( in Qty )'!N9=0,"",IF(MAX('DPP ( with MSN )'!$D$57:K64)=0,'DPP ( in Qty )'!$D$9,MAX('DPP ( with MSN )'!$D$57:K64)+1))</f>
        <v/>
      </c>
      <c r="M57" s="170" t="str">
        <f>IF('DPP ( in Qty )'!O9=0,"",IF(MAX('DPP ( with MSN )'!$D$57:L64)=0,'DPP ( in Qty )'!$D$9,MAX('DPP ( with MSN )'!$D$57:L64)+1))</f>
        <v/>
      </c>
      <c r="N57" s="170" t="str">
        <f>IF('DPP ( in Qty )'!P9=0,"",IF(MAX('DPP ( with MSN )'!$D$57:M64)=0,'DPP ( in Qty )'!$D$9,MAX('DPP ( with MSN )'!$D$57:M64)+1))</f>
        <v/>
      </c>
      <c r="O57" s="170">
        <f>IF('DPP ( in Qty )'!Q9=0,"",IF(MAX('DPP ( with MSN )'!$D$57:N64)=0,'DPP ( in Qty )'!$D$9,MAX('DPP ( with MSN )'!$D$57:N64)+1))</f>
        <v>75247</v>
      </c>
      <c r="P57" s="170">
        <f>IF('DPP ( in Qty )'!R9=0,"",IF(MAX('DPP ( with MSN )'!$D$57:O64)=0,'DPP ( in Qty )'!$D$9,MAX('DPP ( with MSN )'!$D$57:O64)+1))</f>
        <v>75250</v>
      </c>
      <c r="Q57" s="170">
        <f>IF('DPP ( in Qty )'!S9=0,"",IF(MAX('DPP ( with MSN )'!$D$57:P64)=0,'DPP ( in Qty )'!$D$9,MAX('DPP ( with MSN )'!$D$57:P64)+1))</f>
        <v>75254</v>
      </c>
      <c r="R57" s="170" t="str">
        <f>IF('DPP ( in Qty )'!T9=0,"",IF(MAX('DPP ( with MSN )'!$D$57:Q64)=0,'DPP ( in Qty )'!$D$9,MAX('DPP ( with MSN )'!$D$57:Q64)+1))</f>
        <v/>
      </c>
      <c r="S57" s="170" t="str">
        <f>IF('DPP ( in Qty )'!U9=0,"",IF(MAX('DPP ( with MSN )'!$D$57:R64)=0,'DPP ( in Qty )'!$D$9,MAX('DPP ( with MSN )'!$D$57:R64)+1))</f>
        <v/>
      </c>
      <c r="T57" s="170" t="str">
        <f>IF('DPP ( in Qty )'!V9=0,"",IF(MAX('DPP ( with MSN )'!$D$57:S64)=0,'DPP ( in Qty )'!$D$9,MAX('DPP ( with MSN )'!$D$57:S64)+1))</f>
        <v/>
      </c>
      <c r="U57" s="170" t="str">
        <f>IF('DPP ( in Qty )'!W9=0,"",IF(MAX('DPP ( with MSN )'!$D$57:T64)=0,'DPP ( in Qty )'!$D$9,MAX('DPP ( with MSN )'!$D$57:T64)+1))</f>
        <v/>
      </c>
      <c r="V57" s="170">
        <f>IF('DPP ( in Qty )'!X9=0,"",IF(MAX('DPP ( with MSN )'!$D$57:U64)=0,'DPP ( in Qty )'!$D$9,MAX('DPP ( with MSN )'!$D$57:U64)+1))</f>
        <v>75256</v>
      </c>
      <c r="W57" s="170">
        <f>IF('DPP ( in Qty )'!Y9=0,"",IF(MAX('DPP ( with MSN )'!$D$57:V64)=0,'DPP ( in Qty )'!$D$9,MAX('DPP ( with MSN )'!$D$57:V64)+1))</f>
        <v>75257</v>
      </c>
      <c r="X57" s="170">
        <f>IF('DPP ( in Qty )'!Z9=0,"",IF(MAX('DPP ( with MSN )'!$D$57:W64)=0,'DPP ( in Qty )'!$D$9,MAX('DPP ( with MSN )'!$D$57:W64)+1))</f>
        <v>75258</v>
      </c>
      <c r="Y57" s="170">
        <f>IF('DPP ( in Qty )'!AA9=0,"",IF(MAX('DPP ( with MSN )'!$D$57:X64)=0,'DPP ( in Qty )'!$D$9,MAX('DPP ( with MSN )'!$D$57:X64)+1))</f>
        <v>75259</v>
      </c>
      <c r="Z57" s="170">
        <f>IF('DPP ( in Qty )'!AB9=0,"",IF(MAX('DPP ( with MSN )'!$D$57:Y64)=0,'DPP ( in Qty )'!$D$9,MAX('DPP ( with MSN )'!$D$57:Y64)+1))</f>
        <v>75260</v>
      </c>
      <c r="AA57" s="170">
        <f>IF('DPP ( in Qty )'!AC9=0,"",IF(MAX('DPP ( with MSN )'!$D$57:Z64)=0,'DPP ( in Qty )'!$D$9,MAX('DPP ( with MSN )'!$D$57:Z64)+1))</f>
        <v>75262</v>
      </c>
      <c r="AB57" s="170">
        <f>IF('DPP ( in Qty )'!AD9=0,"",IF(MAX('DPP ( with MSN )'!$D$57:AA64)=0,'DPP ( in Qty )'!$D$9,MAX('DPP ( with MSN )'!$D$57:AA64)+1))</f>
        <v>75263</v>
      </c>
      <c r="AC57" s="170">
        <f>IF('DPP ( in Qty )'!AE9=0,"",IF(MAX('DPP ( with MSN )'!$D$57:AB64)=0,'DPP ( in Qty )'!$D$9,MAX('DPP ( with MSN )'!$D$57:AB64)+1))</f>
        <v>75264</v>
      </c>
      <c r="AD57" s="170" t="str">
        <f>IF('DPP ( in Qty )'!AF9=0,"",IF(MAX('DPP ( with MSN )'!$D$57:AC64)=0,'DPP ( in Qty )'!$D$9,MAX('DPP ( with MSN )'!$D$57:AC64)+1))</f>
        <v/>
      </c>
      <c r="AE57" s="170" t="str">
        <f>IF('DPP ( in Qty )'!AG9=0,"",IF(MAX('DPP ( with MSN )'!$D$57:AD64)=0,'DPP ( in Qty )'!$D$9,MAX('DPP ( with MSN )'!$D$57:AD64)+1))</f>
        <v/>
      </c>
      <c r="AF57" s="170" t="str">
        <f>IF('DPP ( in Qty )'!AH9=0,"",IF(MAX('DPP ( with MSN )'!$D$57:AE64)=0,'DPP ( in Qty )'!$D$9,MAX('DPP ( with MSN )'!$D$57:AE64)+1))</f>
        <v/>
      </c>
      <c r="AG57" s="170" t="str">
        <f>IF('DPP ( in Qty )'!AI9=0,"",IF(MAX('DPP ( with MSN )'!$D$57:AF64)=0,'DPP ( in Qty )'!$D$9,MAX('DPP ( with MSN )'!$D$57:AF64)+1))</f>
        <v/>
      </c>
      <c r="AH57" s="170" t="str">
        <f>IF('DPP ( in Qty )'!AJ9=0,"",IF(MAX('DPP ( with MSN )'!$D$57:AG64)=0,'DPP ( in Qty )'!$D$9,MAX('DPP ( with MSN )'!$D$57:AG64)+1))</f>
        <v/>
      </c>
      <c r="AI57" s="170" t="str">
        <f>IF('DPP ( in Qty )'!AK9=0,"",IF(MAX('DPP ( with MSN )'!$D$57:AH64)=0,'DPP ( in Qty )'!$D$9,MAX('DPP ( with MSN )'!$D$57:AH64)+1))</f>
        <v/>
      </c>
      <c r="AJ57" s="170" t="str">
        <f>IF('DPP ( in Qty )'!AL9=0,"",IF(MAX('DPP ( with MSN )'!$D$57:AI64)=0,'DPP ( in Qty )'!$D$9,MAX('DPP ( with MSN )'!$D$57:AI64)+1))</f>
        <v/>
      </c>
      <c r="AK57" s="170" t="str">
        <f>IF('DPP ( in Qty )'!AM9=0,"",IF(MAX('DPP ( with MSN )'!$D$57:AJ64)=0,'DPP ( in Qty )'!$D$9,MAX('DPP ( with MSN )'!$D$57:AJ64)+1))</f>
        <v/>
      </c>
      <c r="AL57" s="170" t="str">
        <f>IF('DPP ( in Qty )'!AN9=0,"",IF(MAX('DPP ( with MSN )'!$D$57:AK64)=0,'DPP ( in Qty )'!$D$9,MAX('DPP ( with MSN )'!$D$57:AK64)+1))</f>
        <v/>
      </c>
      <c r="AM57" s="170" t="str">
        <f>IF('DPP ( in Qty )'!AO9=0,"",IF(MAX('DPP ( with MSN )'!$D$57:AL64)=0,'DPP ( in Qty )'!$D$9,MAX('DPP ( with MSN )'!$D$57:AL64)+1))</f>
        <v/>
      </c>
      <c r="AN57" s="178" t="str">
        <f>IF('DPP ( in Qty )'!AP9=0,"",IF(MAX('DPP ( with MSN )'!$D$57:AM64)=0,'DPP ( in Qty )'!$D$9,MAX('DPP ( with MSN )'!$D$57:AM64)+1))</f>
        <v/>
      </c>
      <c r="AO57" s="142"/>
      <c r="AP57" s="1">
        <f t="shared" si="10"/>
        <v>75264</v>
      </c>
    </row>
    <row r="58" spans="1:42" ht="23.25" customHeight="1" x14ac:dyDescent="0.25">
      <c r="A58" s="301"/>
      <c r="B58" s="93" t="str">
        <f t="shared" ref="B58" si="12">B57</f>
        <v>Rollout</v>
      </c>
      <c r="C58" s="283"/>
      <c r="D58" s="142" t="str">
        <f>IF('DPP ( in Qty )'!F$9=0,"",IF(COUNT(D$57:D57)&lt;'DPP ( in Qty )'!F$9,('DPP ( with MSN )'!D57+1),""))</f>
        <v/>
      </c>
      <c r="E58" s="162" t="str">
        <f>IF('DPP ( in Qty )'!G$9=0,"",IF(COUNT(E$57:E57)&lt;'DPP ( in Qty )'!G$9,('DPP ( with MSN )'!E57+1),""))</f>
        <v/>
      </c>
      <c r="F58" s="162" t="str">
        <f>IF('DPP ( in Qty )'!H$9=0,"",IF(COUNT(F$57:F57)&lt;'DPP ( in Qty )'!H$9,('DPP ( with MSN )'!F57+1),""))</f>
        <v/>
      </c>
      <c r="G58" s="162" t="str">
        <f>IF('DPP ( in Qty )'!I$9=0,"",IF(COUNT(G$57:G57)&lt;'DPP ( in Qty )'!I$9,('DPP ( with MSN )'!G57+1),""))</f>
        <v/>
      </c>
      <c r="H58" s="162" t="str">
        <f>IF('DPP ( in Qty )'!J$9=0,"",IF(COUNT(H$57:H57)&lt;'DPP ( in Qty )'!J$9,('DPP ( with MSN )'!H57+1),""))</f>
        <v/>
      </c>
      <c r="I58" s="162" t="str">
        <f>IF('DPP ( in Qty )'!K$9=0,"",IF(COUNT(I$57:I57)&lt;'DPP ( in Qty )'!K$9,('DPP ( with MSN )'!I57+1),""))</f>
        <v/>
      </c>
      <c r="J58" s="162" t="str">
        <f>IF('DPP ( in Qty )'!L$9=0,"",IF(COUNT(J$57:J57)&lt;'DPP ( in Qty )'!L$9,('DPP ( with MSN )'!J57+1),""))</f>
        <v/>
      </c>
      <c r="K58" s="162" t="str">
        <f>IF('DPP ( in Qty )'!M$9=0,"",IF(COUNT(K$57:K57)&lt;'DPP ( in Qty )'!M$9,('DPP ( with MSN )'!K57+1),""))</f>
        <v/>
      </c>
      <c r="L58" s="162" t="str">
        <f>IF('DPP ( in Qty )'!N$9=0,"",IF(COUNT(L$57:L57)&lt;'DPP ( in Qty )'!N$9,('DPP ( with MSN )'!L57+1),""))</f>
        <v/>
      </c>
      <c r="M58" s="162" t="str">
        <f>IF('DPP ( in Qty )'!O$9=0,"",IF(COUNT(M$57:M57)&lt;'DPP ( in Qty )'!O$9,('DPP ( with MSN )'!M57+1),""))</f>
        <v/>
      </c>
      <c r="N58" s="162" t="str">
        <f>IF('DPP ( in Qty )'!P$9=0,"",IF(COUNT(N$57:N57)&lt;'DPP ( in Qty )'!P$9,('DPP ( with MSN )'!N57+1),""))</f>
        <v/>
      </c>
      <c r="O58" s="162">
        <f>IF('DPP ( in Qty )'!Q$9=0,"",IF(COUNT(O$57:O57)&lt;'DPP ( in Qty )'!Q$9,('DPP ( with MSN )'!O57+1),""))</f>
        <v>75248</v>
      </c>
      <c r="P58" s="162">
        <f>IF('DPP ( in Qty )'!R$9=0,"",IF(COUNT(P$57:P57)&lt;'DPP ( in Qty )'!R$9,('DPP ( with MSN )'!P57+1),""))</f>
        <v>75251</v>
      </c>
      <c r="Q58" s="162">
        <f>IF('DPP ( in Qty )'!S$9=0,"",IF(COUNT(Q$57:Q57)&lt;'DPP ( in Qty )'!S$9,('DPP ( with MSN )'!Q57+1),""))</f>
        <v>75255</v>
      </c>
      <c r="R58" s="162" t="str">
        <f>IF('DPP ( in Qty )'!T$9=0,"",IF(COUNT(R$57:R57)&lt;'DPP ( in Qty )'!T$9,('DPP ( with MSN )'!R57+1),""))</f>
        <v/>
      </c>
      <c r="S58" s="162" t="str">
        <f>IF('DPP ( in Qty )'!U$9=0,"",IF(COUNT(S$57:S57)&lt;'DPP ( in Qty )'!U$9,('DPP ( with MSN )'!S57+1),""))</f>
        <v/>
      </c>
      <c r="T58" s="162" t="str">
        <f>IF('DPP ( in Qty )'!V$9=0,"",IF(COUNT(T$57:T57)&lt;'DPP ( in Qty )'!V$9,('DPP ( with MSN )'!T57+1),""))</f>
        <v/>
      </c>
      <c r="U58" s="162" t="str">
        <f>IF('DPP ( in Qty )'!W$9=0,"",IF(COUNT(U$57:U57)&lt;'DPP ( in Qty )'!W$9,('DPP ( with MSN )'!U57+1),""))</f>
        <v/>
      </c>
      <c r="V58" s="162" t="str">
        <f>IF('DPP ( in Qty )'!X$9=0,"",IF(COUNT(V$57:V57)&lt;'DPP ( in Qty )'!X$9,('DPP ( with MSN )'!V57+1),""))</f>
        <v/>
      </c>
      <c r="W58" s="162" t="str">
        <f>IF('DPP ( in Qty )'!Y$9=0,"",IF(COUNT(W$57:W57)&lt;'DPP ( in Qty )'!Y$9,('DPP ( with MSN )'!W57+1),""))</f>
        <v/>
      </c>
      <c r="X58" s="162" t="str">
        <f>IF('DPP ( in Qty )'!Z$9=0,"",IF(COUNT(X$57:X57)&lt;'DPP ( in Qty )'!Z$9,('DPP ( with MSN )'!X57+1),""))</f>
        <v/>
      </c>
      <c r="Y58" s="162" t="str">
        <f>IF('DPP ( in Qty )'!AA$9=0,"",IF(COUNT(Y$57:Y57)&lt;'DPP ( in Qty )'!AA$9,('DPP ( with MSN )'!Y57+1),""))</f>
        <v/>
      </c>
      <c r="Z58" s="162">
        <f>IF('DPP ( in Qty )'!AB$9=0,"",IF(COUNT(Z$57:Z57)&lt;'DPP ( in Qty )'!AB$9,('DPP ( with MSN )'!Z57+1),""))</f>
        <v>75261</v>
      </c>
      <c r="AA58" s="162" t="str">
        <f>IF('DPP ( in Qty )'!AC$9=0,"",IF(COUNT(AA$57:AA57)&lt;'DPP ( in Qty )'!AC$9,('DPP ( with MSN )'!AA57+1),""))</f>
        <v/>
      </c>
      <c r="AB58" s="162" t="str">
        <f>IF('DPP ( in Qty )'!AD$9=0,"",IF(COUNT(AB$57:AB57)&lt;'DPP ( in Qty )'!AD$9,('DPP ( with MSN )'!AB57+1),""))</f>
        <v/>
      </c>
      <c r="AC58" s="162" t="str">
        <f>IF('DPP ( in Qty )'!AE$9=0,"",IF(COUNT(AC$57:AC57)&lt;'DPP ( in Qty )'!AE$9,('DPP ( with MSN )'!AC57+1),""))</f>
        <v/>
      </c>
      <c r="AD58" s="162" t="str">
        <f>IF('DPP ( in Qty )'!AF$9=0,"",IF(COUNT(AD$57:AD57)&lt;'DPP ( in Qty )'!AF$9,('DPP ( with MSN )'!AD57+1),""))</f>
        <v/>
      </c>
      <c r="AE58" s="162" t="str">
        <f>IF('DPP ( in Qty )'!AG$9=0,"",IF(COUNT(AE$57:AE57)&lt;'DPP ( in Qty )'!AG$9,('DPP ( with MSN )'!AE57+1),""))</f>
        <v/>
      </c>
      <c r="AF58" s="162" t="str">
        <f>IF('DPP ( in Qty )'!AH$9=0,"",IF(COUNT(AF$57:AF57)&lt;'DPP ( in Qty )'!AH$9,('DPP ( with MSN )'!AF57+1),""))</f>
        <v/>
      </c>
      <c r="AG58" s="162" t="str">
        <f>IF('DPP ( in Qty )'!AI$9=0,"",IF(COUNT(AG$57:AG57)&lt;'DPP ( in Qty )'!AI$9,('DPP ( with MSN )'!AG57+1),""))</f>
        <v/>
      </c>
      <c r="AH58" s="162" t="str">
        <f>IF('DPP ( in Qty )'!AJ$9=0,"",IF(COUNT(AH$57:AH57)&lt;'DPP ( in Qty )'!AJ$9,('DPP ( with MSN )'!AH57+1),""))</f>
        <v/>
      </c>
      <c r="AI58" s="162" t="str">
        <f>IF('DPP ( in Qty )'!AK$9=0,"",IF(COUNT(AI$57:AI57)&lt;'DPP ( in Qty )'!AK$9,('DPP ( with MSN )'!AI57+1),""))</f>
        <v/>
      </c>
      <c r="AJ58" s="162" t="str">
        <f>IF('DPP ( in Qty )'!AL$9=0,"",IF(COUNT(AJ$57:AJ57)&lt;'DPP ( in Qty )'!AL$9,('DPP ( with MSN )'!AJ57+1),""))</f>
        <v/>
      </c>
      <c r="AK58" s="162" t="str">
        <f>IF('DPP ( in Qty )'!AM$9=0,"",IF(COUNT(AK$57:AK57)&lt;'DPP ( in Qty )'!AM$9,('DPP ( with MSN )'!AK57+1),""))</f>
        <v/>
      </c>
      <c r="AL58" s="162" t="str">
        <f>IF('DPP ( in Qty )'!AN$9=0,"",IF(COUNT(AL$57:AL57)&lt;'DPP ( in Qty )'!AN$9,('DPP ( with MSN )'!AL57+1),""))</f>
        <v/>
      </c>
      <c r="AM58" s="162" t="str">
        <f>IF('DPP ( in Qty )'!AO$9=0,"",IF(COUNT(AM$57:AM57)&lt;'DPP ( in Qty )'!AO$9,('DPP ( with MSN )'!AM57+1),""))</f>
        <v/>
      </c>
      <c r="AN58" s="179" t="str">
        <f>IF('DPP ( in Qty )'!AP$9=0,"",IF(COUNT(AN$57:AN57)&lt;'DPP ( in Qty )'!AP$9,('DPP ( with MSN )'!AN57+1),""))</f>
        <v/>
      </c>
      <c r="AO58" s="142"/>
      <c r="AP58" s="1">
        <f t="shared" si="10"/>
        <v>75261</v>
      </c>
    </row>
    <row r="59" spans="1:42" ht="23.25" customHeight="1" x14ac:dyDescent="0.25">
      <c r="A59" s="301"/>
      <c r="B59" s="93"/>
      <c r="C59" s="283"/>
      <c r="D59" s="142" t="str">
        <f>IF('DPP ( in Qty )'!F$9=0,"",IF(COUNT(D$57:D58)&lt;'DPP ( in Qty )'!F$9,('DPP ( with MSN )'!D58+1),""))</f>
        <v/>
      </c>
      <c r="E59" s="162" t="str">
        <f>IF('DPP ( in Qty )'!G$9=0,"",IF(COUNT(E$57:E58)&lt;'DPP ( in Qty )'!G$9,('DPP ( with MSN )'!E58+1),""))</f>
        <v/>
      </c>
      <c r="F59" s="162" t="str">
        <f>IF('DPP ( in Qty )'!H$9=0,"",IF(COUNT(F$57:F58)&lt;'DPP ( in Qty )'!H$9,('DPP ( with MSN )'!F58+1),""))</f>
        <v/>
      </c>
      <c r="G59" s="162" t="str">
        <f>IF('DPP ( in Qty )'!I$9=0,"",IF(COUNT(G$57:G58)&lt;'DPP ( in Qty )'!I$9,('DPP ( with MSN )'!G58+1),""))</f>
        <v/>
      </c>
      <c r="H59" s="162" t="str">
        <f>IF('DPP ( in Qty )'!J$9=0,"",IF(COUNT(H$57:H58)&lt;'DPP ( in Qty )'!J$9,('DPP ( with MSN )'!H58+1),""))</f>
        <v/>
      </c>
      <c r="I59" s="162" t="str">
        <f>IF('DPP ( in Qty )'!K$9=0,"",IF(COUNT(I$57:I58)&lt;'DPP ( in Qty )'!K$9,('DPP ( with MSN )'!I58+1),""))</f>
        <v/>
      </c>
      <c r="J59" s="162" t="str">
        <f>IF('DPP ( in Qty )'!L$9=0,"",IF(COUNT(J$57:J58)&lt;'DPP ( in Qty )'!L$9,('DPP ( with MSN )'!J58+1),""))</f>
        <v/>
      </c>
      <c r="K59" s="162" t="str">
        <f>IF('DPP ( in Qty )'!M$9=0,"",IF(COUNT(K$57:K58)&lt;'DPP ( in Qty )'!M$9,('DPP ( with MSN )'!K58+1),""))</f>
        <v/>
      </c>
      <c r="L59" s="162" t="str">
        <f>IF('DPP ( in Qty )'!N$9=0,"",IF(COUNT(L$57:L58)&lt;'DPP ( in Qty )'!N$9,('DPP ( with MSN )'!L58+1),""))</f>
        <v/>
      </c>
      <c r="M59" s="162" t="str">
        <f>IF('DPP ( in Qty )'!O$9=0,"",IF(COUNT(M$57:M58)&lt;'DPP ( in Qty )'!O$9,('DPP ( with MSN )'!M58+1),""))</f>
        <v/>
      </c>
      <c r="N59" s="162" t="str">
        <f>IF('DPP ( in Qty )'!P$9=0,"",IF(COUNT(N$57:N58)&lt;'DPP ( in Qty )'!P$9,('DPP ( with MSN )'!N58+1),""))</f>
        <v/>
      </c>
      <c r="O59" s="162">
        <f>IF('DPP ( in Qty )'!Q$9=0,"",IF(COUNT(O$57:O58)&lt;'DPP ( in Qty )'!Q$9,('DPP ( with MSN )'!O58+1),""))</f>
        <v>75249</v>
      </c>
      <c r="P59" s="162">
        <f>IF('DPP ( in Qty )'!R$9=0,"",IF(COUNT(P$57:P58)&lt;'DPP ( in Qty )'!R$9,('DPP ( with MSN )'!P58+1),""))</f>
        <v>75252</v>
      </c>
      <c r="Q59" s="162" t="str">
        <f>IF('DPP ( in Qty )'!S$9=0,"",IF(COUNT(Q$57:Q58)&lt;'DPP ( in Qty )'!S$9,('DPP ( with MSN )'!Q58+1),""))</f>
        <v/>
      </c>
      <c r="R59" s="162" t="str">
        <f>IF('DPP ( in Qty )'!T$9=0,"",IF(COUNT(R$57:R58)&lt;'DPP ( in Qty )'!T$9,('DPP ( with MSN )'!R58+1),""))</f>
        <v/>
      </c>
      <c r="S59" s="162" t="str">
        <f>IF('DPP ( in Qty )'!U$9=0,"",IF(COUNT(S$57:S58)&lt;'DPP ( in Qty )'!U$9,('DPP ( with MSN )'!S58+1),""))</f>
        <v/>
      </c>
      <c r="T59" s="162" t="str">
        <f>IF('DPP ( in Qty )'!V$9=0,"",IF(COUNT(T$57:T58)&lt;'DPP ( in Qty )'!V$9,('DPP ( with MSN )'!T58+1),""))</f>
        <v/>
      </c>
      <c r="U59" s="162" t="str">
        <f>IF('DPP ( in Qty )'!W$9=0,"",IF(COUNT(U$57:U58)&lt;'DPP ( in Qty )'!W$9,('DPP ( with MSN )'!U58+1),""))</f>
        <v/>
      </c>
      <c r="V59" s="162" t="str">
        <f>IF('DPP ( in Qty )'!X$9=0,"",IF(COUNT(V$57:V58)&lt;'DPP ( in Qty )'!X$9,('DPP ( with MSN )'!V58+1),""))</f>
        <v/>
      </c>
      <c r="W59" s="162" t="str">
        <f>IF('DPP ( in Qty )'!Y$9=0,"",IF(COUNT(W$57:W58)&lt;'DPP ( in Qty )'!Y$9,('DPP ( with MSN )'!W58+1),""))</f>
        <v/>
      </c>
      <c r="X59" s="162" t="str">
        <f>IF('DPP ( in Qty )'!Z$9=0,"",IF(COUNT(X$57:X58)&lt;'DPP ( in Qty )'!Z$9,('DPP ( with MSN )'!X58+1),""))</f>
        <v/>
      </c>
      <c r="Y59" s="162" t="str">
        <f>IF('DPP ( in Qty )'!AA$9=0,"",IF(COUNT(Y$57:Y58)&lt;'DPP ( in Qty )'!AA$9,('DPP ( with MSN )'!Y58+1),""))</f>
        <v/>
      </c>
      <c r="Z59" s="162" t="str">
        <f>IF('DPP ( in Qty )'!AB$9=0,"",IF(COUNT(Z$57:Z58)&lt;'DPP ( in Qty )'!AB$9,('DPP ( with MSN )'!Z58+1),""))</f>
        <v/>
      </c>
      <c r="AA59" s="162" t="str">
        <f>IF('DPP ( in Qty )'!AC$9=0,"",IF(COUNT(AA$57:AA58)&lt;'DPP ( in Qty )'!AC$9,('DPP ( with MSN )'!AA58+1),""))</f>
        <v/>
      </c>
      <c r="AB59" s="162" t="str">
        <f>IF('DPP ( in Qty )'!AD$9=0,"",IF(COUNT(AB$57:AB58)&lt;'DPP ( in Qty )'!AD$9,('DPP ( with MSN )'!AB58+1),""))</f>
        <v/>
      </c>
      <c r="AC59" s="162" t="str">
        <f>IF('DPP ( in Qty )'!AE$9=0,"",IF(COUNT(AC$57:AC58)&lt;'DPP ( in Qty )'!AE$9,('DPP ( with MSN )'!AC58+1),""))</f>
        <v/>
      </c>
      <c r="AD59" s="162" t="str">
        <f>IF('DPP ( in Qty )'!AF$9=0,"",IF(COUNT(AD$57:AD58)&lt;'DPP ( in Qty )'!AF$9,('DPP ( with MSN )'!AD58+1),""))</f>
        <v/>
      </c>
      <c r="AE59" s="162" t="str">
        <f>IF('DPP ( in Qty )'!AG$9=0,"",IF(COUNT(AE$57:AE58)&lt;'DPP ( in Qty )'!AG$9,('DPP ( with MSN )'!AE58+1),""))</f>
        <v/>
      </c>
      <c r="AF59" s="162" t="str">
        <f>IF('DPP ( in Qty )'!AH$9=0,"",IF(COUNT(AF$57:AF58)&lt;'DPP ( in Qty )'!AH$9,('DPP ( with MSN )'!AF58+1),""))</f>
        <v/>
      </c>
      <c r="AG59" s="162" t="str">
        <f>IF('DPP ( in Qty )'!AI$9=0,"",IF(COUNT(AG$57:AG58)&lt;'DPP ( in Qty )'!AI$9,('DPP ( with MSN )'!AG58+1),""))</f>
        <v/>
      </c>
      <c r="AH59" s="162" t="str">
        <f>IF('DPP ( in Qty )'!AJ$9=0,"",IF(COUNT(AH$57:AH58)&lt;'DPP ( in Qty )'!AJ$9,('DPP ( with MSN )'!AH58+1),""))</f>
        <v/>
      </c>
      <c r="AI59" s="162" t="str">
        <f>IF('DPP ( in Qty )'!AK$9=0,"",IF(COUNT(AI$57:AI58)&lt;'DPP ( in Qty )'!AK$9,('DPP ( with MSN )'!AI58+1),""))</f>
        <v/>
      </c>
      <c r="AJ59" s="162" t="str">
        <f>IF('DPP ( in Qty )'!AL$9=0,"",IF(COUNT(AJ$57:AJ58)&lt;'DPP ( in Qty )'!AL$9,('DPP ( with MSN )'!AJ58+1),""))</f>
        <v/>
      </c>
      <c r="AK59" s="162" t="str">
        <f>IF('DPP ( in Qty )'!AM$9=0,"",IF(COUNT(AK$57:AK58)&lt;'DPP ( in Qty )'!AM$9,('DPP ( with MSN )'!AK58+1),""))</f>
        <v/>
      </c>
      <c r="AL59" s="162" t="str">
        <f>IF('DPP ( in Qty )'!AN$9=0,"",IF(COUNT(AL$57:AL58)&lt;'DPP ( in Qty )'!AN$9,('DPP ( with MSN )'!AL58+1),""))</f>
        <v/>
      </c>
      <c r="AM59" s="162" t="str">
        <f>IF('DPP ( in Qty )'!AO$9=0,"",IF(COUNT(AM$57:AM58)&lt;'DPP ( in Qty )'!AO$9,('DPP ( with MSN )'!AM58+1),""))</f>
        <v/>
      </c>
      <c r="AN59" s="179" t="str">
        <f>IF('DPP ( in Qty )'!AP$9=0,"",IF(COUNT(AN$57:AN58)&lt;'DPP ( in Qty )'!AP$9,('DPP ( with MSN )'!AN58+1),""))</f>
        <v/>
      </c>
      <c r="AO59" s="142"/>
      <c r="AP59" s="1">
        <f t="shared" si="10"/>
        <v>75252</v>
      </c>
    </row>
    <row r="60" spans="1:42" ht="23.25" customHeight="1" x14ac:dyDescent="0.25">
      <c r="A60" s="301"/>
      <c r="B60" s="93"/>
      <c r="C60" s="283"/>
      <c r="D60" s="142" t="str">
        <f>IF('DPP ( in Qty )'!F$9=0,"",IF(COUNT(D$57:D59)&lt;'DPP ( in Qty )'!F$9,('DPP ( with MSN )'!D59+1),""))</f>
        <v/>
      </c>
      <c r="E60" s="162" t="str">
        <f>IF('DPP ( in Qty )'!G$9=0,"",IF(COUNT(E$57:E59)&lt;'DPP ( in Qty )'!G$9,('DPP ( with MSN )'!E59+1),""))</f>
        <v/>
      </c>
      <c r="F60" s="162" t="str">
        <f>IF('DPP ( in Qty )'!H$9=0,"",IF(COUNT(F$57:F59)&lt;'DPP ( in Qty )'!H$9,('DPP ( with MSN )'!F59+1),""))</f>
        <v/>
      </c>
      <c r="G60" s="162" t="str">
        <f>IF('DPP ( in Qty )'!I$9=0,"",IF(COUNT(G$57:G59)&lt;'DPP ( in Qty )'!I$9,('DPP ( with MSN )'!G59+1),""))</f>
        <v/>
      </c>
      <c r="H60" s="162" t="str">
        <f>IF('DPP ( in Qty )'!J$9=0,"",IF(COUNT(H$57:H59)&lt;'DPP ( in Qty )'!J$9,('DPP ( with MSN )'!H59+1),""))</f>
        <v/>
      </c>
      <c r="I60" s="162" t="str">
        <f>IF('DPP ( in Qty )'!K$9=0,"",IF(COUNT(I$57:I59)&lt;'DPP ( in Qty )'!K$9,('DPP ( with MSN )'!I59+1),""))</f>
        <v/>
      </c>
      <c r="J60" s="162" t="str">
        <f>IF('DPP ( in Qty )'!L$9=0,"",IF(COUNT(J$57:J59)&lt;'DPP ( in Qty )'!L$9,('DPP ( with MSN )'!J59+1),""))</f>
        <v/>
      </c>
      <c r="K60" s="162" t="str">
        <f>IF('DPP ( in Qty )'!M$9=0,"",IF(COUNT(K$57:K59)&lt;'DPP ( in Qty )'!M$9,('DPP ( with MSN )'!K59+1),""))</f>
        <v/>
      </c>
      <c r="L60" s="162" t="str">
        <f>IF('DPP ( in Qty )'!N$9=0,"",IF(COUNT(L$57:L59)&lt;'DPP ( in Qty )'!N$9,('DPP ( with MSN )'!L59+1),""))</f>
        <v/>
      </c>
      <c r="M60" s="162" t="str">
        <f>IF('DPP ( in Qty )'!O$9=0,"",IF(COUNT(M$57:M59)&lt;'DPP ( in Qty )'!O$9,('DPP ( with MSN )'!M59+1),""))</f>
        <v/>
      </c>
      <c r="N60" s="162" t="str">
        <f>IF('DPP ( in Qty )'!P$9=0,"",IF(COUNT(N$57:N59)&lt;'DPP ( in Qty )'!P$9,('DPP ( with MSN )'!N59+1),""))</f>
        <v/>
      </c>
      <c r="O60" s="162" t="str">
        <f>IF('DPP ( in Qty )'!Q$9=0,"",IF(COUNT(O$57:O59)&lt;'DPP ( in Qty )'!Q$9,('DPP ( with MSN )'!O59+1),""))</f>
        <v/>
      </c>
      <c r="P60" s="162">
        <f>IF('DPP ( in Qty )'!R$9=0,"",IF(COUNT(P$57:P59)&lt;'DPP ( in Qty )'!R$9,('DPP ( with MSN )'!P59+1),""))</f>
        <v>75253</v>
      </c>
      <c r="Q60" s="162" t="str">
        <f>IF('DPP ( in Qty )'!S$9=0,"",IF(COUNT(Q$57:Q59)&lt;'DPP ( in Qty )'!S$9,('DPP ( with MSN )'!Q59+1),""))</f>
        <v/>
      </c>
      <c r="R60" s="162" t="str">
        <f>IF('DPP ( in Qty )'!T$9=0,"",IF(COUNT(R$57:R59)&lt;'DPP ( in Qty )'!T$9,('DPP ( with MSN )'!R59+1),""))</f>
        <v/>
      </c>
      <c r="S60" s="162" t="str">
        <f>IF('DPP ( in Qty )'!U$9=0,"",IF(COUNT(S$57:S59)&lt;'DPP ( in Qty )'!U$9,('DPP ( with MSN )'!S59+1),""))</f>
        <v/>
      </c>
      <c r="T60" s="162" t="str">
        <f>IF('DPP ( in Qty )'!V$9=0,"",IF(COUNT(T$57:T59)&lt;'DPP ( in Qty )'!V$9,('DPP ( with MSN )'!T59+1),""))</f>
        <v/>
      </c>
      <c r="U60" s="162" t="str">
        <f>IF('DPP ( in Qty )'!W$9=0,"",IF(COUNT(U$57:U59)&lt;'DPP ( in Qty )'!W$9,('DPP ( with MSN )'!U59+1),""))</f>
        <v/>
      </c>
      <c r="V60" s="162" t="str">
        <f>IF('DPP ( in Qty )'!X$9=0,"",IF(COUNT(V$57:V59)&lt;'DPP ( in Qty )'!X$9,('DPP ( with MSN )'!V59+1),""))</f>
        <v/>
      </c>
      <c r="W60" s="162" t="str">
        <f>IF('DPP ( in Qty )'!Y$9=0,"",IF(COUNT(W$57:W59)&lt;'DPP ( in Qty )'!Y$9,('DPP ( with MSN )'!W59+1),""))</f>
        <v/>
      </c>
      <c r="X60" s="162" t="str">
        <f>IF('DPP ( in Qty )'!Z$9=0,"",IF(COUNT(X$57:X59)&lt;'DPP ( in Qty )'!Z$9,('DPP ( with MSN )'!X59+1),""))</f>
        <v/>
      </c>
      <c r="Y60" s="162" t="str">
        <f>IF('DPP ( in Qty )'!AA$9=0,"",IF(COUNT(Y$57:Y59)&lt;'DPP ( in Qty )'!AA$9,('DPP ( with MSN )'!Y59+1),""))</f>
        <v/>
      </c>
      <c r="Z60" s="162" t="str">
        <f>IF('DPP ( in Qty )'!AB$9=0,"",IF(COUNT(Z$57:Z59)&lt;'DPP ( in Qty )'!AB$9,('DPP ( with MSN )'!Z59+1),""))</f>
        <v/>
      </c>
      <c r="AA60" s="162" t="str">
        <f>IF('DPP ( in Qty )'!AC$9=0,"",IF(COUNT(AA$57:AA59)&lt;'DPP ( in Qty )'!AC$9,('DPP ( with MSN )'!AA59+1),""))</f>
        <v/>
      </c>
      <c r="AB60" s="162" t="str">
        <f>IF('DPP ( in Qty )'!AD$9=0,"",IF(COUNT(AB$57:AB59)&lt;'DPP ( in Qty )'!AD$9,('DPP ( with MSN )'!AB59+1),""))</f>
        <v/>
      </c>
      <c r="AC60" s="162" t="str">
        <f>IF('DPP ( in Qty )'!AE$9=0,"",IF(COUNT(AC$57:AC59)&lt;'DPP ( in Qty )'!AE$9,('DPP ( with MSN )'!AC59+1),""))</f>
        <v/>
      </c>
      <c r="AD60" s="162" t="str">
        <f>IF('DPP ( in Qty )'!AF$9=0,"",IF(COUNT(AD$57:AD59)&lt;'DPP ( in Qty )'!AF$9,('DPP ( with MSN )'!AD59+1),""))</f>
        <v/>
      </c>
      <c r="AE60" s="162" t="str">
        <f>IF('DPP ( in Qty )'!AG$9=0,"",IF(COUNT(AE$57:AE59)&lt;'DPP ( in Qty )'!AG$9,('DPP ( with MSN )'!AE59+1),""))</f>
        <v/>
      </c>
      <c r="AF60" s="162" t="str">
        <f>IF('DPP ( in Qty )'!AH$9=0,"",IF(COUNT(AF$57:AF59)&lt;'DPP ( in Qty )'!AH$9,('DPP ( with MSN )'!AF59+1),""))</f>
        <v/>
      </c>
      <c r="AG60" s="162" t="str">
        <f>IF('DPP ( in Qty )'!AI$9=0,"",IF(COUNT(AG$57:AG59)&lt;'DPP ( in Qty )'!AI$9,('DPP ( with MSN )'!AG59+1),""))</f>
        <v/>
      </c>
      <c r="AH60" s="162" t="str">
        <f>IF('DPP ( in Qty )'!AJ$9=0,"",IF(COUNT(AH$57:AH59)&lt;'DPP ( in Qty )'!AJ$9,('DPP ( with MSN )'!AH59+1),""))</f>
        <v/>
      </c>
      <c r="AI60" s="162" t="str">
        <f>IF('DPP ( in Qty )'!AK$9=0,"",IF(COUNT(AI$57:AI59)&lt;'DPP ( in Qty )'!AK$9,('DPP ( with MSN )'!AI59+1),""))</f>
        <v/>
      </c>
      <c r="AJ60" s="162" t="str">
        <f>IF('DPP ( in Qty )'!AL$9=0,"",IF(COUNT(AJ$57:AJ59)&lt;'DPP ( in Qty )'!AL$9,('DPP ( with MSN )'!AJ59+1),""))</f>
        <v/>
      </c>
      <c r="AK60" s="162" t="str">
        <f>IF('DPP ( in Qty )'!AM$9=0,"",IF(COUNT(AK$57:AK59)&lt;'DPP ( in Qty )'!AM$9,('DPP ( with MSN )'!AK59+1),""))</f>
        <v/>
      </c>
      <c r="AL60" s="162" t="str">
        <f>IF('DPP ( in Qty )'!AN$9=0,"",IF(COUNT(AL$57:AL59)&lt;'DPP ( in Qty )'!AN$9,('DPP ( with MSN )'!AL59+1),""))</f>
        <v/>
      </c>
      <c r="AM60" s="162" t="str">
        <f>IF('DPP ( in Qty )'!AO$9=0,"",IF(COUNT(AM$57:AM59)&lt;'DPP ( in Qty )'!AO$9,('DPP ( with MSN )'!AM59+1),""))</f>
        <v/>
      </c>
      <c r="AN60" s="179" t="str">
        <f>IF('DPP ( in Qty )'!AP$9=0,"",IF(COUNT(AN$57:AN59)&lt;'DPP ( in Qty )'!AP$9,('DPP ( with MSN )'!AN59+1),""))</f>
        <v/>
      </c>
      <c r="AO60" s="142"/>
      <c r="AP60" s="1">
        <f t="shared" si="10"/>
        <v>75253</v>
      </c>
    </row>
    <row r="61" spans="1:42" ht="23.25" customHeight="1" x14ac:dyDescent="0.25">
      <c r="A61" s="301"/>
      <c r="B61" s="93"/>
      <c r="C61" s="283"/>
      <c r="D61" s="142" t="str">
        <f>IF('DPP ( in Qty )'!F$9=0,"",IF(COUNT(D$57:D60)&lt;'DPP ( in Qty )'!F$9,('DPP ( with MSN )'!D60+1),""))</f>
        <v/>
      </c>
      <c r="E61" s="162" t="str">
        <f>IF('DPP ( in Qty )'!G$9=0,"",IF(COUNT(E$57:E60)&lt;'DPP ( in Qty )'!G$9,('DPP ( with MSN )'!E60+1),""))</f>
        <v/>
      </c>
      <c r="F61" s="162" t="str">
        <f>IF('DPP ( in Qty )'!H$9=0,"",IF(COUNT(F$57:F60)&lt;'DPP ( in Qty )'!H$9,('DPP ( with MSN )'!F60+1),""))</f>
        <v/>
      </c>
      <c r="G61" s="162" t="str">
        <f>IF('DPP ( in Qty )'!I$9=0,"",IF(COUNT(G$57:G60)&lt;'DPP ( in Qty )'!I$9,('DPP ( with MSN )'!G60+1),""))</f>
        <v/>
      </c>
      <c r="H61" s="162" t="str">
        <f>IF('DPP ( in Qty )'!J$9=0,"",IF(COUNT(H$57:H60)&lt;'DPP ( in Qty )'!J$9,('DPP ( with MSN )'!H60+1),""))</f>
        <v/>
      </c>
      <c r="I61" s="162" t="str">
        <f>IF('DPP ( in Qty )'!K$9=0,"",IF(COUNT(I$57:I60)&lt;'DPP ( in Qty )'!K$9,('DPP ( with MSN )'!I60+1),""))</f>
        <v/>
      </c>
      <c r="J61" s="162" t="str">
        <f>IF('DPP ( in Qty )'!L$9=0,"",IF(COUNT(J$57:J60)&lt;'DPP ( in Qty )'!L$9,('DPP ( with MSN )'!J60+1),""))</f>
        <v/>
      </c>
      <c r="K61" s="162" t="str">
        <f>IF('DPP ( in Qty )'!M$9=0,"",IF(COUNT(K$57:K60)&lt;'DPP ( in Qty )'!M$9,('DPP ( with MSN )'!K60+1),""))</f>
        <v/>
      </c>
      <c r="L61" s="162" t="str">
        <f>IF('DPP ( in Qty )'!N$9=0,"",IF(COUNT(L$57:L60)&lt;'DPP ( in Qty )'!N$9,('DPP ( with MSN )'!L60+1),""))</f>
        <v/>
      </c>
      <c r="M61" s="162" t="str">
        <f>IF('DPP ( in Qty )'!O$9=0,"",IF(COUNT(M$57:M60)&lt;'DPP ( in Qty )'!O$9,('DPP ( with MSN )'!M60+1),""))</f>
        <v/>
      </c>
      <c r="N61" s="162" t="str">
        <f>IF('DPP ( in Qty )'!P$9=0,"",IF(COUNT(N$57:N60)&lt;'DPP ( in Qty )'!P$9,('DPP ( with MSN )'!N60+1),""))</f>
        <v/>
      </c>
      <c r="O61" s="162" t="str">
        <f>IF('DPP ( in Qty )'!Q$9=0,"",IF(COUNT(O$57:O60)&lt;'DPP ( in Qty )'!Q$9,('DPP ( with MSN )'!O60+1),""))</f>
        <v/>
      </c>
      <c r="P61" s="162" t="str">
        <f>IF('DPP ( in Qty )'!R$9=0,"",IF(COUNT(P$57:P60)&lt;'DPP ( in Qty )'!R$9,('DPP ( with MSN )'!P60+1),""))</f>
        <v/>
      </c>
      <c r="Q61" s="162" t="str">
        <f>IF('DPP ( in Qty )'!S$9=0,"",IF(COUNT(Q$57:Q60)&lt;'DPP ( in Qty )'!S$9,('DPP ( with MSN )'!Q60+1),""))</f>
        <v/>
      </c>
      <c r="R61" s="162" t="str">
        <f>IF('DPP ( in Qty )'!T$9=0,"",IF(COUNT(R$57:R60)&lt;'DPP ( in Qty )'!T$9,('DPP ( with MSN )'!R60+1),""))</f>
        <v/>
      </c>
      <c r="S61" s="162" t="str">
        <f>IF('DPP ( in Qty )'!U$9=0,"",IF(COUNT(S$57:S60)&lt;'DPP ( in Qty )'!U$9,('DPP ( with MSN )'!S60+1),""))</f>
        <v/>
      </c>
      <c r="T61" s="162" t="str">
        <f>IF('DPP ( in Qty )'!V$9=0,"",IF(COUNT(T$57:T60)&lt;'DPP ( in Qty )'!V$9,('DPP ( with MSN )'!T60+1),""))</f>
        <v/>
      </c>
      <c r="U61" s="162" t="str">
        <f>IF('DPP ( in Qty )'!W$9=0,"",IF(COUNT(U$57:U60)&lt;'DPP ( in Qty )'!W$9,('DPP ( with MSN )'!U60+1),""))</f>
        <v/>
      </c>
      <c r="V61" s="162" t="str">
        <f>IF('DPP ( in Qty )'!X$9=0,"",IF(COUNT(V$57:V60)&lt;'DPP ( in Qty )'!X$9,('DPP ( with MSN )'!V60+1),""))</f>
        <v/>
      </c>
      <c r="W61" s="162" t="str">
        <f>IF('DPP ( in Qty )'!Y$9=0,"",IF(COUNT(W$57:W60)&lt;'DPP ( in Qty )'!Y$9,('DPP ( with MSN )'!W60+1),""))</f>
        <v/>
      </c>
      <c r="X61" s="162" t="str">
        <f>IF('DPP ( in Qty )'!Z$9=0,"",IF(COUNT(X$57:X60)&lt;'DPP ( in Qty )'!Z$9,('DPP ( with MSN )'!X60+1),""))</f>
        <v/>
      </c>
      <c r="Y61" s="162" t="str">
        <f>IF('DPP ( in Qty )'!AA$9=0,"",IF(COUNT(Y$57:Y60)&lt;'DPP ( in Qty )'!AA$9,('DPP ( with MSN )'!Y60+1),""))</f>
        <v/>
      </c>
      <c r="Z61" s="162" t="str">
        <f>IF('DPP ( in Qty )'!AB$9=0,"",IF(COUNT(Z$57:Z60)&lt;'DPP ( in Qty )'!AB$9,('DPP ( with MSN )'!Z60+1),""))</f>
        <v/>
      </c>
      <c r="AA61" s="162" t="str">
        <f>IF('DPP ( in Qty )'!AC$9=0,"",IF(COUNT(AA$57:AA60)&lt;'DPP ( in Qty )'!AC$9,('DPP ( with MSN )'!AA60+1),""))</f>
        <v/>
      </c>
      <c r="AB61" s="162" t="str">
        <f>IF('DPP ( in Qty )'!AD$9=0,"",IF(COUNT(AB$57:AB60)&lt;'DPP ( in Qty )'!AD$9,('DPP ( with MSN )'!AB60+1),""))</f>
        <v/>
      </c>
      <c r="AC61" s="162" t="str">
        <f>IF('DPP ( in Qty )'!AE$9=0,"",IF(COUNT(AC$57:AC60)&lt;'DPP ( in Qty )'!AE$9,('DPP ( with MSN )'!AC60+1),""))</f>
        <v/>
      </c>
      <c r="AD61" s="162" t="str">
        <f>IF('DPP ( in Qty )'!AF$9=0,"",IF(COUNT(AD$57:AD60)&lt;'DPP ( in Qty )'!AF$9,('DPP ( with MSN )'!AD60+1),""))</f>
        <v/>
      </c>
      <c r="AE61" s="162" t="str">
        <f>IF('DPP ( in Qty )'!AG$9=0,"",IF(COUNT(AE$57:AE60)&lt;'DPP ( in Qty )'!AG$9,('DPP ( with MSN )'!AE60+1),""))</f>
        <v/>
      </c>
      <c r="AF61" s="162" t="str">
        <f>IF('DPP ( in Qty )'!AH$9=0,"",IF(COUNT(AF$57:AF60)&lt;'DPP ( in Qty )'!AH$9,('DPP ( with MSN )'!AF60+1),""))</f>
        <v/>
      </c>
      <c r="AG61" s="162" t="str">
        <f>IF('DPP ( in Qty )'!AI$9=0,"",IF(COUNT(AG$57:AG60)&lt;'DPP ( in Qty )'!AI$9,('DPP ( with MSN )'!AG60+1),""))</f>
        <v/>
      </c>
      <c r="AH61" s="162" t="str">
        <f>IF('DPP ( in Qty )'!AJ$9=0,"",IF(COUNT(AH$57:AH60)&lt;'DPP ( in Qty )'!AJ$9,('DPP ( with MSN )'!AH60+1),""))</f>
        <v/>
      </c>
      <c r="AI61" s="162" t="str">
        <f>IF('DPP ( in Qty )'!AK$9=0,"",IF(COUNT(AI$57:AI60)&lt;'DPP ( in Qty )'!AK$9,('DPP ( with MSN )'!AI60+1),""))</f>
        <v/>
      </c>
      <c r="AJ61" s="162" t="str">
        <f>IF('DPP ( in Qty )'!AL$9=0,"",IF(COUNT(AJ$57:AJ60)&lt;'DPP ( in Qty )'!AL$9,('DPP ( with MSN )'!AJ60+1),""))</f>
        <v/>
      </c>
      <c r="AK61" s="162" t="str">
        <f>IF('DPP ( in Qty )'!AM$9=0,"",IF(COUNT(AK$57:AK60)&lt;'DPP ( in Qty )'!AM$9,('DPP ( with MSN )'!AK60+1),""))</f>
        <v/>
      </c>
      <c r="AL61" s="162" t="str">
        <f>IF('DPP ( in Qty )'!AN$9=0,"",IF(COUNT(AL$57:AL60)&lt;'DPP ( in Qty )'!AN$9,('DPP ( with MSN )'!AL60+1),""))</f>
        <v/>
      </c>
      <c r="AM61" s="162" t="str">
        <f>IF('DPP ( in Qty )'!AO$9=0,"",IF(COUNT(AM$57:AM60)&lt;'DPP ( in Qty )'!AO$9,('DPP ( with MSN )'!AM60+1),""))</f>
        <v/>
      </c>
      <c r="AN61" s="179" t="str">
        <f>IF('DPP ( in Qty )'!AP$9=0,"",IF(COUNT(AN$57:AN60)&lt;'DPP ( in Qty )'!AP$9,('DPP ( with MSN )'!AN60+1),""))</f>
        <v/>
      </c>
      <c r="AO61" s="142"/>
      <c r="AP61" s="1">
        <f t="shared" si="10"/>
        <v>0</v>
      </c>
    </row>
    <row r="62" spans="1:42" ht="23.25" customHeight="1" x14ac:dyDescent="0.25">
      <c r="A62" s="301"/>
      <c r="B62" s="93"/>
      <c r="C62" s="283"/>
      <c r="D62" s="142" t="str">
        <f>IF('DPP ( in Qty )'!F$9=0,"",IF(COUNT(D$57:D61)&lt;'DPP ( in Qty )'!F$9,('DPP ( with MSN )'!D61+1),""))</f>
        <v/>
      </c>
      <c r="E62" s="162" t="str">
        <f>IF('DPP ( in Qty )'!G$9=0,"",IF(COUNT(E$57:E61)&lt;'DPP ( in Qty )'!G$9,('DPP ( with MSN )'!E61+1),""))</f>
        <v/>
      </c>
      <c r="F62" s="162" t="str">
        <f>IF('DPP ( in Qty )'!H$9=0,"",IF(COUNT(F$57:F61)&lt;'DPP ( in Qty )'!H$9,('DPP ( with MSN )'!F61+1),""))</f>
        <v/>
      </c>
      <c r="G62" s="162" t="str">
        <f>IF('DPP ( in Qty )'!I$9=0,"",IF(COUNT(G$57:G61)&lt;'DPP ( in Qty )'!I$9,('DPP ( with MSN )'!G61+1),""))</f>
        <v/>
      </c>
      <c r="H62" s="162" t="str">
        <f>IF('DPP ( in Qty )'!J$9=0,"",IF(COUNT(H$57:H61)&lt;'DPP ( in Qty )'!J$9,('DPP ( with MSN )'!H61+1),""))</f>
        <v/>
      </c>
      <c r="I62" s="162" t="str">
        <f>IF('DPP ( in Qty )'!K$9=0,"",IF(COUNT(I$57:I61)&lt;'DPP ( in Qty )'!K$9,('DPP ( with MSN )'!I61+1),""))</f>
        <v/>
      </c>
      <c r="J62" s="162" t="str">
        <f>IF('DPP ( in Qty )'!L$9=0,"",IF(COUNT(J$57:J61)&lt;'DPP ( in Qty )'!L$9,('DPP ( with MSN )'!J61+1),""))</f>
        <v/>
      </c>
      <c r="K62" s="162" t="str">
        <f>IF('DPP ( in Qty )'!M$9=0,"",IF(COUNT(K$57:K61)&lt;'DPP ( in Qty )'!M$9,('DPP ( with MSN )'!K61+1),""))</f>
        <v/>
      </c>
      <c r="L62" s="162" t="str">
        <f>IF('DPP ( in Qty )'!N$9=0,"",IF(COUNT(L$57:L61)&lt;'DPP ( in Qty )'!N$9,('DPP ( with MSN )'!L61+1),""))</f>
        <v/>
      </c>
      <c r="M62" s="162" t="str">
        <f>IF('DPP ( in Qty )'!O$9=0,"",IF(COUNT(M$57:M61)&lt;'DPP ( in Qty )'!O$9,('DPP ( with MSN )'!M61+1),""))</f>
        <v/>
      </c>
      <c r="N62" s="162" t="str">
        <f>IF('DPP ( in Qty )'!P$9=0,"",IF(COUNT(N$57:N61)&lt;'DPP ( in Qty )'!P$9,('DPP ( with MSN )'!N61+1),""))</f>
        <v/>
      </c>
      <c r="O62" s="162" t="str">
        <f>IF('DPP ( in Qty )'!Q$9=0,"",IF(COUNT(O$57:O61)&lt;'DPP ( in Qty )'!Q$9,('DPP ( with MSN )'!O61+1),""))</f>
        <v/>
      </c>
      <c r="P62" s="162" t="str">
        <f>IF('DPP ( in Qty )'!R$9=0,"",IF(COUNT(P$57:P61)&lt;'DPP ( in Qty )'!R$9,('DPP ( with MSN )'!P61+1),""))</f>
        <v/>
      </c>
      <c r="Q62" s="162" t="str">
        <f>IF('DPP ( in Qty )'!S$9=0,"",IF(COUNT(Q$57:Q61)&lt;'DPP ( in Qty )'!S$9,('DPP ( with MSN )'!Q61+1),""))</f>
        <v/>
      </c>
      <c r="R62" s="162" t="str">
        <f>IF('DPP ( in Qty )'!T$9=0,"",IF(COUNT(R$57:R61)&lt;'DPP ( in Qty )'!T$9,('DPP ( with MSN )'!R61+1),""))</f>
        <v/>
      </c>
      <c r="S62" s="162" t="str">
        <f>IF('DPP ( in Qty )'!U$9=0,"",IF(COUNT(S$57:S61)&lt;'DPP ( in Qty )'!U$9,('DPP ( with MSN )'!S61+1),""))</f>
        <v/>
      </c>
      <c r="T62" s="162" t="str">
        <f>IF('DPP ( in Qty )'!V$9=0,"",IF(COUNT(T$57:T61)&lt;'DPP ( in Qty )'!V$9,('DPP ( with MSN )'!T61+1),""))</f>
        <v/>
      </c>
      <c r="U62" s="162" t="str">
        <f>IF('DPP ( in Qty )'!W$9=0,"",IF(COUNT(U$57:U61)&lt;'DPP ( in Qty )'!W$9,('DPP ( with MSN )'!U61+1),""))</f>
        <v/>
      </c>
      <c r="V62" s="162" t="str">
        <f>IF('DPP ( in Qty )'!X$9=0,"",IF(COUNT(V$57:V61)&lt;'DPP ( in Qty )'!X$9,('DPP ( with MSN )'!V61+1),""))</f>
        <v/>
      </c>
      <c r="W62" s="162" t="str">
        <f>IF('DPP ( in Qty )'!Y$9=0,"",IF(COUNT(W$57:W61)&lt;'DPP ( in Qty )'!Y$9,('DPP ( with MSN )'!W61+1),""))</f>
        <v/>
      </c>
      <c r="X62" s="162" t="str">
        <f>IF('DPP ( in Qty )'!Z$9=0,"",IF(COUNT(X$57:X61)&lt;'DPP ( in Qty )'!Z$9,('DPP ( with MSN )'!X61+1),""))</f>
        <v/>
      </c>
      <c r="Y62" s="162" t="str">
        <f>IF('DPP ( in Qty )'!AA$9=0,"",IF(COUNT(Y$57:Y61)&lt;'DPP ( in Qty )'!AA$9,('DPP ( with MSN )'!Y61+1),""))</f>
        <v/>
      </c>
      <c r="Z62" s="162" t="str">
        <f>IF('DPP ( in Qty )'!AB$9=0,"",IF(COUNT(Z$57:Z61)&lt;'DPP ( in Qty )'!AB$9,('DPP ( with MSN )'!Z61+1),""))</f>
        <v/>
      </c>
      <c r="AA62" s="162" t="str">
        <f>IF('DPP ( in Qty )'!AC$9=0,"",IF(COUNT(AA$57:AA61)&lt;'DPP ( in Qty )'!AC$9,('DPP ( with MSN )'!AA61+1),""))</f>
        <v/>
      </c>
      <c r="AB62" s="162" t="str">
        <f>IF('DPP ( in Qty )'!AD$9=0,"",IF(COUNT(AB$57:AB61)&lt;'DPP ( in Qty )'!AD$9,('DPP ( with MSN )'!AB61+1),""))</f>
        <v/>
      </c>
      <c r="AC62" s="162" t="str">
        <f>IF('DPP ( in Qty )'!AE$9=0,"",IF(COUNT(AC$57:AC61)&lt;'DPP ( in Qty )'!AE$9,('DPP ( with MSN )'!AC61+1),""))</f>
        <v/>
      </c>
      <c r="AD62" s="162" t="str">
        <f>IF('DPP ( in Qty )'!AF$9=0,"",IF(COUNT(AD$57:AD61)&lt;'DPP ( in Qty )'!AF$9,('DPP ( with MSN )'!AD61+1),""))</f>
        <v/>
      </c>
      <c r="AE62" s="162" t="str">
        <f>IF('DPP ( in Qty )'!AG$9=0,"",IF(COUNT(AE$57:AE61)&lt;'DPP ( in Qty )'!AG$9,('DPP ( with MSN )'!AE61+1),""))</f>
        <v/>
      </c>
      <c r="AF62" s="162" t="str">
        <f>IF('DPP ( in Qty )'!AH$9=0,"",IF(COUNT(AF$57:AF61)&lt;'DPP ( in Qty )'!AH$9,('DPP ( with MSN )'!AF61+1),""))</f>
        <v/>
      </c>
      <c r="AG62" s="162" t="str">
        <f>IF('DPP ( in Qty )'!AI$9=0,"",IF(COUNT(AG$57:AG61)&lt;'DPP ( in Qty )'!AI$9,('DPP ( with MSN )'!AG61+1),""))</f>
        <v/>
      </c>
      <c r="AH62" s="162" t="str">
        <f>IF('DPP ( in Qty )'!AJ$9=0,"",IF(COUNT(AH$57:AH61)&lt;'DPP ( in Qty )'!AJ$9,('DPP ( with MSN )'!AH61+1),""))</f>
        <v/>
      </c>
      <c r="AI62" s="162" t="str">
        <f>IF('DPP ( in Qty )'!AK$9=0,"",IF(COUNT(AI$57:AI61)&lt;'DPP ( in Qty )'!AK$9,('DPP ( with MSN )'!AI61+1),""))</f>
        <v/>
      </c>
      <c r="AJ62" s="162" t="str">
        <f>IF('DPP ( in Qty )'!AL$9=0,"",IF(COUNT(AJ$57:AJ61)&lt;'DPP ( in Qty )'!AL$9,('DPP ( with MSN )'!AJ61+1),""))</f>
        <v/>
      </c>
      <c r="AK62" s="162" t="str">
        <f>IF('DPP ( in Qty )'!AM$9=0,"",IF(COUNT(AK$57:AK61)&lt;'DPP ( in Qty )'!AM$9,('DPP ( with MSN )'!AK61+1),""))</f>
        <v/>
      </c>
      <c r="AL62" s="162" t="str">
        <f>IF('DPP ( in Qty )'!AN$9=0,"",IF(COUNT(AL$57:AL61)&lt;'DPP ( in Qty )'!AN$9,('DPP ( with MSN )'!AL61+1),""))</f>
        <v/>
      </c>
      <c r="AM62" s="162" t="str">
        <f>IF('DPP ( in Qty )'!AO$9=0,"",IF(COUNT(AM$57:AM61)&lt;'DPP ( in Qty )'!AO$9,('DPP ( with MSN )'!AM61+1),""))</f>
        <v/>
      </c>
      <c r="AN62" s="179" t="str">
        <f>IF('DPP ( in Qty )'!AP$9=0,"",IF(COUNT(AN$57:AN61)&lt;'DPP ( in Qty )'!AP$9,('DPP ( with MSN )'!AN61+1),""))</f>
        <v/>
      </c>
      <c r="AO62" s="142"/>
      <c r="AP62" s="1">
        <f t="shared" si="10"/>
        <v>0</v>
      </c>
    </row>
    <row r="63" spans="1:42" ht="23.25" customHeight="1" x14ac:dyDescent="0.25">
      <c r="A63" s="301"/>
      <c r="B63" s="93"/>
      <c r="C63" s="283"/>
      <c r="D63" s="142" t="str">
        <f>IF('DPP ( in Qty )'!F$9=0,"",IF(COUNT(D$57:D62)&lt;'DPP ( in Qty )'!F$9,('DPP ( with MSN )'!D62+1),""))</f>
        <v/>
      </c>
      <c r="E63" s="162" t="str">
        <f>IF('DPP ( in Qty )'!G$9=0,"",IF(COUNT(E$57:E62)&lt;'DPP ( in Qty )'!G$9,('DPP ( with MSN )'!E62+1),""))</f>
        <v/>
      </c>
      <c r="F63" s="162" t="str">
        <f>IF('DPP ( in Qty )'!H$9=0,"",IF(COUNT(F$57:F62)&lt;'DPP ( in Qty )'!H$9,('DPP ( with MSN )'!F62+1),""))</f>
        <v/>
      </c>
      <c r="G63" s="162" t="str">
        <f>IF('DPP ( in Qty )'!I$9=0,"",IF(COUNT(G$57:G62)&lt;'DPP ( in Qty )'!I$9,('DPP ( with MSN )'!G62+1),""))</f>
        <v/>
      </c>
      <c r="H63" s="162" t="str">
        <f>IF('DPP ( in Qty )'!J$9=0,"",IF(COUNT(H$57:H62)&lt;'DPP ( in Qty )'!J$9,('DPP ( with MSN )'!H62+1),""))</f>
        <v/>
      </c>
      <c r="I63" s="162" t="str">
        <f>IF('DPP ( in Qty )'!K$9=0,"",IF(COUNT(I$57:I62)&lt;'DPP ( in Qty )'!K$9,('DPP ( with MSN )'!I62+1),""))</f>
        <v/>
      </c>
      <c r="J63" s="162" t="str">
        <f>IF('DPP ( in Qty )'!L$9=0,"",IF(COUNT(J$57:J62)&lt;'DPP ( in Qty )'!L$9,('DPP ( with MSN )'!J62+1),""))</f>
        <v/>
      </c>
      <c r="K63" s="162" t="str">
        <f>IF('DPP ( in Qty )'!M$9=0,"",IF(COUNT(K$57:K62)&lt;'DPP ( in Qty )'!M$9,('DPP ( with MSN )'!K62+1),""))</f>
        <v/>
      </c>
      <c r="L63" s="162" t="str">
        <f>IF('DPP ( in Qty )'!N$9=0,"",IF(COUNT(L$57:L62)&lt;'DPP ( in Qty )'!N$9,('DPP ( with MSN )'!L62+1),""))</f>
        <v/>
      </c>
      <c r="M63" s="162" t="str">
        <f>IF('DPP ( in Qty )'!O$9=0,"",IF(COUNT(M$57:M62)&lt;'DPP ( in Qty )'!O$9,('DPP ( with MSN )'!M62+1),""))</f>
        <v/>
      </c>
      <c r="N63" s="162" t="str">
        <f>IF('DPP ( in Qty )'!P$9=0,"",IF(COUNT(N$57:N62)&lt;'DPP ( in Qty )'!P$9,('DPP ( with MSN )'!N62+1),""))</f>
        <v/>
      </c>
      <c r="O63" s="162" t="str">
        <f>IF('DPP ( in Qty )'!Q$9=0,"",IF(COUNT(O$57:O62)&lt;'DPP ( in Qty )'!Q$9,('DPP ( with MSN )'!O62+1),""))</f>
        <v/>
      </c>
      <c r="P63" s="162" t="str">
        <f>IF('DPP ( in Qty )'!R$9=0,"",IF(COUNT(P$57:P62)&lt;'DPP ( in Qty )'!R$9,('DPP ( with MSN )'!P62+1),""))</f>
        <v/>
      </c>
      <c r="Q63" s="162" t="str">
        <f>IF('DPP ( in Qty )'!S$9=0,"",IF(COUNT(Q$57:Q62)&lt;'DPP ( in Qty )'!S$9,('DPP ( with MSN )'!Q62+1),""))</f>
        <v/>
      </c>
      <c r="R63" s="162" t="str">
        <f>IF('DPP ( in Qty )'!T$9=0,"",IF(COUNT(R$57:R62)&lt;'DPP ( in Qty )'!T$9,('DPP ( with MSN )'!R62+1),""))</f>
        <v/>
      </c>
      <c r="S63" s="162" t="str">
        <f>IF('DPP ( in Qty )'!U$9=0,"",IF(COUNT(S$57:S62)&lt;'DPP ( in Qty )'!U$9,('DPP ( with MSN )'!S62+1),""))</f>
        <v/>
      </c>
      <c r="T63" s="162" t="str">
        <f>IF('DPP ( in Qty )'!V$9=0,"",IF(COUNT(T$57:T62)&lt;'DPP ( in Qty )'!V$9,('DPP ( with MSN )'!T62+1),""))</f>
        <v/>
      </c>
      <c r="U63" s="162" t="str">
        <f>IF('DPP ( in Qty )'!W$9=0,"",IF(COUNT(U$57:U62)&lt;'DPP ( in Qty )'!W$9,('DPP ( with MSN )'!U62+1),""))</f>
        <v/>
      </c>
      <c r="V63" s="162" t="str">
        <f>IF('DPP ( in Qty )'!X$9=0,"",IF(COUNT(V$57:V62)&lt;'DPP ( in Qty )'!X$9,('DPP ( with MSN )'!V62+1),""))</f>
        <v/>
      </c>
      <c r="W63" s="162" t="str">
        <f>IF('DPP ( in Qty )'!Y$9=0,"",IF(COUNT(W$57:W62)&lt;'DPP ( in Qty )'!Y$9,('DPP ( with MSN )'!W62+1),""))</f>
        <v/>
      </c>
      <c r="X63" s="162" t="str">
        <f>IF('DPP ( in Qty )'!Z$9=0,"",IF(COUNT(X$57:X62)&lt;'DPP ( in Qty )'!Z$9,('DPP ( with MSN )'!X62+1),""))</f>
        <v/>
      </c>
      <c r="Y63" s="162" t="str">
        <f>IF('DPP ( in Qty )'!AA$9=0,"",IF(COUNT(Y$57:Y62)&lt;'DPP ( in Qty )'!AA$9,('DPP ( with MSN )'!Y62+1),""))</f>
        <v/>
      </c>
      <c r="Z63" s="162" t="str">
        <f>IF('DPP ( in Qty )'!AB$9=0,"",IF(COUNT(Z$57:Z62)&lt;'DPP ( in Qty )'!AB$9,('DPP ( with MSN )'!Z62+1),""))</f>
        <v/>
      </c>
      <c r="AA63" s="162" t="str">
        <f>IF('DPP ( in Qty )'!AC$9=0,"",IF(COUNT(AA$57:AA62)&lt;'DPP ( in Qty )'!AC$9,('DPP ( with MSN )'!AA62+1),""))</f>
        <v/>
      </c>
      <c r="AB63" s="162" t="str">
        <f>IF('DPP ( in Qty )'!AD$9=0,"",IF(COUNT(AB$57:AB62)&lt;'DPP ( in Qty )'!AD$9,('DPP ( with MSN )'!AB62+1),""))</f>
        <v/>
      </c>
      <c r="AC63" s="162" t="str">
        <f>IF('DPP ( in Qty )'!AE$9=0,"",IF(COUNT(AC$57:AC62)&lt;'DPP ( in Qty )'!AE$9,('DPP ( with MSN )'!AC62+1),""))</f>
        <v/>
      </c>
      <c r="AD63" s="162" t="str">
        <f>IF('DPP ( in Qty )'!AF$9=0,"",IF(COUNT(AD$57:AD62)&lt;'DPP ( in Qty )'!AF$9,('DPP ( with MSN )'!AD62+1),""))</f>
        <v/>
      </c>
      <c r="AE63" s="162" t="str">
        <f>IF('DPP ( in Qty )'!AG$9=0,"",IF(COUNT(AE$57:AE62)&lt;'DPP ( in Qty )'!AG$9,('DPP ( with MSN )'!AE62+1),""))</f>
        <v/>
      </c>
      <c r="AF63" s="162" t="str">
        <f>IF('DPP ( in Qty )'!AH$9=0,"",IF(COUNT(AF$57:AF62)&lt;'DPP ( in Qty )'!AH$9,('DPP ( with MSN )'!AF62+1),""))</f>
        <v/>
      </c>
      <c r="AG63" s="162" t="str">
        <f>IF('DPP ( in Qty )'!AI$9=0,"",IF(COUNT(AG$57:AG62)&lt;'DPP ( in Qty )'!AI$9,('DPP ( with MSN )'!AG62+1),""))</f>
        <v/>
      </c>
      <c r="AH63" s="162" t="str">
        <f>IF('DPP ( in Qty )'!AJ$9=0,"",IF(COUNT(AH$57:AH62)&lt;'DPP ( in Qty )'!AJ$9,('DPP ( with MSN )'!AH62+1),""))</f>
        <v/>
      </c>
      <c r="AI63" s="162" t="str">
        <f>IF('DPP ( in Qty )'!AK$9=0,"",IF(COUNT(AI$57:AI62)&lt;'DPP ( in Qty )'!AK$9,('DPP ( with MSN )'!AI62+1),""))</f>
        <v/>
      </c>
      <c r="AJ63" s="162" t="str">
        <f>IF('DPP ( in Qty )'!AL$9=0,"",IF(COUNT(AJ$57:AJ62)&lt;'DPP ( in Qty )'!AL$9,('DPP ( with MSN )'!AJ62+1),""))</f>
        <v/>
      </c>
      <c r="AK63" s="162" t="str">
        <f>IF('DPP ( in Qty )'!AM$9=0,"",IF(COUNT(AK$57:AK62)&lt;'DPP ( in Qty )'!AM$9,('DPP ( with MSN )'!AK62+1),""))</f>
        <v/>
      </c>
      <c r="AL63" s="162" t="str">
        <f>IF('DPP ( in Qty )'!AN$9=0,"",IF(COUNT(AL$57:AL62)&lt;'DPP ( in Qty )'!AN$9,('DPP ( with MSN )'!AL62+1),""))</f>
        <v/>
      </c>
      <c r="AM63" s="162" t="str">
        <f>IF('DPP ( in Qty )'!AO$9=0,"",IF(COUNT(AM$57:AM62)&lt;'DPP ( in Qty )'!AO$9,('DPP ( with MSN )'!AM62+1),""))</f>
        <v/>
      </c>
      <c r="AN63" s="179" t="str">
        <f>IF('DPP ( in Qty )'!AP$9=0,"",IF(COUNT(AN$57:AN62)&lt;'DPP ( in Qty )'!AP$9,('DPP ( with MSN )'!AN62+1),""))</f>
        <v/>
      </c>
      <c r="AO63" s="142"/>
      <c r="AP63" s="1">
        <f t="shared" si="10"/>
        <v>0</v>
      </c>
    </row>
    <row r="64" spans="1:42" ht="23.25" customHeight="1" thickBot="1" x14ac:dyDescent="0.3">
      <c r="A64" s="301"/>
      <c r="B64" s="93" t="str">
        <f>B58</f>
        <v>Rollout</v>
      </c>
      <c r="C64" s="284"/>
      <c r="D64" s="174" t="str">
        <f>IF('DPP ( in Qty )'!F$9=0,"",IF(COUNT(D$57:D63)&lt;'DPP ( in Qty )'!F$9,('DPP ( with MSN )'!D63+1),""))</f>
        <v/>
      </c>
      <c r="E64" s="175" t="str">
        <f>IF('DPP ( in Qty )'!G$9=0,"",IF(COUNT(E$57:E63)&lt;'DPP ( in Qty )'!G$9,('DPP ( with MSN )'!E63+1),""))</f>
        <v/>
      </c>
      <c r="F64" s="175" t="str">
        <f>IF('DPP ( in Qty )'!H$9=0,"",IF(COUNT(F$57:F63)&lt;'DPP ( in Qty )'!H$9,('DPP ( with MSN )'!F63+1),""))</f>
        <v/>
      </c>
      <c r="G64" s="175" t="str">
        <f>IF('DPP ( in Qty )'!I$9=0,"",IF(COUNT(G$57:G63)&lt;'DPP ( in Qty )'!I$9,('DPP ( with MSN )'!G63+1),""))</f>
        <v/>
      </c>
      <c r="H64" s="175" t="str">
        <f>IF('DPP ( in Qty )'!J$9=0,"",IF(COUNT(H$57:H63)&lt;'DPP ( in Qty )'!J$9,('DPP ( with MSN )'!H63+1),""))</f>
        <v/>
      </c>
      <c r="I64" s="175" t="str">
        <f>IF('DPP ( in Qty )'!K$9=0,"",IF(COUNT(I$57:I63)&lt;'DPP ( in Qty )'!K$9,('DPP ( with MSN )'!I63+1),""))</f>
        <v/>
      </c>
      <c r="J64" s="175" t="str">
        <f>IF('DPP ( in Qty )'!L$9=0,"",IF(COUNT(J$57:J63)&lt;'DPP ( in Qty )'!L$9,('DPP ( with MSN )'!J63+1),""))</f>
        <v/>
      </c>
      <c r="K64" s="175" t="str">
        <f>IF('DPP ( in Qty )'!M$9=0,"",IF(COUNT(K$57:K63)&lt;'DPP ( in Qty )'!M$9,('DPP ( with MSN )'!K63+1),""))</f>
        <v/>
      </c>
      <c r="L64" s="175" t="str">
        <f>IF('DPP ( in Qty )'!N$9=0,"",IF(COUNT(L$57:L63)&lt;'DPP ( in Qty )'!N$9,('DPP ( with MSN )'!L63+1),""))</f>
        <v/>
      </c>
      <c r="M64" s="175" t="str">
        <f>IF('DPP ( in Qty )'!O$9=0,"",IF(COUNT(M$57:M63)&lt;'DPP ( in Qty )'!O$9,('DPP ( with MSN )'!M63+1),""))</f>
        <v/>
      </c>
      <c r="N64" s="175" t="str">
        <f>IF('DPP ( in Qty )'!P$9=0,"",IF(COUNT(N$57:N63)&lt;'DPP ( in Qty )'!P$9,('DPP ( with MSN )'!N63+1),""))</f>
        <v/>
      </c>
      <c r="O64" s="175" t="str">
        <f>IF('DPP ( in Qty )'!Q$9=0,"",IF(COUNT(O$57:O63)&lt;'DPP ( in Qty )'!Q$9,('DPP ( with MSN )'!O63+1),""))</f>
        <v/>
      </c>
      <c r="P64" s="175" t="str">
        <f>IF('DPP ( in Qty )'!R$9=0,"",IF(COUNT(P$57:P63)&lt;'DPP ( in Qty )'!R$9,('DPP ( with MSN )'!P63+1),""))</f>
        <v/>
      </c>
      <c r="Q64" s="175" t="str">
        <f>IF('DPP ( in Qty )'!S$9=0,"",IF(COUNT(Q$57:Q63)&lt;'DPP ( in Qty )'!S$9,('DPP ( with MSN )'!Q63+1),""))</f>
        <v/>
      </c>
      <c r="R64" s="175" t="str">
        <f>IF('DPP ( in Qty )'!T$9=0,"",IF(COUNT(R$57:R63)&lt;'DPP ( in Qty )'!T$9,('DPP ( with MSN )'!R63+1),""))</f>
        <v/>
      </c>
      <c r="S64" s="175" t="str">
        <f>IF('DPP ( in Qty )'!U$9=0,"",IF(COUNT(S$57:S63)&lt;'DPP ( in Qty )'!U$9,('DPP ( with MSN )'!S63+1),""))</f>
        <v/>
      </c>
      <c r="T64" s="175" t="str">
        <f>IF('DPP ( in Qty )'!V$9=0,"",IF(COUNT(T$57:T63)&lt;'DPP ( in Qty )'!V$9,('DPP ( with MSN )'!T63+1),""))</f>
        <v/>
      </c>
      <c r="U64" s="175" t="str">
        <f>IF('DPP ( in Qty )'!W$9=0,"",IF(COUNT(U$57:U63)&lt;'DPP ( in Qty )'!W$9,('DPP ( with MSN )'!U63+1),""))</f>
        <v/>
      </c>
      <c r="V64" s="175" t="str">
        <f>IF('DPP ( in Qty )'!X$9=0,"",IF(COUNT(V$57:V63)&lt;'DPP ( in Qty )'!X$9,('DPP ( with MSN )'!V63+1),""))</f>
        <v/>
      </c>
      <c r="W64" s="175" t="str">
        <f>IF('DPP ( in Qty )'!Y$9=0,"",IF(COUNT(W$57:W63)&lt;'DPP ( in Qty )'!Y$9,('DPP ( with MSN )'!W63+1),""))</f>
        <v/>
      </c>
      <c r="X64" s="175" t="str">
        <f>IF('DPP ( in Qty )'!Z$9=0,"",IF(COUNT(X$57:X63)&lt;'DPP ( in Qty )'!Z$9,('DPP ( with MSN )'!X63+1),""))</f>
        <v/>
      </c>
      <c r="Y64" s="175" t="str">
        <f>IF('DPP ( in Qty )'!AA$9=0,"",IF(COUNT(Y$57:Y63)&lt;'DPP ( in Qty )'!AA$9,('DPP ( with MSN )'!Y63+1),""))</f>
        <v/>
      </c>
      <c r="Z64" s="175" t="str">
        <f>IF('DPP ( in Qty )'!AB$9=0,"",IF(COUNT(Z$57:Z63)&lt;'DPP ( in Qty )'!AB$9,('DPP ( with MSN )'!Z63+1),""))</f>
        <v/>
      </c>
      <c r="AA64" s="175" t="str">
        <f>IF('DPP ( in Qty )'!AC$9=0,"",IF(COUNT(AA$57:AA63)&lt;'DPP ( in Qty )'!AC$9,('DPP ( with MSN )'!AA63+1),""))</f>
        <v/>
      </c>
      <c r="AB64" s="175" t="str">
        <f>IF('DPP ( in Qty )'!AD$9=0,"",IF(COUNT(AB$57:AB63)&lt;'DPP ( in Qty )'!AD$9,('DPP ( with MSN )'!AB63+1),""))</f>
        <v/>
      </c>
      <c r="AC64" s="175" t="str">
        <f>IF('DPP ( in Qty )'!AE$9=0,"",IF(COUNT(AC$57:AC63)&lt;'DPP ( in Qty )'!AE$9,('DPP ( with MSN )'!AC63+1),""))</f>
        <v/>
      </c>
      <c r="AD64" s="175" t="str">
        <f>IF('DPP ( in Qty )'!AF$9=0,"",IF(COUNT(AD$57:AD63)&lt;'DPP ( in Qty )'!AF$9,('DPP ( with MSN )'!AD63+1),""))</f>
        <v/>
      </c>
      <c r="AE64" s="175" t="str">
        <f>IF('DPP ( in Qty )'!AG$9=0,"",IF(COUNT(AE$57:AE63)&lt;'DPP ( in Qty )'!AG$9,('DPP ( with MSN )'!AE63+1),""))</f>
        <v/>
      </c>
      <c r="AF64" s="175" t="str">
        <f>IF('DPP ( in Qty )'!AH$9=0,"",IF(COUNT(AF$57:AF63)&lt;'DPP ( in Qty )'!AH$9,('DPP ( with MSN )'!AF63+1),""))</f>
        <v/>
      </c>
      <c r="AG64" s="175" t="str">
        <f>IF('DPP ( in Qty )'!AI$9=0,"",IF(COUNT(AG$57:AG63)&lt;'DPP ( in Qty )'!AI$9,('DPP ( with MSN )'!AG63+1),""))</f>
        <v/>
      </c>
      <c r="AH64" s="175" t="str">
        <f>IF('DPP ( in Qty )'!AJ$9=0,"",IF(COUNT(AH$57:AH63)&lt;'DPP ( in Qty )'!AJ$9,('DPP ( with MSN )'!AH63+1),""))</f>
        <v/>
      </c>
      <c r="AI64" s="175" t="str">
        <f>IF('DPP ( in Qty )'!AK$9=0,"",IF(COUNT(AI$57:AI63)&lt;'DPP ( in Qty )'!AK$9,('DPP ( with MSN )'!AI63+1),""))</f>
        <v/>
      </c>
      <c r="AJ64" s="175" t="str">
        <f>IF('DPP ( in Qty )'!AL$9=0,"",IF(COUNT(AJ$57:AJ63)&lt;'DPP ( in Qty )'!AL$9,('DPP ( with MSN )'!AJ63+1),""))</f>
        <v/>
      </c>
      <c r="AK64" s="175" t="str">
        <f>IF('DPP ( in Qty )'!AM$9=0,"",IF(COUNT(AK$57:AK63)&lt;'DPP ( in Qty )'!AM$9,('DPP ( with MSN )'!AK63+1),""))</f>
        <v/>
      </c>
      <c r="AL64" s="175" t="str">
        <f>IF('DPP ( in Qty )'!AN$9=0,"",IF(COUNT(AL$57:AL63)&lt;'DPP ( in Qty )'!AN$9,('DPP ( with MSN )'!AL63+1),""))</f>
        <v/>
      </c>
      <c r="AM64" s="175" t="str">
        <f>IF('DPP ( in Qty )'!AO$9=0,"",IF(COUNT(AM$57:AM63)&lt;'DPP ( in Qty )'!AO$9,('DPP ( with MSN )'!AM63+1),""))</f>
        <v/>
      </c>
      <c r="AN64" s="180" t="str">
        <f>IF('DPP ( in Qty )'!AP$9=0,"",IF(COUNT(AN$57:AN63)&lt;'DPP ( in Qty )'!AP$9,('DPP ( with MSN )'!AN63+1),""))</f>
        <v/>
      </c>
      <c r="AO64" s="142"/>
      <c r="AP64" s="1">
        <f t="shared" si="10"/>
        <v>0</v>
      </c>
    </row>
    <row r="65" spans="1:42" ht="23.25" customHeight="1" x14ac:dyDescent="0.25">
      <c r="A65" s="301"/>
      <c r="B65" s="94" t="s">
        <v>5</v>
      </c>
      <c r="C65" s="282">
        <f>COUNT(D65:AO72)</f>
        <v>18</v>
      </c>
      <c r="D65" s="169" t="str">
        <f>IF('DPP ( in Qty )'!F10=0,"",'DPP ( in Qty )'!D10)</f>
        <v/>
      </c>
      <c r="E65" s="170" t="str">
        <f>IF('DPP ( in Qty )'!G10=0,"",IF(MAX('DPP ( with MSN )'!$D$65:D72)=0,'DPP ( in Qty )'!$D$10,MAX('DPP ( with MSN )'!$D$65:D72)+1))</f>
        <v/>
      </c>
      <c r="F65" s="170" t="str">
        <f>IF('DPP ( in Qty )'!H10=0,"",IF(MAX('DPP ( with MSN )'!$D$65:E72)=0,'DPP ( in Qty )'!$D$10,MAX('DPP ( with MSN )'!$D$65:E72)+1))</f>
        <v/>
      </c>
      <c r="G65" s="170" t="str">
        <f>IF('DPP ( in Qty )'!I10=0,"",IF(MAX('DPP ( with MSN )'!$D$65:F72)=0,'DPP ( in Qty )'!$D$10,MAX('DPP ( with MSN )'!$D$65:F72)+1))</f>
        <v/>
      </c>
      <c r="H65" s="170" t="str">
        <f>IF('DPP ( in Qty )'!J10=0,"",IF(MAX('DPP ( with MSN )'!$D$65:G72)=0,'DPP ( in Qty )'!$D$10,MAX('DPP ( with MSN )'!$D$65:G72)+1))</f>
        <v/>
      </c>
      <c r="I65" s="170" t="str">
        <f>IF('DPP ( in Qty )'!K10=0,"",IF(MAX('DPP ( with MSN )'!$D$65:H72)=0,'DPP ( in Qty )'!$D$10,MAX('DPP ( with MSN )'!$D$65:H72)+1))</f>
        <v/>
      </c>
      <c r="J65" s="170" t="str">
        <f>IF('DPP ( in Qty )'!L10=0,"",IF(MAX('DPP ( with MSN )'!$D$65:I72)=0,'DPP ( in Qty )'!$D$10,MAX('DPP ( with MSN )'!$D$65:I72)+1))</f>
        <v/>
      </c>
      <c r="K65" s="170" t="str">
        <f>IF('DPP ( in Qty )'!M10=0,"",IF(MAX('DPP ( with MSN )'!$D$65:J72)=0,'DPP ( in Qty )'!$D$10,MAX('DPP ( with MSN )'!$D$65:J72)+1))</f>
        <v/>
      </c>
      <c r="L65" s="170" t="str">
        <f>IF('DPP ( in Qty )'!N10=0,"",IF(MAX('DPP ( with MSN )'!$D$65:K72)=0,'DPP ( in Qty )'!$D$10,MAX('DPP ( with MSN )'!$D$65:K72)+1))</f>
        <v/>
      </c>
      <c r="M65" s="170" t="str">
        <f>IF('DPP ( in Qty )'!O10=0,"",IF(MAX('DPP ( with MSN )'!$D$65:L72)=0,'DPP ( in Qty )'!$D$10,MAX('DPP ( with MSN )'!$D$65:L72)+1))</f>
        <v/>
      </c>
      <c r="N65" s="170" t="str">
        <f>IF('DPP ( in Qty )'!P10=0,"",IF(MAX('DPP ( with MSN )'!$D$65:M72)=0,'DPP ( in Qty )'!$D$10,MAX('DPP ( with MSN )'!$D$65:M72)+1))</f>
        <v/>
      </c>
      <c r="O65" s="170" t="str">
        <f>IF('DPP ( in Qty )'!Q10=0,"",IF(MAX('DPP ( with MSN )'!$D$65:N72)=0,'DPP ( in Qty )'!$D$10,MAX('DPP ( with MSN )'!$D$65:N72)+1))</f>
        <v/>
      </c>
      <c r="P65" s="170" t="str">
        <f>IF('DPP ( in Qty )'!R10=0,"",IF(MAX('DPP ( with MSN )'!$D$65:O72)=0,'DPP ( in Qty )'!$D$10,MAX('DPP ( with MSN )'!$D$65:O72)+1))</f>
        <v/>
      </c>
      <c r="Q65" s="170" t="str">
        <f>IF('DPP ( in Qty )'!S10=0,"",IF(MAX('DPP ( with MSN )'!$D$65:P72)=0,'DPP ( in Qty )'!$D$10,MAX('DPP ( with MSN )'!$D$65:P72)+1))</f>
        <v/>
      </c>
      <c r="R65" s="170" t="str">
        <f>IF('DPP ( in Qty )'!T10=0,"",IF(MAX('DPP ( with MSN )'!$D$65:Q72)=0,'DPP ( in Qty )'!$D$10,MAX('DPP ( with MSN )'!$D$65:Q72)+1))</f>
        <v/>
      </c>
      <c r="S65" s="170">
        <f>IF('DPP ( in Qty )'!U10=0,"",IF(MAX('DPP ( with MSN )'!$D$65:R72)=0,'DPP ( in Qty )'!$D$10,MAX('DPP ( with MSN )'!$D$65:R72)+1))</f>
        <v>75247</v>
      </c>
      <c r="T65" s="170">
        <f>IF('DPP ( in Qty )'!V10=0,"",IF(MAX('DPP ( with MSN )'!$D$65:S72)=0,'DPP ( in Qty )'!$D$10,MAX('DPP ( with MSN )'!$D$65:S72)+1))</f>
        <v>75250</v>
      </c>
      <c r="U65" s="170">
        <f>IF('DPP ( in Qty )'!W10=0,"",IF(MAX('DPP ( with MSN )'!$D$65:T72)=0,'DPP ( in Qty )'!$D$10,MAX('DPP ( with MSN )'!$D$65:T72)+1))</f>
        <v>75254</v>
      </c>
      <c r="V65" s="170" t="str">
        <f>IF('DPP ( in Qty )'!X10=0,"",IF(MAX('DPP ( with MSN )'!$D$65:U72)=0,'DPP ( in Qty )'!$D$10,MAX('DPP ( with MSN )'!$D$65:U72)+1))</f>
        <v/>
      </c>
      <c r="W65" s="170" t="str">
        <f>IF('DPP ( in Qty )'!Y10=0,"",IF(MAX('DPP ( with MSN )'!$D$65:V72)=0,'DPP ( in Qty )'!$D$10,MAX('DPP ( with MSN )'!$D$65:V72)+1))</f>
        <v/>
      </c>
      <c r="X65" s="170" t="str">
        <f>IF('DPP ( in Qty )'!Z10=0,"",IF(MAX('DPP ( with MSN )'!$D$65:W72)=0,'DPP ( in Qty )'!$D$10,MAX('DPP ( with MSN )'!$D$65:W72)+1))</f>
        <v/>
      </c>
      <c r="Y65" s="170" t="str">
        <f>IF('DPP ( in Qty )'!AA10=0,"",IF(MAX('DPP ( with MSN )'!$D$65:X72)=0,'DPP ( in Qty )'!$D$10,MAX('DPP ( with MSN )'!$D$65:X72)+1))</f>
        <v/>
      </c>
      <c r="Z65" s="170">
        <f>IF('DPP ( in Qty )'!AB10=0,"",IF(MAX('DPP ( with MSN )'!$D$65:Y72)=0,'DPP ( in Qty )'!$D$10,MAX('DPP ( with MSN )'!$D$65:Y72)+1))</f>
        <v>75256</v>
      </c>
      <c r="AA65" s="170">
        <f>IF('DPP ( in Qty )'!AC10=0,"",IF(MAX('DPP ( with MSN )'!$D$65:Z72)=0,'DPP ( in Qty )'!$D$10,MAX('DPP ( with MSN )'!$D$65:Z72)+1))</f>
        <v>75257</v>
      </c>
      <c r="AB65" s="170">
        <f>IF('DPP ( in Qty )'!AD10=0,"",IF(MAX('DPP ( with MSN )'!$D$65:AA72)=0,'DPP ( in Qty )'!$D$10,MAX('DPP ( with MSN )'!$D$65:AA72)+1))</f>
        <v>75258</v>
      </c>
      <c r="AC65" s="170">
        <f>IF('DPP ( in Qty )'!AE10=0,"",IF(MAX('DPP ( with MSN )'!$D$65:AB72)=0,'DPP ( in Qty )'!$D$10,MAX('DPP ( with MSN )'!$D$65:AB72)+1))</f>
        <v>75259</v>
      </c>
      <c r="AD65" s="170">
        <f>IF('DPP ( in Qty )'!AF10=0,"",IF(MAX('DPP ( with MSN )'!$D$65:AC72)=0,'DPP ( in Qty )'!$D$10,MAX('DPP ( with MSN )'!$D$65:AC72)+1))</f>
        <v>75260</v>
      </c>
      <c r="AE65" s="170">
        <f>IF('DPP ( in Qty )'!AG10=0,"",IF(MAX('DPP ( with MSN )'!$D$65:AD72)=0,'DPP ( in Qty )'!$D$10,MAX('DPP ( with MSN )'!$D$65:AD72)+1))</f>
        <v>75262</v>
      </c>
      <c r="AF65" s="170">
        <f>IF('DPP ( in Qty )'!AH10=0,"",IF(MAX('DPP ( with MSN )'!$D$65:AE72)=0,'DPP ( in Qty )'!$D$10,MAX('DPP ( with MSN )'!$D$65:AE72)+1))</f>
        <v>75263</v>
      </c>
      <c r="AG65" s="170">
        <f>IF('DPP ( in Qty )'!AI10=0,"",IF(MAX('DPP ( with MSN )'!$D$65:AF72)=0,'DPP ( in Qty )'!$D$10,MAX('DPP ( with MSN )'!$D$65:AF72)+1))</f>
        <v>75264</v>
      </c>
      <c r="AH65" s="170" t="str">
        <f>IF('DPP ( in Qty )'!AJ10=0,"",IF(MAX('DPP ( with MSN )'!$D$65:AG72)=0,'DPP ( in Qty )'!$D$10,MAX('DPP ( with MSN )'!$D$65:AG72)+1))</f>
        <v/>
      </c>
      <c r="AI65" s="170" t="str">
        <f>IF('DPP ( in Qty )'!AK10=0,"",IF(MAX('DPP ( with MSN )'!$D$65:AH72)=0,'DPP ( in Qty )'!$D$10,MAX('DPP ( with MSN )'!$D$65:AH72)+1))</f>
        <v/>
      </c>
      <c r="AJ65" s="170" t="str">
        <f>IF('DPP ( in Qty )'!AL10=0,"",IF(MAX('DPP ( with MSN )'!$D$65:AI72)=0,'DPP ( in Qty )'!$D$10,MAX('DPP ( with MSN )'!$D$65:AI72)+1))</f>
        <v/>
      </c>
      <c r="AK65" s="170" t="str">
        <f>IF('DPP ( in Qty )'!AM10=0,"",IF(MAX('DPP ( with MSN )'!$D$65:AJ72)=0,'DPP ( in Qty )'!$D$10,MAX('DPP ( with MSN )'!$D$65:AJ72)+1))</f>
        <v/>
      </c>
      <c r="AL65" s="170" t="str">
        <f>IF('DPP ( in Qty )'!AN10=0,"",IF(MAX('DPP ( with MSN )'!$D$65:AK72)=0,'DPP ( in Qty )'!$D$10,MAX('DPP ( with MSN )'!$D$65:AK72)+1))</f>
        <v/>
      </c>
      <c r="AM65" s="170" t="str">
        <f>IF('DPP ( in Qty )'!AO10=0,"",IF(MAX('DPP ( with MSN )'!$D$65:AL72)=0,'DPP ( in Qty )'!$D$10,MAX('DPP ( with MSN )'!$D$65:AL72)+1))</f>
        <v/>
      </c>
      <c r="AN65" s="178" t="str">
        <f>IF('DPP ( in Qty )'!AP10=0,"",IF(MAX('DPP ( with MSN )'!$D$65:AM72)=0,'DPP ( in Qty )'!$D$10,MAX('DPP ( with MSN )'!$D$65:AM72)+1))</f>
        <v/>
      </c>
      <c r="AO65" s="142"/>
      <c r="AP65" s="1">
        <f t="shared" si="10"/>
        <v>75264</v>
      </c>
    </row>
    <row r="66" spans="1:42" ht="23.25" customHeight="1" x14ac:dyDescent="0.25">
      <c r="A66" s="301"/>
      <c r="B66" s="95" t="str">
        <f t="shared" ref="B66" si="13">B65</f>
        <v>S.I.T</v>
      </c>
      <c r="C66" s="283"/>
      <c r="D66" s="142" t="str">
        <f>IF('DPP ( in Qty )'!F$10=0,"",IF(COUNT(D$65:D65)&lt;'DPP ( in Qty )'!F$10,('DPP ( with MSN )'!D65+1),""))</f>
        <v/>
      </c>
      <c r="E66" s="162" t="str">
        <f>IF('DPP ( in Qty )'!G$10=0,"",IF(COUNT(E$65:E65)&lt;'DPP ( in Qty )'!G$10,('DPP ( with MSN )'!E65+1),""))</f>
        <v/>
      </c>
      <c r="F66" s="162" t="str">
        <f>IF('DPP ( in Qty )'!H$10=0,"",IF(COUNT(F$65:F65)&lt;'DPP ( in Qty )'!H$10,('DPP ( with MSN )'!F65+1),""))</f>
        <v/>
      </c>
      <c r="G66" s="162" t="str">
        <f>IF('DPP ( in Qty )'!I$10=0,"",IF(COUNT(G$65:G65)&lt;'DPP ( in Qty )'!I$10,('DPP ( with MSN )'!G65+1),""))</f>
        <v/>
      </c>
      <c r="H66" s="162" t="str">
        <f>IF('DPP ( in Qty )'!J$10=0,"",IF(COUNT(H$65:H65)&lt;'DPP ( in Qty )'!J$10,('DPP ( with MSN )'!H65+1),""))</f>
        <v/>
      </c>
      <c r="I66" s="162" t="str">
        <f>IF('DPP ( in Qty )'!K$10=0,"",IF(COUNT(I$65:I65)&lt;'DPP ( in Qty )'!K$10,('DPP ( with MSN )'!I65+1),""))</f>
        <v/>
      </c>
      <c r="J66" s="162" t="str">
        <f>IF('DPP ( in Qty )'!L$10=0,"",IF(COUNT(J$65:J65)&lt;'DPP ( in Qty )'!L$10,('DPP ( with MSN )'!J65+1),""))</f>
        <v/>
      </c>
      <c r="K66" s="162" t="str">
        <f>IF('DPP ( in Qty )'!M$10=0,"",IF(COUNT(K$65:K65)&lt;'DPP ( in Qty )'!M$10,('DPP ( with MSN )'!K65+1),""))</f>
        <v/>
      </c>
      <c r="L66" s="162" t="str">
        <f>IF('DPP ( in Qty )'!N$10=0,"",IF(COUNT(L$65:L65)&lt;'DPP ( in Qty )'!N$10,('DPP ( with MSN )'!L65+1),""))</f>
        <v/>
      </c>
      <c r="M66" s="162" t="str">
        <f>IF('DPP ( in Qty )'!O$10=0,"",IF(COUNT(M$65:M65)&lt;'DPP ( in Qty )'!O$10,('DPP ( with MSN )'!M65+1),""))</f>
        <v/>
      </c>
      <c r="N66" s="162" t="str">
        <f>IF('DPP ( in Qty )'!P$10=0,"",IF(COUNT(N$65:N65)&lt;'DPP ( in Qty )'!P$10,('DPP ( with MSN )'!N65+1),""))</f>
        <v/>
      </c>
      <c r="O66" s="162" t="str">
        <f>IF('DPP ( in Qty )'!Q$10=0,"",IF(COUNT(O$65:O65)&lt;'DPP ( in Qty )'!Q$10,('DPP ( with MSN )'!O65+1),""))</f>
        <v/>
      </c>
      <c r="P66" s="162" t="str">
        <f>IF('DPP ( in Qty )'!R$10=0,"",IF(COUNT(P$65:P65)&lt;'DPP ( in Qty )'!R$10,('DPP ( with MSN )'!P65+1),""))</f>
        <v/>
      </c>
      <c r="Q66" s="162" t="str">
        <f>IF('DPP ( in Qty )'!S$10=0,"",IF(COUNT(Q$65:Q65)&lt;'DPP ( in Qty )'!S$10,('DPP ( with MSN )'!Q65+1),""))</f>
        <v/>
      </c>
      <c r="R66" s="162" t="str">
        <f>IF('DPP ( in Qty )'!T$10=0,"",IF(COUNT(R$65:R65)&lt;'DPP ( in Qty )'!T$10,('DPP ( with MSN )'!R65+1),""))</f>
        <v/>
      </c>
      <c r="S66" s="162">
        <f>IF('DPP ( in Qty )'!U$10=0,"",IF(COUNT(S$65:S65)&lt;'DPP ( in Qty )'!U$10,('DPP ( with MSN )'!S65+1),""))</f>
        <v>75248</v>
      </c>
      <c r="T66" s="162">
        <f>IF('DPP ( in Qty )'!V$10=0,"",IF(COUNT(T$65:T65)&lt;'DPP ( in Qty )'!V$10,('DPP ( with MSN )'!T65+1),""))</f>
        <v>75251</v>
      </c>
      <c r="U66" s="162">
        <f>IF('DPP ( in Qty )'!W$10=0,"",IF(COUNT(U$65:U65)&lt;'DPP ( in Qty )'!W$10,('DPP ( with MSN )'!U65+1),""))</f>
        <v>75255</v>
      </c>
      <c r="V66" s="162" t="str">
        <f>IF('DPP ( in Qty )'!X$10=0,"",IF(COUNT(V$65:V65)&lt;'DPP ( in Qty )'!X$10,('DPP ( with MSN )'!V65+1),""))</f>
        <v/>
      </c>
      <c r="W66" s="162" t="str">
        <f>IF('DPP ( in Qty )'!Y$10=0,"",IF(COUNT(W$65:W65)&lt;'DPP ( in Qty )'!Y$10,('DPP ( with MSN )'!W65+1),""))</f>
        <v/>
      </c>
      <c r="X66" s="162" t="str">
        <f>IF('DPP ( in Qty )'!Z$10=0,"",IF(COUNT(X$65:X65)&lt;'DPP ( in Qty )'!Z$10,('DPP ( with MSN )'!X65+1),""))</f>
        <v/>
      </c>
      <c r="Y66" s="162" t="str">
        <f>IF('DPP ( in Qty )'!AA$10=0,"",IF(COUNT(Y$65:Y65)&lt;'DPP ( in Qty )'!AA$10,('DPP ( with MSN )'!Y65+1),""))</f>
        <v/>
      </c>
      <c r="Z66" s="162" t="str">
        <f>IF('DPP ( in Qty )'!AB$10=0,"",IF(COUNT(Z$65:Z65)&lt;'DPP ( in Qty )'!AB$10,('DPP ( with MSN )'!Z65+1),""))</f>
        <v/>
      </c>
      <c r="AA66" s="162" t="str">
        <f>IF('DPP ( in Qty )'!AC$10=0,"",IF(COUNT(AA$65:AA65)&lt;'DPP ( in Qty )'!AC$10,('DPP ( with MSN )'!AA65+1),""))</f>
        <v/>
      </c>
      <c r="AB66" s="162" t="str">
        <f>IF('DPP ( in Qty )'!AD$10=0,"",IF(COUNT(AB$65:AB65)&lt;'DPP ( in Qty )'!AD$10,('DPP ( with MSN )'!AB65+1),""))</f>
        <v/>
      </c>
      <c r="AC66" s="162" t="str">
        <f>IF('DPP ( in Qty )'!AE$10=0,"",IF(COUNT(AC$65:AC65)&lt;'DPP ( in Qty )'!AE$10,('DPP ( with MSN )'!AC65+1),""))</f>
        <v/>
      </c>
      <c r="AD66" s="162">
        <f>IF('DPP ( in Qty )'!AF$10=0,"",IF(COUNT(AD$65:AD65)&lt;'DPP ( in Qty )'!AF$10,('DPP ( with MSN )'!AD65+1),""))</f>
        <v>75261</v>
      </c>
      <c r="AE66" s="162" t="str">
        <f>IF('DPP ( in Qty )'!AG$10=0,"",IF(COUNT(AE$65:AE65)&lt;'DPP ( in Qty )'!AG$10,('DPP ( with MSN )'!AE65+1),""))</f>
        <v/>
      </c>
      <c r="AF66" s="162" t="str">
        <f>IF('DPP ( in Qty )'!AH$10=0,"",IF(COUNT(AF$65:AF65)&lt;'DPP ( in Qty )'!AH$10,('DPP ( with MSN )'!AF65+1),""))</f>
        <v/>
      </c>
      <c r="AG66" s="162" t="str">
        <f>IF('DPP ( in Qty )'!AI$10=0,"",IF(COUNT(AG$65:AG65)&lt;'DPP ( in Qty )'!AI$10,('DPP ( with MSN )'!AG65+1),""))</f>
        <v/>
      </c>
      <c r="AH66" s="162" t="str">
        <f>IF('DPP ( in Qty )'!AJ$10=0,"",IF(COUNT(AH$65:AH65)&lt;'DPP ( in Qty )'!AJ$10,('DPP ( with MSN )'!AH65+1),""))</f>
        <v/>
      </c>
      <c r="AI66" s="162" t="str">
        <f>IF('DPP ( in Qty )'!AK$10=0,"",IF(COUNT(AI$65:AI65)&lt;'DPP ( in Qty )'!AK$10,('DPP ( with MSN )'!AI65+1),""))</f>
        <v/>
      </c>
      <c r="AJ66" s="162" t="str">
        <f>IF('DPP ( in Qty )'!AL$10=0,"",IF(COUNT(AJ$65:AJ65)&lt;'DPP ( in Qty )'!AL$10,('DPP ( with MSN )'!AJ65+1),""))</f>
        <v/>
      </c>
      <c r="AK66" s="162" t="str">
        <f>IF('DPP ( in Qty )'!AM$10=0,"",IF(COUNT(AK$65:AK65)&lt;'DPP ( in Qty )'!AM$10,('DPP ( with MSN )'!AK65+1),""))</f>
        <v/>
      </c>
      <c r="AL66" s="162" t="str">
        <f>IF('DPP ( in Qty )'!AN$10=0,"",IF(COUNT(AL$65:AL65)&lt;'DPP ( in Qty )'!AN$10,('DPP ( with MSN )'!AL65+1),""))</f>
        <v/>
      </c>
      <c r="AM66" s="162" t="str">
        <f>IF('DPP ( in Qty )'!AO$10=0,"",IF(COUNT(AM$65:AM65)&lt;'DPP ( in Qty )'!AO$10,('DPP ( with MSN )'!AM65+1),""))</f>
        <v/>
      </c>
      <c r="AN66" s="179" t="str">
        <f>IF('DPP ( in Qty )'!AP$10=0,"",IF(COUNT(AN$65:AN65)&lt;'DPP ( in Qty )'!AP$10,('DPP ( with MSN )'!AN65+1),""))</f>
        <v/>
      </c>
      <c r="AO66" s="142"/>
      <c r="AP66" s="1">
        <f t="shared" si="10"/>
        <v>75261</v>
      </c>
    </row>
    <row r="67" spans="1:42" ht="23.25" customHeight="1" x14ac:dyDescent="0.25">
      <c r="A67" s="301"/>
      <c r="B67" s="95"/>
      <c r="C67" s="283"/>
      <c r="D67" s="142" t="str">
        <f>IF('DPP ( in Qty )'!F$10=0,"",IF(COUNT(D$65:D66)&lt;'DPP ( in Qty )'!F$10,('DPP ( with MSN )'!D66+1),""))</f>
        <v/>
      </c>
      <c r="E67" s="162" t="str">
        <f>IF('DPP ( in Qty )'!G$10=0,"",IF(COUNT(E$65:E66)&lt;'DPP ( in Qty )'!G$10,('DPP ( with MSN )'!E66+1),""))</f>
        <v/>
      </c>
      <c r="F67" s="162" t="str">
        <f>IF('DPP ( in Qty )'!H$10=0,"",IF(COUNT(F$65:F66)&lt;'DPP ( in Qty )'!H$10,('DPP ( with MSN )'!F66+1),""))</f>
        <v/>
      </c>
      <c r="G67" s="162" t="str">
        <f>IF('DPP ( in Qty )'!I$10=0,"",IF(COUNT(G$65:G66)&lt;'DPP ( in Qty )'!I$10,('DPP ( with MSN )'!G66+1),""))</f>
        <v/>
      </c>
      <c r="H67" s="162" t="str">
        <f>IF('DPP ( in Qty )'!J$10=0,"",IF(COUNT(H$65:H66)&lt;'DPP ( in Qty )'!J$10,('DPP ( with MSN )'!H66+1),""))</f>
        <v/>
      </c>
      <c r="I67" s="162" t="str">
        <f>IF('DPP ( in Qty )'!K$10=0,"",IF(COUNT(I$65:I66)&lt;'DPP ( in Qty )'!K$10,('DPP ( with MSN )'!I66+1),""))</f>
        <v/>
      </c>
      <c r="J67" s="162" t="str">
        <f>IF('DPP ( in Qty )'!L$10=0,"",IF(COUNT(J$65:J66)&lt;'DPP ( in Qty )'!L$10,('DPP ( with MSN )'!J66+1),""))</f>
        <v/>
      </c>
      <c r="K67" s="162" t="str">
        <f>IF('DPP ( in Qty )'!M$10=0,"",IF(COUNT(K$65:K66)&lt;'DPP ( in Qty )'!M$10,('DPP ( with MSN )'!K66+1),""))</f>
        <v/>
      </c>
      <c r="L67" s="162" t="str">
        <f>IF('DPP ( in Qty )'!N$10=0,"",IF(COUNT(L$65:L66)&lt;'DPP ( in Qty )'!N$10,('DPP ( with MSN )'!L66+1),""))</f>
        <v/>
      </c>
      <c r="M67" s="162" t="str">
        <f>IF('DPP ( in Qty )'!O$10=0,"",IF(COUNT(M$65:M66)&lt;'DPP ( in Qty )'!O$10,('DPP ( with MSN )'!M66+1),""))</f>
        <v/>
      </c>
      <c r="N67" s="162" t="str">
        <f>IF('DPP ( in Qty )'!P$10=0,"",IF(COUNT(N$65:N66)&lt;'DPP ( in Qty )'!P$10,('DPP ( with MSN )'!N66+1),""))</f>
        <v/>
      </c>
      <c r="O67" s="162" t="str">
        <f>IF('DPP ( in Qty )'!Q$10=0,"",IF(COUNT(O$65:O66)&lt;'DPP ( in Qty )'!Q$10,('DPP ( with MSN )'!O66+1),""))</f>
        <v/>
      </c>
      <c r="P67" s="162" t="str">
        <f>IF('DPP ( in Qty )'!R$10=0,"",IF(COUNT(P$65:P66)&lt;'DPP ( in Qty )'!R$10,('DPP ( with MSN )'!P66+1),""))</f>
        <v/>
      </c>
      <c r="Q67" s="162" t="str">
        <f>IF('DPP ( in Qty )'!S$10=0,"",IF(COUNT(Q$65:Q66)&lt;'DPP ( in Qty )'!S$10,('DPP ( with MSN )'!Q66+1),""))</f>
        <v/>
      </c>
      <c r="R67" s="162" t="str">
        <f>IF('DPP ( in Qty )'!T$10=0,"",IF(COUNT(R$65:R66)&lt;'DPP ( in Qty )'!T$10,('DPP ( with MSN )'!R66+1),""))</f>
        <v/>
      </c>
      <c r="S67" s="162">
        <f>IF('DPP ( in Qty )'!U$10=0,"",IF(COUNT(S$65:S66)&lt;'DPP ( in Qty )'!U$10,('DPP ( with MSN )'!S66+1),""))</f>
        <v>75249</v>
      </c>
      <c r="T67" s="162">
        <f>IF('DPP ( in Qty )'!V$10=0,"",IF(COUNT(T$65:T66)&lt;'DPP ( in Qty )'!V$10,('DPP ( with MSN )'!T66+1),""))</f>
        <v>75252</v>
      </c>
      <c r="U67" s="162" t="str">
        <f>IF('DPP ( in Qty )'!W$10=0,"",IF(COUNT(U$65:U66)&lt;'DPP ( in Qty )'!W$10,('DPP ( with MSN )'!U66+1),""))</f>
        <v/>
      </c>
      <c r="V67" s="162" t="str">
        <f>IF('DPP ( in Qty )'!X$10=0,"",IF(COUNT(V$65:V66)&lt;'DPP ( in Qty )'!X$10,('DPP ( with MSN )'!V66+1),""))</f>
        <v/>
      </c>
      <c r="W67" s="162" t="str">
        <f>IF('DPP ( in Qty )'!Y$10=0,"",IF(COUNT(W$65:W66)&lt;'DPP ( in Qty )'!Y$10,('DPP ( with MSN )'!W66+1),""))</f>
        <v/>
      </c>
      <c r="X67" s="162" t="str">
        <f>IF('DPP ( in Qty )'!Z$10=0,"",IF(COUNT(X$65:X66)&lt;'DPP ( in Qty )'!Z$10,('DPP ( with MSN )'!X66+1),""))</f>
        <v/>
      </c>
      <c r="Y67" s="162" t="str">
        <f>IF('DPP ( in Qty )'!AA$10=0,"",IF(COUNT(Y$65:Y66)&lt;'DPP ( in Qty )'!AA$10,('DPP ( with MSN )'!Y66+1),""))</f>
        <v/>
      </c>
      <c r="Z67" s="162" t="str">
        <f>IF('DPP ( in Qty )'!AB$10=0,"",IF(COUNT(Z$65:Z66)&lt;'DPP ( in Qty )'!AB$10,('DPP ( with MSN )'!Z66+1),""))</f>
        <v/>
      </c>
      <c r="AA67" s="162" t="str">
        <f>IF('DPP ( in Qty )'!AC$10=0,"",IF(COUNT(AA$65:AA66)&lt;'DPP ( in Qty )'!AC$10,('DPP ( with MSN )'!AA66+1),""))</f>
        <v/>
      </c>
      <c r="AB67" s="162" t="str">
        <f>IF('DPP ( in Qty )'!AD$10=0,"",IF(COUNT(AB$65:AB66)&lt;'DPP ( in Qty )'!AD$10,('DPP ( with MSN )'!AB66+1),""))</f>
        <v/>
      </c>
      <c r="AC67" s="162" t="str">
        <f>IF('DPP ( in Qty )'!AE$10=0,"",IF(COUNT(AC$65:AC66)&lt;'DPP ( in Qty )'!AE$10,('DPP ( with MSN )'!AC66+1),""))</f>
        <v/>
      </c>
      <c r="AD67" s="162" t="str">
        <f>IF('DPP ( in Qty )'!AF$10=0,"",IF(COUNT(AD$65:AD66)&lt;'DPP ( in Qty )'!AF$10,('DPP ( with MSN )'!AD66+1),""))</f>
        <v/>
      </c>
      <c r="AE67" s="162" t="str">
        <f>IF('DPP ( in Qty )'!AG$10=0,"",IF(COUNT(AE$65:AE66)&lt;'DPP ( in Qty )'!AG$10,('DPP ( with MSN )'!AE66+1),""))</f>
        <v/>
      </c>
      <c r="AF67" s="162" t="str">
        <f>IF('DPP ( in Qty )'!AH$10=0,"",IF(COUNT(AF$65:AF66)&lt;'DPP ( in Qty )'!AH$10,('DPP ( with MSN )'!AF66+1),""))</f>
        <v/>
      </c>
      <c r="AG67" s="162" t="str">
        <f>IF('DPP ( in Qty )'!AI$10=0,"",IF(COUNT(AG$65:AG66)&lt;'DPP ( in Qty )'!AI$10,('DPP ( with MSN )'!AG66+1),""))</f>
        <v/>
      </c>
      <c r="AH67" s="162" t="str">
        <f>IF('DPP ( in Qty )'!AJ$10=0,"",IF(COUNT(AH$65:AH66)&lt;'DPP ( in Qty )'!AJ$10,('DPP ( with MSN )'!AH66+1),""))</f>
        <v/>
      </c>
      <c r="AI67" s="162" t="str">
        <f>IF('DPP ( in Qty )'!AK$10=0,"",IF(COUNT(AI$65:AI66)&lt;'DPP ( in Qty )'!AK$10,('DPP ( with MSN )'!AI66+1),""))</f>
        <v/>
      </c>
      <c r="AJ67" s="162" t="str">
        <f>IF('DPP ( in Qty )'!AL$10=0,"",IF(COUNT(AJ$65:AJ66)&lt;'DPP ( in Qty )'!AL$10,('DPP ( with MSN )'!AJ66+1),""))</f>
        <v/>
      </c>
      <c r="AK67" s="162" t="str">
        <f>IF('DPP ( in Qty )'!AM$10=0,"",IF(COUNT(AK$65:AK66)&lt;'DPP ( in Qty )'!AM$10,('DPP ( with MSN )'!AK66+1),""))</f>
        <v/>
      </c>
      <c r="AL67" s="162" t="str">
        <f>IF('DPP ( in Qty )'!AN$10=0,"",IF(COUNT(AL$65:AL66)&lt;'DPP ( in Qty )'!AN$10,('DPP ( with MSN )'!AL66+1),""))</f>
        <v/>
      </c>
      <c r="AM67" s="162" t="str">
        <f>IF('DPP ( in Qty )'!AO$10=0,"",IF(COUNT(AM$65:AM66)&lt;'DPP ( in Qty )'!AO$10,('DPP ( with MSN )'!AM66+1),""))</f>
        <v/>
      </c>
      <c r="AN67" s="179" t="str">
        <f>IF('DPP ( in Qty )'!AP$10=0,"",IF(COUNT(AN$65:AN66)&lt;'DPP ( in Qty )'!AP$10,('DPP ( with MSN )'!AN66+1),""))</f>
        <v/>
      </c>
      <c r="AO67" s="142"/>
      <c r="AP67" s="1">
        <f t="shared" si="10"/>
        <v>75252</v>
      </c>
    </row>
    <row r="68" spans="1:42" ht="23.25" customHeight="1" x14ac:dyDescent="0.25">
      <c r="A68" s="301"/>
      <c r="B68" s="95"/>
      <c r="C68" s="283"/>
      <c r="D68" s="142" t="str">
        <f>IF('DPP ( in Qty )'!F$10=0,"",IF(COUNT(D$65:D67)&lt;'DPP ( in Qty )'!F$10,('DPP ( with MSN )'!D67+1),""))</f>
        <v/>
      </c>
      <c r="E68" s="162" t="str">
        <f>IF('DPP ( in Qty )'!G$10=0,"",IF(COUNT(E$65:E67)&lt;'DPP ( in Qty )'!G$10,('DPP ( with MSN )'!E67+1),""))</f>
        <v/>
      </c>
      <c r="F68" s="162" t="str">
        <f>IF('DPP ( in Qty )'!H$10=0,"",IF(COUNT(F$65:F67)&lt;'DPP ( in Qty )'!H$10,('DPP ( with MSN )'!F67+1),""))</f>
        <v/>
      </c>
      <c r="G68" s="162" t="str">
        <f>IF('DPP ( in Qty )'!I$10=0,"",IF(COUNT(G$65:G67)&lt;'DPP ( in Qty )'!I$10,('DPP ( with MSN )'!G67+1),""))</f>
        <v/>
      </c>
      <c r="H68" s="162" t="str">
        <f>IF('DPP ( in Qty )'!J$10=0,"",IF(COUNT(H$65:H67)&lt;'DPP ( in Qty )'!J$10,('DPP ( with MSN )'!H67+1),""))</f>
        <v/>
      </c>
      <c r="I68" s="162" t="str">
        <f>IF('DPP ( in Qty )'!K$10=0,"",IF(COUNT(I$65:I67)&lt;'DPP ( in Qty )'!K$10,('DPP ( with MSN )'!I67+1),""))</f>
        <v/>
      </c>
      <c r="J68" s="162" t="str">
        <f>IF('DPP ( in Qty )'!L$10=0,"",IF(COUNT(J$65:J67)&lt;'DPP ( in Qty )'!L$10,('DPP ( with MSN )'!J67+1),""))</f>
        <v/>
      </c>
      <c r="K68" s="162" t="str">
        <f>IF('DPP ( in Qty )'!M$10=0,"",IF(COUNT(K$65:K67)&lt;'DPP ( in Qty )'!M$10,('DPP ( with MSN )'!K67+1),""))</f>
        <v/>
      </c>
      <c r="L68" s="162" t="str">
        <f>IF('DPP ( in Qty )'!N$10=0,"",IF(COUNT(L$65:L67)&lt;'DPP ( in Qty )'!N$10,('DPP ( with MSN )'!L67+1),""))</f>
        <v/>
      </c>
      <c r="M68" s="162" t="str">
        <f>IF('DPP ( in Qty )'!O$10=0,"",IF(COUNT(M$65:M67)&lt;'DPP ( in Qty )'!O$10,('DPP ( with MSN )'!M67+1),""))</f>
        <v/>
      </c>
      <c r="N68" s="162" t="str">
        <f>IF('DPP ( in Qty )'!P$10=0,"",IF(COUNT(N$65:N67)&lt;'DPP ( in Qty )'!P$10,('DPP ( with MSN )'!N67+1),""))</f>
        <v/>
      </c>
      <c r="O68" s="162" t="str">
        <f>IF('DPP ( in Qty )'!Q$10=0,"",IF(COUNT(O$65:O67)&lt;'DPP ( in Qty )'!Q$10,('DPP ( with MSN )'!O67+1),""))</f>
        <v/>
      </c>
      <c r="P68" s="162" t="str">
        <f>IF('DPP ( in Qty )'!R$10=0,"",IF(COUNT(P$65:P67)&lt;'DPP ( in Qty )'!R$10,('DPP ( with MSN )'!P67+1),""))</f>
        <v/>
      </c>
      <c r="Q68" s="162" t="str">
        <f>IF('DPP ( in Qty )'!S$10=0,"",IF(COUNT(Q$65:Q67)&lt;'DPP ( in Qty )'!S$10,('DPP ( with MSN )'!Q67+1),""))</f>
        <v/>
      </c>
      <c r="R68" s="162" t="str">
        <f>IF('DPP ( in Qty )'!T$10=0,"",IF(COUNT(R$65:R67)&lt;'DPP ( in Qty )'!T$10,('DPP ( with MSN )'!R67+1),""))</f>
        <v/>
      </c>
      <c r="S68" s="162" t="str">
        <f>IF('DPP ( in Qty )'!U$10=0,"",IF(COUNT(S$65:S67)&lt;'DPP ( in Qty )'!U$10,('DPP ( with MSN )'!S67+1),""))</f>
        <v/>
      </c>
      <c r="T68" s="162">
        <f>IF('DPP ( in Qty )'!V$10=0,"",IF(COUNT(T$65:T67)&lt;'DPP ( in Qty )'!V$10,('DPP ( with MSN )'!T67+1),""))</f>
        <v>75253</v>
      </c>
      <c r="U68" s="162" t="str">
        <f>IF('DPP ( in Qty )'!W$10=0,"",IF(COUNT(U$65:U67)&lt;'DPP ( in Qty )'!W$10,('DPP ( with MSN )'!U67+1),""))</f>
        <v/>
      </c>
      <c r="V68" s="162" t="str">
        <f>IF('DPP ( in Qty )'!X$10=0,"",IF(COUNT(V$65:V67)&lt;'DPP ( in Qty )'!X$10,('DPP ( with MSN )'!V67+1),""))</f>
        <v/>
      </c>
      <c r="W68" s="162" t="str">
        <f>IF('DPP ( in Qty )'!Y$10=0,"",IF(COUNT(W$65:W67)&lt;'DPP ( in Qty )'!Y$10,('DPP ( with MSN )'!W67+1),""))</f>
        <v/>
      </c>
      <c r="X68" s="162" t="str">
        <f>IF('DPP ( in Qty )'!Z$10=0,"",IF(COUNT(X$65:X67)&lt;'DPP ( in Qty )'!Z$10,('DPP ( with MSN )'!X67+1),""))</f>
        <v/>
      </c>
      <c r="Y68" s="162" t="str">
        <f>IF('DPP ( in Qty )'!AA$10=0,"",IF(COUNT(Y$65:Y67)&lt;'DPP ( in Qty )'!AA$10,('DPP ( with MSN )'!Y67+1),""))</f>
        <v/>
      </c>
      <c r="Z68" s="162" t="str">
        <f>IF('DPP ( in Qty )'!AB$10=0,"",IF(COUNT(Z$65:Z67)&lt;'DPP ( in Qty )'!AB$10,('DPP ( with MSN )'!Z67+1),""))</f>
        <v/>
      </c>
      <c r="AA68" s="162" t="str">
        <f>IF('DPP ( in Qty )'!AC$10=0,"",IF(COUNT(AA$65:AA67)&lt;'DPP ( in Qty )'!AC$10,('DPP ( with MSN )'!AA67+1),""))</f>
        <v/>
      </c>
      <c r="AB68" s="162" t="str">
        <f>IF('DPP ( in Qty )'!AD$10=0,"",IF(COUNT(AB$65:AB67)&lt;'DPP ( in Qty )'!AD$10,('DPP ( with MSN )'!AB67+1),""))</f>
        <v/>
      </c>
      <c r="AC68" s="162" t="str">
        <f>IF('DPP ( in Qty )'!AE$10=0,"",IF(COUNT(AC$65:AC67)&lt;'DPP ( in Qty )'!AE$10,('DPP ( with MSN )'!AC67+1),""))</f>
        <v/>
      </c>
      <c r="AD68" s="162" t="str">
        <f>IF('DPP ( in Qty )'!AF$10=0,"",IF(COUNT(AD$65:AD67)&lt;'DPP ( in Qty )'!AF$10,('DPP ( with MSN )'!AD67+1),""))</f>
        <v/>
      </c>
      <c r="AE68" s="162" t="str">
        <f>IF('DPP ( in Qty )'!AG$10=0,"",IF(COUNT(AE$65:AE67)&lt;'DPP ( in Qty )'!AG$10,('DPP ( with MSN )'!AE67+1),""))</f>
        <v/>
      </c>
      <c r="AF68" s="162" t="str">
        <f>IF('DPP ( in Qty )'!AH$10=0,"",IF(COUNT(AF$65:AF67)&lt;'DPP ( in Qty )'!AH$10,('DPP ( with MSN )'!AF67+1),""))</f>
        <v/>
      </c>
      <c r="AG68" s="162" t="str">
        <f>IF('DPP ( in Qty )'!AI$10=0,"",IF(COUNT(AG$65:AG67)&lt;'DPP ( in Qty )'!AI$10,('DPP ( with MSN )'!AG67+1),""))</f>
        <v/>
      </c>
      <c r="AH68" s="162" t="str">
        <f>IF('DPP ( in Qty )'!AJ$10=0,"",IF(COUNT(AH$65:AH67)&lt;'DPP ( in Qty )'!AJ$10,('DPP ( with MSN )'!AH67+1),""))</f>
        <v/>
      </c>
      <c r="AI68" s="162" t="str">
        <f>IF('DPP ( in Qty )'!AK$10=0,"",IF(COUNT(AI$65:AI67)&lt;'DPP ( in Qty )'!AK$10,('DPP ( with MSN )'!AI67+1),""))</f>
        <v/>
      </c>
      <c r="AJ68" s="162" t="str">
        <f>IF('DPP ( in Qty )'!AL$10=0,"",IF(COUNT(AJ$65:AJ67)&lt;'DPP ( in Qty )'!AL$10,('DPP ( with MSN )'!AJ67+1),""))</f>
        <v/>
      </c>
      <c r="AK68" s="162" t="str">
        <f>IF('DPP ( in Qty )'!AM$10=0,"",IF(COUNT(AK$65:AK67)&lt;'DPP ( in Qty )'!AM$10,('DPP ( with MSN )'!AK67+1),""))</f>
        <v/>
      </c>
      <c r="AL68" s="162" t="str">
        <f>IF('DPP ( in Qty )'!AN$10=0,"",IF(COUNT(AL$65:AL67)&lt;'DPP ( in Qty )'!AN$10,('DPP ( with MSN )'!AL67+1),""))</f>
        <v/>
      </c>
      <c r="AM68" s="162" t="str">
        <f>IF('DPP ( in Qty )'!AO$10=0,"",IF(COUNT(AM$65:AM67)&lt;'DPP ( in Qty )'!AO$10,('DPP ( with MSN )'!AM67+1),""))</f>
        <v/>
      </c>
      <c r="AN68" s="179" t="str">
        <f>IF('DPP ( in Qty )'!AP$10=0,"",IF(COUNT(AN$65:AN67)&lt;'DPP ( in Qty )'!AP$10,('DPP ( with MSN )'!AN67+1),""))</f>
        <v/>
      </c>
      <c r="AO68" s="142"/>
      <c r="AP68" s="1">
        <f t="shared" si="10"/>
        <v>75253</v>
      </c>
    </row>
    <row r="69" spans="1:42" ht="23.25" customHeight="1" x14ac:dyDescent="0.25">
      <c r="A69" s="301"/>
      <c r="B69" s="95"/>
      <c r="C69" s="283"/>
      <c r="D69" s="142" t="str">
        <f>IF('DPP ( in Qty )'!F$10=0,"",IF(COUNT(D$65:D68)&lt;'DPP ( in Qty )'!F$10,('DPP ( with MSN )'!D68+1),""))</f>
        <v/>
      </c>
      <c r="E69" s="162" t="str">
        <f>IF('DPP ( in Qty )'!G$10=0,"",IF(COUNT(E$65:E68)&lt;'DPP ( in Qty )'!G$10,('DPP ( with MSN )'!E68+1),""))</f>
        <v/>
      </c>
      <c r="F69" s="162" t="str">
        <f>IF('DPP ( in Qty )'!H$10=0,"",IF(COUNT(F$65:F68)&lt;'DPP ( in Qty )'!H$10,('DPP ( with MSN )'!F68+1),""))</f>
        <v/>
      </c>
      <c r="G69" s="162" t="str">
        <f>IF('DPP ( in Qty )'!I$10=0,"",IF(COUNT(G$65:G68)&lt;'DPP ( in Qty )'!I$10,('DPP ( with MSN )'!G68+1),""))</f>
        <v/>
      </c>
      <c r="H69" s="162" t="str">
        <f>IF('DPP ( in Qty )'!J$10=0,"",IF(COUNT(H$65:H68)&lt;'DPP ( in Qty )'!J$10,('DPP ( with MSN )'!H68+1),""))</f>
        <v/>
      </c>
      <c r="I69" s="162" t="str">
        <f>IF('DPP ( in Qty )'!K$10=0,"",IF(COUNT(I$65:I68)&lt;'DPP ( in Qty )'!K$10,('DPP ( with MSN )'!I68+1),""))</f>
        <v/>
      </c>
      <c r="J69" s="162" t="str">
        <f>IF('DPP ( in Qty )'!L$10=0,"",IF(COUNT(J$65:J68)&lt;'DPP ( in Qty )'!L$10,('DPP ( with MSN )'!J68+1),""))</f>
        <v/>
      </c>
      <c r="K69" s="162" t="str">
        <f>IF('DPP ( in Qty )'!M$10=0,"",IF(COUNT(K$65:K68)&lt;'DPP ( in Qty )'!M$10,('DPP ( with MSN )'!K68+1),""))</f>
        <v/>
      </c>
      <c r="L69" s="162" t="str">
        <f>IF('DPP ( in Qty )'!N$10=0,"",IF(COUNT(L$65:L68)&lt;'DPP ( in Qty )'!N$10,('DPP ( with MSN )'!L68+1),""))</f>
        <v/>
      </c>
      <c r="M69" s="162" t="str">
        <f>IF('DPP ( in Qty )'!O$10=0,"",IF(COUNT(M$65:M68)&lt;'DPP ( in Qty )'!O$10,('DPP ( with MSN )'!M68+1),""))</f>
        <v/>
      </c>
      <c r="N69" s="162" t="str">
        <f>IF('DPP ( in Qty )'!P$10=0,"",IF(COUNT(N$65:N68)&lt;'DPP ( in Qty )'!P$10,('DPP ( with MSN )'!N68+1),""))</f>
        <v/>
      </c>
      <c r="O69" s="162" t="str">
        <f>IF('DPP ( in Qty )'!Q$10=0,"",IF(COUNT(O$65:O68)&lt;'DPP ( in Qty )'!Q$10,('DPP ( with MSN )'!O68+1),""))</f>
        <v/>
      </c>
      <c r="P69" s="162" t="str">
        <f>IF('DPP ( in Qty )'!R$10=0,"",IF(COUNT(P$65:P68)&lt;'DPP ( in Qty )'!R$10,('DPP ( with MSN )'!P68+1),""))</f>
        <v/>
      </c>
      <c r="Q69" s="162" t="str">
        <f>IF('DPP ( in Qty )'!S$10=0,"",IF(COUNT(Q$65:Q68)&lt;'DPP ( in Qty )'!S$10,('DPP ( with MSN )'!Q68+1),""))</f>
        <v/>
      </c>
      <c r="R69" s="162" t="str">
        <f>IF('DPP ( in Qty )'!T$10=0,"",IF(COUNT(R$65:R68)&lt;'DPP ( in Qty )'!T$10,('DPP ( with MSN )'!R68+1),""))</f>
        <v/>
      </c>
      <c r="S69" s="162" t="str">
        <f>IF('DPP ( in Qty )'!U$10=0,"",IF(COUNT(S$65:S68)&lt;'DPP ( in Qty )'!U$10,('DPP ( with MSN )'!S68+1),""))</f>
        <v/>
      </c>
      <c r="T69" s="162" t="str">
        <f>IF('DPP ( in Qty )'!V$10=0,"",IF(COUNT(T$65:T68)&lt;'DPP ( in Qty )'!V$10,('DPP ( with MSN )'!T68+1),""))</f>
        <v/>
      </c>
      <c r="U69" s="162" t="str">
        <f>IF('DPP ( in Qty )'!W$10=0,"",IF(COUNT(U$65:U68)&lt;'DPP ( in Qty )'!W$10,('DPP ( with MSN )'!U68+1),""))</f>
        <v/>
      </c>
      <c r="V69" s="162" t="str">
        <f>IF('DPP ( in Qty )'!X$10=0,"",IF(COUNT(V$65:V68)&lt;'DPP ( in Qty )'!X$10,('DPP ( with MSN )'!V68+1),""))</f>
        <v/>
      </c>
      <c r="W69" s="162" t="str">
        <f>IF('DPP ( in Qty )'!Y$10=0,"",IF(COUNT(W$65:W68)&lt;'DPP ( in Qty )'!Y$10,('DPP ( with MSN )'!W68+1),""))</f>
        <v/>
      </c>
      <c r="X69" s="162" t="str">
        <f>IF('DPP ( in Qty )'!Z$10=0,"",IF(COUNT(X$65:X68)&lt;'DPP ( in Qty )'!Z$10,('DPP ( with MSN )'!X68+1),""))</f>
        <v/>
      </c>
      <c r="Y69" s="162" t="str">
        <f>IF('DPP ( in Qty )'!AA$10=0,"",IF(COUNT(Y$65:Y68)&lt;'DPP ( in Qty )'!AA$10,('DPP ( with MSN )'!Y68+1),""))</f>
        <v/>
      </c>
      <c r="Z69" s="162" t="str">
        <f>IF('DPP ( in Qty )'!AB$10=0,"",IF(COUNT(Z$65:Z68)&lt;'DPP ( in Qty )'!AB$10,('DPP ( with MSN )'!Z68+1),""))</f>
        <v/>
      </c>
      <c r="AA69" s="162" t="str">
        <f>IF('DPP ( in Qty )'!AC$10=0,"",IF(COUNT(AA$65:AA68)&lt;'DPP ( in Qty )'!AC$10,('DPP ( with MSN )'!AA68+1),""))</f>
        <v/>
      </c>
      <c r="AB69" s="162" t="str">
        <f>IF('DPP ( in Qty )'!AD$10=0,"",IF(COUNT(AB$65:AB68)&lt;'DPP ( in Qty )'!AD$10,('DPP ( with MSN )'!AB68+1),""))</f>
        <v/>
      </c>
      <c r="AC69" s="162" t="str">
        <f>IF('DPP ( in Qty )'!AE$10=0,"",IF(COUNT(AC$65:AC68)&lt;'DPP ( in Qty )'!AE$10,('DPP ( with MSN )'!AC68+1),""))</f>
        <v/>
      </c>
      <c r="AD69" s="162" t="str">
        <f>IF('DPP ( in Qty )'!AF$10=0,"",IF(COUNT(AD$65:AD68)&lt;'DPP ( in Qty )'!AF$10,('DPP ( with MSN )'!AD68+1),""))</f>
        <v/>
      </c>
      <c r="AE69" s="162" t="str">
        <f>IF('DPP ( in Qty )'!AG$10=0,"",IF(COUNT(AE$65:AE68)&lt;'DPP ( in Qty )'!AG$10,('DPP ( with MSN )'!AE68+1),""))</f>
        <v/>
      </c>
      <c r="AF69" s="162" t="str">
        <f>IF('DPP ( in Qty )'!AH$10=0,"",IF(COUNT(AF$65:AF68)&lt;'DPP ( in Qty )'!AH$10,('DPP ( with MSN )'!AF68+1),""))</f>
        <v/>
      </c>
      <c r="AG69" s="162" t="str">
        <f>IF('DPP ( in Qty )'!AI$10=0,"",IF(COUNT(AG$65:AG68)&lt;'DPP ( in Qty )'!AI$10,('DPP ( with MSN )'!AG68+1),""))</f>
        <v/>
      </c>
      <c r="AH69" s="162" t="str">
        <f>IF('DPP ( in Qty )'!AJ$10=0,"",IF(COUNT(AH$65:AH68)&lt;'DPP ( in Qty )'!AJ$10,('DPP ( with MSN )'!AH68+1),""))</f>
        <v/>
      </c>
      <c r="AI69" s="162" t="str">
        <f>IF('DPP ( in Qty )'!AK$10=0,"",IF(COUNT(AI$65:AI68)&lt;'DPP ( in Qty )'!AK$10,('DPP ( with MSN )'!AI68+1),""))</f>
        <v/>
      </c>
      <c r="AJ69" s="162" t="str">
        <f>IF('DPP ( in Qty )'!AL$10=0,"",IF(COUNT(AJ$65:AJ68)&lt;'DPP ( in Qty )'!AL$10,('DPP ( with MSN )'!AJ68+1),""))</f>
        <v/>
      </c>
      <c r="AK69" s="162" t="str">
        <f>IF('DPP ( in Qty )'!AM$10=0,"",IF(COUNT(AK$65:AK68)&lt;'DPP ( in Qty )'!AM$10,('DPP ( with MSN )'!AK68+1),""))</f>
        <v/>
      </c>
      <c r="AL69" s="162" t="str">
        <f>IF('DPP ( in Qty )'!AN$10=0,"",IF(COUNT(AL$65:AL68)&lt;'DPP ( in Qty )'!AN$10,('DPP ( with MSN )'!AL68+1),""))</f>
        <v/>
      </c>
      <c r="AM69" s="162" t="str">
        <f>IF('DPP ( in Qty )'!AO$10=0,"",IF(COUNT(AM$65:AM68)&lt;'DPP ( in Qty )'!AO$10,('DPP ( with MSN )'!AM68+1),""))</f>
        <v/>
      </c>
      <c r="AN69" s="179" t="str">
        <f>IF('DPP ( in Qty )'!AP$10=0,"",IF(COUNT(AN$65:AN68)&lt;'DPP ( in Qty )'!AP$10,('DPP ( with MSN )'!AN68+1),""))</f>
        <v/>
      </c>
      <c r="AO69" s="142"/>
      <c r="AP69" s="1">
        <f t="shared" si="10"/>
        <v>0</v>
      </c>
    </row>
    <row r="70" spans="1:42" ht="23.25" customHeight="1" x14ac:dyDescent="0.25">
      <c r="A70" s="301"/>
      <c r="B70" s="95"/>
      <c r="C70" s="283"/>
      <c r="D70" s="142" t="str">
        <f>IF('DPP ( in Qty )'!F$10=0,"",IF(COUNT(D$65:D69)&lt;'DPP ( in Qty )'!F$10,('DPP ( with MSN )'!D69+1),""))</f>
        <v/>
      </c>
      <c r="E70" s="162" t="str">
        <f>IF('DPP ( in Qty )'!G$10=0,"",IF(COUNT(E$65:E69)&lt;'DPP ( in Qty )'!G$10,('DPP ( with MSN )'!E69+1),""))</f>
        <v/>
      </c>
      <c r="F70" s="162" t="str">
        <f>IF('DPP ( in Qty )'!H$10=0,"",IF(COUNT(F$65:F69)&lt;'DPP ( in Qty )'!H$10,('DPP ( with MSN )'!F69+1),""))</f>
        <v/>
      </c>
      <c r="G70" s="162" t="str">
        <f>IF('DPP ( in Qty )'!I$10=0,"",IF(COUNT(G$65:G69)&lt;'DPP ( in Qty )'!I$10,('DPP ( with MSN )'!G69+1),""))</f>
        <v/>
      </c>
      <c r="H70" s="162" t="str">
        <f>IF('DPP ( in Qty )'!J$10=0,"",IF(COUNT(H$65:H69)&lt;'DPP ( in Qty )'!J$10,('DPP ( with MSN )'!H69+1),""))</f>
        <v/>
      </c>
      <c r="I70" s="162" t="str">
        <f>IF('DPP ( in Qty )'!K$10=0,"",IF(COUNT(I$65:I69)&lt;'DPP ( in Qty )'!K$10,('DPP ( with MSN )'!I69+1),""))</f>
        <v/>
      </c>
      <c r="J70" s="162" t="str">
        <f>IF('DPP ( in Qty )'!L$10=0,"",IF(COUNT(J$65:J69)&lt;'DPP ( in Qty )'!L$10,('DPP ( with MSN )'!J69+1),""))</f>
        <v/>
      </c>
      <c r="K70" s="162" t="str">
        <f>IF('DPP ( in Qty )'!M$10=0,"",IF(COUNT(K$65:K69)&lt;'DPP ( in Qty )'!M$10,('DPP ( with MSN )'!K69+1),""))</f>
        <v/>
      </c>
      <c r="L70" s="162" t="str">
        <f>IF('DPP ( in Qty )'!N$10=0,"",IF(COUNT(L$65:L69)&lt;'DPP ( in Qty )'!N$10,('DPP ( with MSN )'!L69+1),""))</f>
        <v/>
      </c>
      <c r="M70" s="162" t="str">
        <f>IF('DPP ( in Qty )'!O$10=0,"",IF(COUNT(M$65:M69)&lt;'DPP ( in Qty )'!O$10,('DPP ( with MSN )'!M69+1),""))</f>
        <v/>
      </c>
      <c r="N70" s="162" t="str">
        <f>IF('DPP ( in Qty )'!P$10=0,"",IF(COUNT(N$65:N69)&lt;'DPP ( in Qty )'!P$10,('DPP ( with MSN )'!N69+1),""))</f>
        <v/>
      </c>
      <c r="O70" s="162" t="str">
        <f>IF('DPP ( in Qty )'!Q$10=0,"",IF(COUNT(O$65:O69)&lt;'DPP ( in Qty )'!Q$10,('DPP ( with MSN )'!O69+1),""))</f>
        <v/>
      </c>
      <c r="P70" s="162" t="str">
        <f>IF('DPP ( in Qty )'!R$10=0,"",IF(COUNT(P$65:P69)&lt;'DPP ( in Qty )'!R$10,('DPP ( with MSN )'!P69+1),""))</f>
        <v/>
      </c>
      <c r="Q70" s="162" t="str">
        <f>IF('DPP ( in Qty )'!S$10=0,"",IF(COUNT(Q$65:Q69)&lt;'DPP ( in Qty )'!S$10,('DPP ( with MSN )'!Q69+1),""))</f>
        <v/>
      </c>
      <c r="R70" s="162" t="str">
        <f>IF('DPP ( in Qty )'!T$10=0,"",IF(COUNT(R$65:R69)&lt;'DPP ( in Qty )'!T$10,('DPP ( with MSN )'!R69+1),""))</f>
        <v/>
      </c>
      <c r="S70" s="162" t="str">
        <f>IF('DPP ( in Qty )'!U$10=0,"",IF(COUNT(S$65:S69)&lt;'DPP ( in Qty )'!U$10,('DPP ( with MSN )'!S69+1),""))</f>
        <v/>
      </c>
      <c r="T70" s="162" t="str">
        <f>IF('DPP ( in Qty )'!V$10=0,"",IF(COUNT(T$65:T69)&lt;'DPP ( in Qty )'!V$10,('DPP ( with MSN )'!T69+1),""))</f>
        <v/>
      </c>
      <c r="U70" s="162" t="str">
        <f>IF('DPP ( in Qty )'!W$10=0,"",IF(COUNT(U$65:U69)&lt;'DPP ( in Qty )'!W$10,('DPP ( with MSN )'!U69+1),""))</f>
        <v/>
      </c>
      <c r="V70" s="162" t="str">
        <f>IF('DPP ( in Qty )'!X$10=0,"",IF(COUNT(V$65:V69)&lt;'DPP ( in Qty )'!X$10,('DPP ( with MSN )'!V69+1),""))</f>
        <v/>
      </c>
      <c r="W70" s="162" t="str">
        <f>IF('DPP ( in Qty )'!Y$10=0,"",IF(COUNT(W$65:W69)&lt;'DPP ( in Qty )'!Y$10,('DPP ( with MSN )'!W69+1),""))</f>
        <v/>
      </c>
      <c r="X70" s="162" t="str">
        <f>IF('DPP ( in Qty )'!Z$10=0,"",IF(COUNT(X$65:X69)&lt;'DPP ( in Qty )'!Z$10,('DPP ( with MSN )'!X69+1),""))</f>
        <v/>
      </c>
      <c r="Y70" s="162" t="str">
        <f>IF('DPP ( in Qty )'!AA$10=0,"",IF(COUNT(Y$65:Y69)&lt;'DPP ( in Qty )'!AA$10,('DPP ( with MSN )'!Y69+1),""))</f>
        <v/>
      </c>
      <c r="Z70" s="162" t="str">
        <f>IF('DPP ( in Qty )'!AB$10=0,"",IF(COUNT(Z$65:Z69)&lt;'DPP ( in Qty )'!AB$10,('DPP ( with MSN )'!Z69+1),""))</f>
        <v/>
      </c>
      <c r="AA70" s="162" t="str">
        <f>IF('DPP ( in Qty )'!AC$10=0,"",IF(COUNT(AA$65:AA69)&lt;'DPP ( in Qty )'!AC$10,('DPP ( with MSN )'!AA69+1),""))</f>
        <v/>
      </c>
      <c r="AB70" s="162" t="str">
        <f>IF('DPP ( in Qty )'!AD$10=0,"",IF(COUNT(AB$65:AB69)&lt;'DPP ( in Qty )'!AD$10,('DPP ( with MSN )'!AB69+1),""))</f>
        <v/>
      </c>
      <c r="AC70" s="162" t="str">
        <f>IF('DPP ( in Qty )'!AE$10=0,"",IF(COUNT(AC$65:AC69)&lt;'DPP ( in Qty )'!AE$10,('DPP ( with MSN )'!AC69+1),""))</f>
        <v/>
      </c>
      <c r="AD70" s="162" t="str">
        <f>IF('DPP ( in Qty )'!AF$10=0,"",IF(COUNT(AD$65:AD69)&lt;'DPP ( in Qty )'!AF$10,('DPP ( with MSN )'!AD69+1),""))</f>
        <v/>
      </c>
      <c r="AE70" s="162" t="str">
        <f>IF('DPP ( in Qty )'!AG$10=0,"",IF(COUNT(AE$65:AE69)&lt;'DPP ( in Qty )'!AG$10,('DPP ( with MSN )'!AE69+1),""))</f>
        <v/>
      </c>
      <c r="AF70" s="162" t="str">
        <f>IF('DPP ( in Qty )'!AH$10=0,"",IF(COUNT(AF$65:AF69)&lt;'DPP ( in Qty )'!AH$10,('DPP ( with MSN )'!AF69+1),""))</f>
        <v/>
      </c>
      <c r="AG70" s="162" t="str">
        <f>IF('DPP ( in Qty )'!AI$10=0,"",IF(COUNT(AG$65:AG69)&lt;'DPP ( in Qty )'!AI$10,('DPP ( with MSN )'!AG69+1),""))</f>
        <v/>
      </c>
      <c r="AH70" s="162" t="str">
        <f>IF('DPP ( in Qty )'!AJ$10=0,"",IF(COUNT(AH$65:AH69)&lt;'DPP ( in Qty )'!AJ$10,('DPP ( with MSN )'!AH69+1),""))</f>
        <v/>
      </c>
      <c r="AI70" s="162" t="str">
        <f>IF('DPP ( in Qty )'!AK$10=0,"",IF(COUNT(AI$65:AI69)&lt;'DPP ( in Qty )'!AK$10,('DPP ( with MSN )'!AI69+1),""))</f>
        <v/>
      </c>
      <c r="AJ70" s="162" t="str">
        <f>IF('DPP ( in Qty )'!AL$10=0,"",IF(COUNT(AJ$65:AJ69)&lt;'DPP ( in Qty )'!AL$10,('DPP ( with MSN )'!AJ69+1),""))</f>
        <v/>
      </c>
      <c r="AK70" s="162" t="str">
        <f>IF('DPP ( in Qty )'!AM$10=0,"",IF(COUNT(AK$65:AK69)&lt;'DPP ( in Qty )'!AM$10,('DPP ( with MSN )'!AK69+1),""))</f>
        <v/>
      </c>
      <c r="AL70" s="162" t="str">
        <f>IF('DPP ( in Qty )'!AN$10=0,"",IF(COUNT(AL$65:AL69)&lt;'DPP ( in Qty )'!AN$10,('DPP ( with MSN )'!AL69+1),""))</f>
        <v/>
      </c>
      <c r="AM70" s="162" t="str">
        <f>IF('DPP ( in Qty )'!AO$10=0,"",IF(COUNT(AM$65:AM69)&lt;'DPP ( in Qty )'!AO$10,('DPP ( with MSN )'!AM69+1),""))</f>
        <v/>
      </c>
      <c r="AN70" s="179" t="str">
        <f>IF('DPP ( in Qty )'!AP$10=0,"",IF(COUNT(AN$65:AN69)&lt;'DPP ( in Qty )'!AP$10,('DPP ( with MSN )'!AN69+1),""))</f>
        <v/>
      </c>
      <c r="AO70" s="142"/>
      <c r="AP70" s="1">
        <f t="shared" si="10"/>
        <v>0</v>
      </c>
    </row>
    <row r="71" spans="1:42" ht="23.25" customHeight="1" x14ac:dyDescent="0.25">
      <c r="A71" s="301"/>
      <c r="B71" s="95"/>
      <c r="C71" s="283"/>
      <c r="D71" s="142" t="str">
        <f>IF('DPP ( in Qty )'!F$10=0,"",IF(COUNT(D$65:D70)&lt;'DPP ( in Qty )'!F$10,('DPP ( with MSN )'!D70+1),""))</f>
        <v/>
      </c>
      <c r="E71" s="162" t="str">
        <f>IF('DPP ( in Qty )'!G$10=0,"",IF(COUNT(E$65:E70)&lt;'DPP ( in Qty )'!G$10,('DPP ( with MSN )'!E70+1),""))</f>
        <v/>
      </c>
      <c r="F71" s="162" t="str">
        <f>IF('DPP ( in Qty )'!H$10=0,"",IF(COUNT(F$65:F70)&lt;'DPP ( in Qty )'!H$10,('DPP ( with MSN )'!F70+1),""))</f>
        <v/>
      </c>
      <c r="G71" s="162" t="str">
        <f>IF('DPP ( in Qty )'!I$10=0,"",IF(COUNT(G$65:G70)&lt;'DPP ( in Qty )'!I$10,('DPP ( with MSN )'!G70+1),""))</f>
        <v/>
      </c>
      <c r="H71" s="162" t="str">
        <f>IF('DPP ( in Qty )'!J$10=0,"",IF(COUNT(H$65:H70)&lt;'DPP ( in Qty )'!J$10,('DPP ( with MSN )'!H70+1),""))</f>
        <v/>
      </c>
      <c r="I71" s="162" t="str">
        <f>IF('DPP ( in Qty )'!K$10=0,"",IF(COUNT(I$65:I70)&lt;'DPP ( in Qty )'!K$10,('DPP ( with MSN )'!I70+1),""))</f>
        <v/>
      </c>
      <c r="J71" s="162" t="str">
        <f>IF('DPP ( in Qty )'!L$10=0,"",IF(COUNT(J$65:J70)&lt;'DPP ( in Qty )'!L$10,('DPP ( with MSN )'!J70+1),""))</f>
        <v/>
      </c>
      <c r="K71" s="162" t="str">
        <f>IF('DPP ( in Qty )'!M$10=0,"",IF(COUNT(K$65:K70)&lt;'DPP ( in Qty )'!M$10,('DPP ( with MSN )'!K70+1),""))</f>
        <v/>
      </c>
      <c r="L71" s="162" t="str">
        <f>IF('DPP ( in Qty )'!N$10=0,"",IF(COUNT(L$65:L70)&lt;'DPP ( in Qty )'!N$10,('DPP ( with MSN )'!L70+1),""))</f>
        <v/>
      </c>
      <c r="M71" s="162" t="str">
        <f>IF('DPP ( in Qty )'!O$10=0,"",IF(COUNT(M$65:M70)&lt;'DPP ( in Qty )'!O$10,('DPP ( with MSN )'!M70+1),""))</f>
        <v/>
      </c>
      <c r="N71" s="162" t="str">
        <f>IF('DPP ( in Qty )'!P$10=0,"",IF(COUNT(N$65:N70)&lt;'DPP ( in Qty )'!P$10,('DPP ( with MSN )'!N70+1),""))</f>
        <v/>
      </c>
      <c r="O71" s="162" t="str">
        <f>IF('DPP ( in Qty )'!Q$10=0,"",IF(COUNT(O$65:O70)&lt;'DPP ( in Qty )'!Q$10,('DPP ( with MSN )'!O70+1),""))</f>
        <v/>
      </c>
      <c r="P71" s="162" t="str">
        <f>IF('DPP ( in Qty )'!R$10=0,"",IF(COUNT(P$65:P70)&lt;'DPP ( in Qty )'!R$10,('DPP ( with MSN )'!P70+1),""))</f>
        <v/>
      </c>
      <c r="Q71" s="162" t="str">
        <f>IF('DPP ( in Qty )'!S$10=0,"",IF(COUNT(Q$65:Q70)&lt;'DPP ( in Qty )'!S$10,('DPP ( with MSN )'!Q70+1),""))</f>
        <v/>
      </c>
      <c r="R71" s="162" t="str">
        <f>IF('DPP ( in Qty )'!T$10=0,"",IF(COUNT(R$65:R70)&lt;'DPP ( in Qty )'!T$10,('DPP ( with MSN )'!R70+1),""))</f>
        <v/>
      </c>
      <c r="S71" s="162" t="str">
        <f>IF('DPP ( in Qty )'!U$10=0,"",IF(COUNT(S$65:S70)&lt;'DPP ( in Qty )'!U$10,('DPP ( with MSN )'!S70+1),""))</f>
        <v/>
      </c>
      <c r="T71" s="162" t="str">
        <f>IF('DPP ( in Qty )'!V$10=0,"",IF(COUNT(T$65:T70)&lt;'DPP ( in Qty )'!V$10,('DPP ( with MSN )'!T70+1),""))</f>
        <v/>
      </c>
      <c r="U71" s="162" t="str">
        <f>IF('DPP ( in Qty )'!W$10=0,"",IF(COUNT(U$65:U70)&lt;'DPP ( in Qty )'!W$10,('DPP ( with MSN )'!U70+1),""))</f>
        <v/>
      </c>
      <c r="V71" s="162" t="str">
        <f>IF('DPP ( in Qty )'!X$10=0,"",IF(COUNT(V$65:V70)&lt;'DPP ( in Qty )'!X$10,('DPP ( with MSN )'!V70+1),""))</f>
        <v/>
      </c>
      <c r="W71" s="162" t="str">
        <f>IF('DPP ( in Qty )'!Y$10=0,"",IF(COUNT(W$65:W70)&lt;'DPP ( in Qty )'!Y$10,('DPP ( with MSN )'!W70+1),""))</f>
        <v/>
      </c>
      <c r="X71" s="162" t="str">
        <f>IF('DPP ( in Qty )'!Z$10=0,"",IF(COUNT(X$65:X70)&lt;'DPP ( in Qty )'!Z$10,('DPP ( with MSN )'!X70+1),""))</f>
        <v/>
      </c>
      <c r="Y71" s="162" t="str">
        <f>IF('DPP ( in Qty )'!AA$10=0,"",IF(COUNT(Y$65:Y70)&lt;'DPP ( in Qty )'!AA$10,('DPP ( with MSN )'!Y70+1),""))</f>
        <v/>
      </c>
      <c r="Z71" s="162" t="str">
        <f>IF('DPP ( in Qty )'!AB$10=0,"",IF(COUNT(Z$65:Z70)&lt;'DPP ( in Qty )'!AB$10,('DPP ( with MSN )'!Z70+1),""))</f>
        <v/>
      </c>
      <c r="AA71" s="162" t="str">
        <f>IF('DPP ( in Qty )'!AC$10=0,"",IF(COUNT(AA$65:AA70)&lt;'DPP ( in Qty )'!AC$10,('DPP ( with MSN )'!AA70+1),""))</f>
        <v/>
      </c>
      <c r="AB71" s="162" t="str">
        <f>IF('DPP ( in Qty )'!AD$10=0,"",IF(COUNT(AB$65:AB70)&lt;'DPP ( in Qty )'!AD$10,('DPP ( with MSN )'!AB70+1),""))</f>
        <v/>
      </c>
      <c r="AC71" s="162" t="str">
        <f>IF('DPP ( in Qty )'!AE$10=0,"",IF(COUNT(AC$65:AC70)&lt;'DPP ( in Qty )'!AE$10,('DPP ( with MSN )'!AC70+1),""))</f>
        <v/>
      </c>
      <c r="AD71" s="162" t="str">
        <f>IF('DPP ( in Qty )'!AF$10=0,"",IF(COUNT(AD$65:AD70)&lt;'DPP ( in Qty )'!AF$10,('DPP ( with MSN )'!AD70+1),""))</f>
        <v/>
      </c>
      <c r="AE71" s="162" t="str">
        <f>IF('DPP ( in Qty )'!AG$10=0,"",IF(COUNT(AE$65:AE70)&lt;'DPP ( in Qty )'!AG$10,('DPP ( with MSN )'!AE70+1),""))</f>
        <v/>
      </c>
      <c r="AF71" s="162" t="str">
        <f>IF('DPP ( in Qty )'!AH$10=0,"",IF(COUNT(AF$65:AF70)&lt;'DPP ( in Qty )'!AH$10,('DPP ( with MSN )'!AF70+1),""))</f>
        <v/>
      </c>
      <c r="AG71" s="162" t="str">
        <f>IF('DPP ( in Qty )'!AI$10=0,"",IF(COUNT(AG$65:AG70)&lt;'DPP ( in Qty )'!AI$10,('DPP ( with MSN )'!AG70+1),""))</f>
        <v/>
      </c>
      <c r="AH71" s="162" t="str">
        <f>IF('DPP ( in Qty )'!AJ$10=0,"",IF(COUNT(AH$65:AH70)&lt;'DPP ( in Qty )'!AJ$10,('DPP ( with MSN )'!AH70+1),""))</f>
        <v/>
      </c>
      <c r="AI71" s="162" t="str">
        <f>IF('DPP ( in Qty )'!AK$10=0,"",IF(COUNT(AI$65:AI70)&lt;'DPP ( in Qty )'!AK$10,('DPP ( with MSN )'!AI70+1),""))</f>
        <v/>
      </c>
      <c r="AJ71" s="162" t="str">
        <f>IF('DPP ( in Qty )'!AL$10=0,"",IF(COUNT(AJ$65:AJ70)&lt;'DPP ( in Qty )'!AL$10,('DPP ( with MSN )'!AJ70+1),""))</f>
        <v/>
      </c>
      <c r="AK71" s="162" t="str">
        <f>IF('DPP ( in Qty )'!AM$10=0,"",IF(COUNT(AK$65:AK70)&lt;'DPP ( in Qty )'!AM$10,('DPP ( with MSN )'!AK70+1),""))</f>
        <v/>
      </c>
      <c r="AL71" s="162" t="str">
        <f>IF('DPP ( in Qty )'!AN$10=0,"",IF(COUNT(AL$65:AL70)&lt;'DPP ( in Qty )'!AN$10,('DPP ( with MSN )'!AL70+1),""))</f>
        <v/>
      </c>
      <c r="AM71" s="162" t="str">
        <f>IF('DPP ( in Qty )'!AO$10=0,"",IF(COUNT(AM$65:AM70)&lt;'DPP ( in Qty )'!AO$10,('DPP ( with MSN )'!AM70+1),""))</f>
        <v/>
      </c>
      <c r="AN71" s="179" t="str">
        <f>IF('DPP ( in Qty )'!AP$10=0,"",IF(COUNT(AN$65:AN70)&lt;'DPP ( in Qty )'!AP$10,('DPP ( with MSN )'!AN70+1),""))</f>
        <v/>
      </c>
      <c r="AO71" s="142"/>
      <c r="AP71" s="1">
        <f t="shared" si="10"/>
        <v>0</v>
      </c>
    </row>
    <row r="72" spans="1:42" ht="23.25" customHeight="1" thickBot="1" x14ac:dyDescent="0.3">
      <c r="A72" s="303"/>
      <c r="B72" s="105" t="str">
        <f>B66</f>
        <v>S.I.T</v>
      </c>
      <c r="C72" s="284"/>
      <c r="D72" s="174" t="str">
        <f>IF('DPP ( in Qty )'!F$10=0,"",IF(COUNT(D$65:D71)&lt;'DPP ( in Qty )'!F$10,('DPP ( with MSN )'!D71+1),""))</f>
        <v/>
      </c>
      <c r="E72" s="175" t="str">
        <f>IF('DPP ( in Qty )'!G$10=0,"",IF(COUNT(E$65:E71)&lt;'DPP ( in Qty )'!G$10,('DPP ( with MSN )'!E71+1),""))</f>
        <v/>
      </c>
      <c r="F72" s="175" t="str">
        <f>IF('DPP ( in Qty )'!H$10=0,"",IF(COUNT(F$65:F71)&lt;'DPP ( in Qty )'!H$10,('DPP ( with MSN )'!F71+1),""))</f>
        <v/>
      </c>
      <c r="G72" s="175" t="str">
        <f>IF('DPP ( in Qty )'!I$10=0,"",IF(COUNT(G$65:G71)&lt;'DPP ( in Qty )'!I$10,('DPP ( with MSN )'!G71+1),""))</f>
        <v/>
      </c>
      <c r="H72" s="175" t="str">
        <f>IF('DPP ( in Qty )'!J$10=0,"",IF(COUNT(H$65:H71)&lt;'DPP ( in Qty )'!J$10,('DPP ( with MSN )'!H71+1),""))</f>
        <v/>
      </c>
      <c r="I72" s="175" t="str">
        <f>IF('DPP ( in Qty )'!K$10=0,"",IF(COUNT(I$65:I71)&lt;'DPP ( in Qty )'!K$10,('DPP ( with MSN )'!I71+1),""))</f>
        <v/>
      </c>
      <c r="J72" s="175" t="str">
        <f>IF('DPP ( in Qty )'!L$10=0,"",IF(COUNT(J$65:J71)&lt;'DPP ( in Qty )'!L$10,('DPP ( with MSN )'!J71+1),""))</f>
        <v/>
      </c>
      <c r="K72" s="175" t="str">
        <f>IF('DPP ( in Qty )'!M$10=0,"",IF(COUNT(K$65:K71)&lt;'DPP ( in Qty )'!M$10,('DPP ( with MSN )'!K71+1),""))</f>
        <v/>
      </c>
      <c r="L72" s="175" t="str">
        <f>IF('DPP ( in Qty )'!N$10=0,"",IF(COUNT(L$65:L71)&lt;'DPP ( in Qty )'!N$10,('DPP ( with MSN )'!L71+1),""))</f>
        <v/>
      </c>
      <c r="M72" s="175" t="str">
        <f>IF('DPP ( in Qty )'!O$10=0,"",IF(COUNT(M$65:M71)&lt;'DPP ( in Qty )'!O$10,('DPP ( with MSN )'!M71+1),""))</f>
        <v/>
      </c>
      <c r="N72" s="175" t="str">
        <f>IF('DPP ( in Qty )'!P$10=0,"",IF(COUNT(N$65:N71)&lt;'DPP ( in Qty )'!P$10,('DPP ( with MSN )'!N71+1),""))</f>
        <v/>
      </c>
      <c r="O72" s="175" t="str">
        <f>IF('DPP ( in Qty )'!Q$10=0,"",IF(COUNT(O$65:O71)&lt;'DPP ( in Qty )'!Q$10,('DPP ( with MSN )'!O71+1),""))</f>
        <v/>
      </c>
      <c r="P72" s="175" t="str">
        <f>IF('DPP ( in Qty )'!R$10=0,"",IF(COUNT(P$65:P71)&lt;'DPP ( in Qty )'!R$10,('DPP ( with MSN )'!P71+1),""))</f>
        <v/>
      </c>
      <c r="Q72" s="175" t="str">
        <f>IF('DPP ( in Qty )'!S$10=0,"",IF(COUNT(Q$65:Q71)&lt;'DPP ( in Qty )'!S$10,('DPP ( with MSN )'!Q71+1),""))</f>
        <v/>
      </c>
      <c r="R72" s="175" t="str">
        <f>IF('DPP ( in Qty )'!T$10=0,"",IF(COUNT(R$65:R71)&lt;'DPP ( in Qty )'!T$10,('DPP ( with MSN )'!R71+1),""))</f>
        <v/>
      </c>
      <c r="S72" s="175" t="str">
        <f>IF('DPP ( in Qty )'!U$10=0,"",IF(COUNT(S$65:S71)&lt;'DPP ( in Qty )'!U$10,('DPP ( with MSN )'!S71+1),""))</f>
        <v/>
      </c>
      <c r="T72" s="175" t="str">
        <f>IF('DPP ( in Qty )'!V$10=0,"",IF(COUNT(T$65:T71)&lt;'DPP ( in Qty )'!V$10,('DPP ( with MSN )'!T71+1),""))</f>
        <v/>
      </c>
      <c r="U72" s="175" t="str">
        <f>IF('DPP ( in Qty )'!W$10=0,"",IF(COUNT(U$65:U71)&lt;'DPP ( in Qty )'!W$10,('DPP ( with MSN )'!U71+1),""))</f>
        <v/>
      </c>
      <c r="V72" s="175" t="str">
        <f>IF('DPP ( in Qty )'!X$10=0,"",IF(COUNT(V$65:V71)&lt;'DPP ( in Qty )'!X$10,('DPP ( with MSN )'!V71+1),""))</f>
        <v/>
      </c>
      <c r="W72" s="175" t="str">
        <f>IF('DPP ( in Qty )'!Y$10=0,"",IF(COUNT(W$65:W71)&lt;'DPP ( in Qty )'!Y$10,('DPP ( with MSN )'!W71+1),""))</f>
        <v/>
      </c>
      <c r="X72" s="175" t="str">
        <f>IF('DPP ( in Qty )'!Z$10=0,"",IF(COUNT(X$65:X71)&lt;'DPP ( in Qty )'!Z$10,('DPP ( with MSN )'!X71+1),""))</f>
        <v/>
      </c>
      <c r="Y72" s="175" t="str">
        <f>IF('DPP ( in Qty )'!AA$10=0,"",IF(COUNT(Y$65:Y71)&lt;'DPP ( in Qty )'!AA$10,('DPP ( with MSN )'!Y71+1),""))</f>
        <v/>
      </c>
      <c r="Z72" s="175" t="str">
        <f>IF('DPP ( in Qty )'!AB$10=0,"",IF(COUNT(Z$65:Z71)&lt;'DPP ( in Qty )'!AB$10,('DPP ( with MSN )'!Z71+1),""))</f>
        <v/>
      </c>
      <c r="AA72" s="175" t="str">
        <f>IF('DPP ( in Qty )'!AC$10=0,"",IF(COUNT(AA$65:AA71)&lt;'DPP ( in Qty )'!AC$10,('DPP ( with MSN )'!AA71+1),""))</f>
        <v/>
      </c>
      <c r="AB72" s="175" t="str">
        <f>IF('DPP ( in Qty )'!AD$10=0,"",IF(COUNT(AB$65:AB71)&lt;'DPP ( in Qty )'!AD$10,('DPP ( with MSN )'!AB71+1),""))</f>
        <v/>
      </c>
      <c r="AC72" s="175" t="str">
        <f>IF('DPP ( in Qty )'!AE$10=0,"",IF(COUNT(AC$65:AC71)&lt;'DPP ( in Qty )'!AE$10,('DPP ( with MSN )'!AC71+1),""))</f>
        <v/>
      </c>
      <c r="AD72" s="175" t="str">
        <f>IF('DPP ( in Qty )'!AF$10=0,"",IF(COUNT(AD$65:AD71)&lt;'DPP ( in Qty )'!AF$10,('DPP ( with MSN )'!AD71+1),""))</f>
        <v/>
      </c>
      <c r="AE72" s="175" t="str">
        <f>IF('DPP ( in Qty )'!AG$10=0,"",IF(COUNT(AE$65:AE71)&lt;'DPP ( in Qty )'!AG$10,('DPP ( with MSN )'!AE71+1),""))</f>
        <v/>
      </c>
      <c r="AF72" s="175" t="str">
        <f>IF('DPP ( in Qty )'!AH$10=0,"",IF(COUNT(AF$65:AF71)&lt;'DPP ( in Qty )'!AH$10,('DPP ( with MSN )'!AF71+1),""))</f>
        <v/>
      </c>
      <c r="AG72" s="175" t="str">
        <f>IF('DPP ( in Qty )'!AI$10=0,"",IF(COUNT(AG$65:AG71)&lt;'DPP ( in Qty )'!AI$10,('DPP ( with MSN )'!AG71+1),""))</f>
        <v/>
      </c>
      <c r="AH72" s="175" t="str">
        <f>IF('DPP ( in Qty )'!AJ$10=0,"",IF(COUNT(AH$65:AH71)&lt;'DPP ( in Qty )'!AJ$10,('DPP ( with MSN )'!AH71+1),""))</f>
        <v/>
      </c>
      <c r="AI72" s="175" t="str">
        <f>IF('DPP ( in Qty )'!AK$10=0,"",IF(COUNT(AI$65:AI71)&lt;'DPP ( in Qty )'!AK$10,('DPP ( with MSN )'!AI71+1),""))</f>
        <v/>
      </c>
      <c r="AJ72" s="175" t="str">
        <f>IF('DPP ( in Qty )'!AL$10=0,"",IF(COUNT(AJ$65:AJ71)&lt;'DPP ( in Qty )'!AL$10,('DPP ( with MSN )'!AJ71+1),""))</f>
        <v/>
      </c>
      <c r="AK72" s="175" t="str">
        <f>IF('DPP ( in Qty )'!AM$10=0,"",IF(COUNT(AK$65:AK71)&lt;'DPP ( in Qty )'!AM$10,('DPP ( with MSN )'!AK71+1),""))</f>
        <v/>
      </c>
      <c r="AL72" s="175" t="str">
        <f>IF('DPP ( in Qty )'!AN$10=0,"",IF(COUNT(AL$65:AL71)&lt;'DPP ( in Qty )'!AN$10,('DPP ( with MSN )'!AL71+1),""))</f>
        <v/>
      </c>
      <c r="AM72" s="175" t="str">
        <f>IF('DPP ( in Qty )'!AO$10=0,"",IF(COUNT(AM$65:AM71)&lt;'DPP ( in Qty )'!AO$10,('DPP ( with MSN )'!AM71+1),""))</f>
        <v/>
      </c>
      <c r="AN72" s="180" t="str">
        <f>IF('DPP ( in Qty )'!AP$10=0,"",IF(COUNT(AN$65:AN71)&lt;'DPP ( in Qty )'!AP$10,('DPP ( with MSN )'!AN71+1),""))</f>
        <v/>
      </c>
      <c r="AO72" s="142"/>
      <c r="AP72" s="1">
        <f t="shared" si="10"/>
        <v>0</v>
      </c>
    </row>
    <row r="73" spans="1:42" ht="23.25" customHeight="1" x14ac:dyDescent="0.25">
      <c r="A73" s="321" t="s">
        <v>143</v>
      </c>
      <c r="B73" s="106" t="s">
        <v>2</v>
      </c>
      <c r="C73" s="282">
        <f>COUNT(D73:AO80)</f>
        <v>35</v>
      </c>
      <c r="D73" s="169" t="str">
        <f>IF('DPP ( in Qty )'!F11=0,"",'DPP ( in Qty )'!D11)</f>
        <v/>
      </c>
      <c r="E73" s="170" t="str">
        <f>IF('DPP ( in Qty )'!G11=0,"",IF(MAX('DPP ( with MSN )'!$D$73:D80)=0,'DPP ( in Qty )'!$D$11,MAX('DPP ( with MSN )'!$D$73:D80)+1))</f>
        <v/>
      </c>
      <c r="F73" s="181" t="str">
        <f>IF('DPP ( in Qty )'!H11=0,"",IF(MAX('DPP ( with MSN )'!$D$73:E80)=0,'DPP ( in Qty )'!$D$11,MAX('DPP ( with MSN )'!$D$73:E80)+1))</f>
        <v/>
      </c>
      <c r="G73" s="181" t="str">
        <f>IF('DPP ( in Qty )'!I11=0,"",IF(MAX('DPP ( with MSN )'!$D$73:F80)=0,'DPP ( in Qty )'!$D$11,MAX('DPP ( with MSN )'!$D$73:F80)+1))</f>
        <v/>
      </c>
      <c r="H73" s="170" t="str">
        <f>IF('DPP ( in Qty )'!J11=0,"",IF(MAX('DPP ( with MSN )'!$D$73:G80)=0,'DPP ( in Qty )'!$D$11,MAX('DPP ( with MSN )'!$D$73:G80)+1))</f>
        <v/>
      </c>
      <c r="I73" s="170" t="str">
        <f>IF('DPP ( in Qty )'!K11=0,"",IF(MAX('DPP ( with MSN )'!$D$73:H80)=0,'DPP ( in Qty )'!$D$11,MAX('DPP ( with MSN )'!$D$73:H80)+1))</f>
        <v/>
      </c>
      <c r="J73" s="170" t="str">
        <f>IF('DPP ( in Qty )'!L11=0,"",IF(MAX('DPP ( with MSN )'!$D$73:I80)=0,'DPP ( in Qty )'!$D$11,MAX('DPP ( with MSN )'!$D$73:I80)+1))</f>
        <v/>
      </c>
      <c r="K73" s="170" t="str">
        <f>IF('DPP ( in Qty )'!M11=0,"",IF(MAX('DPP ( with MSN )'!$D$73:J80)=0,'DPP ( in Qty )'!$D$11,MAX('DPP ( with MSN )'!$D$73:J80)+1))</f>
        <v/>
      </c>
      <c r="L73" s="170" t="str">
        <f>IF('DPP ( in Qty )'!N11=0,"",IF(MAX('DPP ( with MSN )'!$D$73:K80)=0,'DPP ( in Qty )'!$D$11,MAX('DPP ( with MSN )'!$D$73:K80)+1))</f>
        <v/>
      </c>
      <c r="M73" s="170" t="str">
        <f>IF('DPP ( in Qty )'!O11=0,"",IF(MAX('DPP ( with MSN )'!$D$73:L80)=0,'DPP ( in Qty )'!$D$11,MAX('DPP ( with MSN )'!$D$73:L80)+1))</f>
        <v/>
      </c>
      <c r="N73" s="170" t="str">
        <f>IF('DPP ( in Qty )'!P11=0,"",IF(MAX('DPP ( with MSN )'!$D$73:M80)=0,'DPP ( in Qty )'!$D$11,MAX('DPP ( with MSN )'!$D$73:M80)+1))</f>
        <v/>
      </c>
      <c r="O73" s="170">
        <f>IF('DPP ( in Qty )'!Q11=0,"",IF(MAX('DPP ( with MSN )'!$D$73:N80)=0,'DPP ( in Qty )'!$D$11,MAX('DPP ( with MSN )'!$D$73:N80)+1))</f>
        <v>68375</v>
      </c>
      <c r="P73" s="170">
        <f>IF('DPP ( in Qty )'!R11=0,"",IF(MAX('DPP ( with MSN )'!$D$73:O80)=0,'DPP ( in Qty )'!$D$11,MAX('DPP ( with MSN )'!$D$73:O80)+1))</f>
        <v>68379</v>
      </c>
      <c r="Q73" s="170">
        <f>IF('DPP ( in Qty )'!S11=0,"",IF(MAX('DPP ( with MSN )'!$D$73:P80)=0,'DPP ( in Qty )'!$D$11,MAX('DPP ( with MSN )'!$D$73:P80)+1))</f>
        <v>68383</v>
      </c>
      <c r="R73" s="170">
        <f>IF('DPP ( in Qty )'!T11=0,"",IF(MAX('DPP ( with MSN )'!$D$73:Q80)=0,'DPP ( in Qty )'!$D$11,MAX('DPP ( with MSN )'!$D$73:Q80)+1))</f>
        <v>68388</v>
      </c>
      <c r="S73" s="170">
        <f>IF('DPP ( in Qty )'!U11=0,"",IF(MAX('DPP ( with MSN )'!$D$73:R80)=0,'DPP ( in Qty )'!$D$11,MAX('DPP ( with MSN )'!$D$73:R80)+1))</f>
        <v>68390</v>
      </c>
      <c r="T73" s="170">
        <f>IF('DPP ( in Qty )'!V11=0,"",IF(MAX('DPP ( with MSN )'!$D$73:S80)=0,'DPP ( in Qty )'!$D$11,MAX('DPP ( with MSN )'!$D$73:S80)+1))</f>
        <v>68391</v>
      </c>
      <c r="U73" s="170">
        <f>IF('DPP ( in Qty )'!W11=0,"",IF(MAX('DPP ( with MSN )'!$D$73:T80)=0,'DPP ( in Qty )'!$D$11,MAX('DPP ( with MSN )'!$D$73:T80)+1))</f>
        <v>68392</v>
      </c>
      <c r="V73" s="170">
        <f>IF('DPP ( in Qty )'!X11=0,"",IF(MAX('DPP ( with MSN )'!$D$73:U80)=0,'DPP ( in Qty )'!$D$11,MAX('DPP ( with MSN )'!$D$73:U80)+1))</f>
        <v>68394</v>
      </c>
      <c r="W73" s="170">
        <f>IF('DPP ( in Qty )'!Y11=0,"",IF(MAX('DPP ( with MSN )'!$D$73:V80)=0,'DPP ( in Qty )'!$D$11,MAX('DPP ( with MSN )'!$D$73:V80)+1))</f>
        <v>68396</v>
      </c>
      <c r="X73" s="170">
        <f>IF('DPP ( in Qty )'!Z11=0,"",IF(MAX('DPP ( with MSN )'!$D$73:W80)=0,'DPP ( in Qty )'!$D$11,MAX('DPP ( with MSN )'!$D$73:W80)+1))</f>
        <v>68398</v>
      </c>
      <c r="Y73" s="170">
        <f>IF('DPP ( in Qty )'!AA11=0,"",IF(MAX('DPP ( with MSN )'!$D$73:X80)=0,'DPP ( in Qty )'!$D$11,MAX('DPP ( with MSN )'!$D$73:X80)+1))</f>
        <v>68399</v>
      </c>
      <c r="Z73" s="170">
        <f>IF('DPP ( in Qty )'!AB11=0,"",IF(MAX('DPP ( with MSN )'!$D$73:Y80)=0,'DPP ( in Qty )'!$D$11,MAX('DPP ( with MSN )'!$D$73:Y80)+1))</f>
        <v>68400</v>
      </c>
      <c r="AA73" s="170">
        <f>IF('DPP ( in Qty )'!AC11=0,"",IF(MAX('DPP ( with MSN )'!$D$73:Z80)=0,'DPP ( in Qty )'!$D$11,MAX('DPP ( with MSN )'!$D$73:Z80)+1))</f>
        <v>68401</v>
      </c>
      <c r="AB73" s="170">
        <f>IF('DPP ( in Qty )'!AD11=0,"",IF(MAX('DPP ( with MSN )'!$D$73:AA80)=0,'DPP ( in Qty )'!$D$11,MAX('DPP ( with MSN )'!$D$73:AA80)+1))</f>
        <v>68402</v>
      </c>
      <c r="AC73" s="170">
        <f>IF('DPP ( in Qty )'!AE11=0,"",IF(MAX('DPP ( with MSN )'!$D$73:AB80)=0,'DPP ( in Qty )'!$D$11,MAX('DPP ( with MSN )'!$D$73:AB80)+1))</f>
        <v>68403</v>
      </c>
      <c r="AD73" s="170">
        <f>IF('DPP ( in Qty )'!AF11=0,"",IF(MAX('DPP ( with MSN )'!$D$73:AC80)=0,'DPP ( in Qty )'!$D$11,MAX('DPP ( with MSN )'!$D$73:AC80)+1))</f>
        <v>68404</v>
      </c>
      <c r="AE73" s="170">
        <f>IF('DPP ( in Qty )'!AG11=0,"",IF(MAX('DPP ( with MSN )'!$D$73:AD80)=0,'DPP ( in Qty )'!$D$11,MAX('DPP ( with MSN )'!$D$73:AD80)+1))</f>
        <v>68405</v>
      </c>
      <c r="AF73" s="170" t="str">
        <f>IF('DPP ( in Qty )'!AH11=0,"",IF(MAX('DPP ( with MSN )'!$D$73:AE80)=0,'DPP ( in Qty )'!$D$11,MAX('DPP ( with MSN )'!$D$73:AE80)+1))</f>
        <v/>
      </c>
      <c r="AG73" s="170" t="str">
        <f>IF('DPP ( in Qty )'!AI11=0,"",IF(MAX('DPP ( with MSN )'!$D$73:AF80)=0,'DPP ( in Qty )'!$D$11,MAX('DPP ( with MSN )'!$D$73:AF80)+1))</f>
        <v/>
      </c>
      <c r="AH73" s="170" t="str">
        <f>IF('DPP ( in Qty )'!AJ11=0,"",IF(MAX('DPP ( with MSN )'!$D$73:AG80)=0,'DPP ( in Qty )'!$D$11,MAX('DPP ( with MSN )'!$D$73:AG80)+1))</f>
        <v/>
      </c>
      <c r="AI73" s="170" t="str">
        <f>IF('DPP ( in Qty )'!AK11=0,"",IF(MAX('DPP ( with MSN )'!$D$73:AH80)=0,'DPP ( in Qty )'!$D$11,MAX('DPP ( with MSN )'!$D$73:AH80)+1))</f>
        <v/>
      </c>
      <c r="AJ73" s="170" t="str">
        <f>IF('DPP ( in Qty )'!AL11=0,"",IF(MAX('DPP ( with MSN )'!$D$73:AI80)=0,'DPP ( in Qty )'!$D$11,MAX('DPP ( with MSN )'!$D$73:AI80)+1))</f>
        <v/>
      </c>
      <c r="AK73" s="170" t="str">
        <f>IF('DPP ( in Qty )'!AM11=0,"",IF(MAX('DPP ( with MSN )'!$D$73:AJ79)=0,'DPP ( in Qty )'!$D$11,MAX('DPP ( with MSN )'!$D$73:AJ79)+1))</f>
        <v/>
      </c>
      <c r="AL73" s="170" t="str">
        <f>IF('DPP ( in Qty )'!AN11=0,"",IF(MAX('DPP ( with MSN )'!$D$73:AK79)=0,'DPP ( in Qty )'!$D$11,MAX('DPP ( with MSN )'!$D$73:AK79)+1))</f>
        <v/>
      </c>
      <c r="AM73" s="170" t="str">
        <f>IF('DPP ( in Qty )'!AO11=0,"",IF(MAX('DPP ( with MSN )'!$D$73:AL79)=0,'DPP ( in Qty )'!$D$11,MAX('DPP ( with MSN )'!$D$73:AL79)+1))</f>
        <v/>
      </c>
      <c r="AN73" s="178" t="str">
        <f>IF('DPP ( in Qty )'!AP11=0,"",IF(MAX('DPP ( with MSN )'!$D$73:AM79)=0,'DPP ( in Qty )'!$D$11,MAX('DPP ( with MSN )'!$D$73:AM79)+1))</f>
        <v/>
      </c>
      <c r="AO73" s="142"/>
      <c r="AP73" s="1">
        <f t="shared" si="10"/>
        <v>68405</v>
      </c>
    </row>
    <row r="74" spans="1:42" ht="23.25" customHeight="1" x14ac:dyDescent="0.25">
      <c r="A74" s="322"/>
      <c r="B74" s="97" t="s">
        <v>2</v>
      </c>
      <c r="C74" s="283"/>
      <c r="D74" s="142" t="str">
        <f>IF('DPP ( in Qty )'!F$11=0,"",IF(COUNT(D$73:D73)&lt;'DPP ( in Qty )'!F$11,('DPP ( with MSN )'!D73+1),""))</f>
        <v/>
      </c>
      <c r="E74" s="162" t="str">
        <f>IF('DPP ( in Qty )'!G$11=0,"",IF(COUNT(E$73:E73)&lt;'DPP ( in Qty )'!G$11,('DPP ( with MSN )'!E73+1),""))</f>
        <v/>
      </c>
      <c r="F74" s="162" t="str">
        <f>IF('DPP ( in Qty )'!H$11=0,"",IF(COUNT(F$73:F73)&lt;'DPP ( in Qty )'!H$11,('DPP ( with MSN )'!F73+1),""))</f>
        <v/>
      </c>
      <c r="G74" s="182" t="str">
        <f>IF('DPP ( in Qty )'!I$11=0,"",IF(COUNT(G$73:G73)&lt;'DPP ( in Qty )'!I$11,('DPP ( with MSN )'!G73+1),""))</f>
        <v/>
      </c>
      <c r="H74" s="182" t="str">
        <f>IF('DPP ( in Qty )'!J$11=0,"",IF(COUNT(H$73:H73)&lt;'DPP ( in Qty )'!J$11,('DPP ( with MSN )'!H73+1),""))</f>
        <v/>
      </c>
      <c r="I74" s="162" t="str">
        <f>IF('DPP ( in Qty )'!K$11=0,"",IF(COUNT(I$73:I73)&lt;'DPP ( in Qty )'!K$11,('DPP ( with MSN )'!I73+1),""))</f>
        <v/>
      </c>
      <c r="J74" s="162" t="str">
        <f>IF('DPP ( in Qty )'!L$11=0,"",IF(COUNT(J$73:J73)&lt;'DPP ( in Qty )'!L$11,('DPP ( with MSN )'!J73+1),""))</f>
        <v/>
      </c>
      <c r="K74" s="162" t="str">
        <f>IF('DPP ( in Qty )'!M$11=0,"",IF(COUNT(K$73:K73)&lt;'DPP ( in Qty )'!M$11,('DPP ( with MSN )'!K73+1),""))</f>
        <v/>
      </c>
      <c r="L74" s="162" t="str">
        <f>IF('DPP ( in Qty )'!N$11=0,"",IF(COUNT(L$73:L73)&lt;'DPP ( in Qty )'!N$11,('DPP ( with MSN )'!L73+1),""))</f>
        <v/>
      </c>
      <c r="M74" s="162" t="str">
        <f>IF('DPP ( in Qty )'!O$11=0,"",IF(COUNT(M$73:M73)&lt;'DPP ( in Qty )'!O$11,('DPP ( with MSN )'!M73+1),""))</f>
        <v/>
      </c>
      <c r="N74" s="162" t="str">
        <f>IF('DPP ( in Qty )'!P$11=0,"",IF(COUNT(N$73:N73)&lt;'DPP ( in Qty )'!P$11,('DPP ( with MSN )'!N73+1),""))</f>
        <v/>
      </c>
      <c r="O74" s="162">
        <f>IF('DPP ( in Qty )'!Q$11=0,"",IF(COUNT(O$73:O73)&lt;'DPP ( in Qty )'!Q$11,('DPP ( with MSN )'!O73+1),""))</f>
        <v>68376</v>
      </c>
      <c r="P74" s="162">
        <f>IF('DPP ( in Qty )'!R$11=0,"",IF(COUNT(P$73:P73)&lt;'DPP ( in Qty )'!R$11,('DPP ( with MSN )'!P73+1),""))</f>
        <v>68380</v>
      </c>
      <c r="Q74" s="162">
        <f>IF('DPP ( in Qty )'!S$11=0,"",IF(COUNT(Q$73:Q73)&lt;'DPP ( in Qty )'!S$11,('DPP ( with MSN )'!Q73+1),""))</f>
        <v>68384</v>
      </c>
      <c r="R74" s="162">
        <f>IF('DPP ( in Qty )'!T$11=0,"",IF(COUNT(R$73:R73)&lt;'DPP ( in Qty )'!T$11,('DPP ( with MSN )'!R73+1),""))</f>
        <v>68389</v>
      </c>
      <c r="S74" s="162" t="str">
        <f>IF('DPP ( in Qty )'!U$11=0,"",IF(COUNT(S$73:S73)&lt;'DPP ( in Qty )'!U$11,('DPP ( with MSN )'!S73+1),""))</f>
        <v/>
      </c>
      <c r="T74" s="162" t="str">
        <f>IF('DPP ( in Qty )'!V$11=0,"",IF(COUNT(T$73:T73)&lt;'DPP ( in Qty )'!V$11,('DPP ( with MSN )'!T73+1),""))</f>
        <v/>
      </c>
      <c r="U74" s="162">
        <f>IF('DPP ( in Qty )'!W$11=0,"",IF(COUNT(U$73:U73)&lt;'DPP ( in Qty )'!W$11,('DPP ( with MSN )'!U73+1),""))</f>
        <v>68393</v>
      </c>
      <c r="V74" s="162">
        <f>IF('DPP ( in Qty )'!X$11=0,"",IF(COUNT(V$73:V73)&lt;'DPP ( in Qty )'!X$11,('DPP ( with MSN )'!V73+1),""))</f>
        <v>68395</v>
      </c>
      <c r="W74" s="162">
        <f>IF('DPP ( in Qty )'!Y$11=0,"",IF(COUNT(W$73:W73)&lt;'DPP ( in Qty )'!Y$11,('DPP ( with MSN )'!W73+1),""))</f>
        <v>68397</v>
      </c>
      <c r="X74" s="162" t="str">
        <f>IF('DPP ( in Qty )'!Z$11=0,"",IF(COUNT(X$73:X73)&lt;'DPP ( in Qty )'!Z$11,('DPP ( with MSN )'!X73+1),""))</f>
        <v/>
      </c>
      <c r="Y74" s="162" t="str">
        <f>IF('DPP ( in Qty )'!AA$11=0,"",IF(COUNT(Y$73:Y73)&lt;'DPP ( in Qty )'!AA$11,('DPP ( with MSN )'!Y73+1),""))</f>
        <v/>
      </c>
      <c r="Z74" s="162" t="str">
        <f>IF('DPP ( in Qty )'!AB$11=0,"",IF(COUNT(Z$73:Z73)&lt;'DPP ( in Qty )'!AB$11,('DPP ( with MSN )'!Z73+1),""))</f>
        <v/>
      </c>
      <c r="AA74" s="162" t="str">
        <f>IF('DPP ( in Qty )'!AC$11=0,"",IF(COUNT(AA$73:AA73)&lt;'DPP ( in Qty )'!AC$11,('DPP ( with MSN )'!AA73+1),""))</f>
        <v/>
      </c>
      <c r="AB74" s="162" t="str">
        <f>IF('DPP ( in Qty )'!AD$11=0,"",IF(COUNT(AB$73:AB73)&lt;'DPP ( in Qty )'!AD$11,('DPP ( with MSN )'!AB73+1),""))</f>
        <v/>
      </c>
      <c r="AC74" s="162" t="str">
        <f>IF('DPP ( in Qty )'!AE$11=0,"",IF(COUNT(AC$73:AC73)&lt;'DPP ( in Qty )'!AE$11,('DPP ( with MSN )'!AC73+1),""))</f>
        <v/>
      </c>
      <c r="AD74" s="162" t="str">
        <f>IF('DPP ( in Qty )'!AF$11=0,"",IF(COUNT(AD$73:AD73)&lt;'DPP ( in Qty )'!AF$11,('DPP ( with MSN )'!AD73+1),""))</f>
        <v/>
      </c>
      <c r="AE74" s="162">
        <f>IF('DPP ( in Qty )'!AG$11=0,"",IF(COUNT(AE$73:AE73)&lt;'DPP ( in Qty )'!AG$11,('DPP ( with MSN )'!AE73+1),""))</f>
        <v>68406</v>
      </c>
      <c r="AF74" s="162" t="str">
        <f>IF('DPP ( in Qty )'!AH$11=0,"",IF(COUNT(AF$73:AF73)&lt;'DPP ( in Qty )'!AH$11,('DPP ( with MSN )'!AF73+1),""))</f>
        <v/>
      </c>
      <c r="AG74" s="162" t="str">
        <f>IF('DPP ( in Qty )'!AI$11=0,"",IF(COUNT(AG$73:AG73)&lt;'DPP ( in Qty )'!AI$11,('DPP ( with MSN )'!AG73+1),""))</f>
        <v/>
      </c>
      <c r="AH74" s="162" t="str">
        <f>IF('DPP ( in Qty )'!AJ$11=0,"",IF(COUNT(AH$73:AH73)&lt;'DPP ( in Qty )'!AJ$11,('DPP ( with MSN )'!AH73+1),""))</f>
        <v/>
      </c>
      <c r="AI74" s="162" t="str">
        <f>IF('DPP ( in Qty )'!AK$11=0,"",IF(COUNT(AI$73:AI73)&lt;'DPP ( in Qty )'!AK$11,('DPP ( with MSN )'!AI73+1),""))</f>
        <v/>
      </c>
      <c r="AJ74" s="162" t="str">
        <f>IF('DPP ( in Qty )'!AL$11=0,"",IF(COUNT(AJ$73:AJ73)&lt;'DPP ( in Qty )'!AL$11,('DPP ( with MSN )'!AJ73+1),""))</f>
        <v/>
      </c>
      <c r="AK74" s="162" t="str">
        <f>IF('DPP ( in Qty )'!AM$11=0,"",IF(COUNT(AK$73:AK73)&lt;'DPP ( in Qty )'!AM$11,('DPP ( with MSN )'!AK73+1),""))</f>
        <v/>
      </c>
      <c r="AL74" s="162" t="str">
        <f>IF('DPP ( in Qty )'!AN$11=0,"",IF(COUNT(AL$73:AL73)&lt;'DPP ( in Qty )'!AN$11,('DPP ( with MSN )'!AL73+1),""))</f>
        <v/>
      </c>
      <c r="AM74" s="162" t="str">
        <f>IF('DPP ( in Qty )'!AO$11=0,"",IF(COUNT(AM$73:AM73)&lt;'DPP ( in Qty )'!AO$11,('DPP ( with MSN )'!AM73+1),""))</f>
        <v/>
      </c>
      <c r="AN74" s="179" t="str">
        <f>IF('DPP ( in Qty )'!AP$11=0,"",IF(COUNT(AN$73:AN73)&lt;'DPP ( in Qty )'!AP$11,('DPP ( with MSN )'!AN73+1),""))</f>
        <v/>
      </c>
      <c r="AO74" s="142"/>
      <c r="AP74" s="1">
        <f t="shared" si="10"/>
        <v>68406</v>
      </c>
    </row>
    <row r="75" spans="1:42" ht="23.25" customHeight="1" x14ac:dyDescent="0.25">
      <c r="A75" s="322"/>
      <c r="B75" s="97" t="s">
        <v>2</v>
      </c>
      <c r="C75" s="283"/>
      <c r="D75" s="142" t="str">
        <f>IF('DPP ( in Qty )'!F$11=0,"",IF(COUNT(D$73:D74)&lt;'DPP ( in Qty )'!F$11,('DPP ( with MSN )'!D74+1),""))</f>
        <v/>
      </c>
      <c r="E75" s="162" t="str">
        <f>IF('DPP ( in Qty )'!G$11=0,"",IF(COUNT(E$73:E74)&lt;'DPP ( in Qty )'!G$11,('DPP ( with MSN )'!E74+1),""))</f>
        <v/>
      </c>
      <c r="F75" s="162" t="str">
        <f>IF('DPP ( in Qty )'!H$11=0,"",IF(COUNT(F$73:F74)&lt;'DPP ( in Qty )'!H$11,('DPP ( with MSN )'!F74+1),""))</f>
        <v/>
      </c>
      <c r="G75" s="182" t="str">
        <f>IF('DPP ( in Qty )'!I$11=0,"",IF(COUNT(G$73:G74)&lt;'DPP ( in Qty )'!I$11,('DPP ( with MSN )'!G74+1),""))</f>
        <v/>
      </c>
      <c r="H75" s="182" t="str">
        <f>IF('DPP ( in Qty )'!J$11=0,"",IF(COUNT(H$73:H74)&lt;'DPP ( in Qty )'!J$11,('DPP ( with MSN )'!H74+1),""))</f>
        <v/>
      </c>
      <c r="I75" s="162" t="str">
        <f>IF('DPP ( in Qty )'!K$11=0,"",IF(COUNT(I$73:I74)&lt;'DPP ( in Qty )'!K$11,('DPP ( with MSN )'!I74+1),""))</f>
        <v/>
      </c>
      <c r="J75" s="162" t="str">
        <f>IF('DPP ( in Qty )'!L$11=0,"",IF(COUNT(J$73:J74)&lt;'DPP ( in Qty )'!L$11,('DPP ( with MSN )'!J74+1),""))</f>
        <v/>
      </c>
      <c r="K75" s="162" t="str">
        <f>IF('DPP ( in Qty )'!M$11=0,"",IF(COUNT(K$73:K74)&lt;'DPP ( in Qty )'!M$11,('DPP ( with MSN )'!K74+1),""))</f>
        <v/>
      </c>
      <c r="L75" s="162" t="str">
        <f>IF('DPP ( in Qty )'!N$11=0,"",IF(COUNT(L$73:L74)&lt;'DPP ( in Qty )'!N$11,('DPP ( with MSN )'!L74+1),""))</f>
        <v/>
      </c>
      <c r="M75" s="162" t="str">
        <f>IF('DPP ( in Qty )'!O$11=0,"",IF(COUNT(M$73:M74)&lt;'DPP ( in Qty )'!O$11,('DPP ( with MSN )'!M74+1),""))</f>
        <v/>
      </c>
      <c r="N75" s="162" t="str">
        <f>IF('DPP ( in Qty )'!P$11=0,"",IF(COUNT(N$73:N74)&lt;'DPP ( in Qty )'!P$11,('DPP ( with MSN )'!N74+1),""))</f>
        <v/>
      </c>
      <c r="O75" s="162">
        <f>IF('DPP ( in Qty )'!Q$11=0,"",IF(COUNT(O$73:O74)&lt;'DPP ( in Qty )'!Q$11,('DPP ( with MSN )'!O74+1),""))</f>
        <v>68377</v>
      </c>
      <c r="P75" s="162">
        <f>IF('DPP ( in Qty )'!R$11=0,"",IF(COUNT(P$73:P74)&lt;'DPP ( in Qty )'!R$11,('DPP ( with MSN )'!P74+1),""))</f>
        <v>68381</v>
      </c>
      <c r="Q75" s="162">
        <f>IF('DPP ( in Qty )'!S$11=0,"",IF(COUNT(Q$73:Q74)&lt;'DPP ( in Qty )'!S$11,('DPP ( with MSN )'!Q74+1),""))</f>
        <v>68385</v>
      </c>
      <c r="R75" s="162" t="str">
        <f>IF('DPP ( in Qty )'!T$11=0,"",IF(COUNT(R$73:R74)&lt;'DPP ( in Qty )'!T$11,('DPP ( with MSN )'!R74+1),""))</f>
        <v/>
      </c>
      <c r="S75" s="162" t="str">
        <f>IF('DPP ( in Qty )'!U$11=0,"",IF(COUNT(S$73:S74)&lt;'DPP ( in Qty )'!U$11,('DPP ( with MSN )'!S74+1),""))</f>
        <v/>
      </c>
      <c r="T75" s="162" t="str">
        <f>IF('DPP ( in Qty )'!V$11=0,"",IF(COUNT(T$73:T74)&lt;'DPP ( in Qty )'!V$11,('DPP ( with MSN )'!T74+1),""))</f>
        <v/>
      </c>
      <c r="U75" s="162" t="str">
        <f>IF('DPP ( in Qty )'!W$11=0,"",IF(COUNT(U$73:U74)&lt;'DPP ( in Qty )'!W$11,('DPP ( with MSN )'!U74+1),""))</f>
        <v/>
      </c>
      <c r="V75" s="162" t="str">
        <f>IF('DPP ( in Qty )'!X$11=0,"",IF(COUNT(V$73:V74)&lt;'DPP ( in Qty )'!X$11,('DPP ( with MSN )'!V74+1),""))</f>
        <v/>
      </c>
      <c r="W75" s="162" t="str">
        <f>IF('DPP ( in Qty )'!Y$11=0,"",IF(COUNT(W$73:W74)&lt;'DPP ( in Qty )'!Y$11,('DPP ( with MSN )'!W74+1),""))</f>
        <v/>
      </c>
      <c r="X75" s="162" t="str">
        <f>IF('DPP ( in Qty )'!Z$11=0,"",IF(COUNT(X$73:X74)&lt;'DPP ( in Qty )'!Z$11,('DPP ( with MSN )'!X74+1),""))</f>
        <v/>
      </c>
      <c r="Y75" s="162" t="str">
        <f>IF('DPP ( in Qty )'!AA$11=0,"",IF(COUNT(Y$73:Y74)&lt;'DPP ( in Qty )'!AA$11,('DPP ( with MSN )'!Y74+1),""))</f>
        <v/>
      </c>
      <c r="Z75" s="162" t="str">
        <f>IF('DPP ( in Qty )'!AB$11=0,"",IF(COUNT(Z$73:Z74)&lt;'DPP ( in Qty )'!AB$11,('DPP ( with MSN )'!Z74+1),""))</f>
        <v/>
      </c>
      <c r="AA75" s="162" t="str">
        <f>IF('DPP ( in Qty )'!AC$11=0,"",IF(COUNT(AA$73:AA74)&lt;'DPP ( in Qty )'!AC$11,('DPP ( with MSN )'!AA74+1),""))</f>
        <v/>
      </c>
      <c r="AB75" s="162" t="str">
        <f>IF('DPP ( in Qty )'!AD$11=0,"",IF(COUNT(AB$73:AB74)&lt;'DPP ( in Qty )'!AD$11,('DPP ( with MSN )'!AB74+1),""))</f>
        <v/>
      </c>
      <c r="AC75" s="162" t="str">
        <f>IF('DPP ( in Qty )'!AE$11=0,"",IF(COUNT(AC$73:AC74)&lt;'DPP ( in Qty )'!AE$11,('DPP ( with MSN )'!AC74+1),""))</f>
        <v/>
      </c>
      <c r="AD75" s="162" t="str">
        <f>IF('DPP ( in Qty )'!AF$11=0,"",IF(COUNT(AD$73:AD74)&lt;'DPP ( in Qty )'!AF$11,('DPP ( with MSN )'!AD74+1),""))</f>
        <v/>
      </c>
      <c r="AE75" s="162">
        <f>IF('DPP ( in Qty )'!AG$11=0,"",IF(COUNT(AE$73:AE74)&lt;'DPP ( in Qty )'!AG$11,('DPP ( with MSN )'!AE74+1),""))</f>
        <v>68407</v>
      </c>
      <c r="AF75" s="162" t="str">
        <f>IF('DPP ( in Qty )'!AH$11=0,"",IF(COUNT(AF$73:AF74)&lt;'DPP ( in Qty )'!AH$11,('DPP ( with MSN )'!AF74+1),""))</f>
        <v/>
      </c>
      <c r="AG75" s="162" t="str">
        <f>IF('DPP ( in Qty )'!AI$11=0,"",IF(COUNT(AG$73:AG74)&lt;'DPP ( in Qty )'!AI$11,('DPP ( with MSN )'!AG74+1),""))</f>
        <v/>
      </c>
      <c r="AH75" s="162" t="str">
        <f>IF('DPP ( in Qty )'!AJ$11=0,"",IF(COUNT(AH$73:AH74)&lt;'DPP ( in Qty )'!AJ$11,('DPP ( with MSN )'!AH74+1),""))</f>
        <v/>
      </c>
      <c r="AI75" s="162" t="str">
        <f>IF('DPP ( in Qty )'!AK$11=0,"",IF(COUNT(AI$73:AI74)&lt;'DPP ( in Qty )'!AK$11,('DPP ( with MSN )'!AI74+1),""))</f>
        <v/>
      </c>
      <c r="AJ75" s="162" t="str">
        <f>IF('DPP ( in Qty )'!AL$11=0,"",IF(COUNT(AJ$73:AJ74)&lt;'DPP ( in Qty )'!AL$11,('DPP ( with MSN )'!AJ74+1),""))</f>
        <v/>
      </c>
      <c r="AK75" s="162" t="str">
        <f>IF('DPP ( in Qty )'!AM$11=0,"",IF(COUNT(AK$73:AK74)&lt;'DPP ( in Qty )'!AM$11,('DPP ( with MSN )'!AK74+1),""))</f>
        <v/>
      </c>
      <c r="AL75" s="162" t="str">
        <f>IF('DPP ( in Qty )'!AN$11=0,"",IF(COUNT(AL$73:AL74)&lt;'DPP ( in Qty )'!AN$11,('DPP ( with MSN )'!AL74+1),""))</f>
        <v/>
      </c>
      <c r="AM75" s="162" t="str">
        <f>IF('DPP ( in Qty )'!AO$11=0,"",IF(COUNT(AM$73:AM74)&lt;'DPP ( in Qty )'!AO$11,('DPP ( with MSN )'!AM74+1),""))</f>
        <v/>
      </c>
      <c r="AN75" s="179" t="str">
        <f>IF('DPP ( in Qty )'!AP$11=0,"",IF(COUNT(AN$73:AN74)&lt;'DPP ( in Qty )'!AP$11,('DPP ( with MSN )'!AN74+1),""))</f>
        <v/>
      </c>
      <c r="AO75" s="142"/>
      <c r="AP75" s="1">
        <f t="shared" si="10"/>
        <v>68407</v>
      </c>
    </row>
    <row r="76" spans="1:42" ht="23.25" customHeight="1" x14ac:dyDescent="0.25">
      <c r="A76" s="322"/>
      <c r="B76" s="97" t="str">
        <f t="shared" ref="B76:B78" si="14">B75</f>
        <v xml:space="preserve">Dropping </v>
      </c>
      <c r="C76" s="283"/>
      <c r="D76" s="142" t="str">
        <f>IF('DPP ( in Qty )'!F$11=0,"",IF(COUNT(D$73:D75)&lt;'DPP ( in Qty )'!F$11,('DPP ( with MSN )'!D75+1),""))</f>
        <v/>
      </c>
      <c r="E76" s="162" t="str">
        <f>IF('DPP ( in Qty )'!G$11=0,"",IF(COUNT(E$73:E75)&lt;'DPP ( in Qty )'!G$11,('DPP ( with MSN )'!E75+1),""))</f>
        <v/>
      </c>
      <c r="F76" s="162" t="str">
        <f>IF('DPP ( in Qty )'!H$11=0,"",IF(COUNT(F$73:F75)&lt;'DPP ( in Qty )'!H$11,('DPP ( with MSN )'!F75+1),""))</f>
        <v/>
      </c>
      <c r="G76" s="182" t="str">
        <f>IF('DPP ( in Qty )'!I$11=0,"",IF(COUNT(G$73:G75)&lt;'DPP ( in Qty )'!I$11,('DPP ( with MSN )'!G75+1),""))</f>
        <v/>
      </c>
      <c r="H76" s="182" t="str">
        <f>IF('DPP ( in Qty )'!J$11=0,"",IF(COUNT(H$73:H75)&lt;'DPP ( in Qty )'!J$11,('DPP ( with MSN )'!H75+1),""))</f>
        <v/>
      </c>
      <c r="I76" s="162" t="str">
        <f>IF('DPP ( in Qty )'!K$11=0,"",IF(COUNT(I$73:I75)&lt;'DPP ( in Qty )'!K$11,('DPP ( with MSN )'!I75+1),""))</f>
        <v/>
      </c>
      <c r="J76" s="162" t="str">
        <f>IF('DPP ( in Qty )'!L$11=0,"",IF(COUNT(J$73:J75)&lt;'DPP ( in Qty )'!L$11,('DPP ( with MSN )'!J75+1),""))</f>
        <v/>
      </c>
      <c r="K76" s="162" t="str">
        <f>IF('DPP ( in Qty )'!M$11=0,"",IF(COUNT(K$73:K75)&lt;'DPP ( in Qty )'!M$11,('DPP ( with MSN )'!K75+1),""))</f>
        <v/>
      </c>
      <c r="L76" s="162" t="str">
        <f>IF('DPP ( in Qty )'!N$11=0,"",IF(COUNT(L$73:L75)&lt;'DPP ( in Qty )'!N$11,('DPP ( with MSN )'!L75+1),""))</f>
        <v/>
      </c>
      <c r="M76" s="162" t="str">
        <f>IF('DPP ( in Qty )'!O$11=0,"",IF(COUNT(M$73:M75)&lt;'DPP ( in Qty )'!O$11,('DPP ( with MSN )'!M75+1),""))</f>
        <v/>
      </c>
      <c r="N76" s="162" t="str">
        <f>IF('DPP ( in Qty )'!P$11=0,"",IF(COUNT(N$73:N75)&lt;'DPP ( in Qty )'!P$11,('DPP ( with MSN )'!N75+1),""))</f>
        <v/>
      </c>
      <c r="O76" s="162">
        <f>IF('DPP ( in Qty )'!Q$11=0,"",IF(COUNT(O$73:O75)&lt;'DPP ( in Qty )'!Q$11,('DPP ( with MSN )'!O75+1),""))</f>
        <v>68378</v>
      </c>
      <c r="P76" s="162">
        <f>IF('DPP ( in Qty )'!R$11=0,"",IF(COUNT(P$73:P75)&lt;'DPP ( in Qty )'!R$11,('DPP ( with MSN )'!P75+1),""))</f>
        <v>68382</v>
      </c>
      <c r="Q76" s="162">
        <f>IF('DPP ( in Qty )'!S$11=0,"",IF(COUNT(Q$73:Q75)&lt;'DPP ( in Qty )'!S$11,('DPP ( with MSN )'!Q75+1),""))</f>
        <v>68386</v>
      </c>
      <c r="R76" s="162" t="str">
        <f>IF('DPP ( in Qty )'!T$11=0,"",IF(COUNT(R$73:R75)&lt;'DPP ( in Qty )'!T$11,('DPP ( with MSN )'!R75+1),""))</f>
        <v/>
      </c>
      <c r="S76" s="162" t="str">
        <f>IF('DPP ( in Qty )'!U$11=0,"",IF(COUNT(S$73:S75)&lt;'DPP ( in Qty )'!U$11,('DPP ( with MSN )'!S75+1),""))</f>
        <v/>
      </c>
      <c r="T76" s="162" t="str">
        <f>IF('DPP ( in Qty )'!V$11=0,"",IF(COUNT(T$73:T75)&lt;'DPP ( in Qty )'!V$11,('DPP ( with MSN )'!T75+1),""))</f>
        <v/>
      </c>
      <c r="U76" s="162" t="str">
        <f>IF('DPP ( in Qty )'!W$11=0,"",IF(COUNT(U$73:U75)&lt;'DPP ( in Qty )'!W$11,('DPP ( with MSN )'!U75+1),""))</f>
        <v/>
      </c>
      <c r="V76" s="162" t="str">
        <f>IF('DPP ( in Qty )'!X$11=0,"",IF(COUNT(V$73:V75)&lt;'DPP ( in Qty )'!X$11,('DPP ( with MSN )'!V75+1),""))</f>
        <v/>
      </c>
      <c r="W76" s="162" t="str">
        <f>IF('DPP ( in Qty )'!Y$11=0,"",IF(COUNT(W$73:W75)&lt;'DPP ( in Qty )'!Y$11,('DPP ( with MSN )'!W75+1),""))</f>
        <v/>
      </c>
      <c r="X76" s="162" t="str">
        <f>IF('DPP ( in Qty )'!Z$11=0,"",IF(COUNT(X$73:X75)&lt;'DPP ( in Qty )'!Z$11,('DPP ( with MSN )'!X75+1),""))</f>
        <v/>
      </c>
      <c r="Y76" s="162" t="str">
        <f>IF('DPP ( in Qty )'!AA$11=0,"",IF(COUNT(Y$73:Y75)&lt;'DPP ( in Qty )'!AA$11,('DPP ( with MSN )'!Y75+1),""))</f>
        <v/>
      </c>
      <c r="Z76" s="162" t="str">
        <f>IF('DPP ( in Qty )'!AB$11=0,"",IF(COUNT(Z$73:Z75)&lt;'DPP ( in Qty )'!AB$11,('DPP ( with MSN )'!Z75+1),""))</f>
        <v/>
      </c>
      <c r="AA76" s="162" t="str">
        <f>IF('DPP ( in Qty )'!AC$11=0,"",IF(COUNT(AA$73:AA75)&lt;'DPP ( in Qty )'!AC$11,('DPP ( with MSN )'!AA75+1),""))</f>
        <v/>
      </c>
      <c r="AB76" s="162" t="str">
        <f>IF('DPP ( in Qty )'!AD$11=0,"",IF(COUNT(AB$73:AB75)&lt;'DPP ( in Qty )'!AD$11,('DPP ( with MSN )'!AB75+1),""))</f>
        <v/>
      </c>
      <c r="AC76" s="162" t="str">
        <f>IF('DPP ( in Qty )'!AE$11=0,"",IF(COUNT(AC$73:AC75)&lt;'DPP ( in Qty )'!AE$11,('DPP ( with MSN )'!AC75+1),""))</f>
        <v/>
      </c>
      <c r="AD76" s="162" t="str">
        <f>IF('DPP ( in Qty )'!AF$11=0,"",IF(COUNT(AD$73:AD75)&lt;'DPP ( in Qty )'!AF$11,('DPP ( with MSN )'!AD75+1),""))</f>
        <v/>
      </c>
      <c r="AE76" s="162">
        <f>IF('DPP ( in Qty )'!AG$11=0,"",IF(COUNT(AE$73:AE75)&lt;'DPP ( in Qty )'!AG$11,('DPP ( with MSN )'!AE75+1),""))</f>
        <v>68408</v>
      </c>
      <c r="AF76" s="162" t="str">
        <f>IF('DPP ( in Qty )'!AH$11=0,"",IF(COUNT(AF$73:AF75)&lt;'DPP ( in Qty )'!AH$11,('DPP ( with MSN )'!AF75+1),""))</f>
        <v/>
      </c>
      <c r="AG76" s="162" t="str">
        <f>IF('DPP ( in Qty )'!AI$11=0,"",IF(COUNT(AG$73:AG75)&lt;'DPP ( in Qty )'!AI$11,('DPP ( with MSN )'!AG75+1),""))</f>
        <v/>
      </c>
      <c r="AH76" s="162" t="str">
        <f>IF('DPP ( in Qty )'!AJ$11=0,"",IF(COUNT(AH$73:AH75)&lt;'DPP ( in Qty )'!AJ$11,('DPP ( with MSN )'!AH75+1),""))</f>
        <v/>
      </c>
      <c r="AI76" s="162" t="str">
        <f>IF('DPP ( in Qty )'!AK$11=0,"",IF(COUNT(AI$73:AI75)&lt;'DPP ( in Qty )'!AK$11,('DPP ( with MSN )'!AI75+1),""))</f>
        <v/>
      </c>
      <c r="AJ76" s="162" t="str">
        <f>IF('DPP ( in Qty )'!AL$11=0,"",IF(COUNT(AJ$73:AJ75)&lt;'DPP ( in Qty )'!AL$11,('DPP ( with MSN )'!AJ75+1),""))</f>
        <v/>
      </c>
      <c r="AK76" s="162" t="str">
        <f>IF('DPP ( in Qty )'!AM$11=0,"",IF(COUNT(AK$73:AK75)&lt;'DPP ( in Qty )'!AM$11,('DPP ( with MSN )'!AK75+1),""))</f>
        <v/>
      </c>
      <c r="AL76" s="162" t="str">
        <f>IF('DPP ( in Qty )'!AN$11=0,"",IF(COUNT(AL$73:AL75)&lt;'DPP ( in Qty )'!AN$11,('DPP ( with MSN )'!AL75+1),""))</f>
        <v/>
      </c>
      <c r="AM76" s="162" t="str">
        <f>IF('DPP ( in Qty )'!AO$11=0,"",IF(COUNT(AM$73:AM75)&lt;'DPP ( in Qty )'!AO$11,('DPP ( with MSN )'!AM75+1),""))</f>
        <v/>
      </c>
      <c r="AN76" s="179" t="str">
        <f>IF('DPP ( in Qty )'!AP$11=0,"",IF(COUNT(AN$73:AN75)&lt;'DPP ( in Qty )'!AP$11,('DPP ( with MSN )'!AN75+1),""))</f>
        <v/>
      </c>
      <c r="AO76" s="142"/>
      <c r="AP76" s="1">
        <f t="shared" si="10"/>
        <v>68408</v>
      </c>
    </row>
    <row r="77" spans="1:42" ht="23.25" customHeight="1" x14ac:dyDescent="0.25">
      <c r="A77" s="322"/>
      <c r="B77" s="97" t="str">
        <f t="shared" si="14"/>
        <v xml:space="preserve">Dropping </v>
      </c>
      <c r="C77" s="283"/>
      <c r="D77" s="142" t="str">
        <f>IF('DPP ( in Qty )'!F$11=0,"",IF(COUNT(D$73:D76)&lt;'DPP ( in Qty )'!F$11,('DPP ( with MSN )'!D76+1),""))</f>
        <v/>
      </c>
      <c r="E77" s="162" t="str">
        <f>IF('DPP ( in Qty )'!G$11=0,"",IF(COUNT(E$73:E76)&lt;'DPP ( in Qty )'!G$11,('DPP ( with MSN )'!E76+1),""))</f>
        <v/>
      </c>
      <c r="F77" s="162" t="str">
        <f>IF('DPP ( in Qty )'!H$11=0,"",IF(COUNT(F$73:F76)&lt;'DPP ( in Qty )'!H$11,('DPP ( with MSN )'!F76+1),""))</f>
        <v/>
      </c>
      <c r="G77" s="182" t="str">
        <f>IF('DPP ( in Qty )'!I$11=0,"",IF(COUNT(G$73:G76)&lt;'DPP ( in Qty )'!I$11,('DPP ( with MSN )'!G76+1),""))</f>
        <v/>
      </c>
      <c r="H77" s="182" t="str">
        <f>IF('DPP ( in Qty )'!J$11=0,"",IF(COUNT(H$73:H76)&lt;'DPP ( in Qty )'!J$11,('DPP ( with MSN )'!H76+1),""))</f>
        <v/>
      </c>
      <c r="I77" s="162" t="str">
        <f>IF('DPP ( in Qty )'!K$11=0,"",IF(COUNT(I$73:I76)&lt;'DPP ( in Qty )'!K$11,('DPP ( with MSN )'!I76+1),""))</f>
        <v/>
      </c>
      <c r="J77" s="162" t="str">
        <f>IF('DPP ( in Qty )'!L$11=0,"",IF(COUNT(J$73:J76)&lt;'DPP ( in Qty )'!L$11,('DPP ( with MSN )'!J76+1),""))</f>
        <v/>
      </c>
      <c r="K77" s="162" t="str">
        <f>IF('DPP ( in Qty )'!M$11=0,"",IF(COUNT(K$73:K76)&lt;'DPP ( in Qty )'!M$11,('DPP ( with MSN )'!K76+1),""))</f>
        <v/>
      </c>
      <c r="L77" s="162" t="str">
        <f>IF('DPP ( in Qty )'!N$11=0,"",IF(COUNT(L$73:L76)&lt;'DPP ( in Qty )'!N$11,('DPP ( with MSN )'!L76+1),""))</f>
        <v/>
      </c>
      <c r="M77" s="162" t="str">
        <f>IF('DPP ( in Qty )'!O$11=0,"",IF(COUNT(M$73:M76)&lt;'DPP ( in Qty )'!O$11,('DPP ( with MSN )'!M76+1),""))</f>
        <v/>
      </c>
      <c r="N77" s="162" t="str">
        <f>IF('DPP ( in Qty )'!P$11=0,"",IF(COUNT(N$73:N76)&lt;'DPP ( in Qty )'!P$11,('DPP ( with MSN )'!N76+1),""))</f>
        <v/>
      </c>
      <c r="O77" s="162" t="str">
        <f>IF('DPP ( in Qty )'!Q$11=0,"",IF(COUNT(O$73:O76)&lt;'DPP ( in Qty )'!Q$11,('DPP ( with MSN )'!O76+1),""))</f>
        <v/>
      </c>
      <c r="P77" s="162" t="str">
        <f>IF('DPP ( in Qty )'!R$11=0,"",IF(COUNT(P$73:P76)&lt;'DPP ( in Qty )'!R$11,('DPP ( with MSN )'!P76+1),""))</f>
        <v/>
      </c>
      <c r="Q77" s="162">
        <f>IF('DPP ( in Qty )'!S$11=0,"",IF(COUNT(Q$73:Q76)&lt;'DPP ( in Qty )'!S$11,('DPP ( with MSN )'!Q76+1),""))</f>
        <v>68387</v>
      </c>
      <c r="R77" s="162" t="str">
        <f>IF('DPP ( in Qty )'!T$11=0,"",IF(COUNT(R$73:R76)&lt;'DPP ( in Qty )'!T$11,('DPP ( with MSN )'!R76+1),""))</f>
        <v/>
      </c>
      <c r="S77" s="162" t="str">
        <f>IF('DPP ( in Qty )'!U$11=0,"",IF(COUNT(S$73:S76)&lt;'DPP ( in Qty )'!U$11,('DPP ( with MSN )'!S76+1),""))</f>
        <v/>
      </c>
      <c r="T77" s="162" t="str">
        <f>IF('DPP ( in Qty )'!V$11=0,"",IF(COUNT(T$73:T76)&lt;'DPP ( in Qty )'!V$11,('DPP ( with MSN )'!T76+1),""))</f>
        <v/>
      </c>
      <c r="U77" s="162" t="str">
        <f>IF('DPP ( in Qty )'!W$11=0,"",IF(COUNT(U$73:U76)&lt;'DPP ( in Qty )'!W$11,('DPP ( with MSN )'!U76+1),""))</f>
        <v/>
      </c>
      <c r="V77" s="162" t="str">
        <f>IF('DPP ( in Qty )'!X$11=0,"",IF(COUNT(V$73:V76)&lt;'DPP ( in Qty )'!X$11,('DPP ( with MSN )'!V76+1),""))</f>
        <v/>
      </c>
      <c r="W77" s="162" t="str">
        <f>IF('DPP ( in Qty )'!Y$11=0,"",IF(COUNT(W$73:W76)&lt;'DPP ( in Qty )'!Y$11,('DPP ( with MSN )'!W76+1),""))</f>
        <v/>
      </c>
      <c r="X77" s="162" t="str">
        <f>IF('DPP ( in Qty )'!Z$11=0,"",IF(COUNT(X$73:X76)&lt;'DPP ( in Qty )'!Z$11,('DPP ( with MSN )'!X76+1),""))</f>
        <v/>
      </c>
      <c r="Y77" s="162" t="str">
        <f>IF('DPP ( in Qty )'!AA$11=0,"",IF(COUNT(Y$73:Y76)&lt;'DPP ( in Qty )'!AA$11,('DPP ( with MSN )'!Y76+1),""))</f>
        <v/>
      </c>
      <c r="Z77" s="162" t="str">
        <f>IF('DPP ( in Qty )'!AB$11=0,"",IF(COUNT(Z$73:Z76)&lt;'DPP ( in Qty )'!AB$11,('DPP ( with MSN )'!Z76+1),""))</f>
        <v/>
      </c>
      <c r="AA77" s="162" t="str">
        <f>IF('DPP ( in Qty )'!AC$11=0,"",IF(COUNT(AA$73:AA76)&lt;'DPP ( in Qty )'!AC$11,('DPP ( with MSN )'!AA76+1),""))</f>
        <v/>
      </c>
      <c r="AB77" s="162" t="str">
        <f>IF('DPP ( in Qty )'!AD$11=0,"",IF(COUNT(AB$73:AB76)&lt;'DPP ( in Qty )'!AD$11,('DPP ( with MSN )'!AB76+1),""))</f>
        <v/>
      </c>
      <c r="AC77" s="162" t="str">
        <f>IF('DPP ( in Qty )'!AE$11=0,"",IF(COUNT(AC$73:AC76)&lt;'DPP ( in Qty )'!AE$11,('DPP ( with MSN )'!AC76+1),""))</f>
        <v/>
      </c>
      <c r="AD77" s="162" t="str">
        <f>IF('DPP ( in Qty )'!AF$11=0,"",IF(COUNT(AD$73:AD76)&lt;'DPP ( in Qty )'!AF$11,('DPP ( with MSN )'!AD76+1),""))</f>
        <v/>
      </c>
      <c r="AE77" s="162">
        <f>IF('DPP ( in Qty )'!AG$11=0,"",IF(COUNT(AE$73:AE76)&lt;'DPP ( in Qty )'!AG$11,('DPP ( with MSN )'!AE76+1),""))</f>
        <v>68409</v>
      </c>
      <c r="AF77" s="162" t="str">
        <f>IF('DPP ( in Qty )'!AH$11=0,"",IF(COUNT(AF$73:AF76)&lt;'DPP ( in Qty )'!AH$11,('DPP ( with MSN )'!AF76+1),""))</f>
        <v/>
      </c>
      <c r="AG77" s="162" t="str">
        <f>IF('DPP ( in Qty )'!AI$11=0,"",IF(COUNT(AG$73:AG76)&lt;'DPP ( in Qty )'!AI$11,('DPP ( with MSN )'!AG76+1),""))</f>
        <v/>
      </c>
      <c r="AH77" s="162" t="str">
        <f>IF('DPP ( in Qty )'!AJ$11=0,"",IF(COUNT(AH$73:AH76)&lt;'DPP ( in Qty )'!AJ$11,('DPP ( with MSN )'!AH76+1),""))</f>
        <v/>
      </c>
      <c r="AI77" s="162" t="str">
        <f>IF('DPP ( in Qty )'!AK$11=0,"",IF(COUNT(AI$73:AI76)&lt;'DPP ( in Qty )'!AK$11,('DPP ( with MSN )'!AI76+1),""))</f>
        <v/>
      </c>
      <c r="AJ77" s="162" t="str">
        <f>IF('DPP ( in Qty )'!AL$11=0,"",IF(COUNT(AJ$73:AJ76)&lt;'DPP ( in Qty )'!AL$11,('DPP ( with MSN )'!AJ76+1),""))</f>
        <v/>
      </c>
      <c r="AK77" s="162" t="str">
        <f>IF('DPP ( in Qty )'!AM$11=0,"",IF(COUNT(AK$73:AK76)&lt;'DPP ( in Qty )'!AM$11,('DPP ( with MSN )'!AK76+1),""))</f>
        <v/>
      </c>
      <c r="AL77" s="162" t="str">
        <f>IF('DPP ( in Qty )'!AN$11=0,"",IF(COUNT(AL$73:AL76)&lt;'DPP ( in Qty )'!AN$11,('DPP ( with MSN )'!AL76+1),""))</f>
        <v/>
      </c>
      <c r="AM77" s="162" t="str">
        <f>IF('DPP ( in Qty )'!AO$11=0,"",IF(COUNT(AM$73:AM76)&lt;'DPP ( in Qty )'!AO$11,('DPP ( with MSN )'!AM76+1),""))</f>
        <v/>
      </c>
      <c r="AN77" s="179" t="str">
        <f>IF('DPP ( in Qty )'!AP$11=0,"",IF(COUNT(AN$73:AN76)&lt;'DPP ( in Qty )'!AP$11,('DPP ( with MSN )'!AN76+1),""))</f>
        <v/>
      </c>
      <c r="AO77" s="142"/>
      <c r="AP77" s="1">
        <f t="shared" si="10"/>
        <v>68409</v>
      </c>
    </row>
    <row r="78" spans="1:42" ht="23.25" customHeight="1" x14ac:dyDescent="0.25">
      <c r="A78" s="322"/>
      <c r="B78" s="97" t="str">
        <f t="shared" si="14"/>
        <v xml:space="preserve">Dropping </v>
      </c>
      <c r="C78" s="283"/>
      <c r="D78" s="142" t="str">
        <f>IF('DPP ( in Qty )'!F$11=0,"",IF(COUNT(D$73:D77)&lt;'DPP ( in Qty )'!F$11,('DPP ( with MSN )'!D77+1),""))</f>
        <v/>
      </c>
      <c r="E78" s="162" t="str">
        <f>IF('DPP ( in Qty )'!G$11=0,"",IF(COUNT(E$73:E77)&lt;'DPP ( in Qty )'!G$11,('DPP ( with MSN )'!E77+1),""))</f>
        <v/>
      </c>
      <c r="F78" s="162" t="str">
        <f>IF('DPP ( in Qty )'!H$11=0,"",IF(COUNT(F$73:F77)&lt;'DPP ( in Qty )'!H$11,('DPP ( with MSN )'!F77+1),""))</f>
        <v/>
      </c>
      <c r="G78" s="182" t="str">
        <f>IF('DPP ( in Qty )'!I$11=0,"",IF(COUNT(G$73:G77)&lt;'DPP ( in Qty )'!I$11,('DPP ( with MSN )'!G77+1),""))</f>
        <v/>
      </c>
      <c r="H78" s="182" t="str">
        <f>IF('DPP ( in Qty )'!J$11=0,"",IF(COUNT(H$73:H77)&lt;'DPP ( in Qty )'!J$11,('DPP ( with MSN )'!H77+1),""))</f>
        <v/>
      </c>
      <c r="I78" s="162" t="str">
        <f>IF('DPP ( in Qty )'!K$11=0,"",IF(COUNT(I$73:I77)&lt;'DPP ( in Qty )'!K$11,('DPP ( with MSN )'!I77+1),""))</f>
        <v/>
      </c>
      <c r="J78" s="162" t="str">
        <f>IF('DPP ( in Qty )'!L$11=0,"",IF(COUNT(J$73:J77)&lt;'DPP ( in Qty )'!L$11,('DPP ( with MSN )'!J77+1),""))</f>
        <v/>
      </c>
      <c r="K78" s="162" t="str">
        <f>IF('DPP ( in Qty )'!M$11=0,"",IF(COUNT(K$73:K77)&lt;'DPP ( in Qty )'!M$11,('DPP ( with MSN )'!K77+1),""))</f>
        <v/>
      </c>
      <c r="L78" s="162" t="str">
        <f>IF('DPP ( in Qty )'!N$11=0,"",IF(COUNT(L$73:L77)&lt;'DPP ( in Qty )'!N$11,('DPP ( with MSN )'!L77+1),""))</f>
        <v/>
      </c>
      <c r="M78" s="162" t="str">
        <f>IF('DPP ( in Qty )'!O$11=0,"",IF(COUNT(M$73:M77)&lt;'DPP ( in Qty )'!O$11,('DPP ( with MSN )'!M77+1),""))</f>
        <v/>
      </c>
      <c r="N78" s="162" t="str">
        <f>IF('DPP ( in Qty )'!P$11=0,"",IF(COUNT(N$73:N77)&lt;'DPP ( in Qty )'!P$11,('DPP ( with MSN )'!N77+1),""))</f>
        <v/>
      </c>
      <c r="O78" s="162" t="str">
        <f>IF('DPP ( in Qty )'!Q$11=0,"",IF(COUNT(O$73:O77)&lt;'DPP ( in Qty )'!Q$11,('DPP ( with MSN )'!O77+1),""))</f>
        <v/>
      </c>
      <c r="P78" s="162" t="str">
        <f>IF('DPP ( in Qty )'!R$11=0,"",IF(COUNT(P$73:P77)&lt;'DPP ( in Qty )'!R$11,('DPP ( with MSN )'!P77+1),""))</f>
        <v/>
      </c>
      <c r="Q78" s="162" t="str">
        <f>IF('DPP ( in Qty )'!S$11=0,"",IF(COUNT(Q$73:Q77)&lt;'DPP ( in Qty )'!S$11,('DPP ( with MSN )'!Q77+1),""))</f>
        <v/>
      </c>
      <c r="R78" s="162" t="str">
        <f>IF('DPP ( in Qty )'!T$11=0,"",IF(COUNT(R$73:R77)&lt;'DPP ( in Qty )'!T$11,('DPP ( with MSN )'!R77+1),""))</f>
        <v/>
      </c>
      <c r="S78" s="162" t="str">
        <f>IF('DPP ( in Qty )'!U$11=0,"",IF(COUNT(S$73:S77)&lt;'DPP ( in Qty )'!U$11,('DPP ( with MSN )'!S77+1),""))</f>
        <v/>
      </c>
      <c r="T78" s="162" t="str">
        <f>IF('DPP ( in Qty )'!V$11=0,"",IF(COUNT(T$73:T77)&lt;'DPP ( in Qty )'!V$11,('DPP ( with MSN )'!T77+1),""))</f>
        <v/>
      </c>
      <c r="U78" s="162" t="str">
        <f>IF('DPP ( in Qty )'!W$11=0,"",IF(COUNT(U$73:U77)&lt;'DPP ( in Qty )'!W$11,('DPP ( with MSN )'!U77+1),""))</f>
        <v/>
      </c>
      <c r="V78" s="162" t="str">
        <f>IF('DPP ( in Qty )'!X$11=0,"",IF(COUNT(V$73:V77)&lt;'DPP ( in Qty )'!X$11,('DPP ( with MSN )'!V77+1),""))</f>
        <v/>
      </c>
      <c r="W78" s="162" t="str">
        <f>IF('DPP ( in Qty )'!Y$11=0,"",IF(COUNT(W$73:W77)&lt;'DPP ( in Qty )'!Y$11,('DPP ( with MSN )'!W77+1),""))</f>
        <v/>
      </c>
      <c r="X78" s="162" t="str">
        <f>IF('DPP ( in Qty )'!Z$11=0,"",IF(COUNT(X$73:X77)&lt;'DPP ( in Qty )'!Z$11,('DPP ( with MSN )'!X77+1),""))</f>
        <v/>
      </c>
      <c r="Y78" s="162" t="str">
        <f>IF('DPP ( in Qty )'!AA$11=0,"",IF(COUNT(Y$73:Y77)&lt;'DPP ( in Qty )'!AA$11,('DPP ( with MSN )'!Y77+1),""))</f>
        <v/>
      </c>
      <c r="Z78" s="162" t="str">
        <f>IF('DPP ( in Qty )'!AB$11=0,"",IF(COUNT(Z$73:Z77)&lt;'DPP ( in Qty )'!AB$11,('DPP ( with MSN )'!Z77+1),""))</f>
        <v/>
      </c>
      <c r="AA78" s="162" t="str">
        <f>IF('DPP ( in Qty )'!AC$11=0,"",IF(COUNT(AA$73:AA77)&lt;'DPP ( in Qty )'!AC$11,('DPP ( with MSN )'!AA77+1),""))</f>
        <v/>
      </c>
      <c r="AB78" s="162" t="str">
        <f>IF('DPP ( in Qty )'!AD$11=0,"",IF(COUNT(AB$73:AB77)&lt;'DPP ( in Qty )'!AD$11,('DPP ( with MSN )'!AB77+1),""))</f>
        <v/>
      </c>
      <c r="AC78" s="162" t="str">
        <f>IF('DPP ( in Qty )'!AE$11=0,"",IF(COUNT(AC$73:AC77)&lt;'DPP ( in Qty )'!AE$11,('DPP ( with MSN )'!AC77+1),""))</f>
        <v/>
      </c>
      <c r="AD78" s="162" t="str">
        <f>IF('DPP ( in Qty )'!AF$11=0,"",IF(COUNT(AD$73:AD77)&lt;'DPP ( in Qty )'!AF$11,('DPP ( with MSN )'!AD77+1),""))</f>
        <v/>
      </c>
      <c r="AE78" s="162" t="str">
        <f>IF('DPP ( in Qty )'!AG$11=0,"",IF(COUNT(AE$73:AE77)&lt;'DPP ( in Qty )'!AG$11,('DPP ( with MSN )'!AE77+1),""))</f>
        <v/>
      </c>
      <c r="AF78" s="162" t="str">
        <f>IF('DPP ( in Qty )'!AH$11=0,"",IF(COUNT(AF$73:AF77)&lt;'DPP ( in Qty )'!AH$11,('DPP ( with MSN )'!AF77+1),""))</f>
        <v/>
      </c>
      <c r="AG78" s="162" t="str">
        <f>IF('DPP ( in Qty )'!AI$11=0,"",IF(COUNT(AG$73:AG77)&lt;'DPP ( in Qty )'!AI$11,('DPP ( with MSN )'!AG77+1),""))</f>
        <v/>
      </c>
      <c r="AH78" s="162" t="str">
        <f>IF('DPP ( in Qty )'!AJ$11=0,"",IF(COUNT(AH$73:AH77)&lt;'DPP ( in Qty )'!AJ$11,('DPP ( with MSN )'!AH77+1),""))</f>
        <v/>
      </c>
      <c r="AI78" s="162" t="str">
        <f>IF('DPP ( in Qty )'!AK$11=0,"",IF(COUNT(AI$73:AI77)&lt;'DPP ( in Qty )'!AK$11,('DPP ( with MSN )'!AI77+1),""))</f>
        <v/>
      </c>
      <c r="AJ78" s="162" t="str">
        <f>IF('DPP ( in Qty )'!AL$11=0,"",IF(COUNT(AJ$73:AJ77)&lt;'DPP ( in Qty )'!AL$11,('DPP ( with MSN )'!AJ77+1),""))</f>
        <v/>
      </c>
      <c r="AK78" s="162" t="str">
        <f>IF('DPP ( in Qty )'!AM$11=0,"",IF(COUNT(AK$73:AK77)&lt;'DPP ( in Qty )'!AM$11,('DPP ( with MSN )'!AK77+1),""))</f>
        <v/>
      </c>
      <c r="AL78" s="162" t="str">
        <f>IF('DPP ( in Qty )'!AN$11=0,"",IF(COUNT(AL$73:AL77)&lt;'DPP ( in Qty )'!AN$11,('DPP ( with MSN )'!AL77+1),""))</f>
        <v/>
      </c>
      <c r="AM78" s="162" t="str">
        <f>IF('DPP ( in Qty )'!AO$11=0,"",IF(COUNT(AM$73:AM77)&lt;'DPP ( in Qty )'!AO$11,('DPP ( with MSN )'!AM77+1),""))</f>
        <v/>
      </c>
      <c r="AN78" s="179" t="str">
        <f>IF('DPP ( in Qty )'!AP$11=0,"",IF(COUNT(AN$73:AN77)&lt;'DPP ( in Qty )'!AP$11,('DPP ( with MSN )'!AN77+1),""))</f>
        <v/>
      </c>
      <c r="AO78" s="142"/>
      <c r="AP78" s="1">
        <f t="shared" si="10"/>
        <v>0</v>
      </c>
    </row>
    <row r="79" spans="1:42" ht="24" customHeight="1" x14ac:dyDescent="0.25">
      <c r="A79" s="322"/>
      <c r="B79" s="97" t="s">
        <v>2</v>
      </c>
      <c r="C79" s="283"/>
      <c r="D79" s="142" t="str">
        <f>IF('DPP ( in Qty )'!F$11=0,"",IF(COUNT(D$73:D78)&lt;'DPP ( in Qty )'!F$11,('DPP ( with MSN )'!D78+1),""))</f>
        <v/>
      </c>
      <c r="E79" s="162" t="str">
        <f>IF('DPP ( in Qty )'!G$11=0,"",IF(COUNT(E$73:E78)&lt;'DPP ( in Qty )'!G$11,('DPP ( with MSN )'!E78+1),""))</f>
        <v/>
      </c>
      <c r="F79" s="162" t="str">
        <f>IF('DPP ( in Qty )'!H$11=0,"",IF(COUNT(F$73:F78)&lt;'DPP ( in Qty )'!H$11,('DPP ( with MSN )'!F78+1),""))</f>
        <v/>
      </c>
      <c r="G79" s="182" t="str">
        <f>IF('DPP ( in Qty )'!I$11=0,"",IF(COUNT(G$73:G78)&lt;'DPP ( in Qty )'!I$11,('DPP ( with MSN )'!G78+1),""))</f>
        <v/>
      </c>
      <c r="H79" s="182" t="str">
        <f>IF('DPP ( in Qty )'!J$11=0,"",IF(COUNT(H$73:H78)&lt;'DPP ( in Qty )'!J$11,('DPP ( with MSN )'!H78+1),""))</f>
        <v/>
      </c>
      <c r="I79" s="162" t="str">
        <f>IF('DPP ( in Qty )'!K$11=0,"",IF(COUNT(I$73:I78)&lt;'DPP ( in Qty )'!K$11,('DPP ( with MSN )'!I78+1),""))</f>
        <v/>
      </c>
      <c r="J79" s="162" t="str">
        <f>IF('DPP ( in Qty )'!L$11=0,"",IF(COUNT(J$73:J78)&lt;'DPP ( in Qty )'!L$11,('DPP ( with MSN )'!J78+1),""))</f>
        <v/>
      </c>
      <c r="K79" s="162" t="str">
        <f>IF('DPP ( in Qty )'!M$11=0,"",IF(COUNT(K$73:K78)&lt;'DPP ( in Qty )'!M$11,('DPP ( with MSN )'!K78+1),""))</f>
        <v/>
      </c>
      <c r="L79" s="162" t="str">
        <f>IF('DPP ( in Qty )'!N$11=0,"",IF(COUNT(L$73:L78)&lt;'DPP ( in Qty )'!N$11,('DPP ( with MSN )'!L78+1),""))</f>
        <v/>
      </c>
      <c r="M79" s="162" t="str">
        <f>IF('DPP ( in Qty )'!O$11=0,"",IF(COUNT(M$73:M78)&lt;'DPP ( in Qty )'!O$11,('DPP ( with MSN )'!M78+1),""))</f>
        <v/>
      </c>
      <c r="N79" s="162" t="str">
        <f>IF('DPP ( in Qty )'!P$11=0,"",IF(COUNT(N$73:N78)&lt;'DPP ( in Qty )'!P$11,('DPP ( with MSN )'!N78+1),""))</f>
        <v/>
      </c>
      <c r="O79" s="162" t="str">
        <f>IF('DPP ( in Qty )'!Q$11=0,"",IF(COUNT(O$73:O78)&lt;'DPP ( in Qty )'!Q$11,('DPP ( with MSN )'!O78+1),""))</f>
        <v/>
      </c>
      <c r="P79" s="162" t="str">
        <f>IF('DPP ( in Qty )'!R$11=0,"",IF(COUNT(P$73:P78)&lt;'DPP ( in Qty )'!R$11,('DPP ( with MSN )'!P78+1),""))</f>
        <v/>
      </c>
      <c r="Q79" s="162" t="str">
        <f>IF('DPP ( in Qty )'!S$11=0,"",IF(COUNT(Q$73:Q78)&lt;'DPP ( in Qty )'!S$11,('DPP ( with MSN )'!Q78+1),""))</f>
        <v/>
      </c>
      <c r="R79" s="162" t="str">
        <f>IF('DPP ( in Qty )'!T$11=0,"",IF(COUNT(R$73:R78)&lt;'DPP ( in Qty )'!T$11,('DPP ( with MSN )'!R78+1),""))</f>
        <v/>
      </c>
      <c r="S79" s="162" t="str">
        <f>IF('DPP ( in Qty )'!U$11=0,"",IF(COUNT(S$73:S78)&lt;'DPP ( in Qty )'!U$11,('DPP ( with MSN )'!S78+1),""))</f>
        <v/>
      </c>
      <c r="T79" s="162" t="str">
        <f>IF('DPP ( in Qty )'!V$11=0,"",IF(COUNT(T$73:T78)&lt;'DPP ( in Qty )'!V$11,('DPP ( with MSN )'!T78+1),""))</f>
        <v/>
      </c>
      <c r="U79" s="162" t="str">
        <f>IF('DPP ( in Qty )'!W$11=0,"",IF(COUNT(U$73:U78)&lt;'DPP ( in Qty )'!W$11,('DPP ( with MSN )'!U78+1),""))</f>
        <v/>
      </c>
      <c r="V79" s="162" t="str">
        <f>IF('DPP ( in Qty )'!X$11=0,"",IF(COUNT(V$73:V78)&lt;'DPP ( in Qty )'!X$11,('DPP ( with MSN )'!V78+1),""))</f>
        <v/>
      </c>
      <c r="W79" s="162" t="str">
        <f>IF('DPP ( in Qty )'!Y$11=0,"",IF(COUNT(W$73:W78)&lt;'DPP ( in Qty )'!Y$11,('DPP ( with MSN )'!W78+1),""))</f>
        <v/>
      </c>
      <c r="X79" s="162" t="str">
        <f>IF('DPP ( in Qty )'!Z$11=0,"",IF(COUNT(X$73:X78)&lt;'DPP ( in Qty )'!Z$11,('DPP ( with MSN )'!X78+1),""))</f>
        <v/>
      </c>
      <c r="Y79" s="162" t="str">
        <f>IF('DPP ( in Qty )'!AA$11=0,"",IF(COUNT(Y$73:Y78)&lt;'DPP ( in Qty )'!AA$11,('DPP ( with MSN )'!Y78+1),""))</f>
        <v/>
      </c>
      <c r="Z79" s="162" t="str">
        <f>IF('DPP ( in Qty )'!AB$11=0,"",IF(COUNT(Z$73:Z78)&lt;'DPP ( in Qty )'!AB$11,('DPP ( with MSN )'!Z78+1),""))</f>
        <v/>
      </c>
      <c r="AA79" s="162" t="str">
        <f>IF('DPP ( in Qty )'!AC$11=0,"",IF(COUNT(AA$73:AA78)&lt;'DPP ( in Qty )'!AC$11,('DPP ( with MSN )'!AA78+1),""))</f>
        <v/>
      </c>
      <c r="AB79" s="162" t="str">
        <f>IF('DPP ( in Qty )'!AD$11=0,"",IF(COUNT(AB$73:AB78)&lt;'DPP ( in Qty )'!AD$11,('DPP ( with MSN )'!AB78+1),""))</f>
        <v/>
      </c>
      <c r="AC79" s="162" t="str">
        <f>IF('DPP ( in Qty )'!AE$11=0,"",IF(COUNT(AC$73:AC78)&lt;'DPP ( in Qty )'!AE$11,('DPP ( with MSN )'!AC78+1),""))</f>
        <v/>
      </c>
      <c r="AD79" s="162" t="str">
        <f>IF('DPP ( in Qty )'!AF$11=0,"",IF(COUNT(AD$73:AD78)&lt;'DPP ( in Qty )'!AF$11,('DPP ( with MSN )'!AD78+1),""))</f>
        <v/>
      </c>
      <c r="AE79" s="162" t="str">
        <f>IF('DPP ( in Qty )'!AG$11=0,"",IF(COUNT(AE$73:AE78)&lt;'DPP ( in Qty )'!AG$11,('DPP ( with MSN )'!AE78+1),""))</f>
        <v/>
      </c>
      <c r="AF79" s="162" t="str">
        <f>IF('DPP ( in Qty )'!AH$11=0,"",IF(COUNT(AF$73:AF78)&lt;'DPP ( in Qty )'!AH$11,('DPP ( with MSN )'!AF78+1),""))</f>
        <v/>
      </c>
      <c r="AG79" s="162" t="str">
        <f>IF('DPP ( in Qty )'!AI$11=0,"",IF(COUNT(AG$73:AG78)&lt;'DPP ( in Qty )'!AI$11,('DPP ( with MSN )'!AG78+1),""))</f>
        <v/>
      </c>
      <c r="AH79" s="162" t="str">
        <f>IF('DPP ( in Qty )'!AJ$11=0,"",IF(COUNT(AH$73:AH78)&lt;'DPP ( in Qty )'!AJ$11,('DPP ( with MSN )'!AH78+1),""))</f>
        <v/>
      </c>
      <c r="AI79" s="162" t="str">
        <f>IF('DPP ( in Qty )'!AK$11=0,"",IF(COUNT(AI$73:AI78)&lt;'DPP ( in Qty )'!AK$11,('DPP ( with MSN )'!AI78+1),""))</f>
        <v/>
      </c>
      <c r="AJ79" s="162" t="str">
        <f>IF('DPP ( in Qty )'!AL$11=0,"",IF(COUNT(AJ$73:AJ78)&lt;'DPP ( in Qty )'!AL$11,('DPP ( with MSN )'!AJ78+1),""))</f>
        <v/>
      </c>
      <c r="AK79" s="162" t="str">
        <f>IF('DPP ( in Qty )'!AM$11=0,"",IF(COUNT(AK$73:AK78)&lt;'DPP ( in Qty )'!AM$11,('DPP ( with MSN )'!AK78+1),""))</f>
        <v/>
      </c>
      <c r="AL79" s="162" t="str">
        <f>IF('DPP ( in Qty )'!AN$11=0,"",IF(COUNT(AL$73:AL78)&lt;'DPP ( in Qty )'!AN$11,('DPP ( with MSN )'!AL78+1),""))</f>
        <v/>
      </c>
      <c r="AM79" s="162" t="str">
        <f>IF('DPP ( in Qty )'!AO$11=0,"",IF(COUNT(AM$73:AM78)&lt;'DPP ( in Qty )'!AO$11,('DPP ( with MSN )'!AM78+1),""))</f>
        <v/>
      </c>
      <c r="AN79" s="179" t="str">
        <f>IF('DPP ( in Qty )'!AP$11=0,"",IF(COUNT(AN$73:AN78)&lt;'DPP ( in Qty )'!AP$11,('DPP ( with MSN )'!AN78+1),""))</f>
        <v/>
      </c>
      <c r="AO79" s="142"/>
      <c r="AP79" s="1">
        <f t="shared" si="10"/>
        <v>0</v>
      </c>
    </row>
    <row r="80" spans="1:42" ht="24" customHeight="1" thickBot="1" x14ac:dyDescent="0.3">
      <c r="A80" s="322"/>
      <c r="B80" s="97" t="s">
        <v>2</v>
      </c>
      <c r="C80" s="284"/>
      <c r="D80" s="174" t="str">
        <f>IF('DPP ( in Qty )'!F$11=0,"",IF(COUNT(D$73:D79)&lt;'DPP ( in Qty )'!F$11,('DPP ( with MSN )'!D79+1),""))</f>
        <v/>
      </c>
      <c r="E80" s="175" t="str">
        <f>IF('DPP ( in Qty )'!G$11=0,"",IF(COUNT(E$73:E79)&lt;'DPP ( in Qty )'!G$11,('DPP ( with MSN )'!E79+1),""))</f>
        <v/>
      </c>
      <c r="F80" s="175" t="str">
        <f>IF('DPP ( in Qty )'!H$11=0,"",IF(COUNT(F$73:F79)&lt;'DPP ( in Qty )'!H$11,('DPP ( with MSN )'!F79+1),""))</f>
        <v/>
      </c>
      <c r="G80" s="183" t="str">
        <f>IF('DPP ( in Qty )'!I$11=0,"",IF(COUNT(G$73:G79)&lt;'DPP ( in Qty )'!I$11,('DPP ( with MSN )'!G79+1),""))</f>
        <v/>
      </c>
      <c r="H80" s="183" t="str">
        <f>IF('DPP ( in Qty )'!J$11=0,"",IF(COUNT(H$73:H79)&lt;'DPP ( in Qty )'!J$11,('DPP ( with MSN )'!H79+1),""))</f>
        <v/>
      </c>
      <c r="I80" s="175" t="str">
        <f>IF('DPP ( in Qty )'!K$11=0,"",IF(COUNT(I$73:I79)&lt;'DPP ( in Qty )'!K$11,('DPP ( with MSN )'!I79+1),""))</f>
        <v/>
      </c>
      <c r="J80" s="175" t="str">
        <f>IF('DPP ( in Qty )'!L$11=0,"",IF(COUNT(J$73:J79)&lt;'DPP ( in Qty )'!L$11,('DPP ( with MSN )'!J79+1),""))</f>
        <v/>
      </c>
      <c r="K80" s="175" t="str">
        <f>IF('DPP ( in Qty )'!M$11=0,"",IF(COUNT(K$73:K79)&lt;'DPP ( in Qty )'!M$11,('DPP ( with MSN )'!K79+1),""))</f>
        <v/>
      </c>
      <c r="L80" s="175" t="str">
        <f>IF('DPP ( in Qty )'!N$11=0,"",IF(COUNT(L$73:L79)&lt;'DPP ( in Qty )'!N$11,('DPP ( with MSN )'!L79+1),""))</f>
        <v/>
      </c>
      <c r="M80" s="175" t="str">
        <f>IF('DPP ( in Qty )'!O$11=0,"",IF(COUNT(M$73:M79)&lt;'DPP ( in Qty )'!O$11,('DPP ( with MSN )'!M79+1),""))</f>
        <v/>
      </c>
      <c r="N80" s="175" t="str">
        <f>IF('DPP ( in Qty )'!P$11=0,"",IF(COUNT(N$73:N79)&lt;'DPP ( in Qty )'!P$11,('DPP ( with MSN )'!N79+1),""))</f>
        <v/>
      </c>
      <c r="O80" s="175" t="str">
        <f>IF('DPP ( in Qty )'!Q$11=0,"",IF(COUNT(O$73:O79)&lt;'DPP ( in Qty )'!Q$11,('DPP ( with MSN )'!O79+1),""))</f>
        <v/>
      </c>
      <c r="P80" s="175" t="str">
        <f>IF('DPP ( in Qty )'!R$11=0,"",IF(COUNT(P$73:P79)&lt;'DPP ( in Qty )'!R$11,('DPP ( with MSN )'!P79+1),""))</f>
        <v/>
      </c>
      <c r="Q80" s="175" t="str">
        <f>IF('DPP ( in Qty )'!S$11=0,"",IF(COUNT(Q$73:Q79)&lt;'DPP ( in Qty )'!S$11,('DPP ( with MSN )'!Q79+1),""))</f>
        <v/>
      </c>
      <c r="R80" s="175" t="str">
        <f>IF('DPP ( in Qty )'!T$11=0,"",IF(COUNT(R$73:R79)&lt;'DPP ( in Qty )'!T$11,('DPP ( with MSN )'!R79+1),""))</f>
        <v/>
      </c>
      <c r="S80" s="175" t="str">
        <f>IF('DPP ( in Qty )'!U$11=0,"",IF(COUNT(S$73:S79)&lt;'DPP ( in Qty )'!U$11,('DPP ( with MSN )'!S79+1),""))</f>
        <v/>
      </c>
      <c r="T80" s="175" t="str">
        <f>IF('DPP ( in Qty )'!V$11=0,"",IF(COUNT(T$73:T79)&lt;'DPP ( in Qty )'!V$11,('DPP ( with MSN )'!T79+1),""))</f>
        <v/>
      </c>
      <c r="U80" s="175" t="str">
        <f>IF('DPP ( in Qty )'!W$11=0,"",IF(COUNT(U$73:U79)&lt;'DPP ( in Qty )'!W$11,('DPP ( with MSN )'!U79+1),""))</f>
        <v/>
      </c>
      <c r="V80" s="175" t="str">
        <f>IF('DPP ( in Qty )'!X$11=0,"",IF(COUNT(V$73:V79)&lt;'DPP ( in Qty )'!X$11,('DPP ( with MSN )'!V79+1),""))</f>
        <v/>
      </c>
      <c r="W80" s="175" t="str">
        <f>IF('DPP ( in Qty )'!Y$11=0,"",IF(COUNT(W$73:W79)&lt;'DPP ( in Qty )'!Y$11,('DPP ( with MSN )'!W79+1),""))</f>
        <v/>
      </c>
      <c r="X80" s="175" t="str">
        <f>IF('DPP ( in Qty )'!Z$11=0,"",IF(COUNT(X$73:X79)&lt;'DPP ( in Qty )'!Z$11,('DPP ( with MSN )'!X79+1),""))</f>
        <v/>
      </c>
      <c r="Y80" s="175" t="str">
        <f>IF('DPP ( in Qty )'!AA$11=0,"",IF(COUNT(Y$73:Y79)&lt;'DPP ( in Qty )'!AA$11,('DPP ( with MSN )'!Y79+1),""))</f>
        <v/>
      </c>
      <c r="Z80" s="175" t="str">
        <f>IF('DPP ( in Qty )'!AB$11=0,"",IF(COUNT(Z$73:Z79)&lt;'DPP ( in Qty )'!AB$11,('DPP ( with MSN )'!Z79+1),""))</f>
        <v/>
      </c>
      <c r="AA80" s="175" t="str">
        <f>IF('DPP ( in Qty )'!AC$11=0,"",IF(COUNT(AA$73:AA79)&lt;'DPP ( in Qty )'!AC$11,('DPP ( with MSN )'!AA79+1),""))</f>
        <v/>
      </c>
      <c r="AB80" s="175" t="str">
        <f>IF('DPP ( in Qty )'!AD$11=0,"",IF(COUNT(AB$73:AB79)&lt;'DPP ( in Qty )'!AD$11,('DPP ( with MSN )'!AB79+1),""))</f>
        <v/>
      </c>
      <c r="AC80" s="175" t="str">
        <f>IF('DPP ( in Qty )'!AE$11=0,"",IF(COUNT(AC$73:AC79)&lt;'DPP ( in Qty )'!AE$11,('DPP ( with MSN )'!AC79+1),""))</f>
        <v/>
      </c>
      <c r="AD80" s="175" t="str">
        <f>IF('DPP ( in Qty )'!AF$11=0,"",IF(COUNT(AD$73:AD79)&lt;'DPP ( in Qty )'!AF$11,('DPP ( with MSN )'!AD79+1),""))</f>
        <v/>
      </c>
      <c r="AE80" s="175" t="str">
        <f>IF('DPP ( in Qty )'!AG$11=0,"",IF(COUNT(AE$73:AE79)&lt;'DPP ( in Qty )'!AG$11,('DPP ( with MSN )'!AE79+1),""))</f>
        <v/>
      </c>
      <c r="AF80" s="175" t="str">
        <f>IF('DPP ( in Qty )'!AH$11=0,"",IF(COUNT(AF$73:AF79)&lt;'DPP ( in Qty )'!AH$11,('DPP ( with MSN )'!AF79+1),""))</f>
        <v/>
      </c>
      <c r="AG80" s="175" t="str">
        <f>IF('DPP ( in Qty )'!AI$11=0,"",IF(COUNT(AG$73:AG79)&lt;'DPP ( in Qty )'!AI$11,('DPP ( with MSN )'!AG79+1),""))</f>
        <v/>
      </c>
      <c r="AH80" s="175" t="str">
        <f>IF('DPP ( in Qty )'!AJ$11=0,"",IF(COUNT(AH$73:AH79)&lt;'DPP ( in Qty )'!AJ$11,('DPP ( with MSN )'!AH79+1),""))</f>
        <v/>
      </c>
      <c r="AI80" s="175" t="str">
        <f>IF('DPP ( in Qty )'!AK$11=0,"",IF(COUNT(AI$73:AI79)&lt;'DPP ( in Qty )'!AK$11,('DPP ( with MSN )'!AI79+1),""))</f>
        <v/>
      </c>
      <c r="AJ80" s="175" t="str">
        <f>IF('DPP ( in Qty )'!AL$11=0,"",IF(COUNT(AJ$73:AJ79)&lt;'DPP ( in Qty )'!AL$11,('DPP ( with MSN )'!AJ79+1),""))</f>
        <v/>
      </c>
      <c r="AK80" s="175"/>
      <c r="AL80" s="175"/>
      <c r="AM80" s="175"/>
      <c r="AN80" s="180"/>
      <c r="AO80" s="142"/>
      <c r="AP80" s="1">
        <f t="shared" si="10"/>
        <v>0</v>
      </c>
    </row>
    <row r="81" spans="1:42" ht="23.25" customHeight="1" x14ac:dyDescent="0.25">
      <c r="A81" s="322"/>
      <c r="B81" s="98" t="s">
        <v>3</v>
      </c>
      <c r="C81" s="282">
        <f>COUNT(D81:AO88)</f>
        <v>35</v>
      </c>
      <c r="D81" s="169" t="str">
        <f>IF('DPP ( in Qty )'!F12=0,"",'DPP ( in Qty )'!D12)</f>
        <v/>
      </c>
      <c r="E81" s="170" t="str">
        <f>IF('DPP ( in Qty )'!G12=0,"",IF(MAX('DPP ( with MSN )'!$D$81:D88)=0,'DPP ( in Qty )'!$D$12,MAX('DPP ( with MSN )'!$D$81:D88)+1))</f>
        <v/>
      </c>
      <c r="F81" s="170" t="str">
        <f>IF('DPP ( in Qty )'!H12=0,"",IF(MAX('DPP ( with MSN )'!$D$81:E88)=0,'DPP ( in Qty )'!$D$12,MAX('DPP ( with MSN )'!$D$81:E88)+1))</f>
        <v/>
      </c>
      <c r="G81" s="181" t="str">
        <f>IF('DPP ( in Qty )'!I12=0,"",IF(MAX('DPP ( with MSN )'!$D$81:F88)=0,'DPP ( in Qty )'!$D$12,MAX('DPP ( with MSN )'!$D$81:F88)+1))</f>
        <v/>
      </c>
      <c r="H81" s="181" t="str">
        <f>IF('DPP ( in Qty )'!J12=0,"",IF(MAX('DPP ( with MSN )'!$D$81:G88)=0,'DPP ( in Qty )'!$D$12,MAX('DPP ( with MSN )'!$D$81:G88)+1))</f>
        <v/>
      </c>
      <c r="I81" s="170" t="str">
        <f>IF('DPP ( in Qty )'!K12=0,"",IF(MAX('DPP ( with MSN )'!$D$81:H88)=0,'DPP ( in Qty )'!$D$12,MAX('DPP ( with MSN )'!$D$81:H88)+1))</f>
        <v/>
      </c>
      <c r="J81" s="170" t="str">
        <f>IF('DPP ( in Qty )'!L12=0,"",IF(MAX('DPP ( with MSN )'!$D$81:I88)=0,'DPP ( in Qty )'!$D$12,MAX('DPP ( with MSN )'!$D$81:I88)+1))</f>
        <v/>
      </c>
      <c r="K81" s="170" t="str">
        <f>IF('DPP ( in Qty )'!M12=0,"",IF(MAX('DPP ( with MSN )'!$D$81:J88)=0,'DPP ( in Qty )'!$D$12,MAX('DPP ( with MSN )'!$D$81:J88)+1))</f>
        <v/>
      </c>
      <c r="L81" s="170" t="str">
        <f>IF('DPP ( in Qty )'!N12=0,"",IF(MAX('DPP ( with MSN )'!$D$81:K88)=0,'DPP ( in Qty )'!$D$12,MAX('DPP ( with MSN )'!$D$81:K88)+1))</f>
        <v/>
      </c>
      <c r="M81" s="170" t="str">
        <f>IF('DPP ( in Qty )'!O12=0,"",IF(MAX('DPP ( with MSN )'!$D$81:L88)=0,'DPP ( in Qty )'!$D$12,MAX('DPP ( with MSN )'!$D$81:L88)+1))</f>
        <v/>
      </c>
      <c r="N81" s="170" t="str">
        <f>IF('DPP ( in Qty )'!P12=0,"",IF(MAX('DPP ( with MSN )'!$D$81:M88)=0,'DPP ( in Qty )'!$D$12,MAX('DPP ( with MSN )'!$D$81:M88)+1))</f>
        <v/>
      </c>
      <c r="O81" s="170" t="str">
        <f>IF('DPP ( in Qty )'!Q12=0,"",IF(MAX('DPP ( with MSN )'!$D$81:N88)=0,'DPP ( in Qty )'!$D$12,MAX('DPP ( with MSN )'!$D$81:N88)+1))</f>
        <v/>
      </c>
      <c r="P81" s="170" t="str">
        <f>IF('DPP ( in Qty )'!R12=0,"",IF(MAX('DPP ( with MSN )'!$D$81:O88)=0,'DPP ( in Qty )'!$D$12,MAX('DPP ( with MSN )'!$D$81:O88)+1))</f>
        <v/>
      </c>
      <c r="Q81" s="170">
        <f>IF('DPP ( in Qty )'!S12=0,"",IF(MAX('DPP ( with MSN )'!$D$81:P88)=0,'DPP ( in Qty )'!$D$12,MAX('DPP ( with MSN )'!$D$81:P88)+1))</f>
        <v>68375</v>
      </c>
      <c r="R81" s="170">
        <f>IF('DPP ( in Qty )'!T12=0,"",IF(MAX('DPP ( with MSN )'!$D$81:Q88)=0,'DPP ( in Qty )'!$D$12,MAX('DPP ( with MSN )'!$D$81:Q88)+1))</f>
        <v>68379</v>
      </c>
      <c r="S81" s="170">
        <f>IF('DPP ( in Qty )'!U12=0,"",IF(MAX('DPP ( with MSN )'!$D$81:R88)=0,'DPP ( in Qty )'!$D$12,MAX('DPP ( with MSN )'!$D$81:R88)+1))</f>
        <v>68383</v>
      </c>
      <c r="T81" s="170">
        <f>IF('DPP ( in Qty )'!V12=0,"",IF(MAX('DPP ( with MSN )'!$D$81:S88)=0,'DPP ( in Qty )'!$D$12,MAX('DPP ( with MSN )'!$D$81:S88)+1))</f>
        <v>68388</v>
      </c>
      <c r="U81" s="170">
        <f>IF('DPP ( in Qty )'!W12=0,"",IF(MAX('DPP ( with MSN )'!$D$81:T88)=0,'DPP ( in Qty )'!$D$12,MAX('DPP ( with MSN )'!$D$81:T88)+1))</f>
        <v>68390</v>
      </c>
      <c r="V81" s="170">
        <f>IF('DPP ( in Qty )'!X12=0,"",IF(MAX('DPP ( with MSN )'!$D$81:U88)=0,'DPP ( in Qty )'!$D$12,MAX('DPP ( with MSN )'!$D$81:U88)+1))</f>
        <v>68391</v>
      </c>
      <c r="W81" s="170">
        <f>IF('DPP ( in Qty )'!Y12=0,"",IF(MAX('DPP ( with MSN )'!$D$81:V88)=0,'DPP ( in Qty )'!$D$12,MAX('DPP ( with MSN )'!$D$81:V88)+1))</f>
        <v>68392</v>
      </c>
      <c r="X81" s="170">
        <f>IF('DPP ( in Qty )'!Z12=0,"",IF(MAX('DPP ( with MSN )'!$D$81:W88)=0,'DPP ( in Qty )'!$D$12,MAX('DPP ( with MSN )'!$D$81:W88)+1))</f>
        <v>68394</v>
      </c>
      <c r="Y81" s="170">
        <f>IF('DPP ( in Qty )'!AA12=0,"",IF(MAX('DPP ( with MSN )'!$D$81:X88)=0,'DPP ( in Qty )'!$D$12,MAX('DPP ( with MSN )'!$D$81:X88)+1))</f>
        <v>68396</v>
      </c>
      <c r="Z81" s="170">
        <f>IF('DPP ( in Qty )'!AB12=0,"",IF(MAX('DPP ( with MSN )'!$D$81:Y88)=0,'DPP ( in Qty )'!$D$12,MAX('DPP ( with MSN )'!$D$81:Y88)+1))</f>
        <v>68398</v>
      </c>
      <c r="AA81" s="170">
        <f>IF('DPP ( in Qty )'!AC12=0,"",IF(MAX('DPP ( with MSN )'!$D$81:Z88)=0,'DPP ( in Qty )'!$D$12,MAX('DPP ( with MSN )'!$D$81:Z88)+1))</f>
        <v>68399</v>
      </c>
      <c r="AB81" s="170">
        <f>IF('DPP ( in Qty )'!AD12=0,"",IF(MAX('DPP ( with MSN )'!$D$81:AA88)=0,'DPP ( in Qty )'!$D$12,MAX('DPP ( with MSN )'!$D$81:AA88)+1))</f>
        <v>68400</v>
      </c>
      <c r="AC81" s="170">
        <f>IF('DPP ( in Qty )'!AE12=0,"",IF(MAX('DPP ( with MSN )'!$D$81:AB88)=0,'DPP ( in Qty )'!$D$12,MAX('DPP ( with MSN )'!$D$81:AB88)+1))</f>
        <v>68401</v>
      </c>
      <c r="AD81" s="170">
        <f>IF('DPP ( in Qty )'!AF12=0,"",IF(MAX('DPP ( with MSN )'!$D$81:AC88)=0,'DPP ( in Qty )'!$D$12,MAX('DPP ( with MSN )'!$D$81:AC88)+1))</f>
        <v>68402</v>
      </c>
      <c r="AE81" s="170">
        <f>IF('DPP ( in Qty )'!AG12=0,"",IF(MAX('DPP ( with MSN )'!$D$81:AD88)=0,'DPP ( in Qty )'!$D$12,MAX('DPP ( with MSN )'!$D$81:AD88)+1))</f>
        <v>68403</v>
      </c>
      <c r="AF81" s="170">
        <f>IF('DPP ( in Qty )'!AH12=0,"",IF(MAX('DPP ( with MSN )'!$D$81:AE88)=0,'DPP ( in Qty )'!$D$12,MAX('DPP ( with MSN )'!$D$81:AE88)+1))</f>
        <v>68404</v>
      </c>
      <c r="AG81" s="170">
        <f>IF('DPP ( in Qty )'!AI12=0,"",IF(MAX('DPP ( with MSN )'!$D$81:AF88)=0,'DPP ( in Qty )'!$D$12,MAX('DPP ( with MSN )'!$D$81:AF88)+1))</f>
        <v>68405</v>
      </c>
      <c r="AH81" s="170" t="str">
        <f>IF('DPP ( in Qty )'!AJ12=0,"",IF(MAX('DPP ( with MSN )'!$D$81:AG88)=0,'DPP ( in Qty )'!$D$12,MAX('DPP ( with MSN )'!$D$81:AG88)+1))</f>
        <v/>
      </c>
      <c r="AI81" s="170" t="str">
        <f>IF('DPP ( in Qty )'!AK12=0,"",IF(MAX('DPP ( with MSN )'!$D$81:AH88)=0,'DPP ( in Qty )'!$D$12,MAX('DPP ( with MSN )'!$D$81:AH88)+1))</f>
        <v/>
      </c>
      <c r="AJ81" s="170" t="str">
        <f>IF('DPP ( in Qty )'!AL12=0,"",IF(MAX('DPP ( with MSN )'!$D$81:AI88)=0,'DPP ( in Qty )'!$D$12,MAX('DPP ( with MSN )'!$D$81:AI88)+1))</f>
        <v/>
      </c>
      <c r="AK81" s="170" t="str">
        <f>IF('DPP ( in Qty )'!AM12=0,"",IF(MAX('DPP ( with MSN )'!$D$81:AJ87)=0,'DPP ( in Qty )'!$D$12,MAX('DPP ( with MSN )'!$D$81:AJ87)+1))</f>
        <v/>
      </c>
      <c r="AL81" s="170" t="str">
        <f>IF('DPP ( in Qty )'!AN12=0,"",IF(MAX('DPP ( with MSN )'!$D$81:AK87)=0,'DPP ( in Qty )'!$D$12,MAX('DPP ( with MSN )'!$D$81:AK87)+1))</f>
        <v/>
      </c>
      <c r="AM81" s="170" t="str">
        <f>IF('DPP ( in Qty )'!AO12=0,"",IF(MAX('DPP ( with MSN )'!$D$81:AL87)=0,'DPP ( in Qty )'!$D$12,MAX('DPP ( with MSN )'!$D$81:AL87)+1))</f>
        <v/>
      </c>
      <c r="AN81" s="178" t="str">
        <f>IF('DPP ( in Qty )'!AP12=0,"",IF(MAX('DPP ( with MSN )'!$D$81:AM87)=0,'DPP ( in Qty )'!$D$12,MAX('DPP ( with MSN )'!$D$81:AM87)+1))</f>
        <v/>
      </c>
      <c r="AO81" s="142"/>
      <c r="AP81" s="1">
        <f t="shared" si="10"/>
        <v>68405</v>
      </c>
    </row>
    <row r="82" spans="1:42" ht="23.25" customHeight="1" x14ac:dyDescent="0.25">
      <c r="A82" s="322"/>
      <c r="B82" s="99" t="s">
        <v>3</v>
      </c>
      <c r="C82" s="283"/>
      <c r="D82" s="142" t="str">
        <f>IF('DPP ( in Qty )'!F$12=0,"",IF(COUNT(D$81:D81)&lt;'DPP ( in Qty )'!F$12,('DPP ( with MSN )'!D81+1),""))</f>
        <v/>
      </c>
      <c r="E82" s="162" t="str">
        <f>IF('DPP ( in Qty )'!G$12=0,"",IF(COUNT(E$81:E81)&lt;'DPP ( in Qty )'!G$12,('DPP ( with MSN )'!E81+1),""))</f>
        <v/>
      </c>
      <c r="F82" s="162" t="str">
        <f>IF('DPP ( in Qty )'!H$12=0,"",IF(COUNT(F$81:F81)&lt;'DPP ( in Qty )'!H$12,('DPP ( with MSN )'!F81+1),""))</f>
        <v/>
      </c>
      <c r="G82" s="182" t="str">
        <f>IF('DPP ( in Qty )'!I$12=0,"",IF(COUNT(G$81:G81)&lt;'DPP ( in Qty )'!I$12,('DPP ( with MSN )'!G81+1),""))</f>
        <v/>
      </c>
      <c r="H82" s="182" t="str">
        <f>IF('DPP ( in Qty )'!J$12=0,"",IF(COUNT(H$81:H81)&lt;'DPP ( in Qty )'!J$12,('DPP ( with MSN )'!H81+1),""))</f>
        <v/>
      </c>
      <c r="I82" s="162" t="str">
        <f>IF('DPP ( in Qty )'!K$12=0,"",IF(COUNT(I$81:I81)&lt;'DPP ( in Qty )'!K$12,('DPP ( with MSN )'!I81+1),""))</f>
        <v/>
      </c>
      <c r="J82" s="162" t="str">
        <f>IF('DPP ( in Qty )'!L$12=0,"",IF(COUNT(J$81:J81)&lt;'DPP ( in Qty )'!L$12,('DPP ( with MSN )'!J81+1),""))</f>
        <v/>
      </c>
      <c r="K82" s="162" t="str">
        <f>IF('DPP ( in Qty )'!M$12=0,"",IF(COUNT(K$81:K81)&lt;'DPP ( in Qty )'!M$12,('DPP ( with MSN )'!K81+1),""))</f>
        <v/>
      </c>
      <c r="L82" s="162" t="str">
        <f>IF('DPP ( in Qty )'!N$12=0,"",IF(COUNT(L$81:L81)&lt;'DPP ( in Qty )'!N$12,('DPP ( with MSN )'!L81+1),""))</f>
        <v/>
      </c>
      <c r="M82" s="162" t="str">
        <f>IF('DPP ( in Qty )'!O$12=0,"",IF(COUNT(M$81:M81)&lt;'DPP ( in Qty )'!O$12,('DPP ( with MSN )'!M81+1),""))</f>
        <v/>
      </c>
      <c r="N82" s="162" t="str">
        <f>IF('DPP ( in Qty )'!P$12=0,"",IF(COUNT(N$81:N81)&lt;'DPP ( in Qty )'!P$12,('DPP ( with MSN )'!N81+1),""))</f>
        <v/>
      </c>
      <c r="O82" s="162" t="str">
        <f>IF('DPP ( in Qty )'!Q$12=0,"",IF(COUNT(O$81:O81)&lt;'DPP ( in Qty )'!Q$12,('DPP ( with MSN )'!O81+1),""))</f>
        <v/>
      </c>
      <c r="P82" s="162" t="str">
        <f>IF('DPP ( in Qty )'!R$12=0,"",IF(COUNT(P$81:P81)&lt;'DPP ( in Qty )'!R$12,('DPP ( with MSN )'!P81+1),""))</f>
        <v/>
      </c>
      <c r="Q82" s="162">
        <f>IF('DPP ( in Qty )'!S$12=0,"",IF(COUNT(Q$81:Q81)&lt;'DPP ( in Qty )'!S$12,('DPP ( with MSN )'!Q81+1),""))</f>
        <v>68376</v>
      </c>
      <c r="R82" s="162">
        <f>IF('DPP ( in Qty )'!T$12=0,"",IF(COUNT(R$81:R81)&lt;'DPP ( in Qty )'!T$12,('DPP ( with MSN )'!R81+1),""))</f>
        <v>68380</v>
      </c>
      <c r="S82" s="162">
        <f>IF('DPP ( in Qty )'!U$12=0,"",IF(COUNT(S$81:S81)&lt;'DPP ( in Qty )'!U$12,('DPP ( with MSN )'!S81+1),""))</f>
        <v>68384</v>
      </c>
      <c r="T82" s="162">
        <f>IF('DPP ( in Qty )'!V$12=0,"",IF(COUNT(T$81:T81)&lt;'DPP ( in Qty )'!V$12,('DPP ( with MSN )'!T81+1),""))</f>
        <v>68389</v>
      </c>
      <c r="U82" s="162" t="str">
        <f>IF('DPP ( in Qty )'!W$12=0,"",IF(COUNT(U$81:U81)&lt;'DPP ( in Qty )'!W$12,('DPP ( with MSN )'!U81+1),""))</f>
        <v/>
      </c>
      <c r="V82" s="162" t="str">
        <f>IF('DPP ( in Qty )'!X$12=0,"",IF(COUNT(V$81:V81)&lt;'DPP ( in Qty )'!X$12,('DPP ( with MSN )'!V81+1),""))</f>
        <v/>
      </c>
      <c r="W82" s="162">
        <f>IF('DPP ( in Qty )'!Y$12=0,"",IF(COUNT(W$81:W81)&lt;'DPP ( in Qty )'!Y$12,('DPP ( with MSN )'!W81+1),""))</f>
        <v>68393</v>
      </c>
      <c r="X82" s="162">
        <f>IF('DPP ( in Qty )'!Z$12=0,"",IF(COUNT(X$81:X81)&lt;'DPP ( in Qty )'!Z$12,('DPP ( with MSN )'!X81+1),""))</f>
        <v>68395</v>
      </c>
      <c r="Y82" s="162">
        <f>IF('DPP ( in Qty )'!AA$12=0,"",IF(COUNT(Y$81:Y81)&lt;'DPP ( in Qty )'!AA$12,('DPP ( with MSN )'!Y81+1),""))</f>
        <v>68397</v>
      </c>
      <c r="Z82" s="162" t="str">
        <f>IF('DPP ( in Qty )'!AB$12=0,"",IF(COUNT(Z$81:Z81)&lt;'DPP ( in Qty )'!AB$12,('DPP ( with MSN )'!Z81+1),""))</f>
        <v/>
      </c>
      <c r="AA82" s="162" t="str">
        <f>IF('DPP ( in Qty )'!AC$12=0,"",IF(COUNT(AA$81:AA81)&lt;'DPP ( in Qty )'!AC$12,('DPP ( with MSN )'!AA81+1),""))</f>
        <v/>
      </c>
      <c r="AB82" s="162" t="str">
        <f>IF('DPP ( in Qty )'!AD$12=0,"",IF(COUNT(AB$81:AB81)&lt;'DPP ( in Qty )'!AD$12,('DPP ( with MSN )'!AB81+1),""))</f>
        <v/>
      </c>
      <c r="AC82" s="162" t="str">
        <f>IF('DPP ( in Qty )'!AE$12=0,"",IF(COUNT(AC$81:AC81)&lt;'DPP ( in Qty )'!AE$12,('DPP ( with MSN )'!AC81+1),""))</f>
        <v/>
      </c>
      <c r="AD82" s="162" t="str">
        <f>IF('DPP ( in Qty )'!AF$12=0,"",IF(COUNT(AD$81:AD81)&lt;'DPP ( in Qty )'!AF$12,('DPP ( with MSN )'!AD81+1),""))</f>
        <v/>
      </c>
      <c r="AE82" s="162" t="str">
        <f>IF('DPP ( in Qty )'!AG$12=0,"",IF(COUNT(AE$81:AE81)&lt;'DPP ( in Qty )'!AG$12,('DPP ( with MSN )'!AE81+1),""))</f>
        <v/>
      </c>
      <c r="AF82" s="162" t="str">
        <f>IF('DPP ( in Qty )'!AH$12=0,"",IF(COUNT(AF$81:AF81)&lt;'DPP ( in Qty )'!AH$12,('DPP ( with MSN )'!AF81+1),""))</f>
        <v/>
      </c>
      <c r="AG82" s="162">
        <f>IF('DPP ( in Qty )'!AI$12=0,"",IF(COUNT(AG$81:AG81)&lt;'DPP ( in Qty )'!AI$12,('DPP ( with MSN )'!AG81+1),""))</f>
        <v>68406</v>
      </c>
      <c r="AH82" s="162" t="str">
        <f>IF('DPP ( in Qty )'!AJ$12=0,"",IF(COUNT(AH$81:AH81)&lt;'DPP ( in Qty )'!AJ$12,('DPP ( with MSN )'!AH81+1),""))</f>
        <v/>
      </c>
      <c r="AI82" s="162" t="str">
        <f>IF('DPP ( in Qty )'!AK$12=0,"",IF(COUNT(AI$81:AI81)&lt;'DPP ( in Qty )'!AK$12,('DPP ( with MSN )'!AI81+1),""))</f>
        <v/>
      </c>
      <c r="AJ82" s="162" t="str">
        <f>IF('DPP ( in Qty )'!AL$12=0,"",IF(COUNT(AJ$81:AJ81)&lt;'DPP ( in Qty )'!AL$12,('DPP ( with MSN )'!AJ81+1),""))</f>
        <v/>
      </c>
      <c r="AK82" s="162" t="str">
        <f>IF('DPP ( in Qty )'!AM$12=0,"",IF(COUNT(AK$81:AK81)&lt;'DPP ( in Qty )'!AM$12,('DPP ( with MSN )'!AK81+1),""))</f>
        <v/>
      </c>
      <c r="AL82" s="162" t="str">
        <f>IF('DPP ( in Qty )'!AN$12=0,"",IF(COUNT(AL$81:AL81)&lt;'DPP ( in Qty )'!AN$12,('DPP ( with MSN )'!AL81+1),""))</f>
        <v/>
      </c>
      <c r="AM82" s="162" t="str">
        <f>IF('DPP ( in Qty )'!AO$12=0,"",IF(COUNT(AM$81:AM81)&lt;'DPP ( in Qty )'!AO$12,('DPP ( with MSN )'!AM81+1),""))</f>
        <v/>
      </c>
      <c r="AN82" s="179" t="str">
        <f>IF('DPP ( in Qty )'!AP$12=0,"",IF(COUNT(AN$81:AN81)&lt;'DPP ( in Qty )'!AP$12,('DPP ( with MSN )'!AN81+1),""))</f>
        <v/>
      </c>
      <c r="AO82" s="142"/>
      <c r="AP82" s="1">
        <f t="shared" si="10"/>
        <v>68406</v>
      </c>
    </row>
    <row r="83" spans="1:42" ht="23.25" customHeight="1" x14ac:dyDescent="0.25">
      <c r="A83" s="322"/>
      <c r="B83" s="99" t="s">
        <v>3</v>
      </c>
      <c r="C83" s="283"/>
      <c r="D83" s="142" t="str">
        <f>IF('DPP ( in Qty )'!F$12=0,"",IF(COUNT(D$81:D82)&lt;'DPP ( in Qty )'!F$12,('DPP ( with MSN )'!D82+1),""))</f>
        <v/>
      </c>
      <c r="E83" s="162" t="str">
        <f>IF('DPP ( in Qty )'!G$12=0,"",IF(COUNT(E$81:E82)&lt;'DPP ( in Qty )'!G$12,('DPP ( with MSN )'!E82+1),""))</f>
        <v/>
      </c>
      <c r="F83" s="162" t="str">
        <f>IF('DPP ( in Qty )'!H$12=0,"",IF(COUNT(F$81:F82)&lt;'DPP ( in Qty )'!H$12,('DPP ( with MSN )'!F82+1),""))</f>
        <v/>
      </c>
      <c r="G83" s="182" t="str">
        <f>IF('DPP ( in Qty )'!I$12=0,"",IF(COUNT(G$81:G82)&lt;'DPP ( in Qty )'!I$12,('DPP ( with MSN )'!G82+1),""))</f>
        <v/>
      </c>
      <c r="H83" s="182" t="str">
        <f>IF('DPP ( in Qty )'!J$12=0,"",IF(COUNT(H$81:H82)&lt;'DPP ( in Qty )'!J$12,('DPP ( with MSN )'!H82+1),""))</f>
        <v/>
      </c>
      <c r="I83" s="162" t="str">
        <f>IF('DPP ( in Qty )'!K$12=0,"",IF(COUNT(I$81:I82)&lt;'DPP ( in Qty )'!K$12,('DPP ( with MSN )'!I82+1),""))</f>
        <v/>
      </c>
      <c r="J83" s="162" t="str">
        <f>IF('DPP ( in Qty )'!L$12=0,"",IF(COUNT(J$81:J82)&lt;'DPP ( in Qty )'!L$12,('DPP ( with MSN )'!J82+1),""))</f>
        <v/>
      </c>
      <c r="K83" s="162" t="str">
        <f>IF('DPP ( in Qty )'!M$12=0,"",IF(COUNT(K$81:K82)&lt;'DPP ( in Qty )'!M$12,('DPP ( with MSN )'!K82+1),""))</f>
        <v/>
      </c>
      <c r="L83" s="162" t="str">
        <f>IF('DPP ( in Qty )'!N$12=0,"",IF(COUNT(L$81:L82)&lt;'DPP ( in Qty )'!N$12,('DPP ( with MSN )'!L82+1),""))</f>
        <v/>
      </c>
      <c r="M83" s="162" t="str">
        <f>IF('DPP ( in Qty )'!O$12=0,"",IF(COUNT(M$81:M82)&lt;'DPP ( in Qty )'!O$12,('DPP ( with MSN )'!M82+1),""))</f>
        <v/>
      </c>
      <c r="N83" s="162" t="str">
        <f>IF('DPP ( in Qty )'!P$12=0,"",IF(COUNT(N$81:N82)&lt;'DPP ( in Qty )'!P$12,('DPP ( with MSN )'!N82+1),""))</f>
        <v/>
      </c>
      <c r="O83" s="162" t="str">
        <f>IF('DPP ( in Qty )'!Q$12=0,"",IF(COUNT(O$81:O82)&lt;'DPP ( in Qty )'!Q$12,('DPP ( with MSN )'!O82+1),""))</f>
        <v/>
      </c>
      <c r="P83" s="162" t="str">
        <f>IF('DPP ( in Qty )'!R$12=0,"",IF(COUNT(P$81:P82)&lt;'DPP ( in Qty )'!R$12,('DPP ( with MSN )'!P82+1),""))</f>
        <v/>
      </c>
      <c r="Q83" s="162">
        <f>IF('DPP ( in Qty )'!S$12=0,"",IF(COUNT(Q$81:Q82)&lt;'DPP ( in Qty )'!S$12,('DPP ( with MSN )'!Q82+1),""))</f>
        <v>68377</v>
      </c>
      <c r="R83" s="162">
        <f>IF('DPP ( in Qty )'!T$12=0,"",IF(COUNT(R$81:R82)&lt;'DPP ( in Qty )'!T$12,('DPP ( with MSN )'!R82+1),""))</f>
        <v>68381</v>
      </c>
      <c r="S83" s="162">
        <f>IF('DPP ( in Qty )'!U$12=0,"",IF(COUNT(S$81:S82)&lt;'DPP ( in Qty )'!U$12,('DPP ( with MSN )'!S82+1),""))</f>
        <v>68385</v>
      </c>
      <c r="T83" s="162" t="str">
        <f>IF('DPP ( in Qty )'!V$12=0,"",IF(COUNT(T$81:T82)&lt;'DPP ( in Qty )'!V$12,('DPP ( with MSN )'!T82+1),""))</f>
        <v/>
      </c>
      <c r="U83" s="162" t="str">
        <f>IF('DPP ( in Qty )'!W$12=0,"",IF(COUNT(U$81:U82)&lt;'DPP ( in Qty )'!W$12,('DPP ( with MSN )'!U82+1),""))</f>
        <v/>
      </c>
      <c r="V83" s="162" t="str">
        <f>IF('DPP ( in Qty )'!X$12=0,"",IF(COUNT(V$81:V82)&lt;'DPP ( in Qty )'!X$12,('DPP ( with MSN )'!V82+1),""))</f>
        <v/>
      </c>
      <c r="W83" s="162" t="str">
        <f>IF('DPP ( in Qty )'!Y$12=0,"",IF(COUNT(W$81:W82)&lt;'DPP ( in Qty )'!Y$12,('DPP ( with MSN )'!W82+1),""))</f>
        <v/>
      </c>
      <c r="X83" s="162" t="str">
        <f>IF('DPP ( in Qty )'!Z$12=0,"",IF(COUNT(X$81:X82)&lt;'DPP ( in Qty )'!Z$12,('DPP ( with MSN )'!X82+1),""))</f>
        <v/>
      </c>
      <c r="Y83" s="162" t="str">
        <f>IF('DPP ( in Qty )'!AA$12=0,"",IF(COUNT(Y$81:Y82)&lt;'DPP ( in Qty )'!AA$12,('DPP ( with MSN )'!Y82+1),""))</f>
        <v/>
      </c>
      <c r="Z83" s="162" t="str">
        <f>IF('DPP ( in Qty )'!AB$12=0,"",IF(COUNT(Z$81:Z82)&lt;'DPP ( in Qty )'!AB$12,('DPP ( with MSN )'!Z82+1),""))</f>
        <v/>
      </c>
      <c r="AA83" s="162" t="str">
        <f>IF('DPP ( in Qty )'!AC$12=0,"",IF(COUNT(AA$81:AA82)&lt;'DPP ( in Qty )'!AC$12,('DPP ( with MSN )'!AA82+1),""))</f>
        <v/>
      </c>
      <c r="AB83" s="162" t="str">
        <f>IF('DPP ( in Qty )'!AD$12=0,"",IF(COUNT(AB$81:AB82)&lt;'DPP ( in Qty )'!AD$12,('DPP ( with MSN )'!AB82+1),""))</f>
        <v/>
      </c>
      <c r="AC83" s="162" t="str">
        <f>IF('DPP ( in Qty )'!AE$12=0,"",IF(COUNT(AC$81:AC82)&lt;'DPP ( in Qty )'!AE$12,('DPP ( with MSN )'!AC82+1),""))</f>
        <v/>
      </c>
      <c r="AD83" s="162" t="str">
        <f>IF('DPP ( in Qty )'!AF$12=0,"",IF(COUNT(AD$81:AD82)&lt;'DPP ( in Qty )'!AF$12,('DPP ( with MSN )'!AD82+1),""))</f>
        <v/>
      </c>
      <c r="AE83" s="162" t="str">
        <f>IF('DPP ( in Qty )'!AG$12=0,"",IF(COUNT(AE$81:AE82)&lt;'DPP ( in Qty )'!AG$12,('DPP ( with MSN )'!AE82+1),""))</f>
        <v/>
      </c>
      <c r="AF83" s="162" t="str">
        <f>IF('DPP ( in Qty )'!AH$12=0,"",IF(COUNT(AF$81:AF82)&lt;'DPP ( in Qty )'!AH$12,('DPP ( with MSN )'!AF82+1),""))</f>
        <v/>
      </c>
      <c r="AG83" s="162">
        <f>IF('DPP ( in Qty )'!AI$12=0,"",IF(COUNT(AG$81:AG82)&lt;'DPP ( in Qty )'!AI$12,('DPP ( with MSN )'!AG82+1),""))</f>
        <v>68407</v>
      </c>
      <c r="AH83" s="162" t="str">
        <f>IF('DPP ( in Qty )'!AJ$12=0,"",IF(COUNT(AH$81:AH82)&lt;'DPP ( in Qty )'!AJ$12,('DPP ( with MSN )'!AH82+1),""))</f>
        <v/>
      </c>
      <c r="AI83" s="162" t="str">
        <f>IF('DPP ( in Qty )'!AK$12=0,"",IF(COUNT(AI$81:AI82)&lt;'DPP ( in Qty )'!AK$12,('DPP ( with MSN )'!AI82+1),""))</f>
        <v/>
      </c>
      <c r="AJ83" s="162" t="str">
        <f>IF('DPP ( in Qty )'!AL$12=0,"",IF(COUNT(AJ$81:AJ82)&lt;'DPP ( in Qty )'!AL$12,('DPP ( with MSN )'!AJ82+1),""))</f>
        <v/>
      </c>
      <c r="AK83" s="162" t="str">
        <f>IF('DPP ( in Qty )'!AM$12=0,"",IF(COUNT(AK$81:AK82)&lt;'DPP ( in Qty )'!AM$12,('DPP ( with MSN )'!AK82+1),""))</f>
        <v/>
      </c>
      <c r="AL83" s="162" t="str">
        <f>IF('DPP ( in Qty )'!AN$12=0,"",IF(COUNT(AL$81:AL82)&lt;'DPP ( in Qty )'!AN$12,('DPP ( with MSN )'!AL82+1),""))</f>
        <v/>
      </c>
      <c r="AM83" s="162" t="str">
        <f>IF('DPP ( in Qty )'!AO$12=0,"",IF(COUNT(AM$81:AM82)&lt;'DPP ( in Qty )'!AO$12,('DPP ( with MSN )'!AM82+1),""))</f>
        <v/>
      </c>
      <c r="AN83" s="179" t="str">
        <f>IF('DPP ( in Qty )'!AP$12=0,"",IF(COUNT(AN$81:AN82)&lt;'DPP ( in Qty )'!AP$12,('DPP ( with MSN )'!AN82+1),""))</f>
        <v/>
      </c>
      <c r="AO83" s="142"/>
      <c r="AP83" s="1">
        <f t="shared" si="10"/>
        <v>68407</v>
      </c>
    </row>
    <row r="84" spans="1:42" ht="23.25" customHeight="1" x14ac:dyDescent="0.25">
      <c r="A84" s="322"/>
      <c r="B84" s="99" t="str">
        <f t="shared" ref="B84:B86" si="15">B83</f>
        <v>Double deck</v>
      </c>
      <c r="C84" s="283"/>
      <c r="D84" s="142" t="str">
        <f>IF('DPP ( in Qty )'!F$12=0,"",IF(COUNT(D$81:D83)&lt;'DPP ( in Qty )'!F$12,('DPP ( with MSN )'!D83+1),""))</f>
        <v/>
      </c>
      <c r="E84" s="162" t="str">
        <f>IF('DPP ( in Qty )'!G$12=0,"",IF(COUNT(E$81:E83)&lt;'DPP ( in Qty )'!G$12,('DPP ( with MSN )'!E83+1),""))</f>
        <v/>
      </c>
      <c r="F84" s="162" t="str">
        <f>IF('DPP ( in Qty )'!H$12=0,"",IF(COUNT(F$81:F83)&lt;'DPP ( in Qty )'!H$12,('DPP ( with MSN )'!F83+1),""))</f>
        <v/>
      </c>
      <c r="G84" s="182" t="str">
        <f>IF('DPP ( in Qty )'!I$12=0,"",IF(COUNT(G$81:G83)&lt;'DPP ( in Qty )'!I$12,('DPP ( with MSN )'!G83+1),""))</f>
        <v/>
      </c>
      <c r="H84" s="182" t="str">
        <f>IF('DPP ( in Qty )'!J$12=0,"",IF(COUNT(H$81:H83)&lt;'DPP ( in Qty )'!J$12,('DPP ( with MSN )'!H83+1),""))</f>
        <v/>
      </c>
      <c r="I84" s="162" t="str">
        <f>IF('DPP ( in Qty )'!K$12=0,"",IF(COUNT(I$81:I83)&lt;'DPP ( in Qty )'!K$12,('DPP ( with MSN )'!I83+1),""))</f>
        <v/>
      </c>
      <c r="J84" s="162" t="str">
        <f>IF('DPP ( in Qty )'!L$12=0,"",IF(COUNT(J$81:J83)&lt;'DPP ( in Qty )'!L$12,('DPP ( with MSN )'!J83+1),""))</f>
        <v/>
      </c>
      <c r="K84" s="162" t="str">
        <f>IF('DPP ( in Qty )'!M$12=0,"",IF(COUNT(K$81:K83)&lt;'DPP ( in Qty )'!M$12,('DPP ( with MSN )'!K83+1),""))</f>
        <v/>
      </c>
      <c r="L84" s="162" t="str">
        <f>IF('DPP ( in Qty )'!N$12=0,"",IF(COUNT(L$81:L83)&lt;'DPP ( in Qty )'!N$12,('DPP ( with MSN )'!L83+1),""))</f>
        <v/>
      </c>
      <c r="M84" s="162" t="str">
        <f>IF('DPP ( in Qty )'!O$12=0,"",IF(COUNT(M$81:M83)&lt;'DPP ( in Qty )'!O$12,('DPP ( with MSN )'!M83+1),""))</f>
        <v/>
      </c>
      <c r="N84" s="162" t="str">
        <f>IF('DPP ( in Qty )'!P$12=0,"",IF(COUNT(N$81:N83)&lt;'DPP ( in Qty )'!P$12,('DPP ( with MSN )'!N83+1),""))</f>
        <v/>
      </c>
      <c r="O84" s="162" t="str">
        <f>IF('DPP ( in Qty )'!Q$12=0,"",IF(COUNT(O$81:O83)&lt;'DPP ( in Qty )'!Q$12,('DPP ( with MSN )'!O83+1),""))</f>
        <v/>
      </c>
      <c r="P84" s="162" t="str">
        <f>IF('DPP ( in Qty )'!R$12=0,"",IF(COUNT(P$81:P83)&lt;'DPP ( in Qty )'!R$12,('DPP ( with MSN )'!P83+1),""))</f>
        <v/>
      </c>
      <c r="Q84" s="162">
        <f>IF('DPP ( in Qty )'!S$12=0,"",IF(COUNT(Q$81:Q83)&lt;'DPP ( in Qty )'!S$12,('DPP ( with MSN )'!Q83+1),""))</f>
        <v>68378</v>
      </c>
      <c r="R84" s="162">
        <f>IF('DPP ( in Qty )'!T$12=0,"",IF(COUNT(R$81:R83)&lt;'DPP ( in Qty )'!T$12,('DPP ( with MSN )'!R83+1),""))</f>
        <v>68382</v>
      </c>
      <c r="S84" s="162">
        <f>IF('DPP ( in Qty )'!U$12=0,"",IF(COUNT(S$81:S83)&lt;'DPP ( in Qty )'!U$12,('DPP ( with MSN )'!S83+1),""))</f>
        <v>68386</v>
      </c>
      <c r="T84" s="162" t="str">
        <f>IF('DPP ( in Qty )'!V$12=0,"",IF(COUNT(T$81:T83)&lt;'DPP ( in Qty )'!V$12,('DPP ( with MSN )'!T83+1),""))</f>
        <v/>
      </c>
      <c r="U84" s="162" t="str">
        <f>IF('DPP ( in Qty )'!W$12=0,"",IF(COUNT(U$81:U83)&lt;'DPP ( in Qty )'!W$12,('DPP ( with MSN )'!U83+1),""))</f>
        <v/>
      </c>
      <c r="V84" s="162" t="str">
        <f>IF('DPP ( in Qty )'!X$12=0,"",IF(COUNT(V$81:V83)&lt;'DPP ( in Qty )'!X$12,('DPP ( with MSN )'!V83+1),""))</f>
        <v/>
      </c>
      <c r="W84" s="162" t="str">
        <f>IF('DPP ( in Qty )'!Y$12=0,"",IF(COUNT(W$81:W83)&lt;'DPP ( in Qty )'!Y$12,('DPP ( with MSN )'!W83+1),""))</f>
        <v/>
      </c>
      <c r="X84" s="162" t="str">
        <f>IF('DPP ( in Qty )'!Z$12=0,"",IF(COUNT(X$81:X83)&lt;'DPP ( in Qty )'!Z$12,('DPP ( with MSN )'!X83+1),""))</f>
        <v/>
      </c>
      <c r="Y84" s="162" t="str">
        <f>IF('DPP ( in Qty )'!AA$12=0,"",IF(COUNT(Y$81:Y83)&lt;'DPP ( in Qty )'!AA$12,('DPP ( with MSN )'!Y83+1),""))</f>
        <v/>
      </c>
      <c r="Z84" s="162" t="str">
        <f>IF('DPP ( in Qty )'!AB$12=0,"",IF(COUNT(Z$81:Z83)&lt;'DPP ( in Qty )'!AB$12,('DPP ( with MSN )'!Z83+1),""))</f>
        <v/>
      </c>
      <c r="AA84" s="162" t="str">
        <f>IF('DPP ( in Qty )'!AC$12=0,"",IF(COUNT(AA$81:AA83)&lt;'DPP ( in Qty )'!AC$12,('DPP ( with MSN )'!AA83+1),""))</f>
        <v/>
      </c>
      <c r="AB84" s="162" t="str">
        <f>IF('DPP ( in Qty )'!AD$12=0,"",IF(COUNT(AB$81:AB83)&lt;'DPP ( in Qty )'!AD$12,('DPP ( with MSN )'!AB83+1),""))</f>
        <v/>
      </c>
      <c r="AC84" s="162" t="str">
        <f>IF('DPP ( in Qty )'!AE$12=0,"",IF(COUNT(AC$81:AC83)&lt;'DPP ( in Qty )'!AE$12,('DPP ( with MSN )'!AC83+1),""))</f>
        <v/>
      </c>
      <c r="AD84" s="162" t="str">
        <f>IF('DPP ( in Qty )'!AF$12=0,"",IF(COUNT(AD$81:AD83)&lt;'DPP ( in Qty )'!AF$12,('DPP ( with MSN )'!AD83+1),""))</f>
        <v/>
      </c>
      <c r="AE84" s="162" t="str">
        <f>IF('DPP ( in Qty )'!AG$12=0,"",IF(COUNT(AE$81:AE83)&lt;'DPP ( in Qty )'!AG$12,('DPP ( with MSN )'!AE83+1),""))</f>
        <v/>
      </c>
      <c r="AF84" s="162" t="str">
        <f>IF('DPP ( in Qty )'!AH$12=0,"",IF(COUNT(AF$81:AF83)&lt;'DPP ( in Qty )'!AH$12,('DPP ( with MSN )'!AF83+1),""))</f>
        <v/>
      </c>
      <c r="AG84" s="162">
        <f>IF('DPP ( in Qty )'!AI$12=0,"",IF(COUNT(AG$81:AG83)&lt;'DPP ( in Qty )'!AI$12,('DPP ( with MSN )'!AG83+1),""))</f>
        <v>68408</v>
      </c>
      <c r="AH84" s="162" t="str">
        <f>IF('DPP ( in Qty )'!AJ$12=0,"",IF(COUNT(AH$81:AH83)&lt;'DPP ( in Qty )'!AJ$12,('DPP ( with MSN )'!AH83+1),""))</f>
        <v/>
      </c>
      <c r="AI84" s="162" t="str">
        <f>IF('DPP ( in Qty )'!AK$12=0,"",IF(COUNT(AI$81:AI83)&lt;'DPP ( in Qty )'!AK$12,('DPP ( with MSN )'!AI83+1),""))</f>
        <v/>
      </c>
      <c r="AJ84" s="162" t="str">
        <f>IF('DPP ( in Qty )'!AL$12=0,"",IF(COUNT(AJ$81:AJ83)&lt;'DPP ( in Qty )'!AL$12,('DPP ( with MSN )'!AJ83+1),""))</f>
        <v/>
      </c>
      <c r="AK84" s="162" t="str">
        <f>IF('DPP ( in Qty )'!AM$12=0,"",IF(COUNT(AK$81:AK83)&lt;'DPP ( in Qty )'!AM$12,('DPP ( with MSN )'!AK83+1),""))</f>
        <v/>
      </c>
      <c r="AL84" s="162" t="str">
        <f>IF('DPP ( in Qty )'!AN$12=0,"",IF(COUNT(AL$81:AL83)&lt;'DPP ( in Qty )'!AN$12,('DPP ( with MSN )'!AL83+1),""))</f>
        <v/>
      </c>
      <c r="AM84" s="162" t="str">
        <f>IF('DPP ( in Qty )'!AO$12=0,"",IF(COUNT(AM$81:AM83)&lt;'DPP ( in Qty )'!AO$12,('DPP ( with MSN )'!AM83+1),""))</f>
        <v/>
      </c>
      <c r="AN84" s="179" t="str">
        <f>IF('DPP ( in Qty )'!AP$12=0,"",IF(COUNT(AN$81:AN83)&lt;'DPP ( in Qty )'!AP$12,('DPP ( with MSN )'!AN83+1),""))</f>
        <v/>
      </c>
      <c r="AO84" s="142"/>
      <c r="AP84" s="1">
        <f t="shared" si="10"/>
        <v>68408</v>
      </c>
    </row>
    <row r="85" spans="1:42" ht="23.25" customHeight="1" x14ac:dyDescent="0.25">
      <c r="A85" s="322"/>
      <c r="B85" s="99" t="str">
        <f t="shared" si="15"/>
        <v>Double deck</v>
      </c>
      <c r="C85" s="283"/>
      <c r="D85" s="142" t="str">
        <f>IF('DPP ( in Qty )'!F$12=0,"",IF(COUNT(D$81:D84)&lt;'DPP ( in Qty )'!F$12,('DPP ( with MSN )'!D84+1),""))</f>
        <v/>
      </c>
      <c r="E85" s="162" t="str">
        <f>IF('DPP ( in Qty )'!G$12=0,"",IF(COUNT(E$81:E84)&lt;'DPP ( in Qty )'!G$12,('DPP ( with MSN )'!E84+1),""))</f>
        <v/>
      </c>
      <c r="F85" s="162" t="str">
        <f>IF('DPP ( in Qty )'!H$12=0,"",IF(COUNT(F$81:F84)&lt;'DPP ( in Qty )'!H$12,('DPP ( with MSN )'!F84+1),""))</f>
        <v/>
      </c>
      <c r="G85" s="182" t="str">
        <f>IF('DPP ( in Qty )'!I$12=0,"",IF(COUNT(G$81:G84)&lt;'DPP ( in Qty )'!I$12,('DPP ( with MSN )'!G84+1),""))</f>
        <v/>
      </c>
      <c r="H85" s="182" t="str">
        <f>IF('DPP ( in Qty )'!J$12=0,"",IF(COUNT(H$81:H84)&lt;'DPP ( in Qty )'!J$12,('DPP ( with MSN )'!H84+1),""))</f>
        <v/>
      </c>
      <c r="I85" s="162" t="str">
        <f>IF('DPP ( in Qty )'!K$12=0,"",IF(COUNT(I$81:I84)&lt;'DPP ( in Qty )'!K$12,('DPP ( with MSN )'!I84+1),""))</f>
        <v/>
      </c>
      <c r="J85" s="162" t="str">
        <f>IF('DPP ( in Qty )'!L$12=0,"",IF(COUNT(J$81:J84)&lt;'DPP ( in Qty )'!L$12,('DPP ( with MSN )'!J84+1),""))</f>
        <v/>
      </c>
      <c r="K85" s="162" t="str">
        <f>IF('DPP ( in Qty )'!M$12=0,"",IF(COUNT(K$81:K84)&lt;'DPP ( in Qty )'!M$12,('DPP ( with MSN )'!K84+1),""))</f>
        <v/>
      </c>
      <c r="L85" s="162" t="str">
        <f>IF('DPP ( in Qty )'!N$12=0,"",IF(COUNT(L$81:L84)&lt;'DPP ( in Qty )'!N$12,('DPP ( with MSN )'!L84+1),""))</f>
        <v/>
      </c>
      <c r="M85" s="162" t="str">
        <f>IF('DPP ( in Qty )'!O$12=0,"",IF(COUNT(M$81:M84)&lt;'DPP ( in Qty )'!O$12,('DPP ( with MSN )'!M84+1),""))</f>
        <v/>
      </c>
      <c r="N85" s="162" t="str">
        <f>IF('DPP ( in Qty )'!P$12=0,"",IF(COUNT(N$81:N84)&lt;'DPP ( in Qty )'!P$12,('DPP ( with MSN )'!N84+1),""))</f>
        <v/>
      </c>
      <c r="O85" s="162" t="str">
        <f>IF('DPP ( in Qty )'!Q$12=0,"",IF(COUNT(O$81:O84)&lt;'DPP ( in Qty )'!Q$12,('DPP ( with MSN )'!O84+1),""))</f>
        <v/>
      </c>
      <c r="P85" s="162" t="str">
        <f>IF('DPP ( in Qty )'!R$12=0,"",IF(COUNT(P$81:P84)&lt;'DPP ( in Qty )'!R$12,('DPP ( with MSN )'!P84+1),""))</f>
        <v/>
      </c>
      <c r="Q85" s="162" t="str">
        <f>IF('DPP ( in Qty )'!S$12=0,"",IF(COUNT(Q$81:Q84)&lt;'DPP ( in Qty )'!S$12,('DPP ( with MSN )'!Q84+1),""))</f>
        <v/>
      </c>
      <c r="R85" s="162" t="str">
        <f>IF('DPP ( in Qty )'!T$12=0,"",IF(COUNT(R$81:R84)&lt;'DPP ( in Qty )'!T$12,('DPP ( with MSN )'!R84+1),""))</f>
        <v/>
      </c>
      <c r="S85" s="162">
        <f>IF('DPP ( in Qty )'!U$12=0,"",IF(COUNT(S$81:S84)&lt;'DPP ( in Qty )'!U$12,('DPP ( with MSN )'!S84+1),""))</f>
        <v>68387</v>
      </c>
      <c r="T85" s="162" t="str">
        <f>IF('DPP ( in Qty )'!V$12=0,"",IF(COUNT(T$81:T84)&lt;'DPP ( in Qty )'!V$12,('DPP ( with MSN )'!T84+1),""))</f>
        <v/>
      </c>
      <c r="U85" s="162" t="str">
        <f>IF('DPP ( in Qty )'!W$12=0,"",IF(COUNT(U$81:U84)&lt;'DPP ( in Qty )'!W$12,('DPP ( with MSN )'!U84+1),""))</f>
        <v/>
      </c>
      <c r="V85" s="162" t="str">
        <f>IF('DPP ( in Qty )'!X$12=0,"",IF(COUNT(V$81:V84)&lt;'DPP ( in Qty )'!X$12,('DPP ( with MSN )'!V84+1),""))</f>
        <v/>
      </c>
      <c r="W85" s="162" t="str">
        <f>IF('DPP ( in Qty )'!Y$12=0,"",IF(COUNT(W$81:W84)&lt;'DPP ( in Qty )'!Y$12,('DPP ( with MSN )'!W84+1),""))</f>
        <v/>
      </c>
      <c r="X85" s="162" t="str">
        <f>IF('DPP ( in Qty )'!Z$12=0,"",IF(COUNT(X$81:X84)&lt;'DPP ( in Qty )'!Z$12,('DPP ( with MSN )'!X84+1),""))</f>
        <v/>
      </c>
      <c r="Y85" s="162" t="str">
        <f>IF('DPP ( in Qty )'!AA$12=0,"",IF(COUNT(Y$81:Y84)&lt;'DPP ( in Qty )'!AA$12,('DPP ( with MSN )'!Y84+1),""))</f>
        <v/>
      </c>
      <c r="Z85" s="162" t="str">
        <f>IF('DPP ( in Qty )'!AB$12=0,"",IF(COUNT(Z$81:Z84)&lt;'DPP ( in Qty )'!AB$12,('DPP ( with MSN )'!Z84+1),""))</f>
        <v/>
      </c>
      <c r="AA85" s="162" t="str">
        <f>IF('DPP ( in Qty )'!AC$12=0,"",IF(COUNT(AA$81:AA84)&lt;'DPP ( in Qty )'!AC$12,('DPP ( with MSN )'!AA84+1),""))</f>
        <v/>
      </c>
      <c r="AB85" s="162" t="str">
        <f>IF('DPP ( in Qty )'!AD$12=0,"",IF(COUNT(AB$81:AB84)&lt;'DPP ( in Qty )'!AD$12,('DPP ( with MSN )'!AB84+1),""))</f>
        <v/>
      </c>
      <c r="AC85" s="162" t="str">
        <f>IF('DPP ( in Qty )'!AE$12=0,"",IF(COUNT(AC$81:AC84)&lt;'DPP ( in Qty )'!AE$12,('DPP ( with MSN )'!AC84+1),""))</f>
        <v/>
      </c>
      <c r="AD85" s="162" t="str">
        <f>IF('DPP ( in Qty )'!AF$12=0,"",IF(COUNT(AD$81:AD84)&lt;'DPP ( in Qty )'!AF$12,('DPP ( with MSN )'!AD84+1),""))</f>
        <v/>
      </c>
      <c r="AE85" s="162" t="str">
        <f>IF('DPP ( in Qty )'!AG$12=0,"",IF(COUNT(AE$81:AE84)&lt;'DPP ( in Qty )'!AG$12,('DPP ( with MSN )'!AE84+1),""))</f>
        <v/>
      </c>
      <c r="AF85" s="162" t="str">
        <f>IF('DPP ( in Qty )'!AH$12=0,"",IF(COUNT(AF$81:AF84)&lt;'DPP ( in Qty )'!AH$12,('DPP ( with MSN )'!AF84+1),""))</f>
        <v/>
      </c>
      <c r="AG85" s="162">
        <f>IF('DPP ( in Qty )'!AI$12=0,"",IF(COUNT(AG$81:AG84)&lt;'DPP ( in Qty )'!AI$12,('DPP ( with MSN )'!AG84+1),""))</f>
        <v>68409</v>
      </c>
      <c r="AH85" s="162" t="str">
        <f>IF('DPP ( in Qty )'!AJ$12=0,"",IF(COUNT(AH$81:AH84)&lt;'DPP ( in Qty )'!AJ$12,('DPP ( with MSN )'!AH84+1),""))</f>
        <v/>
      </c>
      <c r="AI85" s="162" t="str">
        <f>IF('DPP ( in Qty )'!AK$12=0,"",IF(COUNT(AI$81:AI84)&lt;'DPP ( in Qty )'!AK$12,('DPP ( with MSN )'!AI84+1),""))</f>
        <v/>
      </c>
      <c r="AJ85" s="162" t="str">
        <f>IF('DPP ( in Qty )'!AL$12=0,"",IF(COUNT(AJ$81:AJ84)&lt;'DPP ( in Qty )'!AL$12,('DPP ( with MSN )'!AJ84+1),""))</f>
        <v/>
      </c>
      <c r="AK85" s="162" t="str">
        <f>IF('DPP ( in Qty )'!AM$12=0,"",IF(COUNT(AK$81:AK84)&lt;'DPP ( in Qty )'!AM$12,('DPP ( with MSN )'!AK84+1),""))</f>
        <v/>
      </c>
      <c r="AL85" s="162" t="str">
        <f>IF('DPP ( in Qty )'!AN$12=0,"",IF(COUNT(AL$81:AL84)&lt;'DPP ( in Qty )'!AN$12,('DPP ( with MSN )'!AL84+1),""))</f>
        <v/>
      </c>
      <c r="AM85" s="162" t="str">
        <f>IF('DPP ( in Qty )'!AO$12=0,"",IF(COUNT(AM$81:AM84)&lt;'DPP ( in Qty )'!AO$12,('DPP ( with MSN )'!AM84+1),""))</f>
        <v/>
      </c>
      <c r="AN85" s="179" t="str">
        <f>IF('DPP ( in Qty )'!AP$12=0,"",IF(COUNT(AN$81:AN84)&lt;'DPP ( in Qty )'!AP$12,('DPP ( with MSN )'!AN84+1),""))</f>
        <v/>
      </c>
      <c r="AO85" s="142"/>
      <c r="AP85" s="1">
        <f t="shared" si="10"/>
        <v>68409</v>
      </c>
    </row>
    <row r="86" spans="1:42" ht="23.25" customHeight="1" x14ac:dyDescent="0.25">
      <c r="A86" s="322"/>
      <c r="B86" s="99" t="str">
        <f t="shared" si="15"/>
        <v>Double deck</v>
      </c>
      <c r="C86" s="283"/>
      <c r="D86" s="142" t="str">
        <f>IF('DPP ( in Qty )'!F$12=0,"",IF(COUNT(D$81:D85)&lt;'DPP ( in Qty )'!F$12,('DPP ( with MSN )'!D85+1),""))</f>
        <v/>
      </c>
      <c r="E86" s="162" t="str">
        <f>IF('DPP ( in Qty )'!G$12=0,"",IF(COUNT(E$81:E85)&lt;'DPP ( in Qty )'!G$12,('DPP ( with MSN )'!E85+1),""))</f>
        <v/>
      </c>
      <c r="F86" s="162" t="str">
        <f>IF('DPP ( in Qty )'!H$12=0,"",IF(COUNT(F$81:F85)&lt;'DPP ( in Qty )'!H$12,('DPP ( with MSN )'!F85+1),""))</f>
        <v/>
      </c>
      <c r="G86" s="182" t="str">
        <f>IF('DPP ( in Qty )'!I$12=0,"",IF(COUNT(G$81:G85)&lt;'DPP ( in Qty )'!I$12,('DPP ( with MSN )'!G85+1),""))</f>
        <v/>
      </c>
      <c r="H86" s="182" t="str">
        <f>IF('DPP ( in Qty )'!J$12=0,"",IF(COUNT(H$81:H85)&lt;'DPP ( in Qty )'!J$12,('DPP ( with MSN )'!H85+1),""))</f>
        <v/>
      </c>
      <c r="I86" s="162" t="str">
        <f>IF('DPP ( in Qty )'!K$12=0,"",IF(COUNT(I$81:I85)&lt;'DPP ( in Qty )'!K$12,('DPP ( with MSN )'!I85+1),""))</f>
        <v/>
      </c>
      <c r="J86" s="162" t="str">
        <f>IF('DPP ( in Qty )'!L$12=0,"",IF(COUNT(J$81:J85)&lt;'DPP ( in Qty )'!L$12,('DPP ( with MSN )'!J85+1),""))</f>
        <v/>
      </c>
      <c r="K86" s="162" t="str">
        <f>IF('DPP ( in Qty )'!M$12=0,"",IF(COUNT(K$81:K85)&lt;'DPP ( in Qty )'!M$12,('DPP ( with MSN )'!K85+1),""))</f>
        <v/>
      </c>
      <c r="L86" s="162" t="str">
        <f>IF('DPP ( in Qty )'!N$12=0,"",IF(COUNT(L$81:L85)&lt;'DPP ( in Qty )'!N$12,('DPP ( with MSN )'!L85+1),""))</f>
        <v/>
      </c>
      <c r="M86" s="162" t="str">
        <f>IF('DPP ( in Qty )'!O$12=0,"",IF(COUNT(M$81:M85)&lt;'DPP ( in Qty )'!O$12,('DPP ( with MSN )'!M85+1),""))</f>
        <v/>
      </c>
      <c r="N86" s="162" t="str">
        <f>IF('DPP ( in Qty )'!P$12=0,"",IF(COUNT(N$81:N85)&lt;'DPP ( in Qty )'!P$12,('DPP ( with MSN )'!N85+1),""))</f>
        <v/>
      </c>
      <c r="O86" s="162" t="str">
        <f>IF('DPP ( in Qty )'!Q$12=0,"",IF(COUNT(O$81:O85)&lt;'DPP ( in Qty )'!Q$12,('DPP ( with MSN )'!O85+1),""))</f>
        <v/>
      </c>
      <c r="P86" s="162" t="str">
        <f>IF('DPP ( in Qty )'!R$12=0,"",IF(COUNT(P$81:P85)&lt;'DPP ( in Qty )'!R$12,('DPP ( with MSN )'!P85+1),""))</f>
        <v/>
      </c>
      <c r="Q86" s="162" t="str">
        <f>IF('DPP ( in Qty )'!S$12=0,"",IF(COUNT(Q$81:Q85)&lt;'DPP ( in Qty )'!S$12,('DPP ( with MSN )'!Q85+1),""))</f>
        <v/>
      </c>
      <c r="R86" s="162" t="str">
        <f>IF('DPP ( in Qty )'!T$12=0,"",IF(COUNT(R$81:R85)&lt;'DPP ( in Qty )'!T$12,('DPP ( with MSN )'!R85+1),""))</f>
        <v/>
      </c>
      <c r="S86" s="162" t="str">
        <f>IF('DPP ( in Qty )'!U$12=0,"",IF(COUNT(S$81:S85)&lt;'DPP ( in Qty )'!U$12,('DPP ( with MSN )'!S85+1),""))</f>
        <v/>
      </c>
      <c r="T86" s="162" t="str">
        <f>IF('DPP ( in Qty )'!V$12=0,"",IF(COUNT(T$81:T85)&lt;'DPP ( in Qty )'!V$12,('DPP ( with MSN )'!T85+1),""))</f>
        <v/>
      </c>
      <c r="U86" s="162" t="str">
        <f>IF('DPP ( in Qty )'!W$12=0,"",IF(COUNT(U$81:U85)&lt;'DPP ( in Qty )'!W$12,('DPP ( with MSN )'!U85+1),""))</f>
        <v/>
      </c>
      <c r="V86" s="162" t="str">
        <f>IF('DPP ( in Qty )'!X$12=0,"",IF(COUNT(V$81:V85)&lt;'DPP ( in Qty )'!X$12,('DPP ( with MSN )'!V85+1),""))</f>
        <v/>
      </c>
      <c r="W86" s="162" t="str">
        <f>IF('DPP ( in Qty )'!Y$12=0,"",IF(COUNT(W$81:W85)&lt;'DPP ( in Qty )'!Y$12,('DPP ( with MSN )'!W85+1),""))</f>
        <v/>
      </c>
      <c r="X86" s="162" t="str">
        <f>IF('DPP ( in Qty )'!Z$12=0,"",IF(COUNT(X$81:X85)&lt;'DPP ( in Qty )'!Z$12,('DPP ( with MSN )'!X85+1),""))</f>
        <v/>
      </c>
      <c r="Y86" s="162" t="str">
        <f>IF('DPP ( in Qty )'!AA$12=0,"",IF(COUNT(Y$81:Y85)&lt;'DPP ( in Qty )'!AA$12,('DPP ( with MSN )'!Y85+1),""))</f>
        <v/>
      </c>
      <c r="Z86" s="162" t="str">
        <f>IF('DPP ( in Qty )'!AB$12=0,"",IF(COUNT(Z$81:Z85)&lt;'DPP ( in Qty )'!AB$12,('DPP ( with MSN )'!Z85+1),""))</f>
        <v/>
      </c>
      <c r="AA86" s="162" t="str">
        <f>IF('DPP ( in Qty )'!AC$12=0,"",IF(COUNT(AA$81:AA85)&lt;'DPP ( in Qty )'!AC$12,('DPP ( with MSN )'!AA85+1),""))</f>
        <v/>
      </c>
      <c r="AB86" s="162" t="str">
        <f>IF('DPP ( in Qty )'!AD$12=0,"",IF(COUNT(AB$81:AB85)&lt;'DPP ( in Qty )'!AD$12,('DPP ( with MSN )'!AB85+1),""))</f>
        <v/>
      </c>
      <c r="AC86" s="162" t="str">
        <f>IF('DPP ( in Qty )'!AE$12=0,"",IF(COUNT(AC$81:AC85)&lt;'DPP ( in Qty )'!AE$12,('DPP ( with MSN )'!AC85+1),""))</f>
        <v/>
      </c>
      <c r="AD86" s="162" t="str">
        <f>IF('DPP ( in Qty )'!AF$12=0,"",IF(COUNT(AD$81:AD85)&lt;'DPP ( in Qty )'!AF$12,('DPP ( with MSN )'!AD85+1),""))</f>
        <v/>
      </c>
      <c r="AE86" s="162" t="str">
        <f>IF('DPP ( in Qty )'!AG$12=0,"",IF(COUNT(AE$81:AE85)&lt;'DPP ( in Qty )'!AG$12,('DPP ( with MSN )'!AE85+1),""))</f>
        <v/>
      </c>
      <c r="AF86" s="162" t="str">
        <f>IF('DPP ( in Qty )'!AH$12=0,"",IF(COUNT(AF$81:AF85)&lt;'DPP ( in Qty )'!AH$12,('DPP ( with MSN )'!AF85+1),""))</f>
        <v/>
      </c>
      <c r="AG86" s="162" t="str">
        <f>IF('DPP ( in Qty )'!AI$12=0,"",IF(COUNT(AG$81:AG85)&lt;'DPP ( in Qty )'!AI$12,('DPP ( with MSN )'!AG85+1),""))</f>
        <v/>
      </c>
      <c r="AH86" s="162" t="str">
        <f>IF('DPP ( in Qty )'!AJ$12=0,"",IF(COUNT(AH$81:AH85)&lt;'DPP ( in Qty )'!AJ$12,('DPP ( with MSN )'!AH85+1),""))</f>
        <v/>
      </c>
      <c r="AI86" s="162" t="str">
        <f>IF('DPP ( in Qty )'!AK$12=0,"",IF(COUNT(AI$81:AI85)&lt;'DPP ( in Qty )'!AK$12,('DPP ( with MSN )'!AI85+1),""))</f>
        <v/>
      </c>
      <c r="AJ86" s="162" t="str">
        <f>IF('DPP ( in Qty )'!AL$12=0,"",IF(COUNT(AJ$81:AJ85)&lt;'DPP ( in Qty )'!AL$12,('DPP ( with MSN )'!AJ85+1),""))</f>
        <v/>
      </c>
      <c r="AK86" s="162" t="str">
        <f>IF('DPP ( in Qty )'!AM$12=0,"",IF(COUNT(AK$81:AK85)&lt;'DPP ( in Qty )'!AM$12,('DPP ( with MSN )'!AK85+1),""))</f>
        <v/>
      </c>
      <c r="AL86" s="162" t="str">
        <f>IF('DPP ( in Qty )'!AN$12=0,"",IF(COUNT(AL$81:AL85)&lt;'DPP ( in Qty )'!AN$12,('DPP ( with MSN )'!AL85+1),""))</f>
        <v/>
      </c>
      <c r="AM86" s="162" t="str">
        <f>IF('DPP ( in Qty )'!AO$12=0,"",IF(COUNT(AM$81:AM85)&lt;'DPP ( in Qty )'!AO$12,('DPP ( with MSN )'!AM85+1),""))</f>
        <v/>
      </c>
      <c r="AN86" s="179" t="str">
        <f>IF('DPP ( in Qty )'!AP$12=0,"",IF(COUNT(AN$81:AN85)&lt;'DPP ( in Qty )'!AP$12,('DPP ( with MSN )'!AN85+1),""))</f>
        <v/>
      </c>
      <c r="AO86" s="142"/>
      <c r="AP86" s="1">
        <f t="shared" si="10"/>
        <v>0</v>
      </c>
    </row>
    <row r="87" spans="1:42" ht="24" customHeight="1" x14ac:dyDescent="0.25">
      <c r="A87" s="322"/>
      <c r="B87" s="99" t="s">
        <v>3</v>
      </c>
      <c r="C87" s="283"/>
      <c r="D87" s="142" t="str">
        <f>IF('DPP ( in Qty )'!F$12=0,"",IF(COUNT(D$81:D86)&lt;'DPP ( in Qty )'!F$12,('DPP ( with MSN )'!D86+1),""))</f>
        <v/>
      </c>
      <c r="E87" s="162" t="str">
        <f>IF('DPP ( in Qty )'!G$12=0,"",IF(COUNT(E$81:E86)&lt;'DPP ( in Qty )'!G$12,('DPP ( with MSN )'!E86+1),""))</f>
        <v/>
      </c>
      <c r="F87" s="162" t="str">
        <f>IF('DPP ( in Qty )'!H$12=0,"",IF(COUNT(F$81:F86)&lt;'DPP ( in Qty )'!H$12,('DPP ( with MSN )'!F86+1),""))</f>
        <v/>
      </c>
      <c r="G87" s="182" t="str">
        <f>IF('DPP ( in Qty )'!I$12=0,"",IF(COUNT(G$81:G86)&lt;'DPP ( in Qty )'!I$12,('DPP ( with MSN )'!G86+1),""))</f>
        <v/>
      </c>
      <c r="H87" s="182" t="str">
        <f>IF('DPP ( in Qty )'!J$12=0,"",IF(COUNT(H$81:H86)&lt;'DPP ( in Qty )'!J$12,('DPP ( with MSN )'!H86+1),""))</f>
        <v/>
      </c>
      <c r="I87" s="162" t="str">
        <f>IF('DPP ( in Qty )'!K$12=0,"",IF(COUNT(I$81:I86)&lt;'DPP ( in Qty )'!K$12,('DPP ( with MSN )'!I86+1),""))</f>
        <v/>
      </c>
      <c r="J87" s="162" t="str">
        <f>IF('DPP ( in Qty )'!L$12=0,"",IF(COUNT(J$81:J86)&lt;'DPP ( in Qty )'!L$12,('DPP ( with MSN )'!J86+1),""))</f>
        <v/>
      </c>
      <c r="K87" s="162" t="str">
        <f>IF('DPP ( in Qty )'!M$12=0,"",IF(COUNT(K$81:K86)&lt;'DPP ( in Qty )'!M$12,('DPP ( with MSN )'!K86+1),""))</f>
        <v/>
      </c>
      <c r="L87" s="162" t="str">
        <f>IF('DPP ( in Qty )'!N$12=0,"",IF(COUNT(L$81:L86)&lt;'DPP ( in Qty )'!N$12,('DPP ( with MSN )'!L86+1),""))</f>
        <v/>
      </c>
      <c r="M87" s="162" t="str">
        <f>IF('DPP ( in Qty )'!O$12=0,"",IF(COUNT(M$81:M86)&lt;'DPP ( in Qty )'!O$12,('DPP ( with MSN )'!M86+1),""))</f>
        <v/>
      </c>
      <c r="N87" s="162" t="str">
        <f>IF('DPP ( in Qty )'!P$12=0,"",IF(COUNT(N$81:N86)&lt;'DPP ( in Qty )'!P$12,('DPP ( with MSN )'!N86+1),""))</f>
        <v/>
      </c>
      <c r="O87" s="162" t="str">
        <f>IF('DPP ( in Qty )'!Q$12=0,"",IF(COUNT(O$81:O86)&lt;'DPP ( in Qty )'!Q$12,('DPP ( with MSN )'!O86+1),""))</f>
        <v/>
      </c>
      <c r="P87" s="162" t="str">
        <f>IF('DPP ( in Qty )'!R$12=0,"",IF(COUNT(P$81:P86)&lt;'DPP ( in Qty )'!R$12,('DPP ( with MSN )'!P86+1),""))</f>
        <v/>
      </c>
      <c r="Q87" s="162" t="str">
        <f>IF('DPP ( in Qty )'!S$12=0,"",IF(COUNT(Q$81:Q86)&lt;'DPP ( in Qty )'!S$12,('DPP ( with MSN )'!Q86+1),""))</f>
        <v/>
      </c>
      <c r="R87" s="162" t="str">
        <f>IF('DPP ( in Qty )'!T$12=0,"",IF(COUNT(R$81:R86)&lt;'DPP ( in Qty )'!T$12,('DPP ( with MSN )'!R86+1),""))</f>
        <v/>
      </c>
      <c r="S87" s="162" t="str">
        <f>IF('DPP ( in Qty )'!U$12=0,"",IF(COUNT(S$81:S86)&lt;'DPP ( in Qty )'!U$12,('DPP ( with MSN )'!S86+1),""))</f>
        <v/>
      </c>
      <c r="T87" s="162" t="str">
        <f>IF('DPP ( in Qty )'!V$12=0,"",IF(COUNT(T$81:T86)&lt;'DPP ( in Qty )'!V$12,('DPP ( with MSN )'!T86+1),""))</f>
        <v/>
      </c>
      <c r="U87" s="162" t="str">
        <f>IF('DPP ( in Qty )'!W$12=0,"",IF(COUNT(U$81:U86)&lt;'DPP ( in Qty )'!W$12,('DPP ( with MSN )'!U86+1),""))</f>
        <v/>
      </c>
      <c r="V87" s="162" t="str">
        <f>IF('DPP ( in Qty )'!X$12=0,"",IF(COUNT(V$81:V86)&lt;'DPP ( in Qty )'!X$12,('DPP ( with MSN )'!V86+1),""))</f>
        <v/>
      </c>
      <c r="W87" s="162" t="str">
        <f>IF('DPP ( in Qty )'!Y$12=0,"",IF(COUNT(W$81:W86)&lt;'DPP ( in Qty )'!Y$12,('DPP ( with MSN )'!W86+1),""))</f>
        <v/>
      </c>
      <c r="X87" s="162" t="str">
        <f>IF('DPP ( in Qty )'!Z$12=0,"",IF(COUNT(X$81:X86)&lt;'DPP ( in Qty )'!Z$12,('DPP ( with MSN )'!X86+1),""))</f>
        <v/>
      </c>
      <c r="Y87" s="162" t="str">
        <f>IF('DPP ( in Qty )'!AA$12=0,"",IF(COUNT(Y$81:Y86)&lt;'DPP ( in Qty )'!AA$12,('DPP ( with MSN )'!Y86+1),""))</f>
        <v/>
      </c>
      <c r="Z87" s="162" t="str">
        <f>IF('DPP ( in Qty )'!AB$12=0,"",IF(COUNT(Z$81:Z86)&lt;'DPP ( in Qty )'!AB$12,('DPP ( with MSN )'!Z86+1),""))</f>
        <v/>
      </c>
      <c r="AA87" s="162" t="str">
        <f>IF('DPP ( in Qty )'!AC$12=0,"",IF(COUNT(AA$81:AA86)&lt;'DPP ( in Qty )'!AC$12,('DPP ( with MSN )'!AA86+1),""))</f>
        <v/>
      </c>
      <c r="AB87" s="162" t="str">
        <f>IF('DPP ( in Qty )'!AD$12=0,"",IF(COUNT(AB$81:AB86)&lt;'DPP ( in Qty )'!AD$12,('DPP ( with MSN )'!AB86+1),""))</f>
        <v/>
      </c>
      <c r="AC87" s="162" t="str">
        <f>IF('DPP ( in Qty )'!AE$12=0,"",IF(COUNT(AC$81:AC86)&lt;'DPP ( in Qty )'!AE$12,('DPP ( with MSN )'!AC86+1),""))</f>
        <v/>
      </c>
      <c r="AD87" s="162" t="str">
        <f>IF('DPP ( in Qty )'!AF$12=0,"",IF(COUNT(AD$81:AD86)&lt;'DPP ( in Qty )'!AF$12,('DPP ( with MSN )'!AD86+1),""))</f>
        <v/>
      </c>
      <c r="AE87" s="162" t="str">
        <f>IF('DPP ( in Qty )'!AG$12=0,"",IF(COUNT(AE$81:AE86)&lt;'DPP ( in Qty )'!AG$12,('DPP ( with MSN )'!AE86+1),""))</f>
        <v/>
      </c>
      <c r="AF87" s="162" t="str">
        <f>IF('DPP ( in Qty )'!AH$12=0,"",IF(COUNT(AF$81:AF86)&lt;'DPP ( in Qty )'!AH$12,('DPP ( with MSN )'!AF86+1),""))</f>
        <v/>
      </c>
      <c r="AG87" s="162" t="str">
        <f>IF('DPP ( in Qty )'!AI$12=0,"",IF(COUNT(AG$81:AG86)&lt;'DPP ( in Qty )'!AI$12,('DPP ( with MSN )'!AG86+1),""))</f>
        <v/>
      </c>
      <c r="AH87" s="162" t="str">
        <f>IF('DPP ( in Qty )'!AJ$12=0,"",IF(COUNT(AH$81:AH86)&lt;'DPP ( in Qty )'!AJ$12,('DPP ( with MSN )'!AH86+1),""))</f>
        <v/>
      </c>
      <c r="AI87" s="162" t="str">
        <f>IF('DPP ( in Qty )'!AK$12=0,"",IF(COUNT(AI$81:AI86)&lt;'DPP ( in Qty )'!AK$12,('DPP ( with MSN )'!AI86+1),""))</f>
        <v/>
      </c>
      <c r="AJ87" s="162" t="str">
        <f>IF('DPP ( in Qty )'!AL$12=0,"",IF(COUNT(AJ$81:AJ86)&lt;'DPP ( in Qty )'!AL$12,('DPP ( with MSN )'!AJ86+1),""))</f>
        <v/>
      </c>
      <c r="AK87" s="162" t="str">
        <f>IF('DPP ( in Qty )'!AM$12=0,"",IF(COUNT(AK$81:AK86)&lt;'DPP ( in Qty )'!AM$12,('DPP ( with MSN )'!AK86+1),""))</f>
        <v/>
      </c>
      <c r="AL87" s="162" t="str">
        <f>IF('DPP ( in Qty )'!AN$12=0,"",IF(COUNT(AL$81:AL86)&lt;'DPP ( in Qty )'!AN$12,('DPP ( with MSN )'!AL86+1),""))</f>
        <v/>
      </c>
      <c r="AM87" s="162" t="str">
        <f>IF('DPP ( in Qty )'!AO$12=0,"",IF(COUNT(AM$81:AM86)&lt;'DPP ( in Qty )'!AO$12,('DPP ( with MSN )'!AM86+1),""))</f>
        <v/>
      </c>
      <c r="AN87" s="179" t="str">
        <f>IF('DPP ( in Qty )'!AP$12=0,"",IF(COUNT(AN$81:AN86)&lt;'DPP ( in Qty )'!AP$12,('DPP ( with MSN )'!AN86+1),""))</f>
        <v/>
      </c>
      <c r="AO87" s="142"/>
      <c r="AP87" s="1">
        <f t="shared" si="10"/>
        <v>0</v>
      </c>
    </row>
    <row r="88" spans="1:42" ht="24" customHeight="1" thickBot="1" x14ac:dyDescent="0.3">
      <c r="A88" s="322"/>
      <c r="B88" s="99" t="s">
        <v>3</v>
      </c>
      <c r="C88" s="284"/>
      <c r="D88" s="174" t="str">
        <f>IF('DPP ( in Qty )'!F$12=0,"",IF(COUNT(D$81:D87)&lt;'DPP ( in Qty )'!F$12,('DPP ( with MSN )'!D87+1),""))</f>
        <v/>
      </c>
      <c r="E88" s="175" t="str">
        <f>IF('DPP ( in Qty )'!G$12=0,"",IF(COUNT(E$81:E87)&lt;'DPP ( in Qty )'!G$12,('DPP ( with MSN )'!E87+1),""))</f>
        <v/>
      </c>
      <c r="F88" s="175" t="str">
        <f>IF('DPP ( in Qty )'!H$12=0,"",IF(COUNT(F$81:F87)&lt;'DPP ( in Qty )'!H$12,('DPP ( with MSN )'!F87+1),""))</f>
        <v/>
      </c>
      <c r="G88" s="183" t="str">
        <f>IF('DPP ( in Qty )'!I$12=0,"",IF(COUNT(G$81:G87)&lt;'DPP ( in Qty )'!I$12,('DPP ( with MSN )'!G87+1),""))</f>
        <v/>
      </c>
      <c r="H88" s="183" t="str">
        <f>IF('DPP ( in Qty )'!J$12=0,"",IF(COUNT(H$81:H87)&lt;'DPP ( in Qty )'!J$12,('DPP ( with MSN )'!H87+1),""))</f>
        <v/>
      </c>
      <c r="I88" s="175" t="str">
        <f>IF('DPP ( in Qty )'!K$12=0,"",IF(COUNT(I$81:I87)&lt;'DPP ( in Qty )'!K$12,('DPP ( with MSN )'!I87+1),""))</f>
        <v/>
      </c>
      <c r="J88" s="175" t="str">
        <f>IF('DPP ( in Qty )'!L$12=0,"",IF(COUNT(J$81:J87)&lt;'DPP ( in Qty )'!L$12,('DPP ( with MSN )'!J87+1),""))</f>
        <v/>
      </c>
      <c r="K88" s="175" t="str">
        <f>IF('DPP ( in Qty )'!M$12=0,"",IF(COUNT(K$81:K87)&lt;'DPP ( in Qty )'!M$12,('DPP ( with MSN )'!K87+1),""))</f>
        <v/>
      </c>
      <c r="L88" s="175" t="str">
        <f>IF('DPP ( in Qty )'!N$12=0,"",IF(COUNT(L$81:L87)&lt;'DPP ( in Qty )'!N$12,('DPP ( with MSN )'!L87+1),""))</f>
        <v/>
      </c>
      <c r="M88" s="175" t="str">
        <f>IF('DPP ( in Qty )'!O$12=0,"",IF(COUNT(M$81:M87)&lt;'DPP ( in Qty )'!O$12,('DPP ( with MSN )'!M87+1),""))</f>
        <v/>
      </c>
      <c r="N88" s="175" t="str">
        <f>IF('DPP ( in Qty )'!P$12=0,"",IF(COUNT(N$81:N87)&lt;'DPP ( in Qty )'!P$12,('DPP ( with MSN )'!N87+1),""))</f>
        <v/>
      </c>
      <c r="O88" s="175" t="str">
        <f>IF('DPP ( in Qty )'!Q$12=0,"",IF(COUNT(O$81:O87)&lt;'DPP ( in Qty )'!Q$12,('DPP ( with MSN )'!O87+1),""))</f>
        <v/>
      </c>
      <c r="P88" s="175" t="str">
        <f>IF('DPP ( in Qty )'!R$12=0,"",IF(COUNT(P$81:P87)&lt;'DPP ( in Qty )'!R$12,('DPP ( with MSN )'!P87+1),""))</f>
        <v/>
      </c>
      <c r="Q88" s="175" t="str">
        <f>IF('DPP ( in Qty )'!S$12=0,"",IF(COUNT(Q$81:Q87)&lt;'DPP ( in Qty )'!S$12,('DPP ( with MSN )'!Q87+1),""))</f>
        <v/>
      </c>
      <c r="R88" s="175" t="str">
        <f>IF('DPP ( in Qty )'!T$12=0,"",IF(COUNT(R$81:R87)&lt;'DPP ( in Qty )'!T$12,('DPP ( with MSN )'!R87+1),""))</f>
        <v/>
      </c>
      <c r="S88" s="175" t="str">
        <f>IF('DPP ( in Qty )'!U$12=0,"",IF(COUNT(S$81:S87)&lt;'DPP ( in Qty )'!U$12,('DPP ( with MSN )'!S87+1),""))</f>
        <v/>
      </c>
      <c r="T88" s="175" t="str">
        <f>IF('DPP ( in Qty )'!V$12=0,"",IF(COUNT(T$81:T87)&lt;'DPP ( in Qty )'!V$12,('DPP ( with MSN )'!T87+1),""))</f>
        <v/>
      </c>
      <c r="U88" s="175" t="str">
        <f>IF('DPP ( in Qty )'!W$12=0,"",IF(COUNT(U$81:U87)&lt;'DPP ( in Qty )'!W$12,('DPP ( with MSN )'!U87+1),""))</f>
        <v/>
      </c>
      <c r="V88" s="175" t="str">
        <f>IF('DPP ( in Qty )'!X$12=0,"",IF(COUNT(V$81:V87)&lt;'DPP ( in Qty )'!X$12,('DPP ( with MSN )'!V87+1),""))</f>
        <v/>
      </c>
      <c r="W88" s="175" t="str">
        <f>IF('DPP ( in Qty )'!Y$12=0,"",IF(COUNT(W$81:W87)&lt;'DPP ( in Qty )'!Y$12,('DPP ( with MSN )'!W87+1),""))</f>
        <v/>
      </c>
      <c r="X88" s="175" t="str">
        <f>IF('DPP ( in Qty )'!Z$12=0,"",IF(COUNT(X$81:X87)&lt;'DPP ( in Qty )'!Z$12,('DPP ( with MSN )'!X87+1),""))</f>
        <v/>
      </c>
      <c r="Y88" s="175" t="str">
        <f>IF('DPP ( in Qty )'!AA$12=0,"",IF(COUNT(Y$81:Y87)&lt;'DPP ( in Qty )'!AA$12,('DPP ( with MSN )'!Y87+1),""))</f>
        <v/>
      </c>
      <c r="Z88" s="175" t="str">
        <f>IF('DPP ( in Qty )'!AB$12=0,"",IF(COUNT(Z$81:Z87)&lt;'DPP ( in Qty )'!AB$12,('DPP ( with MSN )'!Z87+1),""))</f>
        <v/>
      </c>
      <c r="AA88" s="175" t="str">
        <f>IF('DPP ( in Qty )'!AC$12=0,"",IF(COUNT(AA$81:AA87)&lt;'DPP ( in Qty )'!AC$12,('DPP ( with MSN )'!AA87+1),""))</f>
        <v/>
      </c>
      <c r="AB88" s="175" t="str">
        <f>IF('DPP ( in Qty )'!AD$12=0,"",IF(COUNT(AB$81:AB87)&lt;'DPP ( in Qty )'!AD$12,('DPP ( with MSN )'!AB87+1),""))</f>
        <v/>
      </c>
      <c r="AC88" s="175" t="str">
        <f>IF('DPP ( in Qty )'!AE$12=0,"",IF(COUNT(AC$81:AC87)&lt;'DPP ( in Qty )'!AE$12,('DPP ( with MSN )'!AC87+1),""))</f>
        <v/>
      </c>
      <c r="AD88" s="175" t="str">
        <f>IF('DPP ( in Qty )'!AF$12=0,"",IF(COUNT(AD$81:AD87)&lt;'DPP ( in Qty )'!AF$12,('DPP ( with MSN )'!AD87+1),""))</f>
        <v/>
      </c>
      <c r="AE88" s="175"/>
      <c r="AF88" s="175"/>
      <c r="AG88" s="175"/>
      <c r="AH88" s="175"/>
      <c r="AI88" s="175"/>
      <c r="AJ88" s="175"/>
      <c r="AK88" s="175"/>
      <c r="AL88" s="175"/>
      <c r="AM88" s="175"/>
      <c r="AN88" s="180"/>
      <c r="AO88" s="142"/>
      <c r="AP88" s="1">
        <f t="shared" si="10"/>
        <v>0</v>
      </c>
    </row>
    <row r="89" spans="1:42" ht="23.25" customHeight="1" x14ac:dyDescent="0.25">
      <c r="A89" s="322"/>
      <c r="B89" s="100" t="s">
        <v>4</v>
      </c>
      <c r="C89" s="282">
        <f>COUNT(D89:AO96)</f>
        <v>35</v>
      </c>
      <c r="D89" s="169" t="str">
        <f>IF('DPP ( in Qty )'!F13=0,"",'DPP ( in Qty )'!D13)</f>
        <v/>
      </c>
      <c r="E89" s="170" t="str">
        <f>IF('DPP ( in Qty )'!G13=0,"",IF(MAX('DPP ( with MSN )'!$D$89:D96)=0,'DPP ( in Qty )'!$D$13,MAX('DPP ( with MSN )'!$D$89:D96)+1))</f>
        <v/>
      </c>
      <c r="F89" s="170" t="str">
        <f>IF('DPP ( in Qty )'!H13=0,"",IF(MAX('DPP ( with MSN )'!$D$89:E96)=0,'DPP ( in Qty )'!$D$13,MAX('DPP ( with MSN )'!$D$89:E96)+1))</f>
        <v/>
      </c>
      <c r="G89" s="181" t="str">
        <f>IF('DPP ( in Qty )'!I13=0,"",IF(MAX('DPP ( with MSN )'!$D$89:F96)=0,'DPP ( in Qty )'!$D$13,MAX('DPP ( with MSN )'!$D$89:F96)+1))</f>
        <v/>
      </c>
      <c r="H89" s="181" t="str">
        <f>IF('DPP ( in Qty )'!J13=0,"",IF(MAX('DPP ( with MSN )'!$D$89:G96)=0,'DPP ( in Qty )'!$D$13,MAX('DPP ( with MSN )'!$D$89:G96)+1))</f>
        <v/>
      </c>
      <c r="I89" s="170" t="str">
        <f>IF('DPP ( in Qty )'!K13=0,"",IF(MAX('DPP ( with MSN )'!$D$89:H96)=0,'DPP ( in Qty )'!$D$13,MAX('DPP ( with MSN )'!$D$89:H96)+1))</f>
        <v/>
      </c>
      <c r="J89" s="170" t="str">
        <f>IF('DPP ( in Qty )'!L13=0,"",IF(MAX('DPP ( with MSN )'!$D$89:I96)=0,'DPP ( in Qty )'!$D$13,MAX('DPP ( with MSN )'!$D$89:I96)+1))</f>
        <v/>
      </c>
      <c r="K89" s="170" t="str">
        <f>IF('DPP ( in Qty )'!M13=0,"",IF(MAX('DPP ( with MSN )'!$D$89:J96)=0,'DPP ( in Qty )'!$D$13,MAX('DPP ( with MSN )'!$D$89:J96)+1))</f>
        <v/>
      </c>
      <c r="L89" s="170" t="str">
        <f>IF('DPP ( in Qty )'!N13=0,"",IF(MAX('DPP ( with MSN )'!$D$89:K96)=0,'DPP ( in Qty )'!$D$13,MAX('DPP ( with MSN )'!$D$89:K96)+1))</f>
        <v/>
      </c>
      <c r="M89" s="170" t="str">
        <f>IF('DPP ( in Qty )'!O13=0,"",IF(MAX('DPP ( with MSN )'!$D$89:L96)=0,'DPP ( in Qty )'!$D$13,MAX('DPP ( with MSN )'!$D$89:L96)+1))</f>
        <v/>
      </c>
      <c r="N89" s="170" t="str">
        <f>IF('DPP ( in Qty )'!P13=0,"",IF(MAX('DPP ( with MSN )'!$D$89:M96)=0,'DPP ( in Qty )'!$D$13,MAX('DPP ( with MSN )'!$D$89:M96)+1))</f>
        <v/>
      </c>
      <c r="O89" s="170" t="str">
        <f>IF('DPP ( in Qty )'!Q13=0,"",IF(MAX('DPP ( with MSN )'!$D$89:N96)=0,'DPP ( in Qty )'!$D$13,MAX('DPP ( with MSN )'!$D$89:N96)+1))</f>
        <v/>
      </c>
      <c r="P89" s="170" t="str">
        <f>IF('DPP ( in Qty )'!R13=0,"",IF(MAX('DPP ( with MSN )'!$D$89:O96)=0,'DPP ( in Qty )'!$D$13,MAX('DPP ( with MSN )'!$D$89:O96)+1))</f>
        <v/>
      </c>
      <c r="Q89" s="170" t="str">
        <f>IF('DPP ( in Qty )'!S13=0,"",IF(MAX('DPP ( with MSN )'!$D$89:P96)=0,'DPP ( in Qty )'!$D$13,MAX('DPP ( with MSN )'!$D$89:P96)+1))</f>
        <v/>
      </c>
      <c r="R89" s="170">
        <f>IF('DPP ( in Qty )'!T13=0,"",IF(MAX('DPP ( with MSN )'!$D$89:Q96)=0,'DPP ( in Qty )'!$D$13,MAX('DPP ( with MSN )'!$D$89:Q96)+1))</f>
        <v>68375</v>
      </c>
      <c r="S89" s="170">
        <f>IF('DPP ( in Qty )'!U13=0,"",IF(MAX('DPP ( with MSN )'!$D$89:R96)=0,'DPP ( in Qty )'!$D$13,MAX('DPP ( with MSN )'!$D$89:R96)+1))</f>
        <v>68379</v>
      </c>
      <c r="T89" s="170">
        <f>IF('DPP ( in Qty )'!V13=0,"",IF(MAX('DPP ( with MSN )'!$D$89:S96)=0,'DPP ( in Qty )'!$D$13,MAX('DPP ( with MSN )'!$D$89:S96)+1))</f>
        <v>68383</v>
      </c>
      <c r="U89" s="170">
        <f>IF('DPP ( in Qty )'!W13=0,"",IF(MAX('DPP ( with MSN )'!$D$89:T96)=0,'DPP ( in Qty )'!$D$13,MAX('DPP ( with MSN )'!$D$89:T96)+1))</f>
        <v>68388</v>
      </c>
      <c r="V89" s="170">
        <f>IF('DPP ( in Qty )'!X13=0,"",IF(MAX('DPP ( with MSN )'!$D$89:U96)=0,'DPP ( in Qty )'!$D$13,MAX('DPP ( with MSN )'!$D$89:U96)+1))</f>
        <v>68390</v>
      </c>
      <c r="W89" s="170">
        <f>IF('DPP ( in Qty )'!Y13=0,"",IF(MAX('DPP ( with MSN )'!$D$89:V96)=0,'DPP ( in Qty )'!$D$13,MAX('DPP ( with MSN )'!$D$89:V96)+1))</f>
        <v>68391</v>
      </c>
      <c r="X89" s="170">
        <f>IF('DPP ( in Qty )'!Z13=0,"",IF(MAX('DPP ( with MSN )'!$D$89:W96)=0,'DPP ( in Qty )'!$D$13,MAX('DPP ( with MSN )'!$D$89:W96)+1))</f>
        <v>68392</v>
      </c>
      <c r="Y89" s="170">
        <f>IF('DPP ( in Qty )'!AA13=0,"",IF(MAX('DPP ( with MSN )'!$D$89:X96)=0,'DPP ( in Qty )'!$D$13,MAX('DPP ( with MSN )'!$D$89:X96)+1))</f>
        <v>68394</v>
      </c>
      <c r="Z89" s="170">
        <f>IF('DPP ( in Qty )'!AB13=0,"",IF(MAX('DPP ( with MSN )'!$D$89:Y96)=0,'DPP ( in Qty )'!$D$13,MAX('DPP ( with MSN )'!$D$89:Y96)+1))</f>
        <v>68396</v>
      </c>
      <c r="AA89" s="170">
        <f>IF('DPP ( in Qty )'!AC13=0,"",IF(MAX('DPP ( with MSN )'!$D$89:Z96)=0,'DPP ( in Qty )'!$D$13,MAX('DPP ( with MSN )'!$D$89:Z96)+1))</f>
        <v>68398</v>
      </c>
      <c r="AB89" s="170">
        <f>IF('DPP ( in Qty )'!AD13=0,"",IF(MAX('DPP ( with MSN )'!$D$89:AA96)=0,'DPP ( in Qty )'!$D$13,MAX('DPP ( with MSN )'!$D$89:AA96)+1))</f>
        <v>68399</v>
      </c>
      <c r="AC89" s="170">
        <f>IF('DPP ( in Qty )'!AE13=0,"",IF(MAX('DPP ( with MSN )'!$D$89:AB96)=0,'DPP ( in Qty )'!$D$13,MAX('DPP ( with MSN )'!$D$89:AB96)+1))</f>
        <v>68400</v>
      </c>
      <c r="AD89" s="170">
        <f>IF('DPP ( in Qty )'!AF13=0,"",IF(MAX('DPP ( with MSN )'!$D$89:AC96)=0,'DPP ( in Qty )'!$D$13,MAX('DPP ( with MSN )'!$D$89:AC96)+1))</f>
        <v>68401</v>
      </c>
      <c r="AE89" s="170">
        <f>IF('DPP ( in Qty )'!AG13=0,"",IF(MAX('DPP ( with MSN )'!$D$89:AD96)=0,'DPP ( in Qty )'!$D$13,MAX('DPP ( with MSN )'!$D$89:AD96)+1))</f>
        <v>68402</v>
      </c>
      <c r="AF89" s="170">
        <f>IF('DPP ( in Qty )'!AH13=0,"",IF(MAX('DPP ( with MSN )'!$D$89:AE96)=0,'DPP ( in Qty )'!$D$13,MAX('DPP ( with MSN )'!$D$89:AE96)+1))</f>
        <v>68403</v>
      </c>
      <c r="AG89" s="170">
        <f>IF('DPP ( in Qty )'!AI13=0,"",IF(MAX('DPP ( with MSN )'!$D$89:AF96)=0,'DPP ( in Qty )'!$D$13,MAX('DPP ( with MSN )'!$D$89:AF96)+1))</f>
        <v>68404</v>
      </c>
      <c r="AH89" s="170">
        <f>IF('DPP ( in Qty )'!AJ13=0,"",IF(MAX('DPP ( with MSN )'!$D$89:AG96)=0,'DPP ( in Qty )'!$D$13,MAX('DPP ( with MSN )'!$D$89:AG96)+1))</f>
        <v>68405</v>
      </c>
      <c r="AI89" s="170" t="str">
        <f>IF('DPP ( in Qty )'!AK13=0,"",IF(MAX('DPP ( with MSN )'!$D$89:AH96)=0,'DPP ( in Qty )'!$D$13,MAX('DPP ( with MSN )'!$D$89:AH96)+1))</f>
        <v/>
      </c>
      <c r="AJ89" s="170" t="str">
        <f>IF('DPP ( in Qty )'!AL13=0,"",IF(MAX('DPP ( with MSN )'!$D$89:AI96)=0,'DPP ( in Qty )'!$D$13,MAX('DPP ( with MSN )'!$D$89:AI96)+1))</f>
        <v/>
      </c>
      <c r="AK89" s="170" t="str">
        <f>IF('DPP ( in Qty )'!AM13=0,"",IF(MAX('DPP ( with MSN )'!$D$89:AJ95)=0,'DPP ( in Qty )'!$D$13,MAX('DPP ( with MSN )'!$D$89:AJ95)+1))</f>
        <v/>
      </c>
      <c r="AL89" s="170" t="str">
        <f>IF('DPP ( in Qty )'!AN13=0,"",IF(MAX('DPP ( with MSN )'!$D$89:AK95)=0,'DPP ( in Qty )'!$D$13,MAX('DPP ( with MSN )'!$D$89:AK95)+1))</f>
        <v/>
      </c>
      <c r="AM89" s="170" t="str">
        <f>IF('DPP ( in Qty )'!AO13=0,"",IF(MAX('DPP ( with MSN )'!$D$89:AL95)=0,'DPP ( in Qty )'!$D$13,MAX('DPP ( with MSN )'!$D$89:AL95)+1))</f>
        <v/>
      </c>
      <c r="AN89" s="178" t="str">
        <f>IF('DPP ( in Qty )'!AP13=0,"",IF(MAX('DPP ( with MSN )'!$D$89:AM95)=0,'DPP ( in Qty )'!$D$13,MAX('DPP ( with MSN )'!$D$89:AM95)+1))</f>
        <v/>
      </c>
      <c r="AO89" s="142"/>
      <c r="AP89" s="1">
        <f t="shared" si="10"/>
        <v>68405</v>
      </c>
    </row>
    <row r="90" spans="1:42" ht="23.25" customHeight="1" x14ac:dyDescent="0.25">
      <c r="A90" s="322"/>
      <c r="B90" s="101" t="s">
        <v>4</v>
      </c>
      <c r="C90" s="283"/>
      <c r="D90" s="142" t="str">
        <f>IF('DPP ( in Qty )'!F$13=0,"",IF(COUNT(D$89:D89)&lt;'DPP ( in Qty )'!F$13,('DPP ( with MSN )'!D89+1),""))</f>
        <v/>
      </c>
      <c r="E90" s="162" t="str">
        <f>IF('DPP ( in Qty )'!G$13=0,"",IF(COUNT(E$89:E89)&lt;'DPP ( in Qty )'!G$13,('DPP ( with MSN )'!E89+1),""))</f>
        <v/>
      </c>
      <c r="F90" s="162" t="str">
        <f>IF('DPP ( in Qty )'!H$13=0,"",IF(COUNT(F$89:F89)&lt;'DPP ( in Qty )'!H$13,('DPP ( with MSN )'!F89+1),""))</f>
        <v/>
      </c>
      <c r="G90" s="182" t="str">
        <f>IF('DPP ( in Qty )'!I$13=0,"",IF(COUNT(G$89:G89)&lt;'DPP ( in Qty )'!I$13,('DPP ( with MSN )'!G89+1),""))</f>
        <v/>
      </c>
      <c r="H90" s="182" t="str">
        <f>IF('DPP ( in Qty )'!J$13=0,"",IF(COUNT(H$89:H89)&lt;'DPP ( in Qty )'!J$13,('DPP ( with MSN )'!H89+1),""))</f>
        <v/>
      </c>
      <c r="I90" s="162" t="str">
        <f>IF('DPP ( in Qty )'!K$13=0,"",IF(COUNT(I$89:I89)&lt;'DPP ( in Qty )'!K$13,('DPP ( with MSN )'!I89+1),""))</f>
        <v/>
      </c>
      <c r="J90" s="162" t="str">
        <f>IF('DPP ( in Qty )'!L$13=0,"",IF(COUNT(J$89:J89)&lt;'DPP ( in Qty )'!L$13,('DPP ( with MSN )'!J89+1),""))</f>
        <v/>
      </c>
      <c r="K90" s="162" t="str">
        <f>IF('DPP ( in Qty )'!M$13=0,"",IF(COUNT(K$89:K89)&lt;'DPP ( in Qty )'!M$13,('DPP ( with MSN )'!K89+1),""))</f>
        <v/>
      </c>
      <c r="L90" s="162" t="str">
        <f>IF('DPP ( in Qty )'!N$13=0,"",IF(COUNT(L$89:L89)&lt;'DPP ( in Qty )'!N$13,('DPP ( with MSN )'!L89+1),""))</f>
        <v/>
      </c>
      <c r="M90" s="162" t="str">
        <f>IF('DPP ( in Qty )'!O$13=0,"",IF(COUNT(M$89:M89)&lt;'DPP ( in Qty )'!O$13,('DPP ( with MSN )'!M89+1),""))</f>
        <v/>
      </c>
      <c r="N90" s="162" t="str">
        <f>IF('DPP ( in Qty )'!P$13=0,"",IF(COUNT(N$89:N89)&lt;'DPP ( in Qty )'!P$13,('DPP ( with MSN )'!N89+1),""))</f>
        <v/>
      </c>
      <c r="O90" s="162" t="str">
        <f>IF('DPP ( in Qty )'!Q$13=0,"",IF(COUNT(O$89:O89)&lt;'DPP ( in Qty )'!Q$13,('DPP ( with MSN )'!O89+1),""))</f>
        <v/>
      </c>
      <c r="P90" s="162" t="str">
        <f>IF('DPP ( in Qty )'!R$13=0,"",IF(COUNT(P$89:P89)&lt;'DPP ( in Qty )'!R$13,('DPP ( with MSN )'!P89+1),""))</f>
        <v/>
      </c>
      <c r="Q90" s="162" t="str">
        <f>IF('DPP ( in Qty )'!S$13=0,"",IF(COUNT(Q$89:Q89)&lt;'DPP ( in Qty )'!S$13,('DPP ( with MSN )'!Q89+1),""))</f>
        <v/>
      </c>
      <c r="R90" s="162">
        <f>IF('DPP ( in Qty )'!T$13=0,"",IF(COUNT(R$89:R89)&lt;'DPP ( in Qty )'!T$13,('DPP ( with MSN )'!R89+1),""))</f>
        <v>68376</v>
      </c>
      <c r="S90" s="162">
        <f>IF('DPP ( in Qty )'!U$13=0,"",IF(COUNT(S$89:S89)&lt;'DPP ( in Qty )'!U$13,('DPP ( with MSN )'!S89+1),""))</f>
        <v>68380</v>
      </c>
      <c r="T90" s="162">
        <f>IF('DPP ( in Qty )'!V$13=0,"",IF(COUNT(T$89:T89)&lt;'DPP ( in Qty )'!V$13,('DPP ( with MSN )'!T89+1),""))</f>
        <v>68384</v>
      </c>
      <c r="U90" s="162">
        <f>IF('DPP ( in Qty )'!W$13=0,"",IF(COUNT(U$89:U89)&lt;'DPP ( in Qty )'!W$13,('DPP ( with MSN )'!U89+1),""))</f>
        <v>68389</v>
      </c>
      <c r="V90" s="162" t="str">
        <f>IF('DPP ( in Qty )'!X$13=0,"",IF(COUNT(V$89:V89)&lt;'DPP ( in Qty )'!X$13,('DPP ( with MSN )'!V89+1),""))</f>
        <v/>
      </c>
      <c r="W90" s="162" t="str">
        <f>IF('DPP ( in Qty )'!Y$13=0,"",IF(COUNT(W$89:W89)&lt;'DPP ( in Qty )'!Y$13,('DPP ( with MSN )'!W89+1),""))</f>
        <v/>
      </c>
      <c r="X90" s="162">
        <f>IF('DPP ( in Qty )'!Z$13=0,"",IF(COUNT(X$89:X89)&lt;'DPP ( in Qty )'!Z$13,('DPP ( with MSN )'!X89+1),""))</f>
        <v>68393</v>
      </c>
      <c r="Y90" s="162">
        <f>IF('DPP ( in Qty )'!AA$13=0,"",IF(COUNT(Y$89:Y89)&lt;'DPP ( in Qty )'!AA$13,('DPP ( with MSN )'!Y89+1),""))</f>
        <v>68395</v>
      </c>
      <c r="Z90" s="162">
        <f>IF('DPP ( in Qty )'!AB$13=0,"",IF(COUNT(Z$89:Z89)&lt;'DPP ( in Qty )'!AB$13,('DPP ( with MSN )'!Z89+1),""))</f>
        <v>68397</v>
      </c>
      <c r="AA90" s="162" t="str">
        <f>IF('DPP ( in Qty )'!AC$13=0,"",IF(COUNT(AA$89:AA89)&lt;'DPP ( in Qty )'!AC$13,('DPP ( with MSN )'!AA89+1),""))</f>
        <v/>
      </c>
      <c r="AB90" s="162" t="str">
        <f>IF('DPP ( in Qty )'!AD$13=0,"",IF(COUNT(AB$89:AB89)&lt;'DPP ( in Qty )'!AD$13,('DPP ( with MSN )'!AB89+1),""))</f>
        <v/>
      </c>
      <c r="AC90" s="162" t="str">
        <f>IF('DPP ( in Qty )'!AE$13=0,"",IF(COUNT(AC$89:AC89)&lt;'DPP ( in Qty )'!AE$13,('DPP ( with MSN )'!AC89+1),""))</f>
        <v/>
      </c>
      <c r="AD90" s="162" t="str">
        <f>IF('DPP ( in Qty )'!AF$13=0,"",IF(COUNT(AD$89:AD89)&lt;'DPP ( in Qty )'!AF$13,('DPP ( with MSN )'!AD89+1),""))</f>
        <v/>
      </c>
      <c r="AE90" s="162" t="str">
        <f>IF('DPP ( in Qty )'!AG$13=0,"",IF(COUNT(AE$89:AE89)&lt;'DPP ( in Qty )'!AG$13,('DPP ( with MSN )'!AE89+1),""))</f>
        <v/>
      </c>
      <c r="AF90" s="162" t="str">
        <f>IF('DPP ( in Qty )'!AH$13=0,"",IF(COUNT(AF$89:AF89)&lt;'DPP ( in Qty )'!AH$13,('DPP ( with MSN )'!AF89+1),""))</f>
        <v/>
      </c>
      <c r="AG90" s="162" t="str">
        <f>IF('DPP ( in Qty )'!AI$13=0,"",IF(COUNT(AG$89:AG89)&lt;'DPP ( in Qty )'!AI$13,('DPP ( with MSN )'!AG89+1),""))</f>
        <v/>
      </c>
      <c r="AH90" s="162">
        <f>IF('DPP ( in Qty )'!AJ$13=0,"",IF(COUNT(AH$89:AH89)&lt;'DPP ( in Qty )'!AJ$13,('DPP ( with MSN )'!AH89+1),""))</f>
        <v>68406</v>
      </c>
      <c r="AI90" s="162" t="str">
        <f>IF('DPP ( in Qty )'!AK$13=0,"",IF(COUNT(AI$89:AI89)&lt;'DPP ( in Qty )'!AK$13,('DPP ( with MSN )'!AI89+1),""))</f>
        <v/>
      </c>
      <c r="AJ90" s="162" t="str">
        <f>IF('DPP ( in Qty )'!AL$13=0,"",IF(COUNT(AJ$89:AJ89)&lt;'DPP ( in Qty )'!AL$13,('DPP ( with MSN )'!AJ89+1),""))</f>
        <v/>
      </c>
      <c r="AK90" s="162" t="str">
        <f>IF('DPP ( in Qty )'!AM$13=0,"",IF(COUNT(AK$89:AK89)&lt;'DPP ( in Qty )'!AM$13,('DPP ( with MSN )'!AK89+1),""))</f>
        <v/>
      </c>
      <c r="AL90" s="162" t="str">
        <f>IF('DPP ( in Qty )'!AN$13=0,"",IF(COUNT(AL$89:AL89)&lt;'DPP ( in Qty )'!AN$13,('DPP ( with MSN )'!AL89+1),""))</f>
        <v/>
      </c>
      <c r="AM90" s="162" t="str">
        <f>IF('DPP ( in Qty )'!AO$13=0,"",IF(COUNT(AM$89:AM89)&lt;'DPP ( in Qty )'!AO$13,('DPP ( with MSN )'!AM89+1),""))</f>
        <v/>
      </c>
      <c r="AN90" s="179" t="str">
        <f>IF('DPP ( in Qty )'!AP$13=0,"",IF(COUNT(AN$89:AN89)&lt;'DPP ( in Qty )'!AP$13,('DPP ( with MSN )'!AN89+1),""))</f>
        <v/>
      </c>
      <c r="AO90" s="142"/>
      <c r="AP90" s="1">
        <f t="shared" si="10"/>
        <v>68406</v>
      </c>
    </row>
    <row r="91" spans="1:42" ht="23.25" customHeight="1" x14ac:dyDescent="0.25">
      <c r="A91" s="322"/>
      <c r="B91" s="101" t="s">
        <v>4</v>
      </c>
      <c r="C91" s="283"/>
      <c r="D91" s="142" t="str">
        <f>IF('DPP ( in Qty )'!F$13=0,"",IF(COUNT(D$89:D90)&lt;'DPP ( in Qty )'!F$13,('DPP ( with MSN )'!D90+1),""))</f>
        <v/>
      </c>
      <c r="E91" s="162" t="str">
        <f>IF('DPP ( in Qty )'!G$13=0,"",IF(COUNT(E$89:E90)&lt;'DPP ( in Qty )'!G$13,('DPP ( with MSN )'!E90+1),""))</f>
        <v/>
      </c>
      <c r="F91" s="162" t="str">
        <f>IF('DPP ( in Qty )'!H$13=0,"",IF(COUNT(F$89:F90)&lt;'DPP ( in Qty )'!H$13,('DPP ( with MSN )'!F90+1),""))</f>
        <v/>
      </c>
      <c r="G91" s="182" t="str">
        <f>IF('DPP ( in Qty )'!I$13=0,"",IF(COUNT(G$89:G90)&lt;'DPP ( in Qty )'!I$13,('DPP ( with MSN )'!G90+1),""))</f>
        <v/>
      </c>
      <c r="H91" s="182" t="str">
        <f>IF('DPP ( in Qty )'!J$13=0,"",IF(COUNT(H$89:H90)&lt;'DPP ( in Qty )'!J$13,('DPP ( with MSN )'!H90+1),""))</f>
        <v/>
      </c>
      <c r="I91" s="162" t="str">
        <f>IF('DPP ( in Qty )'!K$13=0,"",IF(COUNT(I$89:I90)&lt;'DPP ( in Qty )'!K$13,('DPP ( with MSN )'!I90+1),""))</f>
        <v/>
      </c>
      <c r="J91" s="162" t="str">
        <f>IF('DPP ( in Qty )'!L$13=0,"",IF(COUNT(J$89:J90)&lt;'DPP ( in Qty )'!L$13,('DPP ( with MSN )'!J90+1),""))</f>
        <v/>
      </c>
      <c r="K91" s="162" t="str">
        <f>IF('DPP ( in Qty )'!M$13=0,"",IF(COUNT(K$89:K90)&lt;'DPP ( in Qty )'!M$13,('DPP ( with MSN )'!K90+1),""))</f>
        <v/>
      </c>
      <c r="L91" s="162" t="str">
        <f>IF('DPP ( in Qty )'!N$13=0,"",IF(COUNT(L$89:L90)&lt;'DPP ( in Qty )'!N$13,('DPP ( with MSN )'!L90+1),""))</f>
        <v/>
      </c>
      <c r="M91" s="162" t="str">
        <f>IF('DPP ( in Qty )'!O$13=0,"",IF(COUNT(M$89:M90)&lt;'DPP ( in Qty )'!O$13,('DPP ( with MSN )'!M90+1),""))</f>
        <v/>
      </c>
      <c r="N91" s="162" t="str">
        <f>IF('DPP ( in Qty )'!P$13=0,"",IF(COUNT(N$89:N90)&lt;'DPP ( in Qty )'!P$13,('DPP ( with MSN )'!N90+1),""))</f>
        <v/>
      </c>
      <c r="O91" s="162" t="str">
        <f>IF('DPP ( in Qty )'!Q$13=0,"",IF(COUNT(O$89:O90)&lt;'DPP ( in Qty )'!Q$13,('DPP ( with MSN )'!O90+1),""))</f>
        <v/>
      </c>
      <c r="P91" s="162" t="str">
        <f>IF('DPP ( in Qty )'!R$13=0,"",IF(COUNT(P$89:P90)&lt;'DPP ( in Qty )'!R$13,('DPP ( with MSN )'!P90+1),""))</f>
        <v/>
      </c>
      <c r="Q91" s="162" t="str">
        <f>IF('DPP ( in Qty )'!S$13=0,"",IF(COUNT(Q$89:Q90)&lt;'DPP ( in Qty )'!S$13,('DPP ( with MSN )'!Q90+1),""))</f>
        <v/>
      </c>
      <c r="R91" s="162">
        <f>IF('DPP ( in Qty )'!T$13=0,"",IF(COUNT(R$89:R90)&lt;'DPP ( in Qty )'!T$13,('DPP ( with MSN )'!R90+1),""))</f>
        <v>68377</v>
      </c>
      <c r="S91" s="162">
        <f>IF('DPP ( in Qty )'!U$13=0,"",IF(COUNT(S$89:S90)&lt;'DPP ( in Qty )'!U$13,('DPP ( with MSN )'!S90+1),""))</f>
        <v>68381</v>
      </c>
      <c r="T91" s="162">
        <f>IF('DPP ( in Qty )'!V$13=0,"",IF(COUNT(T$89:T90)&lt;'DPP ( in Qty )'!V$13,('DPP ( with MSN )'!T90+1),""))</f>
        <v>68385</v>
      </c>
      <c r="U91" s="162" t="str">
        <f>IF('DPP ( in Qty )'!W$13=0,"",IF(COUNT(U$89:U90)&lt;'DPP ( in Qty )'!W$13,('DPP ( with MSN )'!U90+1),""))</f>
        <v/>
      </c>
      <c r="V91" s="162" t="str">
        <f>IF('DPP ( in Qty )'!X$13=0,"",IF(COUNT(V$89:V90)&lt;'DPP ( in Qty )'!X$13,('DPP ( with MSN )'!V90+1),""))</f>
        <v/>
      </c>
      <c r="W91" s="162" t="str">
        <f>IF('DPP ( in Qty )'!Y$13=0,"",IF(COUNT(W$89:W90)&lt;'DPP ( in Qty )'!Y$13,('DPP ( with MSN )'!W90+1),""))</f>
        <v/>
      </c>
      <c r="X91" s="162" t="str">
        <f>IF('DPP ( in Qty )'!Z$13=0,"",IF(COUNT(X$89:X90)&lt;'DPP ( in Qty )'!Z$13,('DPP ( with MSN )'!X90+1),""))</f>
        <v/>
      </c>
      <c r="Y91" s="162" t="str">
        <f>IF('DPP ( in Qty )'!AA$13=0,"",IF(COUNT(Y$89:Y90)&lt;'DPP ( in Qty )'!AA$13,('DPP ( with MSN )'!Y90+1),""))</f>
        <v/>
      </c>
      <c r="Z91" s="162" t="str">
        <f>IF('DPP ( in Qty )'!AB$13=0,"",IF(COUNT(Z$89:Z90)&lt;'DPP ( in Qty )'!AB$13,('DPP ( with MSN )'!Z90+1),""))</f>
        <v/>
      </c>
      <c r="AA91" s="162" t="str">
        <f>IF('DPP ( in Qty )'!AC$13=0,"",IF(COUNT(AA$89:AA90)&lt;'DPP ( in Qty )'!AC$13,('DPP ( with MSN )'!AA90+1),""))</f>
        <v/>
      </c>
      <c r="AB91" s="162" t="str">
        <f>IF('DPP ( in Qty )'!AD$13=0,"",IF(COUNT(AB$89:AB90)&lt;'DPP ( in Qty )'!AD$13,('DPP ( with MSN )'!AB90+1),""))</f>
        <v/>
      </c>
      <c r="AC91" s="162" t="str">
        <f>IF('DPP ( in Qty )'!AE$13=0,"",IF(COUNT(AC$89:AC90)&lt;'DPP ( in Qty )'!AE$13,('DPP ( with MSN )'!AC90+1),""))</f>
        <v/>
      </c>
      <c r="AD91" s="162" t="str">
        <f>IF('DPP ( in Qty )'!AF$13=0,"",IF(COUNT(AD$89:AD90)&lt;'DPP ( in Qty )'!AF$13,('DPP ( with MSN )'!AD90+1),""))</f>
        <v/>
      </c>
      <c r="AE91" s="162" t="str">
        <f>IF('DPP ( in Qty )'!AG$13=0,"",IF(COUNT(AE$89:AE90)&lt;'DPP ( in Qty )'!AG$13,('DPP ( with MSN )'!AE90+1),""))</f>
        <v/>
      </c>
      <c r="AF91" s="162" t="str">
        <f>IF('DPP ( in Qty )'!AH$13=0,"",IF(COUNT(AF$89:AF90)&lt;'DPP ( in Qty )'!AH$13,('DPP ( with MSN )'!AF90+1),""))</f>
        <v/>
      </c>
      <c r="AG91" s="162" t="str">
        <f>IF('DPP ( in Qty )'!AI$13=0,"",IF(COUNT(AG$89:AG90)&lt;'DPP ( in Qty )'!AI$13,('DPP ( with MSN )'!AG90+1),""))</f>
        <v/>
      </c>
      <c r="AH91" s="162">
        <f>IF('DPP ( in Qty )'!AJ$13=0,"",IF(COUNT(AH$89:AH90)&lt;'DPP ( in Qty )'!AJ$13,('DPP ( with MSN )'!AH90+1),""))</f>
        <v>68407</v>
      </c>
      <c r="AI91" s="162" t="str">
        <f>IF('DPP ( in Qty )'!AK$13=0,"",IF(COUNT(AI$89:AI90)&lt;'DPP ( in Qty )'!AK$13,('DPP ( with MSN )'!AI90+1),""))</f>
        <v/>
      </c>
      <c r="AJ91" s="162" t="str">
        <f>IF('DPP ( in Qty )'!AL$13=0,"",IF(COUNT(AJ$89:AJ90)&lt;'DPP ( in Qty )'!AL$13,('DPP ( with MSN )'!AJ90+1),""))</f>
        <v/>
      </c>
      <c r="AK91" s="162" t="str">
        <f>IF('DPP ( in Qty )'!AM$13=0,"",IF(COUNT(AK$89:AK90)&lt;'DPP ( in Qty )'!AM$13,('DPP ( with MSN )'!AK90+1),""))</f>
        <v/>
      </c>
      <c r="AL91" s="162" t="str">
        <f>IF('DPP ( in Qty )'!AN$13=0,"",IF(COUNT(AL$89:AL90)&lt;'DPP ( in Qty )'!AN$13,('DPP ( with MSN )'!AL90+1),""))</f>
        <v/>
      </c>
      <c r="AM91" s="162" t="str">
        <f>IF('DPP ( in Qty )'!AO$13=0,"",IF(COUNT(AM$89:AM90)&lt;'DPP ( in Qty )'!AO$13,('DPP ( with MSN )'!AM90+1),""))</f>
        <v/>
      </c>
      <c r="AN91" s="179" t="str">
        <f>IF('DPP ( in Qty )'!AP$13=0,"",IF(COUNT(AN$89:AN90)&lt;'DPP ( in Qty )'!AP$13,('DPP ( with MSN )'!AN90+1),""))</f>
        <v/>
      </c>
      <c r="AO91" s="142"/>
      <c r="AP91" s="1">
        <f t="shared" si="10"/>
        <v>68407</v>
      </c>
    </row>
    <row r="92" spans="1:42" ht="23.25" customHeight="1" x14ac:dyDescent="0.25">
      <c r="A92" s="322"/>
      <c r="B92" s="101" t="str">
        <f t="shared" ref="B92:B95" si="16">B91</f>
        <v>Rollout</v>
      </c>
      <c r="C92" s="283"/>
      <c r="D92" s="142" t="str">
        <f>IF('DPP ( in Qty )'!F$13=0,"",IF(COUNT(D$89:D91)&lt;'DPP ( in Qty )'!F$13,('DPP ( with MSN )'!D91+1),""))</f>
        <v/>
      </c>
      <c r="E92" s="162" t="str">
        <f>IF('DPP ( in Qty )'!G$13=0,"",IF(COUNT(E$89:E91)&lt;'DPP ( in Qty )'!G$13,('DPP ( with MSN )'!E91+1),""))</f>
        <v/>
      </c>
      <c r="F92" s="162" t="str">
        <f>IF('DPP ( in Qty )'!H$13=0,"",IF(COUNT(F$89:F91)&lt;'DPP ( in Qty )'!H$13,('DPP ( with MSN )'!F91+1),""))</f>
        <v/>
      </c>
      <c r="G92" s="182" t="str">
        <f>IF('DPP ( in Qty )'!I$13=0,"",IF(COUNT(G$89:G91)&lt;'DPP ( in Qty )'!I$13,('DPP ( with MSN )'!G91+1),""))</f>
        <v/>
      </c>
      <c r="H92" s="182" t="str">
        <f>IF('DPP ( in Qty )'!J$13=0,"",IF(COUNT(H$89:H91)&lt;'DPP ( in Qty )'!J$13,('DPP ( with MSN )'!H91+1),""))</f>
        <v/>
      </c>
      <c r="I92" s="162" t="str">
        <f>IF('DPP ( in Qty )'!K$13=0,"",IF(COUNT(I$89:I91)&lt;'DPP ( in Qty )'!K$13,('DPP ( with MSN )'!I91+1),""))</f>
        <v/>
      </c>
      <c r="J92" s="162" t="str">
        <f>IF('DPP ( in Qty )'!L$13=0,"",IF(COUNT(J$89:J91)&lt;'DPP ( in Qty )'!L$13,('DPP ( with MSN )'!J91+1),""))</f>
        <v/>
      </c>
      <c r="K92" s="162" t="str">
        <f>IF('DPP ( in Qty )'!M$13=0,"",IF(COUNT(K$89:K91)&lt;'DPP ( in Qty )'!M$13,('DPP ( with MSN )'!K91+1),""))</f>
        <v/>
      </c>
      <c r="L92" s="162" t="str">
        <f>IF('DPP ( in Qty )'!N$13=0,"",IF(COUNT(L$89:L91)&lt;'DPP ( in Qty )'!N$13,('DPP ( with MSN )'!L91+1),""))</f>
        <v/>
      </c>
      <c r="M92" s="162" t="str">
        <f>IF('DPP ( in Qty )'!O$13=0,"",IF(COUNT(M$89:M91)&lt;'DPP ( in Qty )'!O$13,('DPP ( with MSN )'!M91+1),""))</f>
        <v/>
      </c>
      <c r="N92" s="162" t="str">
        <f>IF('DPP ( in Qty )'!P$13=0,"",IF(COUNT(N$89:N91)&lt;'DPP ( in Qty )'!P$13,('DPP ( with MSN )'!N91+1),""))</f>
        <v/>
      </c>
      <c r="O92" s="162" t="str">
        <f>IF('DPP ( in Qty )'!Q$13=0,"",IF(COUNT(O$89:O91)&lt;'DPP ( in Qty )'!Q$13,('DPP ( with MSN )'!O91+1),""))</f>
        <v/>
      </c>
      <c r="P92" s="162" t="str">
        <f>IF('DPP ( in Qty )'!R$13=0,"",IF(COUNT(P$89:P91)&lt;'DPP ( in Qty )'!R$13,('DPP ( with MSN )'!P91+1),""))</f>
        <v/>
      </c>
      <c r="Q92" s="162" t="str">
        <f>IF('DPP ( in Qty )'!S$13=0,"",IF(COUNT(Q$89:Q91)&lt;'DPP ( in Qty )'!S$13,('DPP ( with MSN )'!Q91+1),""))</f>
        <v/>
      </c>
      <c r="R92" s="162">
        <f>IF('DPP ( in Qty )'!T$13=0,"",IF(COUNT(R$89:R91)&lt;'DPP ( in Qty )'!T$13,('DPP ( with MSN )'!R91+1),""))</f>
        <v>68378</v>
      </c>
      <c r="S92" s="162">
        <f>IF('DPP ( in Qty )'!U$13=0,"",IF(COUNT(S$89:S91)&lt;'DPP ( in Qty )'!U$13,('DPP ( with MSN )'!S91+1),""))</f>
        <v>68382</v>
      </c>
      <c r="T92" s="162">
        <f>IF('DPP ( in Qty )'!V$13=0,"",IF(COUNT(T$89:T91)&lt;'DPP ( in Qty )'!V$13,('DPP ( with MSN )'!T91+1),""))</f>
        <v>68386</v>
      </c>
      <c r="U92" s="162" t="str">
        <f>IF('DPP ( in Qty )'!W$13=0,"",IF(COUNT(U$89:U91)&lt;'DPP ( in Qty )'!W$13,('DPP ( with MSN )'!U91+1),""))</f>
        <v/>
      </c>
      <c r="V92" s="162" t="str">
        <f>IF('DPP ( in Qty )'!X$13=0,"",IF(COUNT(V$89:V91)&lt;'DPP ( in Qty )'!X$13,('DPP ( with MSN )'!V91+1),""))</f>
        <v/>
      </c>
      <c r="W92" s="162" t="str">
        <f>IF('DPP ( in Qty )'!Y$13=0,"",IF(COUNT(W$89:W91)&lt;'DPP ( in Qty )'!Y$13,('DPP ( with MSN )'!W91+1),""))</f>
        <v/>
      </c>
      <c r="X92" s="162" t="str">
        <f>IF('DPP ( in Qty )'!Z$13=0,"",IF(COUNT(X$89:X91)&lt;'DPP ( in Qty )'!Z$13,('DPP ( with MSN )'!X91+1),""))</f>
        <v/>
      </c>
      <c r="Y92" s="162" t="str">
        <f>IF('DPP ( in Qty )'!AA$13=0,"",IF(COUNT(Y$89:Y91)&lt;'DPP ( in Qty )'!AA$13,('DPP ( with MSN )'!Y91+1),""))</f>
        <v/>
      </c>
      <c r="Z92" s="162" t="str">
        <f>IF('DPP ( in Qty )'!AB$13=0,"",IF(COUNT(Z$89:Z91)&lt;'DPP ( in Qty )'!AB$13,('DPP ( with MSN )'!Z91+1),""))</f>
        <v/>
      </c>
      <c r="AA92" s="162" t="str">
        <f>IF('DPP ( in Qty )'!AC$13=0,"",IF(COUNT(AA$89:AA91)&lt;'DPP ( in Qty )'!AC$13,('DPP ( with MSN )'!AA91+1),""))</f>
        <v/>
      </c>
      <c r="AB92" s="162" t="str">
        <f>IF('DPP ( in Qty )'!AD$13=0,"",IF(COUNT(AB$89:AB91)&lt;'DPP ( in Qty )'!AD$13,('DPP ( with MSN )'!AB91+1),""))</f>
        <v/>
      </c>
      <c r="AC92" s="162" t="str">
        <f>IF('DPP ( in Qty )'!AE$13=0,"",IF(COUNT(AC$89:AC91)&lt;'DPP ( in Qty )'!AE$13,('DPP ( with MSN )'!AC91+1),""))</f>
        <v/>
      </c>
      <c r="AD92" s="162" t="str">
        <f>IF('DPP ( in Qty )'!AF$13=0,"",IF(COUNT(AD$89:AD91)&lt;'DPP ( in Qty )'!AF$13,('DPP ( with MSN )'!AD91+1),""))</f>
        <v/>
      </c>
      <c r="AE92" s="162" t="str">
        <f>IF('DPP ( in Qty )'!AG$13=0,"",IF(COUNT(AE$89:AE91)&lt;'DPP ( in Qty )'!AG$13,('DPP ( with MSN )'!AE91+1),""))</f>
        <v/>
      </c>
      <c r="AF92" s="162" t="str">
        <f>IF('DPP ( in Qty )'!AH$13=0,"",IF(COUNT(AF$89:AF91)&lt;'DPP ( in Qty )'!AH$13,('DPP ( with MSN )'!AF91+1),""))</f>
        <v/>
      </c>
      <c r="AG92" s="162" t="str">
        <f>IF('DPP ( in Qty )'!AI$13=0,"",IF(COUNT(AG$89:AG91)&lt;'DPP ( in Qty )'!AI$13,('DPP ( with MSN )'!AG91+1),""))</f>
        <v/>
      </c>
      <c r="AH92" s="162">
        <f>IF('DPP ( in Qty )'!AJ$13=0,"",IF(COUNT(AH$89:AH91)&lt;'DPP ( in Qty )'!AJ$13,('DPP ( with MSN )'!AH91+1),""))</f>
        <v>68408</v>
      </c>
      <c r="AI92" s="162" t="str">
        <f>IF('DPP ( in Qty )'!AK$13=0,"",IF(COUNT(AI$89:AI91)&lt;'DPP ( in Qty )'!AK$13,('DPP ( with MSN )'!AI91+1),""))</f>
        <v/>
      </c>
      <c r="AJ92" s="162" t="str">
        <f>IF('DPP ( in Qty )'!AL$13=0,"",IF(COUNT(AJ$89:AJ91)&lt;'DPP ( in Qty )'!AL$13,('DPP ( with MSN )'!AJ91+1),""))</f>
        <v/>
      </c>
      <c r="AK92" s="162" t="str">
        <f>IF('DPP ( in Qty )'!AM$13=0,"",IF(COUNT(AK$89:AK91)&lt;'DPP ( in Qty )'!AM$13,('DPP ( with MSN )'!AK91+1),""))</f>
        <v/>
      </c>
      <c r="AL92" s="162" t="str">
        <f>IF('DPP ( in Qty )'!AN$13=0,"",IF(COUNT(AL$89:AL91)&lt;'DPP ( in Qty )'!AN$13,('DPP ( with MSN )'!AL91+1),""))</f>
        <v/>
      </c>
      <c r="AM92" s="162" t="str">
        <f>IF('DPP ( in Qty )'!AO$13=0,"",IF(COUNT(AM$89:AM91)&lt;'DPP ( in Qty )'!AO$13,('DPP ( with MSN )'!AM91+1),""))</f>
        <v/>
      </c>
      <c r="AN92" s="179" t="str">
        <f>IF('DPP ( in Qty )'!AP$13=0,"",IF(COUNT(AN$89:AN91)&lt;'DPP ( in Qty )'!AP$13,('DPP ( with MSN )'!AN91+1),""))</f>
        <v/>
      </c>
      <c r="AO92" s="142"/>
      <c r="AP92" s="1">
        <f t="shared" si="10"/>
        <v>68408</v>
      </c>
    </row>
    <row r="93" spans="1:42" ht="23.25" customHeight="1" x14ac:dyDescent="0.25">
      <c r="A93" s="322"/>
      <c r="B93" s="101" t="str">
        <f t="shared" si="16"/>
        <v>Rollout</v>
      </c>
      <c r="C93" s="283"/>
      <c r="D93" s="142" t="str">
        <f>IF('DPP ( in Qty )'!F$13=0,"",IF(COUNT(D$89:D92)&lt;'DPP ( in Qty )'!F$13,('DPP ( with MSN )'!D92+1),""))</f>
        <v/>
      </c>
      <c r="E93" s="162" t="str">
        <f>IF('DPP ( in Qty )'!G$13=0,"",IF(COUNT(E$89:E92)&lt;'DPP ( in Qty )'!G$13,('DPP ( with MSN )'!E92+1),""))</f>
        <v/>
      </c>
      <c r="F93" s="162" t="str">
        <f>IF('DPP ( in Qty )'!H$13=0,"",IF(COUNT(F$89:F92)&lt;'DPP ( in Qty )'!H$13,('DPP ( with MSN )'!F92+1),""))</f>
        <v/>
      </c>
      <c r="G93" s="182" t="str">
        <f>IF('DPP ( in Qty )'!I$13=0,"",IF(COUNT(G$89:G92)&lt;'DPP ( in Qty )'!I$13,('DPP ( with MSN )'!G92+1),""))</f>
        <v/>
      </c>
      <c r="H93" s="182" t="str">
        <f>IF('DPP ( in Qty )'!J$13=0,"",IF(COUNT(H$89:H92)&lt;'DPP ( in Qty )'!J$13,('DPP ( with MSN )'!H92+1),""))</f>
        <v/>
      </c>
      <c r="I93" s="162" t="str">
        <f>IF('DPP ( in Qty )'!K$13=0,"",IF(COUNT(I$89:I92)&lt;'DPP ( in Qty )'!K$13,('DPP ( with MSN )'!I92+1),""))</f>
        <v/>
      </c>
      <c r="J93" s="162" t="str">
        <f>IF('DPP ( in Qty )'!L$13=0,"",IF(COUNT(J$89:J92)&lt;'DPP ( in Qty )'!L$13,('DPP ( with MSN )'!J92+1),""))</f>
        <v/>
      </c>
      <c r="K93" s="162" t="str">
        <f>IF('DPP ( in Qty )'!M$13=0,"",IF(COUNT(K$89:K92)&lt;'DPP ( in Qty )'!M$13,('DPP ( with MSN )'!K92+1),""))</f>
        <v/>
      </c>
      <c r="L93" s="162" t="str">
        <f>IF('DPP ( in Qty )'!N$13=0,"",IF(COUNT(L$89:L92)&lt;'DPP ( in Qty )'!N$13,('DPP ( with MSN )'!L92+1),""))</f>
        <v/>
      </c>
      <c r="M93" s="162" t="str">
        <f>IF('DPP ( in Qty )'!O$13=0,"",IF(COUNT(M$89:M92)&lt;'DPP ( in Qty )'!O$13,('DPP ( with MSN )'!M92+1),""))</f>
        <v/>
      </c>
      <c r="N93" s="162" t="str">
        <f>IF('DPP ( in Qty )'!P$13=0,"",IF(COUNT(N$89:N92)&lt;'DPP ( in Qty )'!P$13,('DPP ( with MSN )'!N92+1),""))</f>
        <v/>
      </c>
      <c r="O93" s="162" t="str">
        <f>IF('DPP ( in Qty )'!Q$13=0,"",IF(COUNT(O$89:O92)&lt;'DPP ( in Qty )'!Q$13,('DPP ( with MSN )'!O92+1),""))</f>
        <v/>
      </c>
      <c r="P93" s="162" t="str">
        <f>IF('DPP ( in Qty )'!R$13=0,"",IF(COUNT(P$89:P92)&lt;'DPP ( in Qty )'!R$13,('DPP ( with MSN )'!P92+1),""))</f>
        <v/>
      </c>
      <c r="Q93" s="162" t="str">
        <f>IF('DPP ( in Qty )'!S$13=0,"",IF(COUNT(Q$89:Q92)&lt;'DPP ( in Qty )'!S$13,('DPP ( with MSN )'!Q92+1),""))</f>
        <v/>
      </c>
      <c r="R93" s="162" t="str">
        <f>IF('DPP ( in Qty )'!T$13=0,"",IF(COUNT(R$89:R92)&lt;'DPP ( in Qty )'!T$13,('DPP ( with MSN )'!R92+1),""))</f>
        <v/>
      </c>
      <c r="S93" s="162" t="str">
        <f>IF('DPP ( in Qty )'!U$13=0,"",IF(COUNT(S$89:S92)&lt;'DPP ( in Qty )'!U$13,('DPP ( with MSN )'!S92+1),""))</f>
        <v/>
      </c>
      <c r="T93" s="162">
        <f>IF('DPP ( in Qty )'!V$13=0,"",IF(COUNT(T$89:T92)&lt;'DPP ( in Qty )'!V$13,('DPP ( with MSN )'!T92+1),""))</f>
        <v>68387</v>
      </c>
      <c r="U93" s="162" t="str">
        <f>IF('DPP ( in Qty )'!W$13=0,"",IF(COUNT(U$89:U92)&lt;'DPP ( in Qty )'!W$13,('DPP ( with MSN )'!U92+1),""))</f>
        <v/>
      </c>
      <c r="V93" s="162" t="str">
        <f>IF('DPP ( in Qty )'!X$13=0,"",IF(COUNT(V$89:V92)&lt;'DPP ( in Qty )'!X$13,('DPP ( with MSN )'!V92+1),""))</f>
        <v/>
      </c>
      <c r="W93" s="162" t="str">
        <f>IF('DPP ( in Qty )'!Y$13=0,"",IF(COUNT(W$89:W92)&lt;'DPP ( in Qty )'!Y$13,('DPP ( with MSN )'!W92+1),""))</f>
        <v/>
      </c>
      <c r="X93" s="162" t="str">
        <f>IF('DPP ( in Qty )'!Z$13=0,"",IF(COUNT(X$89:X92)&lt;'DPP ( in Qty )'!Z$13,('DPP ( with MSN )'!X92+1),""))</f>
        <v/>
      </c>
      <c r="Y93" s="162" t="str">
        <f>IF('DPP ( in Qty )'!AA$13=0,"",IF(COUNT(Y$89:Y92)&lt;'DPP ( in Qty )'!AA$13,('DPP ( with MSN )'!Y92+1),""))</f>
        <v/>
      </c>
      <c r="Z93" s="162" t="str">
        <f>IF('DPP ( in Qty )'!AB$13=0,"",IF(COUNT(Z$89:Z92)&lt;'DPP ( in Qty )'!AB$13,('DPP ( with MSN )'!Z92+1),""))</f>
        <v/>
      </c>
      <c r="AA93" s="162" t="str">
        <f>IF('DPP ( in Qty )'!AC$13=0,"",IF(COUNT(AA$89:AA92)&lt;'DPP ( in Qty )'!AC$13,('DPP ( with MSN )'!AA92+1),""))</f>
        <v/>
      </c>
      <c r="AB93" s="162" t="str">
        <f>IF('DPP ( in Qty )'!AD$13=0,"",IF(COUNT(AB$89:AB92)&lt;'DPP ( in Qty )'!AD$13,('DPP ( with MSN )'!AB92+1),""))</f>
        <v/>
      </c>
      <c r="AC93" s="162" t="str">
        <f>IF('DPP ( in Qty )'!AE$13=0,"",IF(COUNT(AC$89:AC92)&lt;'DPP ( in Qty )'!AE$13,('DPP ( with MSN )'!AC92+1),""))</f>
        <v/>
      </c>
      <c r="AD93" s="162" t="str">
        <f>IF('DPP ( in Qty )'!AF$13=0,"",IF(COUNT(AD$89:AD92)&lt;'DPP ( in Qty )'!AF$13,('DPP ( with MSN )'!AD92+1),""))</f>
        <v/>
      </c>
      <c r="AE93" s="162" t="str">
        <f>IF('DPP ( in Qty )'!AG$13=0,"",IF(COUNT(AE$89:AE92)&lt;'DPP ( in Qty )'!AG$13,('DPP ( with MSN )'!AE92+1),""))</f>
        <v/>
      </c>
      <c r="AF93" s="162" t="str">
        <f>IF('DPP ( in Qty )'!AH$13=0,"",IF(COUNT(AF$89:AF92)&lt;'DPP ( in Qty )'!AH$13,('DPP ( with MSN )'!AF92+1),""))</f>
        <v/>
      </c>
      <c r="AG93" s="162" t="str">
        <f>IF('DPP ( in Qty )'!AI$13=0,"",IF(COUNT(AG$89:AG92)&lt;'DPP ( in Qty )'!AI$13,('DPP ( with MSN )'!AG92+1),""))</f>
        <v/>
      </c>
      <c r="AH93" s="162">
        <f>IF('DPP ( in Qty )'!AJ$13=0,"",IF(COUNT(AH$89:AH92)&lt;'DPP ( in Qty )'!AJ$13,('DPP ( with MSN )'!AH92+1),""))</f>
        <v>68409</v>
      </c>
      <c r="AI93" s="162" t="str">
        <f>IF('DPP ( in Qty )'!AK$13=0,"",IF(COUNT(AI$89:AI92)&lt;'DPP ( in Qty )'!AK$13,('DPP ( with MSN )'!AI92+1),""))</f>
        <v/>
      </c>
      <c r="AJ93" s="162" t="str">
        <f>IF('DPP ( in Qty )'!AL$13=0,"",IF(COUNT(AJ$89:AJ92)&lt;'DPP ( in Qty )'!AL$13,('DPP ( with MSN )'!AJ92+1),""))</f>
        <v/>
      </c>
      <c r="AK93" s="162" t="str">
        <f>IF('DPP ( in Qty )'!AM$13=0,"",IF(COUNT(AK$89:AK92)&lt;'DPP ( in Qty )'!AM$13,('DPP ( with MSN )'!AK92+1),""))</f>
        <v/>
      </c>
      <c r="AL93" s="162" t="str">
        <f>IF('DPP ( in Qty )'!AN$13=0,"",IF(COUNT(AL$89:AL92)&lt;'DPP ( in Qty )'!AN$13,('DPP ( with MSN )'!AL92+1),""))</f>
        <v/>
      </c>
      <c r="AM93" s="162" t="str">
        <f>IF('DPP ( in Qty )'!AO$13=0,"",IF(COUNT(AM$89:AM92)&lt;'DPP ( in Qty )'!AO$13,('DPP ( with MSN )'!AM92+1),""))</f>
        <v/>
      </c>
      <c r="AN93" s="179" t="str">
        <f>IF('DPP ( in Qty )'!AP$13=0,"",IF(COUNT(AN$89:AN92)&lt;'DPP ( in Qty )'!AP$13,('DPP ( with MSN )'!AN92+1),""))</f>
        <v/>
      </c>
      <c r="AO93" s="142"/>
      <c r="AP93" s="1">
        <f t="shared" si="10"/>
        <v>68409</v>
      </c>
    </row>
    <row r="94" spans="1:42" ht="23.25" customHeight="1" x14ac:dyDescent="0.25">
      <c r="A94" s="322"/>
      <c r="B94" s="101" t="str">
        <f t="shared" si="16"/>
        <v>Rollout</v>
      </c>
      <c r="C94" s="283"/>
      <c r="D94" s="142" t="str">
        <f>IF('DPP ( in Qty )'!F$13=0,"",IF(COUNT(D$89:D93)&lt;'DPP ( in Qty )'!F$13,('DPP ( with MSN )'!D93+1),""))</f>
        <v/>
      </c>
      <c r="E94" s="162" t="str">
        <f>IF('DPP ( in Qty )'!G$13=0,"",IF(COUNT(E$89:E93)&lt;'DPP ( in Qty )'!G$13,('DPP ( with MSN )'!E93+1),""))</f>
        <v/>
      </c>
      <c r="F94" s="162" t="str">
        <f>IF('DPP ( in Qty )'!H$13=0,"",IF(COUNT(F$89:F93)&lt;'DPP ( in Qty )'!H$13,('DPP ( with MSN )'!F93+1),""))</f>
        <v/>
      </c>
      <c r="G94" s="182" t="str">
        <f>IF('DPP ( in Qty )'!I$13=0,"",IF(COUNT(G$89:G93)&lt;'DPP ( in Qty )'!I$13,('DPP ( with MSN )'!G93+1),""))</f>
        <v/>
      </c>
      <c r="H94" s="182" t="str">
        <f>IF('DPP ( in Qty )'!J$13=0,"",IF(COUNT(H$89:H93)&lt;'DPP ( in Qty )'!J$13,('DPP ( with MSN )'!H93+1),""))</f>
        <v/>
      </c>
      <c r="I94" s="162" t="str">
        <f>IF('DPP ( in Qty )'!K$13=0,"",IF(COUNT(I$89:I93)&lt;'DPP ( in Qty )'!K$13,('DPP ( with MSN )'!I93+1),""))</f>
        <v/>
      </c>
      <c r="J94" s="162" t="str">
        <f>IF('DPP ( in Qty )'!L$13=0,"",IF(COUNT(J$89:J93)&lt;'DPP ( in Qty )'!L$13,('DPP ( with MSN )'!J93+1),""))</f>
        <v/>
      </c>
      <c r="K94" s="162" t="str">
        <f>IF('DPP ( in Qty )'!M$13=0,"",IF(COUNT(K$89:K93)&lt;'DPP ( in Qty )'!M$13,('DPP ( with MSN )'!K93+1),""))</f>
        <v/>
      </c>
      <c r="L94" s="162" t="str">
        <f>IF('DPP ( in Qty )'!N$13=0,"",IF(COUNT(L$89:L93)&lt;'DPP ( in Qty )'!N$13,('DPP ( with MSN )'!L93+1),""))</f>
        <v/>
      </c>
      <c r="M94" s="162" t="str">
        <f>IF('DPP ( in Qty )'!O$13=0,"",IF(COUNT(M$89:M93)&lt;'DPP ( in Qty )'!O$13,('DPP ( with MSN )'!M93+1),""))</f>
        <v/>
      </c>
      <c r="N94" s="162" t="str">
        <f>IF('DPP ( in Qty )'!P$13=0,"",IF(COUNT(N$89:N93)&lt;'DPP ( in Qty )'!P$13,('DPP ( with MSN )'!N93+1),""))</f>
        <v/>
      </c>
      <c r="O94" s="162" t="str">
        <f>IF('DPP ( in Qty )'!Q$13=0,"",IF(COUNT(O$89:O93)&lt;'DPP ( in Qty )'!Q$13,('DPP ( with MSN )'!O93+1),""))</f>
        <v/>
      </c>
      <c r="P94" s="162" t="str">
        <f>IF('DPP ( in Qty )'!R$13=0,"",IF(COUNT(P$89:P93)&lt;'DPP ( in Qty )'!R$13,('DPP ( with MSN )'!P93+1),""))</f>
        <v/>
      </c>
      <c r="Q94" s="162" t="str">
        <f>IF('DPP ( in Qty )'!S$13=0,"",IF(COUNT(Q$89:Q93)&lt;'DPP ( in Qty )'!S$13,('DPP ( with MSN )'!Q93+1),""))</f>
        <v/>
      </c>
      <c r="R94" s="162" t="str">
        <f>IF('DPP ( in Qty )'!T$13=0,"",IF(COUNT(R$89:R93)&lt;'DPP ( in Qty )'!T$13,('DPP ( with MSN )'!R93+1),""))</f>
        <v/>
      </c>
      <c r="S94" s="162" t="str">
        <f>IF('DPP ( in Qty )'!U$13=0,"",IF(COUNT(S$89:S93)&lt;'DPP ( in Qty )'!U$13,('DPP ( with MSN )'!S93+1),""))</f>
        <v/>
      </c>
      <c r="T94" s="162" t="str">
        <f>IF('DPP ( in Qty )'!V$13=0,"",IF(COUNT(T$89:T93)&lt;'DPP ( in Qty )'!V$13,('DPP ( with MSN )'!T93+1),""))</f>
        <v/>
      </c>
      <c r="U94" s="162" t="str">
        <f>IF('DPP ( in Qty )'!W$13=0,"",IF(COUNT(U$89:U93)&lt;'DPP ( in Qty )'!W$13,('DPP ( with MSN )'!U93+1),""))</f>
        <v/>
      </c>
      <c r="V94" s="162" t="str">
        <f>IF('DPP ( in Qty )'!X$13=0,"",IF(COUNT(V$89:V93)&lt;'DPP ( in Qty )'!X$13,('DPP ( with MSN )'!V93+1),""))</f>
        <v/>
      </c>
      <c r="W94" s="162" t="str">
        <f>IF('DPP ( in Qty )'!Y$13=0,"",IF(COUNT(W$89:W93)&lt;'DPP ( in Qty )'!Y$13,('DPP ( with MSN )'!W93+1),""))</f>
        <v/>
      </c>
      <c r="X94" s="162" t="str">
        <f>IF('DPP ( in Qty )'!Z$13=0,"",IF(COUNT(X$89:X93)&lt;'DPP ( in Qty )'!Z$13,('DPP ( with MSN )'!X93+1),""))</f>
        <v/>
      </c>
      <c r="Y94" s="162" t="str">
        <f>IF('DPP ( in Qty )'!AA$13=0,"",IF(COUNT(Y$89:Y93)&lt;'DPP ( in Qty )'!AA$13,('DPP ( with MSN )'!Y93+1),""))</f>
        <v/>
      </c>
      <c r="Z94" s="162" t="str">
        <f>IF('DPP ( in Qty )'!AB$13=0,"",IF(COUNT(Z$89:Z93)&lt;'DPP ( in Qty )'!AB$13,('DPP ( with MSN )'!Z93+1),""))</f>
        <v/>
      </c>
      <c r="AA94" s="162" t="str">
        <f>IF('DPP ( in Qty )'!AC$13=0,"",IF(COUNT(AA$89:AA93)&lt;'DPP ( in Qty )'!AC$13,('DPP ( with MSN )'!AA93+1),""))</f>
        <v/>
      </c>
      <c r="AB94" s="162" t="str">
        <f>IF('DPP ( in Qty )'!AD$13=0,"",IF(COUNT(AB$89:AB93)&lt;'DPP ( in Qty )'!AD$13,('DPP ( with MSN )'!AB93+1),""))</f>
        <v/>
      </c>
      <c r="AC94" s="162" t="str">
        <f>IF('DPP ( in Qty )'!AE$13=0,"",IF(COUNT(AC$89:AC93)&lt;'DPP ( in Qty )'!AE$13,('DPP ( with MSN )'!AC93+1),""))</f>
        <v/>
      </c>
      <c r="AD94" s="162" t="str">
        <f>IF('DPP ( in Qty )'!AF$13=0,"",IF(COUNT(AD$89:AD93)&lt;'DPP ( in Qty )'!AF$13,('DPP ( with MSN )'!AD93+1),""))</f>
        <v/>
      </c>
      <c r="AE94" s="162" t="str">
        <f>IF('DPP ( in Qty )'!AG$13=0,"",IF(COUNT(AE$89:AE93)&lt;'DPP ( in Qty )'!AG$13,('DPP ( with MSN )'!AE93+1),""))</f>
        <v/>
      </c>
      <c r="AF94" s="162" t="str">
        <f>IF('DPP ( in Qty )'!AH$13=0,"",IF(COUNT(AF$89:AF93)&lt;'DPP ( in Qty )'!AH$13,('DPP ( with MSN )'!AF93+1),""))</f>
        <v/>
      </c>
      <c r="AG94" s="162" t="str">
        <f>IF('DPP ( in Qty )'!AI$13=0,"",IF(COUNT(AG$89:AG93)&lt;'DPP ( in Qty )'!AI$13,('DPP ( with MSN )'!AG93+1),""))</f>
        <v/>
      </c>
      <c r="AH94" s="162" t="str">
        <f>IF('DPP ( in Qty )'!AJ$13=0,"",IF(COUNT(AH$89:AH93)&lt;'DPP ( in Qty )'!AJ$13,('DPP ( with MSN )'!AH93+1),""))</f>
        <v/>
      </c>
      <c r="AI94" s="162" t="str">
        <f>IF('DPP ( in Qty )'!AK$13=0,"",IF(COUNT(AI$89:AI93)&lt;'DPP ( in Qty )'!AK$13,('DPP ( with MSN )'!AI93+1),""))</f>
        <v/>
      </c>
      <c r="AJ94" s="162" t="str">
        <f>IF('DPP ( in Qty )'!AL$13=0,"",IF(COUNT(AJ$89:AJ93)&lt;'DPP ( in Qty )'!AL$13,('DPP ( with MSN )'!AJ93+1),""))</f>
        <v/>
      </c>
      <c r="AK94" s="162" t="str">
        <f>IF('DPP ( in Qty )'!AM$13=0,"",IF(COUNT(AK$89:AK93)&lt;'DPP ( in Qty )'!AM$13,('DPP ( with MSN )'!AK93+1),""))</f>
        <v/>
      </c>
      <c r="AL94" s="162" t="str">
        <f>IF('DPP ( in Qty )'!AN$13=0,"",IF(COUNT(AL$89:AL93)&lt;'DPP ( in Qty )'!AN$13,('DPP ( with MSN )'!AL93+1),""))</f>
        <v/>
      </c>
      <c r="AM94" s="162" t="str">
        <f>IF('DPP ( in Qty )'!AO$13=0,"",IF(COUNT(AM$89:AM93)&lt;'DPP ( in Qty )'!AO$13,('DPP ( with MSN )'!AM93+1),""))</f>
        <v/>
      </c>
      <c r="AN94" s="179" t="str">
        <f>IF('DPP ( in Qty )'!AP$13=0,"",IF(COUNT(AN$89:AN93)&lt;'DPP ( in Qty )'!AP$13,('DPP ( with MSN )'!AN93+1),""))</f>
        <v/>
      </c>
      <c r="AO94" s="142"/>
      <c r="AP94" s="1">
        <f t="shared" si="10"/>
        <v>0</v>
      </c>
    </row>
    <row r="95" spans="1:42" ht="24" customHeight="1" x14ac:dyDescent="0.25">
      <c r="A95" s="322"/>
      <c r="B95" s="101" t="str">
        <f t="shared" si="16"/>
        <v>Rollout</v>
      </c>
      <c r="C95" s="283"/>
      <c r="D95" s="142" t="str">
        <f>IF('DPP ( in Qty )'!F$13=0,"",IF(COUNT(D$89:D94)&lt;'DPP ( in Qty )'!F$13,('DPP ( with MSN )'!D94+1),""))</f>
        <v/>
      </c>
      <c r="E95" s="162" t="str">
        <f>IF('DPP ( in Qty )'!G$13=0,"",IF(COUNT(E$89:E94)&lt;'DPP ( in Qty )'!G$13,('DPP ( with MSN )'!E94+1),""))</f>
        <v/>
      </c>
      <c r="F95" s="162" t="str">
        <f>IF('DPP ( in Qty )'!H$13=0,"",IF(COUNT(F$89:F94)&lt;'DPP ( in Qty )'!H$13,('DPP ( with MSN )'!F94+1),""))</f>
        <v/>
      </c>
      <c r="G95" s="182" t="str">
        <f>IF('DPP ( in Qty )'!I$13=0,"",IF(COUNT(G$89:G94)&lt;'DPP ( in Qty )'!I$13,('DPP ( with MSN )'!G94+1),""))</f>
        <v/>
      </c>
      <c r="H95" s="182" t="str">
        <f>IF('DPP ( in Qty )'!J$13=0,"",IF(COUNT(H$89:H94)&lt;'DPP ( in Qty )'!J$13,('DPP ( with MSN )'!H94+1),""))</f>
        <v/>
      </c>
      <c r="I95" s="162" t="str">
        <f>IF('DPP ( in Qty )'!K$13=0,"",IF(COUNT(I$89:I94)&lt;'DPP ( in Qty )'!K$13,('DPP ( with MSN )'!I94+1),""))</f>
        <v/>
      </c>
      <c r="J95" s="162" t="str">
        <f>IF('DPP ( in Qty )'!L$13=0,"",IF(COUNT(J$89:J94)&lt;'DPP ( in Qty )'!L$13,('DPP ( with MSN )'!J94+1),""))</f>
        <v/>
      </c>
      <c r="K95" s="162" t="str">
        <f>IF('DPP ( in Qty )'!M$13=0,"",IF(COUNT(K$89:K94)&lt;'DPP ( in Qty )'!M$13,('DPP ( with MSN )'!K94+1),""))</f>
        <v/>
      </c>
      <c r="L95" s="162" t="str">
        <f>IF('DPP ( in Qty )'!N$13=0,"",IF(COUNT(L$89:L94)&lt;'DPP ( in Qty )'!N$13,('DPP ( with MSN )'!L94+1),""))</f>
        <v/>
      </c>
      <c r="M95" s="162" t="str">
        <f>IF('DPP ( in Qty )'!O$13=0,"",IF(COUNT(M$89:M94)&lt;'DPP ( in Qty )'!O$13,('DPP ( with MSN )'!M94+1),""))</f>
        <v/>
      </c>
      <c r="N95" s="162" t="str">
        <f>IF('DPP ( in Qty )'!P$13=0,"",IF(COUNT(N$89:N94)&lt;'DPP ( in Qty )'!P$13,('DPP ( with MSN )'!N94+1),""))</f>
        <v/>
      </c>
      <c r="O95" s="162" t="str">
        <f>IF('DPP ( in Qty )'!Q$13=0,"",IF(COUNT(O$89:O94)&lt;'DPP ( in Qty )'!Q$13,('DPP ( with MSN )'!O94+1),""))</f>
        <v/>
      </c>
      <c r="P95" s="162" t="str">
        <f>IF('DPP ( in Qty )'!R$13=0,"",IF(COUNT(P$89:P94)&lt;'DPP ( in Qty )'!R$13,('DPP ( with MSN )'!P94+1),""))</f>
        <v/>
      </c>
      <c r="Q95" s="162" t="str">
        <f>IF('DPP ( in Qty )'!S$13=0,"",IF(COUNT(Q$89:Q94)&lt;'DPP ( in Qty )'!S$13,('DPP ( with MSN )'!Q94+1),""))</f>
        <v/>
      </c>
      <c r="R95" s="162" t="str">
        <f>IF('DPP ( in Qty )'!T$13=0,"",IF(COUNT(R$89:R94)&lt;'DPP ( in Qty )'!T$13,('DPP ( with MSN )'!R94+1),""))</f>
        <v/>
      </c>
      <c r="S95" s="162" t="str">
        <f>IF('DPP ( in Qty )'!U$13=0,"",IF(COUNT(S$89:S94)&lt;'DPP ( in Qty )'!U$13,('DPP ( with MSN )'!S94+1),""))</f>
        <v/>
      </c>
      <c r="T95" s="162" t="str">
        <f>IF('DPP ( in Qty )'!V$13=0,"",IF(COUNT(T$89:T94)&lt;'DPP ( in Qty )'!V$13,('DPP ( with MSN )'!T94+1),""))</f>
        <v/>
      </c>
      <c r="U95" s="162" t="str">
        <f>IF('DPP ( in Qty )'!W$13=0,"",IF(COUNT(U$89:U94)&lt;'DPP ( in Qty )'!W$13,('DPP ( with MSN )'!U94+1),""))</f>
        <v/>
      </c>
      <c r="V95" s="162" t="str">
        <f>IF('DPP ( in Qty )'!X$13=0,"",IF(COUNT(V$89:V94)&lt;'DPP ( in Qty )'!X$13,('DPP ( with MSN )'!V94+1),""))</f>
        <v/>
      </c>
      <c r="W95" s="162" t="str">
        <f>IF('DPP ( in Qty )'!Y$13=0,"",IF(COUNT(W$89:W94)&lt;'DPP ( in Qty )'!Y$13,('DPP ( with MSN )'!W94+1),""))</f>
        <v/>
      </c>
      <c r="X95" s="162" t="str">
        <f>IF('DPP ( in Qty )'!Z$13=0,"",IF(COUNT(X$89:X94)&lt;'DPP ( in Qty )'!Z$13,('DPP ( with MSN )'!X94+1),""))</f>
        <v/>
      </c>
      <c r="Y95" s="162" t="str">
        <f>IF('DPP ( in Qty )'!AA$13=0,"",IF(COUNT(Y$89:Y94)&lt;'DPP ( in Qty )'!AA$13,('DPP ( with MSN )'!Y94+1),""))</f>
        <v/>
      </c>
      <c r="Z95" s="162" t="str">
        <f>IF('DPP ( in Qty )'!AB$13=0,"",IF(COUNT(Z$89:Z94)&lt;'DPP ( in Qty )'!AB$13,('DPP ( with MSN )'!Z94+1),""))</f>
        <v/>
      </c>
      <c r="AA95" s="162" t="str">
        <f>IF('DPP ( in Qty )'!AC$13=0,"",IF(COUNT(AA$89:AA94)&lt;'DPP ( in Qty )'!AC$13,('DPP ( with MSN )'!AA94+1),""))</f>
        <v/>
      </c>
      <c r="AB95" s="162" t="str">
        <f>IF('DPP ( in Qty )'!AD$13=0,"",IF(COUNT(AB$89:AB94)&lt;'DPP ( in Qty )'!AD$13,('DPP ( with MSN )'!AB94+1),""))</f>
        <v/>
      </c>
      <c r="AC95" s="162" t="str">
        <f>IF('DPP ( in Qty )'!AE$13=0,"",IF(COUNT(AC$89:AC94)&lt;'DPP ( in Qty )'!AE$13,('DPP ( with MSN )'!AC94+1),""))</f>
        <v/>
      </c>
      <c r="AD95" s="162" t="str">
        <f>IF('DPP ( in Qty )'!AF$13=0,"",IF(COUNT(AD$89:AD94)&lt;'DPP ( in Qty )'!AF$13,('DPP ( with MSN )'!AD94+1),""))</f>
        <v/>
      </c>
      <c r="AE95" s="162" t="str">
        <f>IF('DPP ( in Qty )'!AG$13=0,"",IF(COUNT(AE$89:AE94)&lt;'DPP ( in Qty )'!AG$13,('DPP ( with MSN )'!AE94+1),""))</f>
        <v/>
      </c>
      <c r="AF95" s="162" t="str">
        <f>IF('DPP ( in Qty )'!AH$13=0,"",IF(COUNT(AF$89:AF94)&lt;'DPP ( in Qty )'!AH$13,('DPP ( with MSN )'!AF94+1),""))</f>
        <v/>
      </c>
      <c r="AG95" s="162" t="str">
        <f>IF('DPP ( in Qty )'!AI$13=0,"",IF(COUNT(AG$89:AG94)&lt;'DPP ( in Qty )'!AI$13,('DPP ( with MSN )'!AG94+1),""))</f>
        <v/>
      </c>
      <c r="AH95" s="162" t="str">
        <f>IF('DPP ( in Qty )'!AJ$13=0,"",IF(COUNT(AH$89:AH94)&lt;'DPP ( in Qty )'!AJ$13,('DPP ( with MSN )'!AH94+1),""))</f>
        <v/>
      </c>
      <c r="AI95" s="162" t="str">
        <f>IF('DPP ( in Qty )'!AK$13=0,"",IF(COUNT(AI$89:AI94)&lt;'DPP ( in Qty )'!AK$13,('DPP ( with MSN )'!AI94+1),""))</f>
        <v/>
      </c>
      <c r="AJ95" s="162" t="str">
        <f>IF('DPP ( in Qty )'!AL$13=0,"",IF(COUNT(AJ$89:AJ94)&lt;'DPP ( in Qty )'!AL$13,('DPP ( with MSN )'!AJ94+1),""))</f>
        <v/>
      </c>
      <c r="AK95" s="162" t="str">
        <f>IF('DPP ( in Qty )'!AM$13=0,"",IF(COUNT(AK$89:AK94)&lt;'DPP ( in Qty )'!AM$13,('DPP ( with MSN )'!AK94+1),""))</f>
        <v/>
      </c>
      <c r="AL95" s="162" t="str">
        <f>IF('DPP ( in Qty )'!AN$13=0,"",IF(COUNT(AL$89:AL94)&lt;'DPP ( in Qty )'!AN$13,('DPP ( with MSN )'!AL94+1),""))</f>
        <v/>
      </c>
      <c r="AM95" s="162" t="str">
        <f>IF('DPP ( in Qty )'!AO$13=0,"",IF(COUNT(AM$89:AM94)&lt;'DPP ( in Qty )'!AO$13,('DPP ( with MSN )'!AM94+1),""))</f>
        <v/>
      </c>
      <c r="AN95" s="179" t="str">
        <f>IF('DPP ( in Qty )'!AP$13=0,"",IF(COUNT(AN$89:AN94)&lt;'DPP ( in Qty )'!AP$13,('DPP ( with MSN )'!AN94+1),""))</f>
        <v/>
      </c>
      <c r="AO95" s="142"/>
      <c r="AP95" s="1">
        <f t="shared" si="10"/>
        <v>0</v>
      </c>
    </row>
    <row r="96" spans="1:42" ht="24" customHeight="1" thickBot="1" x14ac:dyDescent="0.3">
      <c r="A96" s="322"/>
      <c r="B96" s="101" t="s">
        <v>4</v>
      </c>
      <c r="C96" s="284"/>
      <c r="D96" s="174" t="str">
        <f>IF('DPP ( in Qty )'!F$13=0,"",IF(COUNT(D$89:D95)&lt;'DPP ( in Qty )'!F$13,('DPP ( with MSN )'!D95+1),""))</f>
        <v/>
      </c>
      <c r="E96" s="175" t="str">
        <f>IF('DPP ( in Qty )'!G$13=0,"",IF(COUNT(E$89:E95)&lt;'DPP ( in Qty )'!G$13,('DPP ( with MSN )'!E95+1),""))</f>
        <v/>
      </c>
      <c r="F96" s="175" t="str">
        <f>IF('DPP ( in Qty )'!H$13=0,"",IF(COUNT(F$89:F95)&lt;'DPP ( in Qty )'!H$13,('DPP ( with MSN )'!F95+1),""))</f>
        <v/>
      </c>
      <c r="G96" s="183" t="str">
        <f>IF('DPP ( in Qty )'!I$13=0,"",IF(COUNT(G$89:G95)&lt;'DPP ( in Qty )'!I$13,('DPP ( with MSN )'!G95+1),""))</f>
        <v/>
      </c>
      <c r="H96" s="183" t="str">
        <f>IF('DPP ( in Qty )'!J$13=0,"",IF(COUNT(H$89:H95)&lt;'DPP ( in Qty )'!J$13,('DPP ( with MSN )'!H95+1),""))</f>
        <v/>
      </c>
      <c r="I96" s="175" t="str">
        <f>IF('DPP ( in Qty )'!K$13=0,"",IF(COUNT(I$89:I95)&lt;'DPP ( in Qty )'!K$13,('DPP ( with MSN )'!I95+1),""))</f>
        <v/>
      </c>
      <c r="J96" s="175" t="str">
        <f>IF('DPP ( in Qty )'!L$13=0,"",IF(COUNT(J$89:J95)&lt;'DPP ( in Qty )'!L$13,('DPP ( with MSN )'!J95+1),""))</f>
        <v/>
      </c>
      <c r="K96" s="175" t="str">
        <f>IF('DPP ( in Qty )'!M$13=0,"",IF(COUNT(K$89:K95)&lt;'DPP ( in Qty )'!M$13,('DPP ( with MSN )'!K95+1),""))</f>
        <v/>
      </c>
      <c r="L96" s="175" t="str">
        <f>IF('DPP ( in Qty )'!N$13=0,"",IF(COUNT(L$89:L95)&lt;'DPP ( in Qty )'!N$13,('DPP ( with MSN )'!L95+1),""))</f>
        <v/>
      </c>
      <c r="M96" s="175" t="str">
        <f>IF('DPP ( in Qty )'!O$13=0,"",IF(COUNT(M$89:M95)&lt;'DPP ( in Qty )'!O$13,('DPP ( with MSN )'!M95+1),""))</f>
        <v/>
      </c>
      <c r="N96" s="175" t="str">
        <f>IF('DPP ( in Qty )'!P$13=0,"",IF(COUNT(N$89:N95)&lt;'DPP ( in Qty )'!P$13,('DPP ( with MSN )'!N95+1),""))</f>
        <v/>
      </c>
      <c r="O96" s="175" t="str">
        <f>IF('DPP ( in Qty )'!Q$13=0,"",IF(COUNT(O$89:O95)&lt;'DPP ( in Qty )'!Q$13,('DPP ( with MSN )'!O95+1),""))</f>
        <v/>
      </c>
      <c r="P96" s="175" t="str">
        <f>IF('DPP ( in Qty )'!R$13=0,"",IF(COUNT(P$89:P95)&lt;'DPP ( in Qty )'!R$13,('DPP ( with MSN )'!P95+1),""))</f>
        <v/>
      </c>
      <c r="Q96" s="175" t="str">
        <f>IF('DPP ( in Qty )'!S$13=0,"",IF(COUNT(Q$89:Q95)&lt;'DPP ( in Qty )'!S$13,('DPP ( with MSN )'!Q95+1),""))</f>
        <v/>
      </c>
      <c r="R96" s="175" t="str">
        <f>IF('DPP ( in Qty )'!T$13=0,"",IF(COUNT(R$89:R95)&lt;'DPP ( in Qty )'!T$13,('DPP ( with MSN )'!R95+1),""))</f>
        <v/>
      </c>
      <c r="S96" s="175" t="str">
        <f>IF('DPP ( in Qty )'!U$13=0,"",IF(COUNT(S$89:S95)&lt;'DPP ( in Qty )'!U$13,('DPP ( with MSN )'!S95+1),""))</f>
        <v/>
      </c>
      <c r="T96" s="175" t="str">
        <f>IF('DPP ( in Qty )'!V$13=0,"",IF(COUNT(T$89:T95)&lt;'DPP ( in Qty )'!V$13,('DPP ( with MSN )'!T95+1),""))</f>
        <v/>
      </c>
      <c r="U96" s="175" t="str">
        <f>IF('DPP ( in Qty )'!W$13=0,"",IF(COUNT(U$89:U95)&lt;'DPP ( in Qty )'!W$13,('DPP ( with MSN )'!U95+1),""))</f>
        <v/>
      </c>
      <c r="V96" s="175" t="str">
        <f>IF('DPP ( in Qty )'!X$13=0,"",IF(COUNT(V$89:V95)&lt;'DPP ( in Qty )'!X$13,('DPP ( with MSN )'!V95+1),""))</f>
        <v/>
      </c>
      <c r="W96" s="175" t="str">
        <f>IF('DPP ( in Qty )'!Y$13=0,"",IF(COUNT(W$89:W95)&lt;'DPP ( in Qty )'!Y$13,('DPP ( with MSN )'!W95+1),""))</f>
        <v/>
      </c>
      <c r="X96" s="175" t="str">
        <f>IF('DPP ( in Qty )'!Z$13=0,"",IF(COUNT(X$89:X95)&lt;'DPP ( in Qty )'!Z$13,('DPP ( with MSN )'!X95+1),""))</f>
        <v/>
      </c>
      <c r="Y96" s="175" t="str">
        <f>IF('DPP ( in Qty )'!AA$13=0,"",IF(COUNT(Y$89:Y95)&lt;'DPP ( in Qty )'!AA$13,('DPP ( with MSN )'!Y95+1),""))</f>
        <v/>
      </c>
      <c r="Z96" s="175" t="str">
        <f>IF('DPP ( in Qty )'!AB$13=0,"",IF(COUNT(Z$89:Z95)&lt;'DPP ( in Qty )'!AB$13,('DPP ( with MSN )'!Z95+1),""))</f>
        <v/>
      </c>
      <c r="AA96" s="175" t="str">
        <f>IF('DPP ( in Qty )'!AC$13=0,"",IF(COUNT(AA$89:AA95)&lt;'DPP ( in Qty )'!AC$13,('DPP ( with MSN )'!AA95+1),""))</f>
        <v/>
      </c>
      <c r="AB96" s="175" t="str">
        <f>IF('DPP ( in Qty )'!AD$13=0,"",IF(COUNT(AB$89:AB95)&lt;'DPP ( in Qty )'!AD$13,('DPP ( with MSN )'!AB95+1),""))</f>
        <v/>
      </c>
      <c r="AC96" s="175" t="str">
        <f>IF('DPP ( in Qty )'!AE$13=0,"",IF(COUNT(AC$89:AC95)&lt;'DPP ( in Qty )'!AE$13,('DPP ( with MSN )'!AC95+1),""))</f>
        <v/>
      </c>
      <c r="AD96" s="175" t="str">
        <f>IF('DPP ( in Qty )'!AF$13=0,"",IF(COUNT(AD$89:AD95)&lt;'DPP ( in Qty )'!AF$13,('DPP ( with MSN )'!AD95+1),""))</f>
        <v/>
      </c>
      <c r="AE96" s="175"/>
      <c r="AF96" s="175"/>
      <c r="AG96" s="175"/>
      <c r="AH96" s="175"/>
      <c r="AI96" s="175"/>
      <c r="AJ96" s="175"/>
      <c r="AK96" s="175"/>
      <c r="AL96" s="175"/>
      <c r="AM96" s="175"/>
      <c r="AN96" s="180"/>
      <c r="AO96" s="142"/>
      <c r="AP96" s="1">
        <f t="shared" si="10"/>
        <v>0</v>
      </c>
    </row>
    <row r="97" spans="1:42" ht="23.25" customHeight="1" x14ac:dyDescent="0.25">
      <c r="A97" s="322"/>
      <c r="B97" s="102" t="s">
        <v>5</v>
      </c>
      <c r="C97" s="282">
        <f>COUNT(D97:AO104)</f>
        <v>35</v>
      </c>
      <c r="D97" s="169" t="str">
        <f>IF('DPP ( in Qty )'!F14=0,"",'DPP ( in Qty )'!D14)</f>
        <v/>
      </c>
      <c r="E97" s="170" t="str">
        <f>IF('DPP ( in Qty )'!G14=0,"",IF(MAX('DPP ( with MSN )'!$D$97:D104)=0,'DPP ( in Qty )'!$D$14,MAX('DPP ( with MSN )'!$D$97:D104)+1))</f>
        <v/>
      </c>
      <c r="F97" s="170" t="str">
        <f>IF('DPP ( in Qty )'!H14=0,"",IF(MAX('DPP ( with MSN )'!$D$97:E104)=0,'DPP ( in Qty )'!$D$14,MAX('DPP ( with MSN )'!$D$97:E104)+1))</f>
        <v/>
      </c>
      <c r="G97" s="181" t="str">
        <f>IF('DPP ( in Qty )'!I14=0,"",IF(MAX('DPP ( with MSN )'!$D$97:F104)=0,'DPP ( in Qty )'!$D$14,MAX('DPP ( with MSN )'!$D$97:F104)+1))</f>
        <v/>
      </c>
      <c r="H97" s="181" t="str">
        <f>IF('DPP ( in Qty )'!J14=0,"",IF(MAX('DPP ( with MSN )'!$D$97:G104)=0,'DPP ( in Qty )'!$D$14,MAX('DPP ( with MSN )'!$D$97:G104)+1))</f>
        <v/>
      </c>
      <c r="I97" s="170" t="str">
        <f>IF('DPP ( in Qty )'!K14=0,"",IF(MAX('DPP ( with MSN )'!$D$97:H104)=0,'DPP ( in Qty )'!$D$14,MAX('DPP ( with MSN )'!$D$97:H104)+1))</f>
        <v/>
      </c>
      <c r="J97" s="170" t="str">
        <f>IF('DPP ( in Qty )'!L14=0,"",IF(MAX('DPP ( with MSN )'!$D$97:I104)=0,'DPP ( in Qty )'!$D$14,MAX('DPP ( with MSN )'!$D$97:I104)+1))</f>
        <v/>
      </c>
      <c r="K97" s="170" t="str">
        <f>IF('DPP ( in Qty )'!M14=0,"",IF(MAX('DPP ( with MSN )'!$D$97:J104)=0,'DPP ( in Qty )'!$D$14,MAX('DPP ( with MSN )'!$D$97:J104)+1))</f>
        <v/>
      </c>
      <c r="L97" s="170" t="str">
        <f>IF('DPP ( in Qty )'!N14=0,"",IF(MAX('DPP ( with MSN )'!$D$97:K104)=0,'DPP ( in Qty )'!$D$14,MAX('DPP ( with MSN )'!$D$97:K104)+1))</f>
        <v/>
      </c>
      <c r="M97" s="170" t="str">
        <f>IF('DPP ( in Qty )'!O14=0,"",IF(MAX('DPP ( with MSN )'!$D$97:L104)=0,'DPP ( in Qty )'!$D$14,MAX('DPP ( with MSN )'!$D$97:L104)+1))</f>
        <v/>
      </c>
      <c r="N97" s="170" t="str">
        <f>IF('DPP ( in Qty )'!P14=0,"",IF(MAX('DPP ( with MSN )'!$D$97:M104)=0,'DPP ( in Qty )'!$D$14,MAX('DPP ( with MSN )'!$D$97:M104)+1))</f>
        <v/>
      </c>
      <c r="O97" s="170" t="str">
        <f>IF('DPP ( in Qty )'!Q14=0,"",IF(MAX('DPP ( with MSN )'!$D$97:N104)=0,'DPP ( in Qty )'!$D$14,MAX('DPP ( with MSN )'!$D$97:N104)+1))</f>
        <v/>
      </c>
      <c r="P97" s="170" t="str">
        <f>IF('DPP ( in Qty )'!R14=0,"",IF(MAX('DPP ( with MSN )'!$D$97:O104)=0,'DPP ( in Qty )'!$D$14,MAX('DPP ( with MSN )'!$D$97:O104)+1))</f>
        <v/>
      </c>
      <c r="Q97" s="170" t="str">
        <f>IF('DPP ( in Qty )'!S14=0,"",IF(MAX('DPP ( with MSN )'!$D$97:P104)=0,'DPP ( in Qty )'!$D$14,MAX('DPP ( with MSN )'!$D$97:P104)+1))</f>
        <v/>
      </c>
      <c r="R97" s="170" t="str">
        <f>IF('DPP ( in Qty )'!T14=0,"",IF(MAX('DPP ( with MSN )'!$D$97:Q104)=0,'DPP ( in Qty )'!$D$14,MAX('DPP ( with MSN )'!$D$97:Q104)+1))</f>
        <v/>
      </c>
      <c r="S97" s="170" t="str">
        <f>IF('DPP ( in Qty )'!U14=0,"",IF(MAX('DPP ( with MSN )'!$D$97:R104)=0,'DPP ( in Qty )'!$D$14,MAX('DPP ( with MSN )'!$D$97:R104)+1))</f>
        <v/>
      </c>
      <c r="T97" s="170" t="str">
        <f>IF('DPP ( in Qty )'!V14=0,"",IF(MAX('DPP ( with MSN )'!$D$97:S104)=0,'DPP ( in Qty )'!$D$14,MAX('DPP ( with MSN )'!$D$97:S104)+1))</f>
        <v/>
      </c>
      <c r="U97" s="170" t="str">
        <f>IF('DPP ( in Qty )'!W14=0,"",IF(MAX('DPP ( with MSN )'!$D$97:T104)=0,'DPP ( in Qty )'!$D$14,MAX('DPP ( with MSN )'!$D$97:T104)+1))</f>
        <v/>
      </c>
      <c r="V97" s="170">
        <f>IF('DPP ( in Qty )'!X14=0,"",IF(MAX('DPP ( with MSN )'!$D$97:U104)=0,'DPP ( in Qty )'!$D$14,MAX('DPP ( with MSN )'!$D$97:U104)+1))</f>
        <v>68375</v>
      </c>
      <c r="W97" s="170">
        <f>IF('DPP ( in Qty )'!Y14=0,"",IF(MAX('DPP ( with MSN )'!$D$97:V104)=0,'DPP ( in Qty )'!$D$14,MAX('DPP ( with MSN )'!$D$97:V104)+1))</f>
        <v>68379</v>
      </c>
      <c r="X97" s="170">
        <f>IF('DPP ( in Qty )'!Z14=0,"",IF(MAX('DPP ( with MSN )'!$D$97:W104)=0,'DPP ( in Qty )'!$D$14,MAX('DPP ( with MSN )'!$D$97:W104)+1))</f>
        <v>68383</v>
      </c>
      <c r="Y97" s="170">
        <f>IF('DPP ( in Qty )'!AA14=0,"",IF(MAX('DPP ( with MSN )'!$D$97:X104)=0,'DPP ( in Qty )'!$D$14,MAX('DPP ( with MSN )'!$D$97:X104)+1))</f>
        <v>68388</v>
      </c>
      <c r="Z97" s="170">
        <f>IF('DPP ( in Qty )'!AB14=0,"",IF(MAX('DPP ( with MSN )'!$D$97:Y104)=0,'DPP ( in Qty )'!$D$14,MAX('DPP ( with MSN )'!$D$97:Y104)+1))</f>
        <v>68390</v>
      </c>
      <c r="AA97" s="170">
        <f>IF('DPP ( in Qty )'!AC14=0,"",IF(MAX('DPP ( with MSN )'!$D$97:Z104)=0,'DPP ( in Qty )'!$D$14,MAX('DPP ( with MSN )'!$D$97:Z104)+1))</f>
        <v>68391</v>
      </c>
      <c r="AB97" s="170">
        <f>IF('DPP ( in Qty )'!AD14=0,"",IF(MAX('DPP ( with MSN )'!$D$97:AA104)=0,'DPP ( in Qty )'!$D$14,MAX('DPP ( with MSN )'!$D$97:AA104)+1))</f>
        <v>68392</v>
      </c>
      <c r="AC97" s="170">
        <f>IF('DPP ( in Qty )'!AE14=0,"",IF(MAX('DPP ( with MSN )'!$D$97:AB104)=0,'DPP ( in Qty )'!$D$14,MAX('DPP ( with MSN )'!$D$97:AB104)+1))</f>
        <v>68394</v>
      </c>
      <c r="AD97" s="170">
        <f>IF('DPP ( in Qty )'!AF14=0,"",IF(MAX('DPP ( with MSN )'!$D$97:AC104)=0,'DPP ( in Qty )'!$D$14,MAX('DPP ( with MSN )'!$D$97:AC104)+1))</f>
        <v>68396</v>
      </c>
      <c r="AE97" s="170">
        <f>IF('DPP ( in Qty )'!AG14=0,"",IF(MAX('DPP ( with MSN )'!$D$97:AD104)=0,'DPP ( in Qty )'!$D$14,MAX('DPP ( with MSN )'!$D$97:AD104)+1))</f>
        <v>68398</v>
      </c>
      <c r="AF97" s="170">
        <f>IF('DPP ( in Qty )'!AH14=0,"",IF(MAX('DPP ( with MSN )'!$D$97:AE104)=0,'DPP ( in Qty )'!$D$14,MAX('DPP ( with MSN )'!$D$97:AE104)+1))</f>
        <v>68399</v>
      </c>
      <c r="AG97" s="170">
        <f>IF('DPP ( in Qty )'!AI14=0,"",IF(MAX('DPP ( with MSN )'!$D$97:AF104)=0,'DPP ( in Qty )'!$D$14,MAX('DPP ( with MSN )'!$D$97:AF104)+1))</f>
        <v>68400</v>
      </c>
      <c r="AH97" s="170">
        <f>IF('DPP ( in Qty )'!AJ14=0,"",IF(MAX('DPP ( with MSN )'!$D$97:AG104)=0,'DPP ( in Qty )'!$D$14,MAX('DPP ( with MSN )'!$D$97:AG104)+1))</f>
        <v>68401</v>
      </c>
      <c r="AI97" s="170">
        <f>IF('DPP ( in Qty )'!AK14=0,"",IF(MAX('DPP ( with MSN )'!$D$97:AH104)=0,'DPP ( in Qty )'!$D$14,MAX('DPP ( with MSN )'!$D$97:AH104)+1))</f>
        <v>68402</v>
      </c>
      <c r="AJ97" s="170">
        <f>IF('DPP ( in Qty )'!AL14=0,"",IF(MAX('DPP ( with MSN )'!$D$97:AI104)=0,'DPP ( in Qty )'!$D$14,MAX('DPP ( with MSN )'!$D$97:AI104)+1))</f>
        <v>68403</v>
      </c>
      <c r="AK97" s="170">
        <f>IF('DPP ( in Qty )'!AM14=0,"",IF(MAX('DPP ( with MSN )'!$D$97:AJ103)=0,'DPP ( in Qty )'!$D$14,MAX('DPP ( with MSN )'!$D$97:AJ103)+1))</f>
        <v>68404</v>
      </c>
      <c r="AL97" s="170">
        <f>IF('DPP ( in Qty )'!AN14=0,"",IF(MAX('DPP ( with MSN )'!$D$97:AK103)=0,'DPP ( in Qty )'!$D$14,MAX('DPP ( with MSN )'!$D$97:AK103)+1))</f>
        <v>68405</v>
      </c>
      <c r="AM97" s="170" t="str">
        <f>IF('DPP ( in Qty )'!AO14=0,"",IF(MAX('DPP ( with MSN )'!$D$97:AL103)=0,'DPP ( in Qty )'!$D$14,MAX('DPP ( with MSN )'!$D$97:AL103)+1))</f>
        <v/>
      </c>
      <c r="AN97" s="178" t="str">
        <f>IF('DPP ( in Qty )'!AP14=0,"",IF(MAX('DPP ( with MSN )'!$D$97:AM103)=0,'DPP ( in Qty )'!$D$14,MAX('DPP ( with MSN )'!$D$97:AM103)+1))</f>
        <v/>
      </c>
      <c r="AO97" s="142"/>
      <c r="AP97" s="1">
        <f t="shared" si="10"/>
        <v>68405</v>
      </c>
    </row>
    <row r="98" spans="1:42" ht="23.25" customHeight="1" x14ac:dyDescent="0.25">
      <c r="A98" s="322"/>
      <c r="B98" s="103" t="s">
        <v>5</v>
      </c>
      <c r="C98" s="283"/>
      <c r="D98" s="142" t="str">
        <f>IF('DPP ( in Qty )'!F$14=0,"",IF(COUNT(D$97:D97)&lt;'DPP ( in Qty )'!F$14,('DPP ( with MSN )'!D97+1),""))</f>
        <v/>
      </c>
      <c r="E98" s="162" t="str">
        <f>IF('DPP ( in Qty )'!G$14=0,"",IF(COUNT(E$97:E97)&lt;'DPP ( in Qty )'!G$14,('DPP ( with MSN )'!E97+1),""))</f>
        <v/>
      </c>
      <c r="F98" s="162" t="str">
        <f>IF('DPP ( in Qty )'!H$14=0,"",IF(COUNT(F$97:F97)&lt;'DPP ( in Qty )'!H$14,('DPP ( with MSN )'!F97+1),""))</f>
        <v/>
      </c>
      <c r="G98" s="182" t="str">
        <f>IF('DPP ( in Qty )'!I$14=0,"",IF(COUNT(G$97:G97)&lt;'DPP ( in Qty )'!I$14,('DPP ( with MSN )'!G97+1),""))</f>
        <v/>
      </c>
      <c r="H98" s="182" t="str">
        <f>IF('DPP ( in Qty )'!J$14=0,"",IF(COUNT(H$97:H97)&lt;'DPP ( in Qty )'!J$14,('DPP ( with MSN )'!H97+1),""))</f>
        <v/>
      </c>
      <c r="I98" s="162" t="str">
        <f>IF('DPP ( in Qty )'!K$14=0,"",IF(COUNT(I$97:I97)&lt;'DPP ( in Qty )'!K$14,('DPP ( with MSN )'!I97+1),""))</f>
        <v/>
      </c>
      <c r="J98" s="162" t="str">
        <f>IF('DPP ( in Qty )'!L$14=0,"",IF(COUNT(J$97:J97)&lt;'DPP ( in Qty )'!L$14,('DPP ( with MSN )'!J97+1),""))</f>
        <v/>
      </c>
      <c r="K98" s="162" t="str">
        <f>IF('DPP ( in Qty )'!M$14=0,"",IF(COUNT(K$97:K97)&lt;'DPP ( in Qty )'!M$14,('DPP ( with MSN )'!K97+1),""))</f>
        <v/>
      </c>
      <c r="L98" s="162" t="str">
        <f>IF('DPP ( in Qty )'!N$14=0,"",IF(COUNT(L$97:L97)&lt;'DPP ( in Qty )'!N$14,('DPP ( with MSN )'!L97+1),""))</f>
        <v/>
      </c>
      <c r="M98" s="162" t="str">
        <f>IF('DPP ( in Qty )'!O$14=0,"",IF(COUNT(M$97:M97)&lt;'DPP ( in Qty )'!O$14,('DPP ( with MSN )'!M97+1),""))</f>
        <v/>
      </c>
      <c r="N98" s="162" t="str">
        <f>IF('DPP ( in Qty )'!P$14=0,"",IF(COUNT(N$97:N97)&lt;'DPP ( in Qty )'!P$14,('DPP ( with MSN )'!N97+1),""))</f>
        <v/>
      </c>
      <c r="O98" s="162" t="str">
        <f>IF('DPP ( in Qty )'!Q$14=0,"",IF(COUNT(O$97:O97)&lt;'DPP ( in Qty )'!Q$14,('DPP ( with MSN )'!O97+1),""))</f>
        <v/>
      </c>
      <c r="P98" s="162" t="str">
        <f>IF('DPP ( in Qty )'!R$14=0,"",IF(COUNT(P$97:P97)&lt;'DPP ( in Qty )'!R$14,('DPP ( with MSN )'!P97+1),""))</f>
        <v/>
      </c>
      <c r="Q98" s="162" t="str">
        <f>IF('DPP ( in Qty )'!S$14=0,"",IF(COUNT(Q$97:Q97)&lt;'DPP ( in Qty )'!S$14,('DPP ( with MSN )'!Q97+1),""))</f>
        <v/>
      </c>
      <c r="R98" s="162" t="str">
        <f>IF('DPP ( in Qty )'!T$14=0,"",IF(COUNT(R$97:R97)&lt;'DPP ( in Qty )'!T$14,('DPP ( with MSN )'!R97+1),""))</f>
        <v/>
      </c>
      <c r="S98" s="162" t="str">
        <f>IF('DPP ( in Qty )'!U$14=0,"",IF(COUNT(S$97:S97)&lt;'DPP ( in Qty )'!U$14,('DPP ( with MSN )'!S97+1),""))</f>
        <v/>
      </c>
      <c r="T98" s="162" t="str">
        <f>IF('DPP ( in Qty )'!V$14=0,"",IF(COUNT(T$97:T97)&lt;'DPP ( in Qty )'!V$14,('DPP ( with MSN )'!T97+1),""))</f>
        <v/>
      </c>
      <c r="U98" s="162" t="str">
        <f>IF('DPP ( in Qty )'!W$14=0,"",IF(COUNT(U$97:U97)&lt;'DPP ( in Qty )'!W$14,('DPP ( with MSN )'!U97+1),""))</f>
        <v/>
      </c>
      <c r="V98" s="162">
        <f>IF('DPP ( in Qty )'!X$14=0,"",IF(COUNT(V$97:V97)&lt;'DPP ( in Qty )'!X$14,('DPP ( with MSN )'!V97+1),""))</f>
        <v>68376</v>
      </c>
      <c r="W98" s="162">
        <f>IF('DPP ( in Qty )'!Y$14=0,"",IF(COUNT(W$97:W97)&lt;'DPP ( in Qty )'!Y$14,('DPP ( with MSN )'!W97+1),""))</f>
        <v>68380</v>
      </c>
      <c r="X98" s="162">
        <f>IF('DPP ( in Qty )'!Z$14=0,"",IF(COUNT(X$97:X97)&lt;'DPP ( in Qty )'!Z$14,('DPP ( with MSN )'!X97+1),""))</f>
        <v>68384</v>
      </c>
      <c r="Y98" s="162">
        <f>IF('DPP ( in Qty )'!AA$14=0,"",IF(COUNT(Y$97:Y97)&lt;'DPP ( in Qty )'!AA$14,('DPP ( with MSN )'!Y97+1),""))</f>
        <v>68389</v>
      </c>
      <c r="Z98" s="162" t="str">
        <f>IF('DPP ( in Qty )'!AB$14=0,"",IF(COUNT(Z$97:Z97)&lt;'DPP ( in Qty )'!AB$14,('DPP ( with MSN )'!Z97+1),""))</f>
        <v/>
      </c>
      <c r="AA98" s="162" t="str">
        <f>IF('DPP ( in Qty )'!AC$14=0,"",IF(COUNT(AA$97:AA97)&lt;'DPP ( in Qty )'!AC$14,('DPP ( with MSN )'!AA97+1),""))</f>
        <v/>
      </c>
      <c r="AB98" s="162">
        <f>IF('DPP ( in Qty )'!AD$14=0,"",IF(COUNT(AB$97:AB97)&lt;'DPP ( in Qty )'!AD$14,('DPP ( with MSN )'!AB97+1),""))</f>
        <v>68393</v>
      </c>
      <c r="AC98" s="162">
        <f>IF('DPP ( in Qty )'!AE$14=0,"",IF(COUNT(AC$97:AC97)&lt;'DPP ( in Qty )'!AE$14,('DPP ( with MSN )'!AC97+1),""))</f>
        <v>68395</v>
      </c>
      <c r="AD98" s="162">
        <f>IF('DPP ( in Qty )'!AF$14=0,"",IF(COUNT(AD$97:AD97)&lt;'DPP ( in Qty )'!AF$14,('DPP ( with MSN )'!AD97+1),""))</f>
        <v>68397</v>
      </c>
      <c r="AE98" s="162" t="str">
        <f>IF('DPP ( in Qty )'!AG$14=0,"",IF(COUNT(AE$97:AE97)&lt;'DPP ( in Qty )'!AG$14,('DPP ( with MSN )'!AE97+1),""))</f>
        <v/>
      </c>
      <c r="AF98" s="162" t="str">
        <f>IF('DPP ( in Qty )'!AH$14=0,"",IF(COUNT(AF$97:AF97)&lt;'DPP ( in Qty )'!AH$14,('DPP ( with MSN )'!AF97+1),""))</f>
        <v/>
      </c>
      <c r="AG98" s="162" t="str">
        <f>IF('DPP ( in Qty )'!AI$14=0,"",IF(COUNT(AG$97:AG97)&lt;'DPP ( in Qty )'!AI$14,('DPP ( with MSN )'!AG97+1),""))</f>
        <v/>
      </c>
      <c r="AH98" s="162" t="str">
        <f>IF('DPP ( in Qty )'!AJ$14=0,"",IF(COUNT(AH$97:AH97)&lt;'DPP ( in Qty )'!AJ$14,('DPP ( with MSN )'!AH97+1),""))</f>
        <v/>
      </c>
      <c r="AI98" s="162" t="str">
        <f>IF('DPP ( in Qty )'!AK$14=0,"",IF(COUNT(AI$97:AI97)&lt;'DPP ( in Qty )'!AK$14,('DPP ( with MSN )'!AI97+1),""))</f>
        <v/>
      </c>
      <c r="AJ98" s="162" t="str">
        <f>IF('DPP ( in Qty )'!AL$14=0,"",IF(COUNT(AJ$97:AJ97)&lt;'DPP ( in Qty )'!AL$14,('DPP ( with MSN )'!AJ97+1),""))</f>
        <v/>
      </c>
      <c r="AK98" s="162" t="str">
        <f>IF('DPP ( in Qty )'!AM$14=0,"",IF(COUNT(AK$97:AK97)&lt;'DPP ( in Qty )'!AM$14,('DPP ( with MSN )'!AK97+1),""))</f>
        <v/>
      </c>
      <c r="AL98" s="162">
        <f>IF('DPP ( in Qty )'!AN$14=0,"",IF(COUNT(AL$97:AL97)&lt;'DPP ( in Qty )'!AN$14,('DPP ( with MSN )'!AL97+1),""))</f>
        <v>68406</v>
      </c>
      <c r="AM98" s="162" t="str">
        <f>IF('DPP ( in Qty )'!AO$14=0,"",IF(COUNT(AM$97:AM97)&lt;'DPP ( in Qty )'!AO$14,('DPP ( with MSN )'!AM97+1),""))</f>
        <v/>
      </c>
      <c r="AN98" s="179" t="str">
        <f>IF('DPP ( in Qty )'!AP$14=0,"",IF(COUNT(AN$97:AN97)&lt;'DPP ( in Qty )'!AP$14,('DPP ( with MSN )'!AN97+1),""))</f>
        <v/>
      </c>
      <c r="AO98" s="142"/>
      <c r="AP98" s="1">
        <f t="shared" si="10"/>
        <v>68406</v>
      </c>
    </row>
    <row r="99" spans="1:42" ht="23.25" customHeight="1" x14ac:dyDescent="0.25">
      <c r="A99" s="322"/>
      <c r="B99" s="103" t="s">
        <v>5</v>
      </c>
      <c r="C99" s="283"/>
      <c r="D99" s="142" t="str">
        <f>IF('DPP ( in Qty )'!F$14=0,"",IF(COUNT(D$97:D98)&lt;'DPP ( in Qty )'!F$14,('DPP ( with MSN )'!D98+1),""))</f>
        <v/>
      </c>
      <c r="E99" s="162" t="str">
        <f>IF('DPP ( in Qty )'!G$14=0,"",IF(COUNT(E$97:E98)&lt;'DPP ( in Qty )'!G$14,('DPP ( with MSN )'!E98+1),""))</f>
        <v/>
      </c>
      <c r="F99" s="162" t="str">
        <f>IF('DPP ( in Qty )'!H$14=0,"",IF(COUNT(F$97:F98)&lt;'DPP ( in Qty )'!H$14,('DPP ( with MSN )'!F98+1),""))</f>
        <v/>
      </c>
      <c r="G99" s="182" t="str">
        <f>IF('DPP ( in Qty )'!I$14=0,"",IF(COUNT(G$97:G98)&lt;'DPP ( in Qty )'!I$14,('DPP ( with MSN )'!G98+1),""))</f>
        <v/>
      </c>
      <c r="H99" s="182" t="str">
        <f>IF('DPP ( in Qty )'!J$14=0,"",IF(COUNT(H$97:H98)&lt;'DPP ( in Qty )'!J$14,('DPP ( with MSN )'!H98+1),""))</f>
        <v/>
      </c>
      <c r="I99" s="162" t="str">
        <f>IF('DPP ( in Qty )'!K$14=0,"",IF(COUNT(I$97:I98)&lt;'DPP ( in Qty )'!K$14,('DPP ( with MSN )'!I98+1),""))</f>
        <v/>
      </c>
      <c r="J99" s="162" t="str">
        <f>IF('DPP ( in Qty )'!L$14=0,"",IF(COUNT(J$97:J98)&lt;'DPP ( in Qty )'!L$14,('DPP ( with MSN )'!J98+1),""))</f>
        <v/>
      </c>
      <c r="K99" s="162" t="str">
        <f>IF('DPP ( in Qty )'!M$14=0,"",IF(COUNT(K$97:K98)&lt;'DPP ( in Qty )'!M$14,('DPP ( with MSN )'!K98+1),""))</f>
        <v/>
      </c>
      <c r="L99" s="162" t="str">
        <f>IF('DPP ( in Qty )'!N$14=0,"",IF(COUNT(L$97:L98)&lt;'DPP ( in Qty )'!N$14,('DPP ( with MSN )'!L98+1),""))</f>
        <v/>
      </c>
      <c r="M99" s="162" t="str">
        <f>IF('DPP ( in Qty )'!O$14=0,"",IF(COUNT(M$97:M98)&lt;'DPP ( in Qty )'!O$14,('DPP ( with MSN )'!M98+1),""))</f>
        <v/>
      </c>
      <c r="N99" s="162" t="str">
        <f>IF('DPP ( in Qty )'!P$14=0,"",IF(COUNT(N$97:N98)&lt;'DPP ( in Qty )'!P$14,('DPP ( with MSN )'!N98+1),""))</f>
        <v/>
      </c>
      <c r="O99" s="162" t="str">
        <f>IF('DPP ( in Qty )'!Q$14=0,"",IF(COUNT(O$97:O98)&lt;'DPP ( in Qty )'!Q$14,('DPP ( with MSN )'!O98+1),""))</f>
        <v/>
      </c>
      <c r="P99" s="162" t="str">
        <f>IF('DPP ( in Qty )'!R$14=0,"",IF(COUNT(P$97:P98)&lt;'DPP ( in Qty )'!R$14,('DPP ( with MSN )'!P98+1),""))</f>
        <v/>
      </c>
      <c r="Q99" s="162" t="str">
        <f>IF('DPP ( in Qty )'!S$14=0,"",IF(COUNT(Q$97:Q98)&lt;'DPP ( in Qty )'!S$14,('DPP ( with MSN )'!Q98+1),""))</f>
        <v/>
      </c>
      <c r="R99" s="162" t="str">
        <f>IF('DPP ( in Qty )'!T$14=0,"",IF(COUNT(R$97:R98)&lt;'DPP ( in Qty )'!T$14,('DPP ( with MSN )'!R98+1),""))</f>
        <v/>
      </c>
      <c r="S99" s="162" t="str">
        <f>IF('DPP ( in Qty )'!U$14=0,"",IF(COUNT(S$97:S98)&lt;'DPP ( in Qty )'!U$14,('DPP ( with MSN )'!S98+1),""))</f>
        <v/>
      </c>
      <c r="T99" s="162" t="str">
        <f>IF('DPP ( in Qty )'!V$14=0,"",IF(COUNT(T$97:T98)&lt;'DPP ( in Qty )'!V$14,('DPP ( with MSN )'!T98+1),""))</f>
        <v/>
      </c>
      <c r="U99" s="162" t="str">
        <f>IF('DPP ( in Qty )'!W$14=0,"",IF(COUNT(U$97:U98)&lt;'DPP ( in Qty )'!W$14,('DPP ( with MSN )'!U98+1),""))</f>
        <v/>
      </c>
      <c r="V99" s="162">
        <f>IF('DPP ( in Qty )'!X$14=0,"",IF(COUNT(V$97:V98)&lt;'DPP ( in Qty )'!X$14,('DPP ( with MSN )'!V98+1),""))</f>
        <v>68377</v>
      </c>
      <c r="W99" s="162">
        <f>IF('DPP ( in Qty )'!Y$14=0,"",IF(COUNT(W$97:W98)&lt;'DPP ( in Qty )'!Y$14,('DPP ( with MSN )'!W98+1),""))</f>
        <v>68381</v>
      </c>
      <c r="X99" s="162">
        <f>IF('DPP ( in Qty )'!Z$14=0,"",IF(COUNT(X$97:X98)&lt;'DPP ( in Qty )'!Z$14,('DPP ( with MSN )'!X98+1),""))</f>
        <v>68385</v>
      </c>
      <c r="Y99" s="162" t="str">
        <f>IF('DPP ( in Qty )'!AA$14=0,"",IF(COUNT(Y$97:Y98)&lt;'DPP ( in Qty )'!AA$14,('DPP ( with MSN )'!Y98+1),""))</f>
        <v/>
      </c>
      <c r="Z99" s="162" t="str">
        <f>IF('DPP ( in Qty )'!AB$14=0,"",IF(COUNT(Z$97:Z98)&lt;'DPP ( in Qty )'!AB$14,('DPP ( with MSN )'!Z98+1),""))</f>
        <v/>
      </c>
      <c r="AA99" s="162" t="str">
        <f>IF('DPP ( in Qty )'!AC$14=0,"",IF(COUNT(AA$97:AA98)&lt;'DPP ( in Qty )'!AC$14,('DPP ( with MSN )'!AA98+1),""))</f>
        <v/>
      </c>
      <c r="AB99" s="162" t="str">
        <f>IF('DPP ( in Qty )'!AD$14=0,"",IF(COUNT(AB$97:AB98)&lt;'DPP ( in Qty )'!AD$14,('DPP ( with MSN )'!AB98+1),""))</f>
        <v/>
      </c>
      <c r="AC99" s="162" t="str">
        <f>IF('DPP ( in Qty )'!AE$14=0,"",IF(COUNT(AC$97:AC98)&lt;'DPP ( in Qty )'!AE$14,('DPP ( with MSN )'!AC98+1),""))</f>
        <v/>
      </c>
      <c r="AD99" s="162" t="str">
        <f>IF('DPP ( in Qty )'!AF$14=0,"",IF(COUNT(AD$97:AD98)&lt;'DPP ( in Qty )'!AF$14,('DPP ( with MSN )'!AD98+1),""))</f>
        <v/>
      </c>
      <c r="AE99" s="162" t="str">
        <f>IF('DPP ( in Qty )'!AG$14=0,"",IF(COUNT(AE$97:AE98)&lt;'DPP ( in Qty )'!AG$14,('DPP ( with MSN )'!AE98+1),""))</f>
        <v/>
      </c>
      <c r="AF99" s="162" t="str">
        <f>IF('DPP ( in Qty )'!AH$14=0,"",IF(COUNT(AF$97:AF98)&lt;'DPP ( in Qty )'!AH$14,('DPP ( with MSN )'!AF98+1),""))</f>
        <v/>
      </c>
      <c r="AG99" s="162" t="str">
        <f>IF('DPP ( in Qty )'!AI$14=0,"",IF(COUNT(AG$97:AG98)&lt;'DPP ( in Qty )'!AI$14,('DPP ( with MSN )'!AG98+1),""))</f>
        <v/>
      </c>
      <c r="AH99" s="162" t="str">
        <f>IF('DPP ( in Qty )'!AJ$14=0,"",IF(COUNT(AH$97:AH98)&lt;'DPP ( in Qty )'!AJ$14,('DPP ( with MSN )'!AH98+1),""))</f>
        <v/>
      </c>
      <c r="AI99" s="162" t="str">
        <f>IF('DPP ( in Qty )'!AK$14=0,"",IF(COUNT(AI$97:AI98)&lt;'DPP ( in Qty )'!AK$14,('DPP ( with MSN )'!AI98+1),""))</f>
        <v/>
      </c>
      <c r="AJ99" s="162" t="str">
        <f>IF('DPP ( in Qty )'!AL$14=0,"",IF(COUNT(AJ$97:AJ98)&lt;'DPP ( in Qty )'!AL$14,('DPP ( with MSN )'!AJ98+1),""))</f>
        <v/>
      </c>
      <c r="AK99" s="162" t="str">
        <f>IF('DPP ( in Qty )'!AM$14=0,"",IF(COUNT(AK$97:AK98)&lt;'DPP ( in Qty )'!AM$14,('DPP ( with MSN )'!AK98+1),""))</f>
        <v/>
      </c>
      <c r="AL99" s="162">
        <f>IF('DPP ( in Qty )'!AN$14=0,"",IF(COUNT(AL$97:AL98)&lt;'DPP ( in Qty )'!AN$14,('DPP ( with MSN )'!AL98+1),""))</f>
        <v>68407</v>
      </c>
      <c r="AM99" s="162" t="str">
        <f>IF('DPP ( in Qty )'!AO$14=0,"",IF(COUNT(AM$97:AM98)&lt;'DPP ( in Qty )'!AO$14,('DPP ( with MSN )'!AM98+1),""))</f>
        <v/>
      </c>
      <c r="AN99" s="179" t="str">
        <f>IF('DPP ( in Qty )'!AP$14=0,"",IF(COUNT(AN$97:AN98)&lt;'DPP ( in Qty )'!AP$14,('DPP ( with MSN )'!AN98+1),""))</f>
        <v/>
      </c>
      <c r="AO99" s="142"/>
      <c r="AP99" s="1">
        <f t="shared" si="10"/>
        <v>68407</v>
      </c>
    </row>
    <row r="100" spans="1:42" ht="23.25" customHeight="1" x14ac:dyDescent="0.25">
      <c r="A100" s="322"/>
      <c r="B100" s="103" t="str">
        <f t="shared" ref="B100:B102" si="17">B99</f>
        <v>S.I.T</v>
      </c>
      <c r="C100" s="283"/>
      <c r="D100" s="142" t="str">
        <f>IF('DPP ( in Qty )'!F$14=0,"",IF(COUNT(D$97:D99)&lt;'DPP ( in Qty )'!F$14,('DPP ( with MSN )'!D99+1),""))</f>
        <v/>
      </c>
      <c r="E100" s="162" t="str">
        <f>IF('DPP ( in Qty )'!G$14=0,"",IF(COUNT(E$97:E99)&lt;'DPP ( in Qty )'!G$14,('DPP ( with MSN )'!E99+1),""))</f>
        <v/>
      </c>
      <c r="F100" s="162" t="str">
        <f>IF('DPP ( in Qty )'!H$14=0,"",IF(COUNT(F$97:F99)&lt;'DPP ( in Qty )'!H$14,('DPP ( with MSN )'!F99+1),""))</f>
        <v/>
      </c>
      <c r="G100" s="182" t="str">
        <f>IF('DPP ( in Qty )'!I$14=0,"",IF(COUNT(G$97:G99)&lt;'DPP ( in Qty )'!I$14,('DPP ( with MSN )'!G99+1),""))</f>
        <v/>
      </c>
      <c r="H100" s="182" t="str">
        <f>IF('DPP ( in Qty )'!J$14=0,"",IF(COUNT(H$97:H99)&lt;'DPP ( in Qty )'!J$14,('DPP ( with MSN )'!H99+1),""))</f>
        <v/>
      </c>
      <c r="I100" s="162" t="str">
        <f>IF('DPP ( in Qty )'!K$14=0,"",IF(COUNT(I$97:I99)&lt;'DPP ( in Qty )'!K$14,('DPP ( with MSN )'!I99+1),""))</f>
        <v/>
      </c>
      <c r="J100" s="162" t="str">
        <f>IF('DPP ( in Qty )'!L$14=0,"",IF(COUNT(J$97:J99)&lt;'DPP ( in Qty )'!L$14,('DPP ( with MSN )'!J99+1),""))</f>
        <v/>
      </c>
      <c r="K100" s="162" t="str">
        <f>IF('DPP ( in Qty )'!M$14=0,"",IF(COUNT(K$97:K99)&lt;'DPP ( in Qty )'!M$14,('DPP ( with MSN )'!K99+1),""))</f>
        <v/>
      </c>
      <c r="L100" s="162" t="str">
        <f>IF('DPP ( in Qty )'!N$14=0,"",IF(COUNT(L$97:L99)&lt;'DPP ( in Qty )'!N$14,('DPP ( with MSN )'!L99+1),""))</f>
        <v/>
      </c>
      <c r="M100" s="162" t="str">
        <f>IF('DPP ( in Qty )'!O$14=0,"",IF(COUNT(M$97:M99)&lt;'DPP ( in Qty )'!O$14,('DPP ( with MSN )'!M99+1),""))</f>
        <v/>
      </c>
      <c r="N100" s="162" t="str">
        <f>IF('DPP ( in Qty )'!P$14=0,"",IF(COUNT(N$97:N99)&lt;'DPP ( in Qty )'!P$14,('DPP ( with MSN )'!N99+1),""))</f>
        <v/>
      </c>
      <c r="O100" s="162" t="str">
        <f>IF('DPP ( in Qty )'!Q$14=0,"",IF(COUNT(O$97:O99)&lt;'DPP ( in Qty )'!Q$14,('DPP ( with MSN )'!O99+1),""))</f>
        <v/>
      </c>
      <c r="P100" s="162" t="str">
        <f>IF('DPP ( in Qty )'!R$14=0,"",IF(COUNT(P$97:P99)&lt;'DPP ( in Qty )'!R$14,('DPP ( with MSN )'!P99+1),""))</f>
        <v/>
      </c>
      <c r="Q100" s="162" t="str">
        <f>IF('DPP ( in Qty )'!S$14=0,"",IF(COUNT(Q$97:Q99)&lt;'DPP ( in Qty )'!S$14,('DPP ( with MSN )'!Q99+1),""))</f>
        <v/>
      </c>
      <c r="R100" s="162" t="str">
        <f>IF('DPP ( in Qty )'!T$14=0,"",IF(COUNT(R$97:R99)&lt;'DPP ( in Qty )'!T$14,('DPP ( with MSN )'!R99+1),""))</f>
        <v/>
      </c>
      <c r="S100" s="162" t="str">
        <f>IF('DPP ( in Qty )'!U$14=0,"",IF(COUNT(S$97:S99)&lt;'DPP ( in Qty )'!U$14,('DPP ( with MSN )'!S99+1),""))</f>
        <v/>
      </c>
      <c r="T100" s="162" t="str">
        <f>IF('DPP ( in Qty )'!V$14=0,"",IF(COUNT(T$97:T99)&lt;'DPP ( in Qty )'!V$14,('DPP ( with MSN )'!T99+1),""))</f>
        <v/>
      </c>
      <c r="U100" s="162" t="str">
        <f>IF('DPP ( in Qty )'!W$14=0,"",IF(COUNT(U$97:U99)&lt;'DPP ( in Qty )'!W$14,('DPP ( with MSN )'!U99+1),""))</f>
        <v/>
      </c>
      <c r="V100" s="162">
        <f>IF('DPP ( in Qty )'!X$14=0,"",IF(COUNT(V$97:V99)&lt;'DPP ( in Qty )'!X$14,('DPP ( with MSN )'!V99+1),""))</f>
        <v>68378</v>
      </c>
      <c r="W100" s="162">
        <f>IF('DPP ( in Qty )'!Y$14=0,"",IF(COUNT(W$97:W99)&lt;'DPP ( in Qty )'!Y$14,('DPP ( with MSN )'!W99+1),""))</f>
        <v>68382</v>
      </c>
      <c r="X100" s="162">
        <f>IF('DPP ( in Qty )'!Z$14=0,"",IF(COUNT(X$97:X99)&lt;'DPP ( in Qty )'!Z$14,('DPP ( with MSN )'!X99+1),""))</f>
        <v>68386</v>
      </c>
      <c r="Y100" s="162" t="str">
        <f>IF('DPP ( in Qty )'!AA$14=0,"",IF(COUNT(Y$97:Y99)&lt;'DPP ( in Qty )'!AA$14,('DPP ( with MSN )'!Y99+1),""))</f>
        <v/>
      </c>
      <c r="Z100" s="162" t="str">
        <f>IF('DPP ( in Qty )'!AB$14=0,"",IF(COUNT(Z$97:Z99)&lt;'DPP ( in Qty )'!AB$14,('DPP ( with MSN )'!Z99+1),""))</f>
        <v/>
      </c>
      <c r="AA100" s="162" t="str">
        <f>IF('DPP ( in Qty )'!AC$14=0,"",IF(COUNT(AA$97:AA99)&lt;'DPP ( in Qty )'!AC$14,('DPP ( with MSN )'!AA99+1),""))</f>
        <v/>
      </c>
      <c r="AB100" s="162" t="str">
        <f>IF('DPP ( in Qty )'!AD$14=0,"",IF(COUNT(AB$97:AB99)&lt;'DPP ( in Qty )'!AD$14,('DPP ( with MSN )'!AB99+1),""))</f>
        <v/>
      </c>
      <c r="AC100" s="162" t="str">
        <f>IF('DPP ( in Qty )'!AE$14=0,"",IF(COUNT(AC$97:AC99)&lt;'DPP ( in Qty )'!AE$14,('DPP ( with MSN )'!AC99+1),""))</f>
        <v/>
      </c>
      <c r="AD100" s="162" t="str">
        <f>IF('DPP ( in Qty )'!AF$14=0,"",IF(COUNT(AD$97:AD99)&lt;'DPP ( in Qty )'!AF$14,('DPP ( with MSN )'!AD99+1),""))</f>
        <v/>
      </c>
      <c r="AE100" s="162" t="str">
        <f>IF('DPP ( in Qty )'!AG$14=0,"",IF(COUNT(AE$97:AE99)&lt;'DPP ( in Qty )'!AG$14,('DPP ( with MSN )'!AE99+1),""))</f>
        <v/>
      </c>
      <c r="AF100" s="162" t="str">
        <f>IF('DPP ( in Qty )'!AH$14=0,"",IF(COUNT(AF$97:AF99)&lt;'DPP ( in Qty )'!AH$14,('DPP ( with MSN )'!AF99+1),""))</f>
        <v/>
      </c>
      <c r="AG100" s="162" t="str">
        <f>IF('DPP ( in Qty )'!AI$14=0,"",IF(COUNT(AG$97:AG99)&lt;'DPP ( in Qty )'!AI$14,('DPP ( with MSN )'!AG99+1),""))</f>
        <v/>
      </c>
      <c r="AH100" s="162" t="str">
        <f>IF('DPP ( in Qty )'!AJ$14=0,"",IF(COUNT(AH$97:AH99)&lt;'DPP ( in Qty )'!AJ$14,('DPP ( with MSN )'!AH99+1),""))</f>
        <v/>
      </c>
      <c r="AI100" s="162" t="str">
        <f>IF('DPP ( in Qty )'!AK$14=0,"",IF(COUNT(AI$97:AI99)&lt;'DPP ( in Qty )'!AK$14,('DPP ( with MSN )'!AI99+1),""))</f>
        <v/>
      </c>
      <c r="AJ100" s="162" t="str">
        <f>IF('DPP ( in Qty )'!AL$14=0,"",IF(COUNT(AJ$97:AJ99)&lt;'DPP ( in Qty )'!AL$14,('DPP ( with MSN )'!AJ99+1),""))</f>
        <v/>
      </c>
      <c r="AK100" s="162" t="str">
        <f>IF('DPP ( in Qty )'!AM$14=0,"",IF(COUNT(AK$97:AK99)&lt;'DPP ( in Qty )'!AM$14,('DPP ( with MSN )'!AK99+1),""))</f>
        <v/>
      </c>
      <c r="AL100" s="162">
        <f>IF('DPP ( in Qty )'!AN$14=0,"",IF(COUNT(AL$97:AL99)&lt;'DPP ( in Qty )'!AN$14,('DPP ( with MSN )'!AL99+1),""))</f>
        <v>68408</v>
      </c>
      <c r="AM100" s="162" t="str">
        <f>IF('DPP ( in Qty )'!AO$14=0,"",IF(COUNT(AM$97:AM99)&lt;'DPP ( in Qty )'!AO$14,('DPP ( with MSN )'!AM99+1),""))</f>
        <v/>
      </c>
      <c r="AN100" s="179" t="str">
        <f>IF('DPP ( in Qty )'!AP$14=0,"",IF(COUNT(AN$97:AN99)&lt;'DPP ( in Qty )'!AP$14,('DPP ( with MSN )'!AN99+1),""))</f>
        <v/>
      </c>
      <c r="AO100" s="142"/>
      <c r="AP100" s="1">
        <f t="shared" si="10"/>
        <v>68408</v>
      </c>
    </row>
    <row r="101" spans="1:42" ht="23.25" customHeight="1" x14ac:dyDescent="0.25">
      <c r="A101" s="322"/>
      <c r="B101" s="103" t="str">
        <f t="shared" si="17"/>
        <v>S.I.T</v>
      </c>
      <c r="C101" s="283"/>
      <c r="D101" s="142" t="str">
        <f>IF('DPP ( in Qty )'!F$14=0,"",IF(COUNT(D$97:D100)&lt;'DPP ( in Qty )'!F$14,('DPP ( with MSN )'!D100+1),""))</f>
        <v/>
      </c>
      <c r="E101" s="162" t="str">
        <f>IF('DPP ( in Qty )'!G$14=0,"",IF(COUNT(E$97:E100)&lt;'DPP ( in Qty )'!G$14,('DPP ( with MSN )'!E100+1),""))</f>
        <v/>
      </c>
      <c r="F101" s="162" t="str">
        <f>IF('DPP ( in Qty )'!H$14=0,"",IF(COUNT(F$97:F100)&lt;'DPP ( in Qty )'!H$14,('DPP ( with MSN )'!F100+1),""))</f>
        <v/>
      </c>
      <c r="G101" s="182" t="str">
        <f>IF('DPP ( in Qty )'!I$14=0,"",IF(COUNT(G$97:G100)&lt;'DPP ( in Qty )'!I$14,('DPP ( with MSN )'!G100+1),""))</f>
        <v/>
      </c>
      <c r="H101" s="182" t="str">
        <f>IF('DPP ( in Qty )'!J$14=0,"",IF(COUNT(H$97:H100)&lt;'DPP ( in Qty )'!J$14,('DPP ( with MSN )'!H100+1),""))</f>
        <v/>
      </c>
      <c r="I101" s="162" t="str">
        <f>IF('DPP ( in Qty )'!K$14=0,"",IF(COUNT(I$97:I100)&lt;'DPP ( in Qty )'!K$14,('DPP ( with MSN )'!I100+1),""))</f>
        <v/>
      </c>
      <c r="J101" s="162" t="str">
        <f>IF('DPP ( in Qty )'!L$14=0,"",IF(COUNT(J$97:J100)&lt;'DPP ( in Qty )'!L$14,('DPP ( with MSN )'!J100+1),""))</f>
        <v/>
      </c>
      <c r="K101" s="162" t="str">
        <f>IF('DPP ( in Qty )'!M$14=0,"",IF(COUNT(K$97:K100)&lt;'DPP ( in Qty )'!M$14,('DPP ( with MSN )'!K100+1),""))</f>
        <v/>
      </c>
      <c r="L101" s="162" t="str">
        <f>IF('DPP ( in Qty )'!N$14=0,"",IF(COUNT(L$97:L100)&lt;'DPP ( in Qty )'!N$14,('DPP ( with MSN )'!L100+1),""))</f>
        <v/>
      </c>
      <c r="M101" s="162" t="str">
        <f>IF('DPP ( in Qty )'!O$14=0,"",IF(COUNT(M$97:M100)&lt;'DPP ( in Qty )'!O$14,('DPP ( with MSN )'!M100+1),""))</f>
        <v/>
      </c>
      <c r="N101" s="162" t="str">
        <f>IF('DPP ( in Qty )'!P$14=0,"",IF(COUNT(N$97:N100)&lt;'DPP ( in Qty )'!P$14,('DPP ( with MSN )'!N100+1),""))</f>
        <v/>
      </c>
      <c r="O101" s="162" t="str">
        <f>IF('DPP ( in Qty )'!Q$14=0,"",IF(COUNT(O$97:O100)&lt;'DPP ( in Qty )'!Q$14,('DPP ( with MSN )'!O100+1),""))</f>
        <v/>
      </c>
      <c r="P101" s="162" t="str">
        <f>IF('DPP ( in Qty )'!R$14=0,"",IF(COUNT(P$97:P100)&lt;'DPP ( in Qty )'!R$14,('DPP ( with MSN )'!P100+1),""))</f>
        <v/>
      </c>
      <c r="Q101" s="162" t="str">
        <f>IF('DPP ( in Qty )'!S$14=0,"",IF(COUNT(Q$97:Q100)&lt;'DPP ( in Qty )'!S$14,('DPP ( with MSN )'!Q100+1),""))</f>
        <v/>
      </c>
      <c r="R101" s="162" t="str">
        <f>IF('DPP ( in Qty )'!T$14=0,"",IF(COUNT(R$97:R100)&lt;'DPP ( in Qty )'!T$14,('DPP ( with MSN )'!R100+1),""))</f>
        <v/>
      </c>
      <c r="S101" s="162" t="str">
        <f>IF('DPP ( in Qty )'!U$14=0,"",IF(COUNT(S$97:S100)&lt;'DPP ( in Qty )'!U$14,('DPP ( with MSN )'!S100+1),""))</f>
        <v/>
      </c>
      <c r="T101" s="162" t="str">
        <f>IF('DPP ( in Qty )'!V$14=0,"",IF(COUNT(T$97:T100)&lt;'DPP ( in Qty )'!V$14,('DPP ( with MSN )'!T100+1),""))</f>
        <v/>
      </c>
      <c r="U101" s="162" t="str">
        <f>IF('DPP ( in Qty )'!W$14=0,"",IF(COUNT(U$97:U100)&lt;'DPP ( in Qty )'!W$14,('DPP ( with MSN )'!U100+1),""))</f>
        <v/>
      </c>
      <c r="V101" s="162" t="str">
        <f>IF('DPP ( in Qty )'!X$14=0,"",IF(COUNT(V$97:V100)&lt;'DPP ( in Qty )'!X$14,('DPP ( with MSN )'!V100+1),""))</f>
        <v/>
      </c>
      <c r="W101" s="162" t="str">
        <f>IF('DPP ( in Qty )'!Y$14=0,"",IF(COUNT(W$97:W100)&lt;'DPP ( in Qty )'!Y$14,('DPP ( with MSN )'!W100+1),""))</f>
        <v/>
      </c>
      <c r="X101" s="162">
        <f>IF('DPP ( in Qty )'!Z$14=0,"",IF(COUNT(X$97:X100)&lt;'DPP ( in Qty )'!Z$14,('DPP ( with MSN )'!X100+1),""))</f>
        <v>68387</v>
      </c>
      <c r="Y101" s="162" t="str">
        <f>IF('DPP ( in Qty )'!AA$14=0,"",IF(COUNT(Y$97:Y100)&lt;'DPP ( in Qty )'!AA$14,('DPP ( with MSN )'!Y100+1),""))</f>
        <v/>
      </c>
      <c r="Z101" s="162" t="str">
        <f>IF('DPP ( in Qty )'!AB$14=0,"",IF(COUNT(Z$97:Z100)&lt;'DPP ( in Qty )'!AB$14,('DPP ( with MSN )'!Z100+1),""))</f>
        <v/>
      </c>
      <c r="AA101" s="162" t="str">
        <f>IF('DPP ( in Qty )'!AC$14=0,"",IF(COUNT(AA$97:AA100)&lt;'DPP ( in Qty )'!AC$14,('DPP ( with MSN )'!AA100+1),""))</f>
        <v/>
      </c>
      <c r="AB101" s="162" t="str">
        <f>IF('DPP ( in Qty )'!AD$14=0,"",IF(COUNT(AB$97:AB100)&lt;'DPP ( in Qty )'!AD$14,('DPP ( with MSN )'!AB100+1),""))</f>
        <v/>
      </c>
      <c r="AC101" s="162" t="str">
        <f>IF('DPP ( in Qty )'!AE$14=0,"",IF(COUNT(AC$97:AC100)&lt;'DPP ( in Qty )'!AE$14,('DPP ( with MSN )'!AC100+1),""))</f>
        <v/>
      </c>
      <c r="AD101" s="162" t="str">
        <f>IF('DPP ( in Qty )'!AF$14=0,"",IF(COUNT(AD$97:AD100)&lt;'DPP ( in Qty )'!AF$14,('DPP ( with MSN )'!AD100+1),""))</f>
        <v/>
      </c>
      <c r="AE101" s="162" t="str">
        <f>IF('DPP ( in Qty )'!AG$14=0,"",IF(COUNT(AE$97:AE100)&lt;'DPP ( in Qty )'!AG$14,('DPP ( with MSN )'!AE100+1),""))</f>
        <v/>
      </c>
      <c r="AF101" s="162" t="str">
        <f>IF('DPP ( in Qty )'!AH$14=0,"",IF(COUNT(AF$97:AF100)&lt;'DPP ( in Qty )'!AH$14,('DPP ( with MSN )'!AF100+1),""))</f>
        <v/>
      </c>
      <c r="AG101" s="162" t="str">
        <f>IF('DPP ( in Qty )'!AI$14=0,"",IF(COUNT(AG$97:AG100)&lt;'DPP ( in Qty )'!AI$14,('DPP ( with MSN )'!AG100+1),""))</f>
        <v/>
      </c>
      <c r="AH101" s="162" t="str">
        <f>IF('DPP ( in Qty )'!AJ$14=0,"",IF(COUNT(AH$97:AH100)&lt;'DPP ( in Qty )'!AJ$14,('DPP ( with MSN )'!AH100+1),""))</f>
        <v/>
      </c>
      <c r="AI101" s="162" t="str">
        <f>IF('DPP ( in Qty )'!AK$14=0,"",IF(COUNT(AI$97:AI100)&lt;'DPP ( in Qty )'!AK$14,('DPP ( with MSN )'!AI100+1),""))</f>
        <v/>
      </c>
      <c r="AJ101" s="162" t="str">
        <f>IF('DPP ( in Qty )'!AL$14=0,"",IF(COUNT(AJ$97:AJ100)&lt;'DPP ( in Qty )'!AL$14,('DPP ( with MSN )'!AJ100+1),""))</f>
        <v/>
      </c>
      <c r="AK101" s="162" t="str">
        <f>IF('DPP ( in Qty )'!AM$14=0,"",IF(COUNT(AK$97:AK100)&lt;'DPP ( in Qty )'!AM$14,('DPP ( with MSN )'!AK100+1),""))</f>
        <v/>
      </c>
      <c r="AL101" s="162">
        <f>IF('DPP ( in Qty )'!AN$14=0,"",IF(COUNT(AL$97:AL100)&lt;'DPP ( in Qty )'!AN$14,('DPP ( with MSN )'!AL100+1),""))</f>
        <v>68409</v>
      </c>
      <c r="AM101" s="162" t="str">
        <f>IF('DPP ( in Qty )'!AO$14=0,"",IF(COUNT(AM$97:AM100)&lt;'DPP ( in Qty )'!AO$14,('DPP ( with MSN )'!AM100+1),""))</f>
        <v/>
      </c>
      <c r="AN101" s="179" t="str">
        <f>IF('DPP ( in Qty )'!AP$14=0,"",IF(COUNT(AN$97:AN100)&lt;'DPP ( in Qty )'!AP$14,('DPP ( with MSN )'!AN100+1),""))</f>
        <v/>
      </c>
      <c r="AO101" s="142"/>
      <c r="AP101" s="1">
        <f t="shared" si="10"/>
        <v>68409</v>
      </c>
    </row>
    <row r="102" spans="1:42" ht="23.25" customHeight="1" x14ac:dyDescent="0.25">
      <c r="A102" s="322"/>
      <c r="B102" s="103" t="str">
        <f t="shared" si="17"/>
        <v>S.I.T</v>
      </c>
      <c r="C102" s="283"/>
      <c r="D102" s="142" t="str">
        <f>IF('DPP ( in Qty )'!F$14=0,"",IF(COUNT(D$97:D101)&lt;'DPP ( in Qty )'!F$14,('DPP ( with MSN )'!D101+1),""))</f>
        <v/>
      </c>
      <c r="E102" s="162" t="str">
        <f>IF('DPP ( in Qty )'!G$14=0,"",IF(COUNT(E$97:E101)&lt;'DPP ( in Qty )'!G$14,('DPP ( with MSN )'!E101+1),""))</f>
        <v/>
      </c>
      <c r="F102" s="162" t="str">
        <f>IF('DPP ( in Qty )'!H$14=0,"",IF(COUNT(F$97:F101)&lt;'DPP ( in Qty )'!H$14,('DPP ( with MSN )'!F101+1),""))</f>
        <v/>
      </c>
      <c r="G102" s="182" t="str">
        <f>IF('DPP ( in Qty )'!I$14=0,"",IF(COUNT(G$97:G101)&lt;'DPP ( in Qty )'!I$14,('DPP ( with MSN )'!G101+1),""))</f>
        <v/>
      </c>
      <c r="H102" s="182" t="str">
        <f>IF('DPP ( in Qty )'!J$14=0,"",IF(COUNT(H$97:H101)&lt;'DPP ( in Qty )'!J$14,('DPP ( with MSN )'!H101+1),""))</f>
        <v/>
      </c>
      <c r="I102" s="162" t="str">
        <f>IF('DPP ( in Qty )'!K$14=0,"",IF(COUNT(I$97:I101)&lt;'DPP ( in Qty )'!K$14,('DPP ( with MSN )'!I101+1),""))</f>
        <v/>
      </c>
      <c r="J102" s="162" t="str">
        <f>IF('DPP ( in Qty )'!L$14=0,"",IF(COUNT(J$97:J101)&lt;'DPP ( in Qty )'!L$14,('DPP ( with MSN )'!J101+1),""))</f>
        <v/>
      </c>
      <c r="K102" s="162" t="str">
        <f>IF('DPP ( in Qty )'!M$14=0,"",IF(COUNT(K$97:K101)&lt;'DPP ( in Qty )'!M$14,('DPP ( with MSN )'!K101+1),""))</f>
        <v/>
      </c>
      <c r="L102" s="162" t="str">
        <f>IF('DPP ( in Qty )'!N$14=0,"",IF(COUNT(L$97:L101)&lt;'DPP ( in Qty )'!N$14,('DPP ( with MSN )'!L101+1),""))</f>
        <v/>
      </c>
      <c r="M102" s="162" t="str">
        <f>IF('DPP ( in Qty )'!O$14=0,"",IF(COUNT(M$97:M101)&lt;'DPP ( in Qty )'!O$14,('DPP ( with MSN )'!M101+1),""))</f>
        <v/>
      </c>
      <c r="N102" s="162" t="str">
        <f>IF('DPP ( in Qty )'!P$14=0,"",IF(COUNT(N$97:N101)&lt;'DPP ( in Qty )'!P$14,('DPP ( with MSN )'!N101+1),""))</f>
        <v/>
      </c>
      <c r="O102" s="162" t="str">
        <f>IF('DPP ( in Qty )'!Q$14=0,"",IF(COUNT(O$97:O101)&lt;'DPP ( in Qty )'!Q$14,('DPP ( with MSN )'!O101+1),""))</f>
        <v/>
      </c>
      <c r="P102" s="162" t="str">
        <f>IF('DPP ( in Qty )'!R$14=0,"",IF(COUNT(P$97:P101)&lt;'DPP ( in Qty )'!R$14,('DPP ( with MSN )'!P101+1),""))</f>
        <v/>
      </c>
      <c r="Q102" s="162" t="str">
        <f>IF('DPP ( in Qty )'!S$14=0,"",IF(COUNT(Q$97:Q101)&lt;'DPP ( in Qty )'!S$14,('DPP ( with MSN )'!Q101+1),""))</f>
        <v/>
      </c>
      <c r="R102" s="162" t="str">
        <f>IF('DPP ( in Qty )'!T$14=0,"",IF(COUNT(R$97:R101)&lt;'DPP ( in Qty )'!T$14,('DPP ( with MSN )'!R101+1),""))</f>
        <v/>
      </c>
      <c r="S102" s="162" t="str">
        <f>IF('DPP ( in Qty )'!U$14=0,"",IF(COUNT(S$97:S101)&lt;'DPP ( in Qty )'!U$14,('DPP ( with MSN )'!S101+1),""))</f>
        <v/>
      </c>
      <c r="T102" s="162" t="str">
        <f>IF('DPP ( in Qty )'!V$14=0,"",IF(COUNT(T$97:T101)&lt;'DPP ( in Qty )'!V$14,('DPP ( with MSN )'!T101+1),""))</f>
        <v/>
      </c>
      <c r="U102" s="162" t="str">
        <f>IF('DPP ( in Qty )'!W$14=0,"",IF(COUNT(U$97:U101)&lt;'DPP ( in Qty )'!W$14,('DPP ( with MSN )'!U101+1),""))</f>
        <v/>
      </c>
      <c r="V102" s="162" t="str">
        <f>IF('DPP ( in Qty )'!X$14=0,"",IF(COUNT(V$97:V101)&lt;'DPP ( in Qty )'!X$14,('DPP ( with MSN )'!V101+1),""))</f>
        <v/>
      </c>
      <c r="W102" s="162" t="str">
        <f>IF('DPP ( in Qty )'!Y$14=0,"",IF(COUNT(W$97:W101)&lt;'DPP ( in Qty )'!Y$14,('DPP ( with MSN )'!W101+1),""))</f>
        <v/>
      </c>
      <c r="X102" s="162" t="str">
        <f>IF('DPP ( in Qty )'!Z$14=0,"",IF(COUNT(X$97:X101)&lt;'DPP ( in Qty )'!Z$14,('DPP ( with MSN )'!X101+1),""))</f>
        <v/>
      </c>
      <c r="Y102" s="162" t="str">
        <f>IF('DPP ( in Qty )'!AA$14=0,"",IF(COUNT(Y$97:Y101)&lt;'DPP ( in Qty )'!AA$14,('DPP ( with MSN )'!Y101+1),""))</f>
        <v/>
      </c>
      <c r="Z102" s="162" t="str">
        <f>IF('DPP ( in Qty )'!AB$14=0,"",IF(COUNT(Z$97:Z101)&lt;'DPP ( in Qty )'!AB$14,('DPP ( with MSN )'!Z101+1),""))</f>
        <v/>
      </c>
      <c r="AA102" s="162" t="str">
        <f>IF('DPP ( in Qty )'!AC$14=0,"",IF(COUNT(AA$97:AA101)&lt;'DPP ( in Qty )'!AC$14,('DPP ( with MSN )'!AA101+1),""))</f>
        <v/>
      </c>
      <c r="AB102" s="162" t="str">
        <f>IF('DPP ( in Qty )'!AD$14=0,"",IF(COUNT(AB$97:AB101)&lt;'DPP ( in Qty )'!AD$14,('DPP ( with MSN )'!AB101+1),""))</f>
        <v/>
      </c>
      <c r="AC102" s="162" t="str">
        <f>IF('DPP ( in Qty )'!AE$14=0,"",IF(COUNT(AC$97:AC101)&lt;'DPP ( in Qty )'!AE$14,('DPP ( with MSN )'!AC101+1),""))</f>
        <v/>
      </c>
      <c r="AD102" s="162" t="str">
        <f>IF('DPP ( in Qty )'!AF$14=0,"",IF(COUNT(AD$97:AD101)&lt;'DPP ( in Qty )'!AF$14,('DPP ( with MSN )'!AD101+1),""))</f>
        <v/>
      </c>
      <c r="AE102" s="162" t="str">
        <f>IF('DPP ( in Qty )'!AG$14=0,"",IF(COUNT(AE$97:AE101)&lt;'DPP ( in Qty )'!AG$14,('DPP ( with MSN )'!AE101+1),""))</f>
        <v/>
      </c>
      <c r="AF102" s="162" t="str">
        <f>IF('DPP ( in Qty )'!AH$14=0,"",IF(COUNT(AF$97:AF101)&lt;'DPP ( in Qty )'!AH$14,('DPP ( with MSN )'!AF101+1),""))</f>
        <v/>
      </c>
      <c r="AG102" s="162" t="str">
        <f>IF('DPP ( in Qty )'!AI$14=0,"",IF(COUNT(AG$97:AG101)&lt;'DPP ( in Qty )'!AI$14,('DPP ( with MSN )'!AG101+1),""))</f>
        <v/>
      </c>
      <c r="AH102" s="162" t="str">
        <f>IF('DPP ( in Qty )'!AJ$14=0,"",IF(COUNT(AH$97:AH101)&lt;'DPP ( in Qty )'!AJ$14,('DPP ( with MSN )'!AH101+1),""))</f>
        <v/>
      </c>
      <c r="AI102" s="162" t="str">
        <f>IF('DPP ( in Qty )'!AK$14=0,"",IF(COUNT(AI$97:AI101)&lt;'DPP ( in Qty )'!AK$14,('DPP ( with MSN )'!AI101+1),""))</f>
        <v/>
      </c>
      <c r="AJ102" s="162" t="str">
        <f>IF('DPP ( in Qty )'!AL$14=0,"",IF(COUNT(AJ$97:AJ101)&lt;'DPP ( in Qty )'!AL$14,('DPP ( with MSN )'!AJ101+1),""))</f>
        <v/>
      </c>
      <c r="AK102" s="162" t="str">
        <f>IF('DPP ( in Qty )'!AM$14=0,"",IF(COUNT(AK$97:AK101)&lt;'DPP ( in Qty )'!AM$14,('DPP ( with MSN )'!AK101+1),""))</f>
        <v/>
      </c>
      <c r="AL102" s="162" t="str">
        <f>IF('DPP ( in Qty )'!AN$14=0,"",IF(COUNT(AL$97:AL101)&lt;'DPP ( in Qty )'!AN$14,('DPP ( with MSN )'!AL101+1),""))</f>
        <v/>
      </c>
      <c r="AM102" s="162" t="str">
        <f>IF('DPP ( in Qty )'!AO$14=0,"",IF(COUNT(AM$97:AM101)&lt;'DPP ( in Qty )'!AO$14,('DPP ( with MSN )'!AM101+1),""))</f>
        <v/>
      </c>
      <c r="AN102" s="179" t="str">
        <f>IF('DPP ( in Qty )'!AP$14=0,"",IF(COUNT(AN$97:AN101)&lt;'DPP ( in Qty )'!AP$14,('DPP ( with MSN )'!AN101+1),""))</f>
        <v/>
      </c>
      <c r="AO102" s="142"/>
      <c r="AP102" s="1">
        <f t="shared" si="10"/>
        <v>0</v>
      </c>
    </row>
    <row r="103" spans="1:42" ht="23.25" customHeight="1" x14ac:dyDescent="0.25">
      <c r="A103" s="322"/>
      <c r="B103" s="103" t="s">
        <v>5</v>
      </c>
      <c r="C103" s="283"/>
      <c r="D103" s="142" t="str">
        <f>IF('DPP ( in Qty )'!F$14=0,"",IF(COUNT(D$97:D102)&lt;'DPP ( in Qty )'!F$14,('DPP ( with MSN )'!D102+1),""))</f>
        <v/>
      </c>
      <c r="E103" s="162" t="str">
        <f>IF('DPP ( in Qty )'!G$14=0,"",IF(COUNT(E$97:E102)&lt;'DPP ( in Qty )'!G$14,('DPP ( with MSN )'!E102+1),""))</f>
        <v/>
      </c>
      <c r="F103" s="162" t="str">
        <f>IF('DPP ( in Qty )'!H$14=0,"",IF(COUNT(F$97:F102)&lt;'DPP ( in Qty )'!H$14,('DPP ( with MSN )'!F102+1),""))</f>
        <v/>
      </c>
      <c r="G103" s="182" t="str">
        <f>IF('DPP ( in Qty )'!I$14=0,"",IF(COUNT(G$97:G102)&lt;'DPP ( in Qty )'!I$14,('DPP ( with MSN )'!G102+1),""))</f>
        <v/>
      </c>
      <c r="H103" s="182" t="str">
        <f>IF('DPP ( in Qty )'!J$14=0,"",IF(COUNT(H$97:H102)&lt;'DPP ( in Qty )'!J$14,('DPP ( with MSN )'!H102+1),""))</f>
        <v/>
      </c>
      <c r="I103" s="162" t="str">
        <f>IF('DPP ( in Qty )'!K$14=0,"",IF(COUNT(I$97:I102)&lt;'DPP ( in Qty )'!K$14,('DPP ( with MSN )'!I102+1),""))</f>
        <v/>
      </c>
      <c r="J103" s="162" t="str">
        <f>IF('DPP ( in Qty )'!L$14=0,"",IF(COUNT(J$97:J102)&lt;'DPP ( in Qty )'!L$14,('DPP ( with MSN )'!J102+1),""))</f>
        <v/>
      </c>
      <c r="K103" s="162" t="str">
        <f>IF('DPP ( in Qty )'!M$14=0,"",IF(COUNT(K$97:K102)&lt;'DPP ( in Qty )'!M$14,('DPP ( with MSN )'!K102+1),""))</f>
        <v/>
      </c>
      <c r="L103" s="162" t="str">
        <f>IF('DPP ( in Qty )'!N$14=0,"",IF(COUNT(L$97:L102)&lt;'DPP ( in Qty )'!N$14,('DPP ( with MSN )'!L102+1),""))</f>
        <v/>
      </c>
      <c r="M103" s="162" t="str">
        <f>IF('DPP ( in Qty )'!O$14=0,"",IF(COUNT(M$97:M102)&lt;'DPP ( in Qty )'!O$14,('DPP ( with MSN )'!M102+1),""))</f>
        <v/>
      </c>
      <c r="N103" s="162" t="str">
        <f>IF('DPP ( in Qty )'!P$14=0,"",IF(COUNT(N$97:N102)&lt;'DPP ( in Qty )'!P$14,('DPP ( with MSN )'!N102+1),""))</f>
        <v/>
      </c>
      <c r="O103" s="162" t="str">
        <f>IF('DPP ( in Qty )'!Q$14=0,"",IF(COUNT(O$97:O102)&lt;'DPP ( in Qty )'!Q$14,('DPP ( with MSN )'!O102+1),""))</f>
        <v/>
      </c>
      <c r="P103" s="162" t="str">
        <f>IF('DPP ( in Qty )'!R$14=0,"",IF(COUNT(P$97:P102)&lt;'DPP ( in Qty )'!R$14,('DPP ( with MSN )'!P102+1),""))</f>
        <v/>
      </c>
      <c r="Q103" s="162" t="str">
        <f>IF('DPP ( in Qty )'!S$14=0,"",IF(COUNT(Q$97:Q102)&lt;'DPP ( in Qty )'!S$14,('DPP ( with MSN )'!Q102+1),""))</f>
        <v/>
      </c>
      <c r="R103" s="162" t="str">
        <f>IF('DPP ( in Qty )'!T$14=0,"",IF(COUNT(R$97:R102)&lt;'DPP ( in Qty )'!T$14,('DPP ( with MSN )'!R102+1),""))</f>
        <v/>
      </c>
      <c r="S103" s="162" t="str">
        <f>IF('DPP ( in Qty )'!U$14=0,"",IF(COUNT(S$97:S102)&lt;'DPP ( in Qty )'!U$14,('DPP ( with MSN )'!S102+1),""))</f>
        <v/>
      </c>
      <c r="T103" s="162" t="str">
        <f>IF('DPP ( in Qty )'!V$14=0,"",IF(COUNT(T$97:T102)&lt;'DPP ( in Qty )'!V$14,('DPP ( with MSN )'!T102+1),""))</f>
        <v/>
      </c>
      <c r="U103" s="162" t="str">
        <f>IF('DPP ( in Qty )'!W$14=0,"",IF(COUNT(U$97:U102)&lt;'DPP ( in Qty )'!W$14,('DPP ( with MSN )'!U102+1),""))</f>
        <v/>
      </c>
      <c r="V103" s="162" t="str">
        <f>IF('DPP ( in Qty )'!X$14=0,"",IF(COUNT(V$97:V102)&lt;'DPP ( in Qty )'!X$14,('DPP ( with MSN )'!V102+1),""))</f>
        <v/>
      </c>
      <c r="W103" s="162" t="str">
        <f>IF('DPP ( in Qty )'!Y$14=0,"",IF(COUNT(W$97:W102)&lt;'DPP ( in Qty )'!Y$14,('DPP ( with MSN )'!W102+1),""))</f>
        <v/>
      </c>
      <c r="X103" s="162" t="str">
        <f>IF('DPP ( in Qty )'!Z$14=0,"",IF(COUNT(X$97:X102)&lt;'DPP ( in Qty )'!Z$14,('DPP ( with MSN )'!X102+1),""))</f>
        <v/>
      </c>
      <c r="Y103" s="162" t="str">
        <f>IF('DPP ( in Qty )'!AA$14=0,"",IF(COUNT(Y$97:Y102)&lt;'DPP ( in Qty )'!AA$14,('DPP ( with MSN )'!Y102+1),""))</f>
        <v/>
      </c>
      <c r="Z103" s="162" t="str">
        <f>IF('DPP ( in Qty )'!AB$14=0,"",IF(COUNT(Z$97:Z102)&lt;'DPP ( in Qty )'!AB$14,('DPP ( with MSN )'!Z102+1),""))</f>
        <v/>
      </c>
      <c r="AA103" s="162" t="str">
        <f>IF('DPP ( in Qty )'!AC$14=0,"",IF(COUNT(AA$97:AA102)&lt;'DPP ( in Qty )'!AC$14,('DPP ( with MSN )'!AA102+1),""))</f>
        <v/>
      </c>
      <c r="AB103" s="162" t="str">
        <f>IF('DPP ( in Qty )'!AD$14=0,"",IF(COUNT(AB$97:AB102)&lt;'DPP ( in Qty )'!AD$14,('DPP ( with MSN )'!AB102+1),""))</f>
        <v/>
      </c>
      <c r="AC103" s="162" t="str">
        <f>IF('DPP ( in Qty )'!AE$14=0,"",IF(COUNT(AC$97:AC102)&lt;'DPP ( in Qty )'!AE$14,('DPP ( with MSN )'!AC102+1),""))</f>
        <v/>
      </c>
      <c r="AD103" s="162" t="str">
        <f>IF('DPP ( in Qty )'!AF$14=0,"",IF(COUNT(AD$97:AD102)&lt;'DPP ( in Qty )'!AF$14,('DPP ( with MSN )'!AD102+1),""))</f>
        <v/>
      </c>
      <c r="AE103" s="162" t="str">
        <f>IF('DPP ( in Qty )'!AG$14=0,"",IF(COUNT(AE$97:AE102)&lt;'DPP ( in Qty )'!AG$14,('DPP ( with MSN )'!AE102+1),""))</f>
        <v/>
      </c>
      <c r="AF103" s="162" t="str">
        <f>IF('DPP ( in Qty )'!AH$14=0,"",IF(COUNT(AF$97:AF102)&lt;'DPP ( in Qty )'!AH$14,('DPP ( with MSN )'!AF102+1),""))</f>
        <v/>
      </c>
      <c r="AG103" s="162" t="str">
        <f>IF('DPP ( in Qty )'!AI$14=0,"",IF(COUNT(AG$97:AG102)&lt;'DPP ( in Qty )'!AI$14,('DPP ( with MSN )'!AG102+1),""))</f>
        <v/>
      </c>
      <c r="AH103" s="162" t="str">
        <f>IF('DPP ( in Qty )'!AJ$14=0,"",IF(COUNT(AH$97:AH102)&lt;'DPP ( in Qty )'!AJ$14,('DPP ( with MSN )'!AH102+1),""))</f>
        <v/>
      </c>
      <c r="AI103" s="162" t="str">
        <f>IF('DPP ( in Qty )'!AK$14=0,"",IF(COUNT(AI$97:AI102)&lt;'DPP ( in Qty )'!AK$14,('DPP ( with MSN )'!AI102+1),""))</f>
        <v/>
      </c>
      <c r="AJ103" s="162" t="str">
        <f>IF('DPP ( in Qty )'!AL$14=0,"",IF(COUNT(AJ$97:AJ102)&lt;'DPP ( in Qty )'!AL$14,('DPP ( with MSN )'!AJ102+1),""))</f>
        <v/>
      </c>
      <c r="AK103" s="162" t="str">
        <f>IF('DPP ( in Qty )'!AM$14=0,"",IF(COUNT(AK$97:AK102)&lt;'DPP ( in Qty )'!AM$14,('DPP ( with MSN )'!AK102+1),""))</f>
        <v/>
      </c>
      <c r="AL103" s="162" t="str">
        <f>IF('DPP ( in Qty )'!AN$14=0,"",IF(COUNT(AL$97:AL102)&lt;'DPP ( in Qty )'!AN$14,('DPP ( with MSN )'!AL102+1),""))</f>
        <v/>
      </c>
      <c r="AM103" s="162" t="str">
        <f>IF('DPP ( in Qty )'!AO$14=0,"",IF(COUNT(AM$97:AM102)&lt;'DPP ( in Qty )'!AO$14,('DPP ( with MSN )'!AM102+1),""))</f>
        <v/>
      </c>
      <c r="AN103" s="179" t="str">
        <f>IF('DPP ( in Qty )'!AP$14=0,"",IF(COUNT(AN$97:AN102)&lt;'DPP ( in Qty )'!AP$14,('DPP ( with MSN )'!AN102+1),""))</f>
        <v/>
      </c>
      <c r="AO103" s="142"/>
      <c r="AP103" s="1">
        <f t="shared" si="10"/>
        <v>0</v>
      </c>
    </row>
    <row r="104" spans="1:42" ht="23.25" customHeight="1" thickBot="1" x14ac:dyDescent="0.3">
      <c r="A104" s="323"/>
      <c r="B104" s="107" t="s">
        <v>3</v>
      </c>
      <c r="C104" s="284"/>
      <c r="D104" s="174" t="str">
        <f>IF('DPP ( in Qty )'!F$14=0,"",IF(COUNT(D$97:D103)&lt;'DPP ( in Qty )'!F$14,('DPP ( with MSN )'!D103+1),""))</f>
        <v/>
      </c>
      <c r="E104" s="175" t="str">
        <f>IF('DPP ( in Qty )'!G$14=0,"",IF(COUNT(E$97:E103)&lt;'DPP ( in Qty )'!G$14,('DPP ( with MSN )'!E103+1),""))</f>
        <v/>
      </c>
      <c r="F104" s="175" t="str">
        <f>IF('DPP ( in Qty )'!H$14=0,"",IF(COUNT(F$97:F103)&lt;'DPP ( in Qty )'!H$14,('DPP ( with MSN )'!F103+1),""))</f>
        <v/>
      </c>
      <c r="G104" s="183" t="str">
        <f>IF('DPP ( in Qty )'!I$14=0,"",IF(COUNT(G$97:G103)&lt;'DPP ( in Qty )'!I$14,('DPP ( with MSN )'!G103+1),""))</f>
        <v/>
      </c>
      <c r="H104" s="183" t="str">
        <f>IF('DPP ( in Qty )'!J$14=0,"",IF(COUNT(H$97:H103)&lt;'DPP ( in Qty )'!J$14,('DPP ( with MSN )'!H103+1),""))</f>
        <v/>
      </c>
      <c r="I104" s="175" t="str">
        <f>IF('DPP ( in Qty )'!K$14=0,"",IF(COUNT(I$97:I103)&lt;'DPP ( in Qty )'!K$14,('DPP ( with MSN )'!I103+1),""))</f>
        <v/>
      </c>
      <c r="J104" s="175" t="str">
        <f>IF('DPP ( in Qty )'!L$14=0,"",IF(COUNT(J$97:J103)&lt;'DPP ( in Qty )'!L$14,('DPP ( with MSN )'!J103+1),""))</f>
        <v/>
      </c>
      <c r="K104" s="175" t="str">
        <f>IF('DPP ( in Qty )'!M$14=0,"",IF(COUNT(K$97:K103)&lt;'DPP ( in Qty )'!M$14,('DPP ( with MSN )'!K103+1),""))</f>
        <v/>
      </c>
      <c r="L104" s="175" t="str">
        <f>IF('DPP ( in Qty )'!N$14=0,"",IF(COUNT(L$97:L103)&lt;'DPP ( in Qty )'!N$14,('DPP ( with MSN )'!L103+1),""))</f>
        <v/>
      </c>
      <c r="M104" s="175" t="str">
        <f>IF('DPP ( in Qty )'!O$14=0,"",IF(COUNT(M$97:M103)&lt;'DPP ( in Qty )'!O$14,('DPP ( with MSN )'!M103+1),""))</f>
        <v/>
      </c>
      <c r="N104" s="175" t="str">
        <f>IF('DPP ( in Qty )'!P$14=0,"",IF(COUNT(N$97:N103)&lt;'DPP ( in Qty )'!P$14,('DPP ( with MSN )'!N103+1),""))</f>
        <v/>
      </c>
      <c r="O104" s="175" t="str">
        <f>IF('DPP ( in Qty )'!Q$14=0,"",IF(COUNT(O$97:O103)&lt;'DPP ( in Qty )'!Q$14,('DPP ( with MSN )'!O103+1),""))</f>
        <v/>
      </c>
      <c r="P104" s="175" t="str">
        <f>IF('DPP ( in Qty )'!R$14=0,"",IF(COUNT(P$97:P103)&lt;'DPP ( in Qty )'!R$14,('DPP ( with MSN )'!P103+1),""))</f>
        <v/>
      </c>
      <c r="Q104" s="175" t="str">
        <f>IF('DPP ( in Qty )'!S$14=0,"",IF(COUNT(Q$97:Q103)&lt;'DPP ( in Qty )'!S$14,('DPP ( with MSN )'!Q103+1),""))</f>
        <v/>
      </c>
      <c r="R104" s="175" t="str">
        <f>IF('DPP ( in Qty )'!T$14=0,"",IF(COUNT(R$97:R103)&lt;'DPP ( in Qty )'!T$14,('DPP ( with MSN )'!R103+1),""))</f>
        <v/>
      </c>
      <c r="S104" s="175" t="str">
        <f>IF('DPP ( in Qty )'!U$14=0,"",IF(COUNT(S$97:S103)&lt;'DPP ( in Qty )'!U$14,('DPP ( with MSN )'!S103+1),""))</f>
        <v/>
      </c>
      <c r="T104" s="175" t="str">
        <f>IF('DPP ( in Qty )'!V$14=0,"",IF(COUNT(T$97:T103)&lt;'DPP ( in Qty )'!V$14,('DPP ( with MSN )'!T103+1),""))</f>
        <v/>
      </c>
      <c r="U104" s="175" t="str">
        <f>IF('DPP ( in Qty )'!W$14=0,"",IF(COUNT(U$97:U103)&lt;'DPP ( in Qty )'!W$14,('DPP ( with MSN )'!U103+1),""))</f>
        <v/>
      </c>
      <c r="V104" s="175" t="str">
        <f>IF('DPP ( in Qty )'!X$14=0,"",IF(COUNT(V$97:V103)&lt;'DPP ( in Qty )'!X$14,('DPP ( with MSN )'!V103+1),""))</f>
        <v/>
      </c>
      <c r="W104" s="175" t="str">
        <f>IF('DPP ( in Qty )'!Y$14=0,"",IF(COUNT(W$97:W103)&lt;'DPP ( in Qty )'!Y$14,('DPP ( with MSN )'!W103+1),""))</f>
        <v/>
      </c>
      <c r="X104" s="175" t="str">
        <f>IF('DPP ( in Qty )'!Z$14=0,"",IF(COUNT(X$97:X103)&lt;'DPP ( in Qty )'!Z$14,('DPP ( with MSN )'!X103+1),""))</f>
        <v/>
      </c>
      <c r="Y104" s="175" t="str">
        <f>IF('DPP ( in Qty )'!AA$14=0,"",IF(COUNT(Y$97:Y103)&lt;'DPP ( in Qty )'!AA$14,('DPP ( with MSN )'!Y103+1),""))</f>
        <v/>
      </c>
      <c r="Z104" s="175" t="str">
        <f>IF('DPP ( in Qty )'!AB$14=0,"",IF(COUNT(Z$97:Z103)&lt;'DPP ( in Qty )'!AB$14,('DPP ( with MSN )'!Z103+1),""))</f>
        <v/>
      </c>
      <c r="AA104" s="175" t="str">
        <f>IF('DPP ( in Qty )'!AC$14=0,"",IF(COUNT(AA$97:AA103)&lt;'DPP ( in Qty )'!AC$14,('DPP ( with MSN )'!AA103+1),""))</f>
        <v/>
      </c>
      <c r="AB104" s="175" t="str">
        <f>IF('DPP ( in Qty )'!AD$14=0,"",IF(COUNT(AB$97:AB103)&lt;'DPP ( in Qty )'!AD$14,('DPP ( with MSN )'!AB103+1),""))</f>
        <v/>
      </c>
      <c r="AC104" s="175" t="str">
        <f>IF('DPP ( in Qty )'!AE$14=0,"",IF(COUNT(AC$97:AC103)&lt;'DPP ( in Qty )'!AE$14,('DPP ( with MSN )'!AC103+1),""))</f>
        <v/>
      </c>
      <c r="AD104" s="175" t="str">
        <f>IF('DPP ( in Qty )'!AF$14=0,"",IF(COUNT(AD$97:AD103)&lt;'DPP ( in Qty )'!AF$14,('DPP ( with MSN )'!AD103+1),""))</f>
        <v/>
      </c>
      <c r="AE104" s="175" t="str">
        <f>IF('DPP ( in Qty )'!AG$14=0,"",IF(COUNT(AE$97:AE103)&lt;'DPP ( in Qty )'!AG$14,('DPP ( with MSN )'!AE103+1),""))</f>
        <v/>
      </c>
      <c r="AF104" s="175" t="str">
        <f>IF('DPP ( in Qty )'!AH$14=0,"",IF(COUNT(AF$97:AF103)&lt;'DPP ( in Qty )'!AH$14,('DPP ( with MSN )'!AF103+1),""))</f>
        <v/>
      </c>
      <c r="AG104" s="175" t="str">
        <f>IF('DPP ( in Qty )'!AI$14=0,"",IF(COUNT(AG$97:AG103)&lt;'DPP ( in Qty )'!AI$14,('DPP ( with MSN )'!AG103+1),""))</f>
        <v/>
      </c>
      <c r="AH104" s="175" t="str">
        <f>IF('DPP ( in Qty )'!AJ$14=0,"",IF(COUNT(AH$97:AH103)&lt;'DPP ( in Qty )'!AJ$14,('DPP ( with MSN )'!AH103+1),""))</f>
        <v/>
      </c>
      <c r="AI104" s="175" t="str">
        <f>IF('DPP ( in Qty )'!AK$14=0,"",IF(COUNT(AI$97:AI103)&lt;'DPP ( in Qty )'!AK$14,('DPP ( with MSN )'!AI103+1),""))</f>
        <v/>
      </c>
      <c r="AJ104" s="175" t="str">
        <f>IF('DPP ( in Qty )'!AL$14=0,"",IF(COUNT(AJ$97:AJ103)&lt;'DPP ( in Qty )'!AL$14,('DPP ( with MSN )'!AJ103+1),""))</f>
        <v/>
      </c>
      <c r="AK104" s="175" t="str">
        <f>IF('DPP ( in Qty )'!AM$14=0,"",IF(COUNT(AK$97:AK103)&lt;'DPP ( in Qty )'!AM$14,('DPP ( with MSN )'!AK103+1),""))</f>
        <v/>
      </c>
      <c r="AL104" s="175" t="str">
        <f>IF('DPP ( in Qty )'!AN$14=0,"",IF(COUNT(AL$97:AL103)&lt;'DPP ( in Qty )'!AN$14,('DPP ( with MSN )'!AL103+1),""))</f>
        <v/>
      </c>
      <c r="AM104" s="175" t="str">
        <f>IF('DPP ( in Qty )'!AO$14=0,"",IF(COUNT(AM$97:AM103)&lt;'DPP ( in Qty )'!AO$14,('DPP ( with MSN )'!AM103+1),""))</f>
        <v/>
      </c>
      <c r="AN104" s="180" t="str">
        <f>IF('DPP ( in Qty )'!AP$14=0,"",IF(COUNT(AN$97:AN103)&lt;'DPP ( in Qty )'!AP$14,('DPP ( with MSN )'!AN103+1),""))</f>
        <v/>
      </c>
      <c r="AO104" s="142"/>
      <c r="AP104" s="1">
        <f t="shared" si="10"/>
        <v>0</v>
      </c>
    </row>
    <row r="105" spans="1:42" ht="23.25" customHeight="1" x14ac:dyDescent="0.25">
      <c r="A105" s="300" t="s">
        <v>136</v>
      </c>
      <c r="B105" s="104" t="s">
        <v>2</v>
      </c>
      <c r="C105" s="282">
        <f>COUNT(D105:AO112)</f>
        <v>55</v>
      </c>
      <c r="D105" s="169" t="str">
        <f>IF('DPP ( in Qty )'!F15=0,"",'DPP ( in Qty )'!D15)</f>
        <v/>
      </c>
      <c r="E105" s="170" t="str">
        <f>IF('DPP ( in Qty )'!G15=0,"",IF(MAX('DPP ( with MSN )'!$D$105:D112)=0,'DPP ( in Qty )'!$D$15,MAX('DPP ( with MSN )'!$D$105:D112)+1))</f>
        <v/>
      </c>
      <c r="F105" s="170" t="str">
        <f>IF('DPP ( in Qty )'!H15=0,"",IF(MAX('DPP ( with MSN )'!$D$105:E112)=0,'DPP ( in Qty )'!$D$15,MAX('DPP ( with MSN )'!$D$105:E112)+1))</f>
        <v/>
      </c>
      <c r="G105" s="170" t="str">
        <f>IF('DPP ( in Qty )'!I15=0,"",IF(MAX('DPP ( with MSN )'!$D$105:F112)=0,'DPP ( in Qty )'!$D$15,MAX('DPP ( with MSN )'!$D$105:F112)+1))</f>
        <v/>
      </c>
      <c r="H105" s="170" t="str">
        <f>IF('DPP ( in Qty )'!J15=0,"",IF(MAX('DPP ( with MSN )'!$D$105:G112)=0,'DPP ( in Qty )'!$D$15,MAX('DPP ( with MSN )'!$D$105:G112)+1))</f>
        <v/>
      </c>
      <c r="I105" s="170" t="str">
        <f>IF('DPP ( in Qty )'!K15=0,"",IF(MAX('DPP ( with MSN )'!$D$105:H112)=0,'DPP ( in Qty )'!$D$15,MAX('DPP ( with MSN )'!$D$105:H112)+1))</f>
        <v/>
      </c>
      <c r="J105" s="170" t="str">
        <f>IF('DPP ( in Qty )'!L15=0,"",IF(MAX('DPP ( with MSN )'!$D$105:I112)=0,'DPP ( in Qty )'!$D$15,MAX('DPP ( with MSN )'!$D$105:I112)+1))</f>
        <v/>
      </c>
      <c r="K105" s="170">
        <f>IF('DPP ( in Qty )'!M15=0,"",IF(MAX('DPP ( with MSN )'!$D$105:J112)=0,'DPP ( in Qty )'!$D$15,MAX('DPP ( with MSN )'!$D$105:J112)+1))</f>
        <v>85852</v>
      </c>
      <c r="L105" s="170">
        <f>IF('DPP ( in Qty )'!N15=0,"",IF(MAX('DPP ( with MSN )'!$D$105:K112)=0,'DPP ( in Qty )'!$D$15,MAX('DPP ( with MSN )'!$D$105:K112)+1))</f>
        <v>85853</v>
      </c>
      <c r="M105" s="170">
        <f>IF('DPP ( in Qty )'!O15=0,"",IF(MAX('DPP ( with MSN )'!$D$105:L112)=0,'DPP ( in Qty )'!$D$15,MAX('DPP ( with MSN )'!$D$105:L112)+1))</f>
        <v>85861</v>
      </c>
      <c r="N105" s="170">
        <f>IF('DPP ( in Qty )'!P15=0,"",IF(MAX('DPP ( with MSN )'!$D$105:M112)=0,'DPP ( in Qty )'!$D$15,MAX('DPP ( with MSN )'!$D$105:M112)+1))</f>
        <v>85867</v>
      </c>
      <c r="O105" s="170" t="str">
        <f>IF('DPP ( in Qty )'!Q15=0,"",IF(MAX('DPP ( with MSN )'!$D$105:N112)=0,'DPP ( in Qty )'!$D$15,MAX('DPP ( with MSN )'!$D$105:N112)+1))</f>
        <v/>
      </c>
      <c r="P105" s="170" t="str">
        <f>IF('DPP ( in Qty )'!R15=0,"",IF(MAX('DPP ( with MSN )'!$D$105:O112)=0,'DPP ( in Qty )'!$D$15,MAX('DPP ( with MSN )'!$D$105:O112)+1))</f>
        <v/>
      </c>
      <c r="Q105" s="170" t="str">
        <f>IF('DPP ( in Qty )'!S15=0,"",IF(MAX('DPP ( with MSN )'!$D$105:P112)=0,'DPP ( in Qty )'!$D$15,MAX('DPP ( with MSN )'!$D$105:P112)+1))</f>
        <v/>
      </c>
      <c r="R105" s="170" t="str">
        <f>IF('DPP ( in Qty )'!T15=0,"",IF(MAX('DPP ( with MSN )'!$D$105:Q112)=0,'DPP ( in Qty )'!$D$15,MAX('DPP ( with MSN )'!$D$105:Q112)+1))</f>
        <v/>
      </c>
      <c r="S105" s="170">
        <f>IF('DPP ( in Qty )'!U15=0,"",IF(MAX('DPP ( with MSN )'!$D$105:R112)=0,'DPP ( in Qty )'!$D$15,MAX('DPP ( with MSN )'!$D$105:R112)+1))</f>
        <v>85873</v>
      </c>
      <c r="T105" s="170">
        <f>IF('DPP ( in Qty )'!V15=0,"",IF(MAX('DPP ( with MSN )'!$D$105:S112)=0,'DPP ( in Qty )'!$D$15,MAX('DPP ( with MSN )'!$D$105:S112)+1))</f>
        <v>85875</v>
      </c>
      <c r="U105" s="170">
        <f>IF('DPP ( in Qty )'!W15=0,"",IF(MAX('DPP ( with MSN )'!$D$105:T112)=0,'DPP ( in Qty )'!$D$15,MAX('DPP ( with MSN )'!$D$105:T112)+1))</f>
        <v>85878</v>
      </c>
      <c r="V105" s="170">
        <f>IF('DPP ( in Qty )'!X15=0,"",IF(MAX('DPP ( with MSN )'!$D$105:U112)=0,'DPP ( in Qty )'!$D$15,MAX('DPP ( with MSN )'!$D$105:U112)+1))</f>
        <v>85880</v>
      </c>
      <c r="W105" s="170">
        <f>IF('DPP ( in Qty )'!Y15=0,"",IF(MAX('DPP ( with MSN )'!$D$105:V112)=0,'DPP ( in Qty )'!$D$15,MAX('DPP ( with MSN )'!$D$105:V112)+1))</f>
        <v>85881</v>
      </c>
      <c r="X105" s="170">
        <f>IF('DPP ( in Qty )'!Z15=0,"",IF(MAX('DPP ( with MSN )'!$D$105:W112)=0,'DPP ( in Qty )'!$D$15,MAX('DPP ( with MSN )'!$D$105:W112)+1))</f>
        <v>85883</v>
      </c>
      <c r="Y105" s="170">
        <f>IF('DPP ( in Qty )'!AA15=0,"",IF(MAX('DPP ( with MSN )'!$D$105:X112)=0,'DPP ( in Qty )'!$D$15,MAX('DPP ( with MSN )'!$D$105:X112)+1))</f>
        <v>85885</v>
      </c>
      <c r="Z105" s="170">
        <f>IF('DPP ( in Qty )'!AB15=0,"",IF(MAX('DPP ( with MSN )'!$D$105:Y112)=0,'DPP ( in Qty )'!$D$15,MAX('DPP ( with MSN )'!$D$105:Y112)+1))</f>
        <v>85887</v>
      </c>
      <c r="AA105" s="170">
        <f>IF('DPP ( in Qty )'!AC15=0,"",IF(MAX('DPP ( with MSN )'!$D$105:Z112)=0,'DPP ( in Qty )'!$D$15,MAX('DPP ( with MSN )'!$D$105:Z112)+1))</f>
        <v>85888</v>
      </c>
      <c r="AB105" s="170">
        <f>IF('DPP ( in Qty )'!AD15=0,"",IF(MAX('DPP ( with MSN )'!$D$105:AA112)=0,'DPP ( in Qty )'!$D$15,MAX('DPP ( with MSN )'!$D$105:AA112)+1))</f>
        <v>85892</v>
      </c>
      <c r="AC105" s="170">
        <f>IF('DPP ( in Qty )'!AE15=0,"",IF(MAX('DPP ( with MSN )'!$D$105:AB112)=0,'DPP ( in Qty )'!$D$15,MAX('DPP ( with MSN )'!$D$105:AB112)+1))</f>
        <v>85894</v>
      </c>
      <c r="AD105" s="170">
        <f>IF('DPP ( in Qty )'!AF15=0,"",IF(MAX('DPP ( with MSN )'!$D$105:AC112)=0,'DPP ( in Qty )'!$D$15,MAX('DPP ( with MSN )'!$D$105:AC112)+1))</f>
        <v>85899</v>
      </c>
      <c r="AE105" s="170">
        <f>IF('DPP ( in Qty )'!AG15=0,"",IF(MAX('DPP ( with MSN )'!$D$105:AD112)=0,'DPP ( in Qty )'!$D$15,MAX('DPP ( with MSN )'!$D$105:AD112)+1))</f>
        <v>85902</v>
      </c>
      <c r="AF105" s="170" t="str">
        <f>IF('DPP ( in Qty )'!AH15=0,"",IF(MAX('DPP ( with MSN )'!$D$105:AE112)=0,'DPP ( in Qty )'!$D$15,MAX('DPP ( with MSN )'!$D$105:AE112)+1))</f>
        <v/>
      </c>
      <c r="AG105" s="170" t="str">
        <f>IF('DPP ( in Qty )'!AI15=0,"",IF(MAX('DPP ( with MSN )'!$D$105:AF112)=0,'DPP ( in Qty )'!$D$15,MAX('DPP ( with MSN )'!$D$105:AF112)+1))</f>
        <v/>
      </c>
      <c r="AH105" s="170" t="str">
        <f>IF('DPP ( in Qty )'!AJ15=0,"",IF(MAX('DPP ( with MSN )'!$D$105:AG112)=0,'DPP ( in Qty )'!$D$15,MAX('DPP ( with MSN )'!$D$105:AG112)+1))</f>
        <v/>
      </c>
      <c r="AI105" s="170" t="str">
        <f>IF('DPP ( in Qty )'!AK15=0,"",IF(MAX('DPP ( with MSN )'!$D$105:AH112)=0,'DPP ( in Qty )'!$D$15,MAX('DPP ( with MSN )'!$D$105:AH112)+1))</f>
        <v/>
      </c>
      <c r="AJ105" s="170" t="str">
        <f>IF('DPP ( in Qty )'!AL15=0,"",IF(MAX('DPP ( with MSN )'!$D$105:AI112)=0,'DPP ( in Qty )'!$D$15,MAX('DPP ( with MSN )'!$D$105:AI112)+1))</f>
        <v/>
      </c>
      <c r="AK105" s="170" t="str">
        <f>IF('DPP ( in Qty )'!AM15=0,"",IF(MAX('DPP ( with MSN )'!$D$105:AJ112)=0,'DPP ( in Qty )'!$D$15,MAX('DPP ( with MSN )'!$D$105:AJ112)+1))</f>
        <v/>
      </c>
      <c r="AL105" s="170" t="str">
        <f>IF('DPP ( in Qty )'!AN15=0,"",IF(MAX('DPP ( with MSN )'!$D$105:AK112)=0,'DPP ( in Qty )'!$D$15,MAX('DPP ( with MSN )'!$D$105:AK112)+1))</f>
        <v/>
      </c>
      <c r="AM105" s="170" t="str">
        <f>IF('DPP ( in Qty )'!AO15=0,"",IF(MAX('DPP ( with MSN )'!$D$105:AL112)=0,'DPP ( in Qty )'!$D$15,MAX('DPP ( with MSN )'!$D$105:AL112)+1))</f>
        <v/>
      </c>
      <c r="AN105" s="178" t="str">
        <f>IF('DPP ( in Qty )'!AP15=0,"",IF(MAX('DPP ( with MSN )'!$D$105:AM112)=0,'DPP ( in Qty )'!$D$15,MAX('DPP ( with MSN )'!$D$105:AM112)+1))</f>
        <v/>
      </c>
      <c r="AO105" s="142"/>
      <c r="AP105" s="1">
        <f t="shared" si="10"/>
        <v>85902</v>
      </c>
    </row>
    <row r="106" spans="1:42" ht="23.25" customHeight="1" x14ac:dyDescent="0.25">
      <c r="A106" s="301"/>
      <c r="B106" s="89" t="str">
        <f t="shared" ref="B106" si="18">B105</f>
        <v xml:space="preserve">Dropping </v>
      </c>
      <c r="C106" s="283"/>
      <c r="D106" s="142" t="str">
        <f>IF('DPP ( in Qty )'!F$15=0,"",IF(COUNT(D$105:D105)&lt;'DPP ( in Qty )'!F$15,('DPP ( with MSN )'!D105+1),""))</f>
        <v/>
      </c>
      <c r="E106" s="162" t="str">
        <f>IF('DPP ( in Qty )'!G$15=0,"",IF(COUNT(E$105:E105)&lt;'DPP ( in Qty )'!G$15,('DPP ( with MSN )'!E105+1),""))</f>
        <v/>
      </c>
      <c r="F106" s="162" t="str">
        <f>IF('DPP ( in Qty )'!H$15=0,"",IF(COUNT(F$105:F105)&lt;'DPP ( in Qty )'!H$15,('DPP ( with MSN )'!F105+1),""))</f>
        <v/>
      </c>
      <c r="G106" s="162" t="str">
        <f>IF('DPP ( in Qty )'!I$15=0,"",IF(COUNT(G$105:G105)&lt;'DPP ( in Qty )'!I$15,('DPP ( with MSN )'!G105+1),""))</f>
        <v/>
      </c>
      <c r="H106" s="162" t="str">
        <f>IF('DPP ( in Qty )'!J$15=0,"",IF(COUNT(H$105:H105)&lt;'DPP ( in Qty )'!J$15,('DPP ( with MSN )'!H105+1),""))</f>
        <v/>
      </c>
      <c r="I106" s="162" t="str">
        <f>IF('DPP ( in Qty )'!K$15=0,"",IF(COUNT(I$105:I105)&lt;'DPP ( in Qty )'!K$15,('DPP ( with MSN )'!I105+1),""))</f>
        <v/>
      </c>
      <c r="J106" s="162" t="str">
        <f>IF('DPP ( in Qty )'!L$15=0,"",IF(COUNT(J$105:J105)&lt;'DPP ( in Qty )'!L$15,('DPP ( with MSN )'!J105+1),""))</f>
        <v/>
      </c>
      <c r="K106" s="162" t="str">
        <f>IF('DPP ( in Qty )'!M$15=0,"",IF(COUNT(K$105:K105)&lt;'DPP ( in Qty )'!M$15,('DPP ( with MSN )'!K105+1),""))</f>
        <v/>
      </c>
      <c r="L106" s="162">
        <f>IF('DPP ( in Qty )'!N$15=0,"",IF(COUNT(L$105:L105)&lt;'DPP ( in Qty )'!N$15,('DPP ( with MSN )'!L105+1),""))</f>
        <v>85854</v>
      </c>
      <c r="M106" s="162">
        <f>IF('DPP ( in Qty )'!O$15=0,"",IF(COUNT(M$105:M105)&lt;'DPP ( in Qty )'!O$15,('DPP ( with MSN )'!M105+1),""))</f>
        <v>85862</v>
      </c>
      <c r="N106" s="162">
        <f>IF('DPP ( in Qty )'!P$15=0,"",IF(COUNT(N$105:N105)&lt;'DPP ( in Qty )'!P$15,('DPP ( with MSN )'!N105+1),""))</f>
        <v>85868</v>
      </c>
      <c r="O106" s="162" t="str">
        <f>IF('DPP ( in Qty )'!Q$15=0,"",IF(COUNT(O$105:O105)&lt;'DPP ( in Qty )'!Q$15,('DPP ( with MSN )'!O105+1),""))</f>
        <v/>
      </c>
      <c r="P106" s="162" t="str">
        <f>IF('DPP ( in Qty )'!R$15=0,"",IF(COUNT(P$105:P105)&lt;'DPP ( in Qty )'!R$15,('DPP ( with MSN )'!P105+1),""))</f>
        <v/>
      </c>
      <c r="Q106" s="162" t="str">
        <f>IF('DPP ( in Qty )'!S$15=0,"",IF(COUNT(Q$105:Q105)&lt;'DPP ( in Qty )'!S$15,('DPP ( with MSN )'!Q105+1),""))</f>
        <v/>
      </c>
      <c r="R106" s="162" t="str">
        <f>IF('DPP ( in Qty )'!T$15=0,"",IF(COUNT(R$105:R105)&lt;'DPP ( in Qty )'!T$15,('DPP ( with MSN )'!R105+1),""))</f>
        <v/>
      </c>
      <c r="S106" s="162">
        <f>IF('DPP ( in Qty )'!U$15=0,"",IF(COUNT(S$105:S105)&lt;'DPP ( in Qty )'!U$15,('DPP ( with MSN )'!S105+1),""))</f>
        <v>85874</v>
      </c>
      <c r="T106" s="162">
        <f>IF('DPP ( in Qty )'!V$15=0,"",IF(COUNT(T$105:T105)&lt;'DPP ( in Qty )'!V$15,('DPP ( with MSN )'!T105+1),""))</f>
        <v>85876</v>
      </c>
      <c r="U106" s="162">
        <f>IF('DPP ( in Qty )'!W$15=0,"",IF(COUNT(U$105:U105)&lt;'DPP ( in Qty )'!W$15,('DPP ( with MSN )'!U105+1),""))</f>
        <v>85879</v>
      </c>
      <c r="V106" s="162" t="str">
        <f>IF('DPP ( in Qty )'!X$15=0,"",IF(COUNT(V$105:V105)&lt;'DPP ( in Qty )'!X$15,('DPP ( with MSN )'!V105+1),""))</f>
        <v/>
      </c>
      <c r="W106" s="162">
        <f>IF('DPP ( in Qty )'!Y$15=0,"",IF(COUNT(W$105:W105)&lt;'DPP ( in Qty )'!Y$15,('DPP ( with MSN )'!W105+1),""))</f>
        <v>85882</v>
      </c>
      <c r="X106" s="162">
        <f>IF('DPP ( in Qty )'!Z$15=0,"",IF(COUNT(X$105:X105)&lt;'DPP ( in Qty )'!Z$15,('DPP ( with MSN )'!X105+1),""))</f>
        <v>85884</v>
      </c>
      <c r="Y106" s="162">
        <f>IF('DPP ( in Qty )'!AA$15=0,"",IF(COUNT(Y$105:Y105)&lt;'DPP ( in Qty )'!AA$15,('DPP ( with MSN )'!Y105+1),""))</f>
        <v>85886</v>
      </c>
      <c r="Z106" s="162" t="str">
        <f>IF('DPP ( in Qty )'!AB$15=0,"",IF(COUNT(Z$105:Z105)&lt;'DPP ( in Qty )'!AB$15,('DPP ( with MSN )'!Z105+1),""))</f>
        <v/>
      </c>
      <c r="AA106" s="162">
        <f>IF('DPP ( in Qty )'!AC$15=0,"",IF(COUNT(AA$105:AA105)&lt;'DPP ( in Qty )'!AC$15,('DPP ( with MSN )'!AA105+1),""))</f>
        <v>85889</v>
      </c>
      <c r="AB106" s="162">
        <f>IF('DPP ( in Qty )'!AD$15=0,"",IF(COUNT(AB$105:AB105)&lt;'DPP ( in Qty )'!AD$15,('DPP ( with MSN )'!AB105+1),""))</f>
        <v>85893</v>
      </c>
      <c r="AC106" s="162">
        <f>IF('DPP ( in Qty )'!AE$15=0,"",IF(COUNT(AC$105:AC105)&lt;'DPP ( in Qty )'!AE$15,('DPP ( with MSN )'!AC105+1),""))</f>
        <v>85895</v>
      </c>
      <c r="AD106" s="162">
        <f>IF('DPP ( in Qty )'!AF$15=0,"",IF(COUNT(AD$105:AD105)&lt;'DPP ( in Qty )'!AF$15,('DPP ( with MSN )'!AD105+1),""))</f>
        <v>85900</v>
      </c>
      <c r="AE106" s="162">
        <f>IF('DPP ( in Qty )'!AG$15=0,"",IF(COUNT(AE$105:AE105)&lt;'DPP ( in Qty )'!AG$15,('DPP ( with MSN )'!AE105+1),""))</f>
        <v>85903</v>
      </c>
      <c r="AF106" s="162" t="str">
        <f>IF('DPP ( in Qty )'!AH$15=0,"",IF(COUNT(AF$105:AF105)&lt;'DPP ( in Qty )'!AH$15,('DPP ( with MSN )'!AF105+1),""))</f>
        <v/>
      </c>
      <c r="AG106" s="162" t="str">
        <f>IF('DPP ( in Qty )'!AI$15=0,"",IF(COUNT(AG$105:AG105)&lt;'DPP ( in Qty )'!AI$15,('DPP ( with MSN )'!AG105+1),""))</f>
        <v/>
      </c>
      <c r="AH106" s="162" t="str">
        <f>IF('DPP ( in Qty )'!AJ$15=0,"",IF(COUNT(AH$105:AH105)&lt;'DPP ( in Qty )'!AJ$15,('DPP ( with MSN )'!AH105+1),""))</f>
        <v/>
      </c>
      <c r="AI106" s="162" t="str">
        <f>IF('DPP ( in Qty )'!AK$15=0,"",IF(COUNT(AI$105:AI105)&lt;'DPP ( in Qty )'!AK$15,('DPP ( with MSN )'!AI105+1),""))</f>
        <v/>
      </c>
      <c r="AJ106" s="162" t="str">
        <f>IF('DPP ( in Qty )'!AL$15=0,"",IF(COUNT(AJ$105:AJ105)&lt;'DPP ( in Qty )'!AL$15,('DPP ( with MSN )'!AJ105+1),""))</f>
        <v/>
      </c>
      <c r="AK106" s="162" t="str">
        <f>IF('DPP ( in Qty )'!AM$15=0,"",IF(COUNT(AK$105:AK105)&lt;'DPP ( in Qty )'!AM$15,('DPP ( with MSN )'!AK105+1),""))</f>
        <v/>
      </c>
      <c r="AL106" s="162" t="str">
        <f>IF('DPP ( in Qty )'!AN$15=0,"",IF(COUNT(AL$105:AL105)&lt;'DPP ( in Qty )'!AN$15,('DPP ( with MSN )'!AL105+1),""))</f>
        <v/>
      </c>
      <c r="AM106" s="162" t="str">
        <f>IF('DPP ( in Qty )'!AO$15=0,"",IF(COUNT(AM$105:AM105)&lt;'DPP ( in Qty )'!AO$15,('DPP ( with MSN )'!AM105+1),""))</f>
        <v/>
      </c>
      <c r="AN106" s="179" t="str">
        <f>IF('DPP ( in Qty )'!AP$15=0,"",IF(COUNT(AN$105:AN105)&lt;'DPP ( in Qty )'!AP$15,('DPP ( with MSN )'!AN105+1),""))</f>
        <v/>
      </c>
      <c r="AO106" s="142"/>
      <c r="AP106" s="1">
        <f t="shared" si="10"/>
        <v>85903</v>
      </c>
    </row>
    <row r="107" spans="1:42" ht="23.25" customHeight="1" x14ac:dyDescent="0.25">
      <c r="A107" s="301"/>
      <c r="B107" s="89"/>
      <c r="C107" s="283"/>
      <c r="D107" s="142" t="str">
        <f>IF('DPP ( in Qty )'!F$15=0,"",IF(COUNT(D$105:D106)&lt;'DPP ( in Qty )'!F$15,('DPP ( with MSN )'!D106+1),""))</f>
        <v/>
      </c>
      <c r="E107" s="162" t="str">
        <f>IF('DPP ( in Qty )'!G$15=0,"",IF(COUNT(E$105:E106)&lt;'DPP ( in Qty )'!G$15,('DPP ( with MSN )'!E106+1),""))</f>
        <v/>
      </c>
      <c r="F107" s="162" t="str">
        <f>IF('DPP ( in Qty )'!H$15=0,"",IF(COUNT(F$105:F106)&lt;'DPP ( in Qty )'!H$15,('DPP ( with MSN )'!F106+1),""))</f>
        <v/>
      </c>
      <c r="G107" s="162" t="str">
        <f>IF('DPP ( in Qty )'!I$15=0,"",IF(COUNT(G$105:G106)&lt;'DPP ( in Qty )'!I$15,('DPP ( with MSN )'!G106+1),""))</f>
        <v/>
      </c>
      <c r="H107" s="162" t="str">
        <f>IF('DPP ( in Qty )'!J$15=0,"",IF(COUNT(H$105:H106)&lt;'DPP ( in Qty )'!J$15,('DPP ( with MSN )'!H106+1),""))</f>
        <v/>
      </c>
      <c r="I107" s="162" t="str">
        <f>IF('DPP ( in Qty )'!K$15=0,"",IF(COUNT(I$105:I106)&lt;'DPP ( in Qty )'!K$15,('DPP ( with MSN )'!I106+1),""))</f>
        <v/>
      </c>
      <c r="J107" s="162" t="str">
        <f>IF('DPP ( in Qty )'!L$15=0,"",IF(COUNT(J$105:J106)&lt;'DPP ( in Qty )'!L$15,('DPP ( with MSN )'!J106+1),""))</f>
        <v/>
      </c>
      <c r="K107" s="162" t="str">
        <f>IF('DPP ( in Qty )'!M$15=0,"",IF(COUNT(K$105:K106)&lt;'DPP ( in Qty )'!M$15,('DPP ( with MSN )'!K106+1),""))</f>
        <v/>
      </c>
      <c r="L107" s="162">
        <f>IF('DPP ( in Qty )'!N$15=0,"",IF(COUNT(L$105:L106)&lt;'DPP ( in Qty )'!N$15,('DPP ( with MSN )'!L106+1),""))</f>
        <v>85855</v>
      </c>
      <c r="M107" s="162">
        <f>IF('DPP ( in Qty )'!O$15=0,"",IF(COUNT(M$105:M106)&lt;'DPP ( in Qty )'!O$15,('DPP ( with MSN )'!M106+1),""))</f>
        <v>85863</v>
      </c>
      <c r="N107" s="162">
        <f>IF('DPP ( in Qty )'!P$15=0,"",IF(COUNT(N$105:N106)&lt;'DPP ( in Qty )'!P$15,('DPP ( with MSN )'!N106+1),""))</f>
        <v>85869</v>
      </c>
      <c r="O107" s="162" t="str">
        <f>IF('DPP ( in Qty )'!Q$15=0,"",IF(COUNT(O$105:O106)&lt;'DPP ( in Qty )'!Q$15,('DPP ( with MSN )'!O106+1),""))</f>
        <v/>
      </c>
      <c r="P107" s="162" t="str">
        <f>IF('DPP ( in Qty )'!R$15=0,"",IF(COUNT(P$105:P106)&lt;'DPP ( in Qty )'!R$15,('DPP ( with MSN )'!P106+1),""))</f>
        <v/>
      </c>
      <c r="Q107" s="162" t="str">
        <f>IF('DPP ( in Qty )'!S$15=0,"",IF(COUNT(Q$105:Q106)&lt;'DPP ( in Qty )'!S$15,('DPP ( with MSN )'!Q106+1),""))</f>
        <v/>
      </c>
      <c r="R107" s="162" t="str">
        <f>IF('DPP ( in Qty )'!T$15=0,"",IF(COUNT(R$105:R106)&lt;'DPP ( in Qty )'!T$15,('DPP ( with MSN )'!R106+1),""))</f>
        <v/>
      </c>
      <c r="S107" s="162" t="str">
        <f>IF('DPP ( in Qty )'!U$15=0,"",IF(COUNT(S$105:S106)&lt;'DPP ( in Qty )'!U$15,('DPP ( with MSN )'!S106+1),""))</f>
        <v/>
      </c>
      <c r="T107" s="162">
        <f>IF('DPP ( in Qty )'!V$15=0,"",IF(COUNT(T$105:T106)&lt;'DPP ( in Qty )'!V$15,('DPP ( with MSN )'!T106+1),""))</f>
        <v>85877</v>
      </c>
      <c r="U107" s="162" t="str">
        <f>IF('DPP ( in Qty )'!W$15=0,"",IF(COUNT(U$105:U106)&lt;'DPP ( in Qty )'!W$15,('DPP ( with MSN )'!U106+1),""))</f>
        <v/>
      </c>
      <c r="V107" s="162" t="str">
        <f>IF('DPP ( in Qty )'!X$15=0,"",IF(COUNT(V$105:V106)&lt;'DPP ( in Qty )'!X$15,('DPP ( with MSN )'!V106+1),""))</f>
        <v/>
      </c>
      <c r="W107" s="162" t="str">
        <f>IF('DPP ( in Qty )'!Y$15=0,"",IF(COUNT(W$105:W106)&lt;'DPP ( in Qty )'!Y$15,('DPP ( with MSN )'!W106+1),""))</f>
        <v/>
      </c>
      <c r="X107" s="162" t="str">
        <f>IF('DPP ( in Qty )'!Z$15=0,"",IF(COUNT(X$105:X106)&lt;'DPP ( in Qty )'!Z$15,('DPP ( with MSN )'!X106+1),""))</f>
        <v/>
      </c>
      <c r="Y107" s="162" t="str">
        <f>IF('DPP ( in Qty )'!AA$15=0,"",IF(COUNT(Y$105:Y106)&lt;'DPP ( in Qty )'!AA$15,('DPP ( with MSN )'!Y106+1),""))</f>
        <v/>
      </c>
      <c r="Z107" s="162" t="str">
        <f>IF('DPP ( in Qty )'!AB$15=0,"",IF(COUNT(Z$105:Z106)&lt;'DPP ( in Qty )'!AB$15,('DPP ( with MSN )'!Z106+1),""))</f>
        <v/>
      </c>
      <c r="AA107" s="162">
        <f>IF('DPP ( in Qty )'!AC$15=0,"",IF(COUNT(AA$105:AA106)&lt;'DPP ( in Qty )'!AC$15,('DPP ( with MSN )'!AA106+1),""))</f>
        <v>85890</v>
      </c>
      <c r="AB107" s="162" t="str">
        <f>IF('DPP ( in Qty )'!AD$15=0,"",IF(COUNT(AB$105:AB106)&lt;'DPP ( in Qty )'!AD$15,('DPP ( with MSN )'!AB106+1),""))</f>
        <v/>
      </c>
      <c r="AC107" s="162">
        <f>IF('DPP ( in Qty )'!AE$15=0,"",IF(COUNT(AC$105:AC106)&lt;'DPP ( in Qty )'!AE$15,('DPP ( with MSN )'!AC106+1),""))</f>
        <v>85896</v>
      </c>
      <c r="AD107" s="162">
        <f>IF('DPP ( in Qty )'!AF$15=0,"",IF(COUNT(AD$105:AD106)&lt;'DPP ( in Qty )'!AF$15,('DPP ( with MSN )'!AD106+1),""))</f>
        <v>85901</v>
      </c>
      <c r="AE107" s="162">
        <f>IF('DPP ( in Qty )'!AG$15=0,"",IF(COUNT(AE$105:AE106)&lt;'DPP ( in Qty )'!AG$15,('DPP ( with MSN )'!AE106+1),""))</f>
        <v>85904</v>
      </c>
      <c r="AF107" s="162" t="str">
        <f>IF('DPP ( in Qty )'!AH$15=0,"",IF(COUNT(AF$105:AF106)&lt;'DPP ( in Qty )'!AH$15,('DPP ( with MSN )'!AF106+1),""))</f>
        <v/>
      </c>
      <c r="AG107" s="162" t="str">
        <f>IF('DPP ( in Qty )'!AI$15=0,"",IF(COUNT(AG$105:AG106)&lt;'DPP ( in Qty )'!AI$15,('DPP ( with MSN )'!AG106+1),""))</f>
        <v/>
      </c>
      <c r="AH107" s="162" t="str">
        <f>IF('DPP ( in Qty )'!AJ$15=0,"",IF(COUNT(AH$105:AH106)&lt;'DPP ( in Qty )'!AJ$15,('DPP ( with MSN )'!AH106+1),""))</f>
        <v/>
      </c>
      <c r="AI107" s="162" t="str">
        <f>IF('DPP ( in Qty )'!AK$15=0,"",IF(COUNT(AI$105:AI106)&lt;'DPP ( in Qty )'!AK$15,('DPP ( with MSN )'!AI106+1),""))</f>
        <v/>
      </c>
      <c r="AJ107" s="162" t="str">
        <f>IF('DPP ( in Qty )'!AL$15=0,"",IF(COUNT(AJ$105:AJ106)&lt;'DPP ( in Qty )'!AL$15,('DPP ( with MSN )'!AJ106+1),""))</f>
        <v/>
      </c>
      <c r="AK107" s="162" t="str">
        <f>IF('DPP ( in Qty )'!AM$15=0,"",IF(COUNT(AK$105:AK106)&lt;'DPP ( in Qty )'!AM$15,('DPP ( with MSN )'!AK106+1),""))</f>
        <v/>
      </c>
      <c r="AL107" s="162" t="str">
        <f>IF('DPP ( in Qty )'!AN$15=0,"",IF(COUNT(AL$105:AL106)&lt;'DPP ( in Qty )'!AN$15,('DPP ( with MSN )'!AL106+1),""))</f>
        <v/>
      </c>
      <c r="AM107" s="162" t="str">
        <f>IF('DPP ( in Qty )'!AO$15=0,"",IF(COUNT(AM$105:AM106)&lt;'DPP ( in Qty )'!AO$15,('DPP ( with MSN )'!AM106+1),""))</f>
        <v/>
      </c>
      <c r="AN107" s="179" t="str">
        <f>IF('DPP ( in Qty )'!AP$15=0,"",IF(COUNT(AN$105:AN106)&lt;'DPP ( in Qty )'!AP$15,('DPP ( with MSN )'!AN106+1),""))</f>
        <v/>
      </c>
      <c r="AO107" s="142"/>
      <c r="AP107" s="1">
        <f t="shared" si="10"/>
        <v>85904</v>
      </c>
    </row>
    <row r="108" spans="1:42" ht="23.25" customHeight="1" x14ac:dyDescent="0.25">
      <c r="A108" s="301"/>
      <c r="B108" s="89"/>
      <c r="C108" s="283"/>
      <c r="D108" s="142" t="str">
        <f>IF('DPP ( in Qty )'!F$15=0,"",IF(COUNT(D$105:D107)&lt;'DPP ( in Qty )'!F$15,('DPP ( with MSN )'!D107+1),""))</f>
        <v/>
      </c>
      <c r="E108" s="162" t="str">
        <f>IF('DPP ( in Qty )'!G$15=0,"",IF(COUNT(E$105:E107)&lt;'DPP ( in Qty )'!G$15,('DPP ( with MSN )'!E107+1),""))</f>
        <v/>
      </c>
      <c r="F108" s="162" t="str">
        <f>IF('DPP ( in Qty )'!H$15=0,"",IF(COUNT(F$105:F107)&lt;'DPP ( in Qty )'!H$15,('DPP ( with MSN )'!F107+1),""))</f>
        <v/>
      </c>
      <c r="G108" s="162" t="str">
        <f>IF('DPP ( in Qty )'!I$15=0,"",IF(COUNT(G$105:G107)&lt;'DPP ( in Qty )'!I$15,('DPP ( with MSN )'!G107+1),""))</f>
        <v/>
      </c>
      <c r="H108" s="162" t="str">
        <f>IF('DPP ( in Qty )'!J$15=0,"",IF(COUNT(H$105:H107)&lt;'DPP ( in Qty )'!J$15,('DPP ( with MSN )'!H107+1),""))</f>
        <v/>
      </c>
      <c r="I108" s="162" t="str">
        <f>IF('DPP ( in Qty )'!K$15=0,"",IF(COUNT(I$105:I107)&lt;'DPP ( in Qty )'!K$15,('DPP ( with MSN )'!I107+1),""))</f>
        <v/>
      </c>
      <c r="J108" s="162" t="str">
        <f>IF('DPP ( in Qty )'!L$15=0,"",IF(COUNT(J$105:J107)&lt;'DPP ( in Qty )'!L$15,('DPP ( with MSN )'!J107+1),""))</f>
        <v/>
      </c>
      <c r="K108" s="162" t="str">
        <f>IF('DPP ( in Qty )'!M$15=0,"",IF(COUNT(K$105:K107)&lt;'DPP ( in Qty )'!M$15,('DPP ( with MSN )'!K107+1),""))</f>
        <v/>
      </c>
      <c r="L108" s="162">
        <f>IF('DPP ( in Qty )'!N$15=0,"",IF(COUNT(L$105:L107)&lt;'DPP ( in Qty )'!N$15,('DPP ( with MSN )'!L107+1),""))</f>
        <v>85856</v>
      </c>
      <c r="M108" s="162">
        <f>IF('DPP ( in Qty )'!O$15=0,"",IF(COUNT(M$105:M107)&lt;'DPP ( in Qty )'!O$15,('DPP ( with MSN )'!M107+1),""))</f>
        <v>85864</v>
      </c>
      <c r="N108" s="162">
        <f>IF('DPP ( in Qty )'!P$15=0,"",IF(COUNT(N$105:N107)&lt;'DPP ( in Qty )'!P$15,('DPP ( with MSN )'!N107+1),""))</f>
        <v>85870</v>
      </c>
      <c r="O108" s="162" t="str">
        <f>IF('DPP ( in Qty )'!Q$15=0,"",IF(COUNT(O$105:O107)&lt;'DPP ( in Qty )'!Q$15,('DPP ( with MSN )'!O107+1),""))</f>
        <v/>
      </c>
      <c r="P108" s="162" t="str">
        <f>IF('DPP ( in Qty )'!R$15=0,"",IF(COUNT(P$105:P107)&lt;'DPP ( in Qty )'!R$15,('DPP ( with MSN )'!P107+1),""))</f>
        <v/>
      </c>
      <c r="Q108" s="162" t="str">
        <f>IF('DPP ( in Qty )'!S$15=0,"",IF(COUNT(Q$105:Q107)&lt;'DPP ( in Qty )'!S$15,('DPP ( with MSN )'!Q107+1),""))</f>
        <v/>
      </c>
      <c r="R108" s="162" t="str">
        <f>IF('DPP ( in Qty )'!T$15=0,"",IF(COUNT(R$105:R107)&lt;'DPP ( in Qty )'!T$15,('DPP ( with MSN )'!R107+1),""))</f>
        <v/>
      </c>
      <c r="S108" s="162" t="str">
        <f>IF('DPP ( in Qty )'!U$15=0,"",IF(COUNT(S$105:S107)&lt;'DPP ( in Qty )'!U$15,('DPP ( with MSN )'!S107+1),""))</f>
        <v/>
      </c>
      <c r="T108" s="162" t="str">
        <f>IF('DPP ( in Qty )'!V$15=0,"",IF(COUNT(T$105:T107)&lt;'DPP ( in Qty )'!V$15,('DPP ( with MSN )'!T107+1),""))</f>
        <v/>
      </c>
      <c r="U108" s="162" t="str">
        <f>IF('DPP ( in Qty )'!W$15=0,"",IF(COUNT(U$105:U107)&lt;'DPP ( in Qty )'!W$15,('DPP ( with MSN )'!U107+1),""))</f>
        <v/>
      </c>
      <c r="V108" s="162" t="str">
        <f>IF('DPP ( in Qty )'!X$15=0,"",IF(COUNT(V$105:V107)&lt;'DPP ( in Qty )'!X$15,('DPP ( with MSN )'!V107+1),""))</f>
        <v/>
      </c>
      <c r="W108" s="162" t="str">
        <f>IF('DPP ( in Qty )'!Y$15=0,"",IF(COUNT(W$105:W107)&lt;'DPP ( in Qty )'!Y$15,('DPP ( with MSN )'!W107+1),""))</f>
        <v/>
      </c>
      <c r="X108" s="162" t="str">
        <f>IF('DPP ( in Qty )'!Z$15=0,"",IF(COUNT(X$105:X107)&lt;'DPP ( in Qty )'!Z$15,('DPP ( with MSN )'!X107+1),""))</f>
        <v/>
      </c>
      <c r="Y108" s="162" t="str">
        <f>IF('DPP ( in Qty )'!AA$15=0,"",IF(COUNT(Y$105:Y107)&lt;'DPP ( in Qty )'!AA$15,('DPP ( with MSN )'!Y107+1),""))</f>
        <v/>
      </c>
      <c r="Z108" s="162" t="str">
        <f>IF('DPP ( in Qty )'!AB$15=0,"",IF(COUNT(Z$105:Z107)&lt;'DPP ( in Qty )'!AB$15,('DPP ( with MSN )'!Z107+1),""))</f>
        <v/>
      </c>
      <c r="AA108" s="162">
        <f>IF('DPP ( in Qty )'!AC$15=0,"",IF(COUNT(AA$105:AA107)&lt;'DPP ( in Qty )'!AC$15,('DPP ( with MSN )'!AA107+1),""))</f>
        <v>85891</v>
      </c>
      <c r="AB108" s="162" t="str">
        <f>IF('DPP ( in Qty )'!AD$15=0,"",IF(COUNT(AB$105:AB107)&lt;'DPP ( in Qty )'!AD$15,('DPP ( with MSN )'!AB107+1),""))</f>
        <v/>
      </c>
      <c r="AC108" s="162">
        <f>IF('DPP ( in Qty )'!AE$15=0,"",IF(COUNT(AC$105:AC107)&lt;'DPP ( in Qty )'!AE$15,('DPP ( with MSN )'!AC107+1),""))</f>
        <v>85897</v>
      </c>
      <c r="AD108" s="162" t="str">
        <f>IF('DPP ( in Qty )'!AF$15=0,"",IF(COUNT(AD$105:AD107)&lt;'DPP ( in Qty )'!AF$15,('DPP ( with MSN )'!AD107+1),""))</f>
        <v/>
      </c>
      <c r="AE108" s="162">
        <f>IF('DPP ( in Qty )'!AG$15=0,"",IF(COUNT(AE$105:AE107)&lt;'DPP ( in Qty )'!AG$15,('DPP ( with MSN )'!AE107+1),""))</f>
        <v>85905</v>
      </c>
      <c r="AF108" s="162" t="str">
        <f>IF('DPP ( in Qty )'!AH$15=0,"",IF(COUNT(AF$105:AF107)&lt;'DPP ( in Qty )'!AH$15,('DPP ( with MSN )'!AF107+1),""))</f>
        <v/>
      </c>
      <c r="AG108" s="162" t="str">
        <f>IF('DPP ( in Qty )'!AI$15=0,"",IF(COUNT(AG$105:AG107)&lt;'DPP ( in Qty )'!AI$15,('DPP ( with MSN )'!AG107+1),""))</f>
        <v/>
      </c>
      <c r="AH108" s="162" t="str">
        <f>IF('DPP ( in Qty )'!AJ$15=0,"",IF(COUNT(AH$105:AH107)&lt;'DPP ( in Qty )'!AJ$15,('DPP ( with MSN )'!AH107+1),""))</f>
        <v/>
      </c>
      <c r="AI108" s="162" t="str">
        <f>IF('DPP ( in Qty )'!AK$15=0,"",IF(COUNT(AI$105:AI107)&lt;'DPP ( in Qty )'!AK$15,('DPP ( with MSN )'!AI107+1),""))</f>
        <v/>
      </c>
      <c r="AJ108" s="162" t="str">
        <f>IF('DPP ( in Qty )'!AL$15=0,"",IF(COUNT(AJ$105:AJ107)&lt;'DPP ( in Qty )'!AL$15,('DPP ( with MSN )'!AJ107+1),""))</f>
        <v/>
      </c>
      <c r="AK108" s="162" t="str">
        <f>IF('DPP ( in Qty )'!AM$15=0,"",IF(COUNT(AK$105:AK107)&lt;'DPP ( in Qty )'!AM$15,('DPP ( with MSN )'!AK107+1),""))</f>
        <v/>
      </c>
      <c r="AL108" s="162" t="str">
        <f>IF('DPP ( in Qty )'!AN$15=0,"",IF(COUNT(AL$105:AL107)&lt;'DPP ( in Qty )'!AN$15,('DPP ( with MSN )'!AL107+1),""))</f>
        <v/>
      </c>
      <c r="AM108" s="162" t="str">
        <f>IF('DPP ( in Qty )'!AO$15=0,"",IF(COUNT(AM$105:AM107)&lt;'DPP ( in Qty )'!AO$15,('DPP ( with MSN )'!AM107+1),""))</f>
        <v/>
      </c>
      <c r="AN108" s="179" t="str">
        <f>IF('DPP ( in Qty )'!AP$15=0,"",IF(COUNT(AN$105:AN107)&lt;'DPP ( in Qty )'!AP$15,('DPP ( with MSN )'!AN107+1),""))</f>
        <v/>
      </c>
      <c r="AO108" s="142"/>
      <c r="AP108" s="1">
        <f t="shared" si="10"/>
        <v>85905</v>
      </c>
    </row>
    <row r="109" spans="1:42" ht="23.25" customHeight="1" x14ac:dyDescent="0.25">
      <c r="A109" s="301"/>
      <c r="B109" s="89"/>
      <c r="C109" s="283"/>
      <c r="D109" s="142" t="str">
        <f>IF('DPP ( in Qty )'!F$15=0,"",IF(COUNT(D$105:D108)&lt;'DPP ( in Qty )'!F$15,('DPP ( with MSN )'!D108+1),""))</f>
        <v/>
      </c>
      <c r="E109" s="162" t="str">
        <f>IF('DPP ( in Qty )'!G$15=0,"",IF(COUNT(E$105:E108)&lt;'DPP ( in Qty )'!G$15,('DPP ( with MSN )'!E108+1),""))</f>
        <v/>
      </c>
      <c r="F109" s="162" t="str">
        <f>IF('DPP ( in Qty )'!H$15=0,"",IF(COUNT(F$105:F108)&lt;'DPP ( in Qty )'!H$15,('DPP ( with MSN )'!F108+1),""))</f>
        <v/>
      </c>
      <c r="G109" s="162" t="str">
        <f>IF('DPP ( in Qty )'!I$15=0,"",IF(COUNT(G$105:G108)&lt;'DPP ( in Qty )'!I$15,('DPP ( with MSN )'!G108+1),""))</f>
        <v/>
      </c>
      <c r="H109" s="162" t="str">
        <f>IF('DPP ( in Qty )'!J$15=0,"",IF(COUNT(H$105:H108)&lt;'DPP ( in Qty )'!J$15,('DPP ( with MSN )'!H108+1),""))</f>
        <v/>
      </c>
      <c r="I109" s="162" t="str">
        <f>IF('DPP ( in Qty )'!K$15=0,"",IF(COUNT(I$105:I108)&lt;'DPP ( in Qty )'!K$15,('DPP ( with MSN )'!I108+1),""))</f>
        <v/>
      </c>
      <c r="J109" s="162" t="str">
        <f>IF('DPP ( in Qty )'!L$15=0,"",IF(COUNT(J$105:J108)&lt;'DPP ( in Qty )'!L$15,('DPP ( with MSN )'!J108+1),""))</f>
        <v/>
      </c>
      <c r="K109" s="162" t="str">
        <f>IF('DPP ( in Qty )'!M$15=0,"",IF(COUNT(K$105:K108)&lt;'DPP ( in Qty )'!M$15,('DPP ( with MSN )'!K108+1),""))</f>
        <v/>
      </c>
      <c r="L109" s="162">
        <f>IF('DPP ( in Qty )'!N$15=0,"",IF(COUNT(L$105:L108)&lt;'DPP ( in Qty )'!N$15,('DPP ( with MSN )'!L108+1),""))</f>
        <v>85857</v>
      </c>
      <c r="M109" s="162">
        <f>IF('DPP ( in Qty )'!O$15=0,"",IF(COUNT(M$105:M108)&lt;'DPP ( in Qty )'!O$15,('DPP ( with MSN )'!M108+1),""))</f>
        <v>85865</v>
      </c>
      <c r="N109" s="162">
        <f>IF('DPP ( in Qty )'!P$15=0,"",IF(COUNT(N$105:N108)&lt;'DPP ( in Qty )'!P$15,('DPP ( with MSN )'!N108+1),""))</f>
        <v>85871</v>
      </c>
      <c r="O109" s="162" t="str">
        <f>IF('DPP ( in Qty )'!Q$15=0,"",IF(COUNT(O$105:O108)&lt;'DPP ( in Qty )'!Q$15,('DPP ( with MSN )'!O108+1),""))</f>
        <v/>
      </c>
      <c r="P109" s="162" t="str">
        <f>IF('DPP ( in Qty )'!R$15=0,"",IF(COUNT(P$105:P108)&lt;'DPP ( in Qty )'!R$15,('DPP ( with MSN )'!P108+1),""))</f>
        <v/>
      </c>
      <c r="Q109" s="162" t="str">
        <f>IF('DPP ( in Qty )'!S$15=0,"",IF(COUNT(Q$105:Q108)&lt;'DPP ( in Qty )'!S$15,('DPP ( with MSN )'!Q108+1),""))</f>
        <v/>
      </c>
      <c r="R109" s="162" t="str">
        <f>IF('DPP ( in Qty )'!T$15=0,"",IF(COUNT(R$105:R108)&lt;'DPP ( in Qty )'!T$15,('DPP ( with MSN )'!R108+1),""))</f>
        <v/>
      </c>
      <c r="S109" s="162" t="str">
        <f>IF('DPP ( in Qty )'!U$15=0,"",IF(COUNT(S$105:S108)&lt;'DPP ( in Qty )'!U$15,('DPP ( with MSN )'!S108+1),""))</f>
        <v/>
      </c>
      <c r="T109" s="162" t="str">
        <f>IF('DPP ( in Qty )'!V$15=0,"",IF(COUNT(T$105:T108)&lt;'DPP ( in Qty )'!V$15,('DPP ( with MSN )'!T108+1),""))</f>
        <v/>
      </c>
      <c r="U109" s="162" t="str">
        <f>IF('DPP ( in Qty )'!W$15=0,"",IF(COUNT(U$105:U108)&lt;'DPP ( in Qty )'!W$15,('DPP ( with MSN )'!U108+1),""))</f>
        <v/>
      </c>
      <c r="V109" s="162" t="str">
        <f>IF('DPP ( in Qty )'!X$15=0,"",IF(COUNT(V$105:V108)&lt;'DPP ( in Qty )'!X$15,('DPP ( with MSN )'!V108+1),""))</f>
        <v/>
      </c>
      <c r="W109" s="162" t="str">
        <f>IF('DPP ( in Qty )'!Y$15=0,"",IF(COUNT(W$105:W108)&lt;'DPP ( in Qty )'!Y$15,('DPP ( with MSN )'!W108+1),""))</f>
        <v/>
      </c>
      <c r="X109" s="162" t="str">
        <f>IF('DPP ( in Qty )'!Z$15=0,"",IF(COUNT(X$105:X108)&lt;'DPP ( in Qty )'!Z$15,('DPP ( with MSN )'!X108+1),""))</f>
        <v/>
      </c>
      <c r="Y109" s="162" t="str">
        <f>IF('DPP ( in Qty )'!AA$15=0,"",IF(COUNT(Y$105:Y108)&lt;'DPP ( in Qty )'!AA$15,('DPP ( with MSN )'!Y108+1),""))</f>
        <v/>
      </c>
      <c r="Z109" s="162" t="str">
        <f>IF('DPP ( in Qty )'!AB$15=0,"",IF(COUNT(Z$105:Z108)&lt;'DPP ( in Qty )'!AB$15,('DPP ( with MSN )'!Z108+1),""))</f>
        <v/>
      </c>
      <c r="AA109" s="162" t="str">
        <f>IF('DPP ( in Qty )'!AC$15=0,"",IF(COUNT(AA$105:AA108)&lt;'DPP ( in Qty )'!AC$15,('DPP ( with MSN )'!AA108+1),""))</f>
        <v/>
      </c>
      <c r="AB109" s="162" t="str">
        <f>IF('DPP ( in Qty )'!AD$15=0,"",IF(COUNT(AB$105:AB108)&lt;'DPP ( in Qty )'!AD$15,('DPP ( with MSN )'!AB108+1),""))</f>
        <v/>
      </c>
      <c r="AC109" s="162">
        <f>IF('DPP ( in Qty )'!AE$15=0,"",IF(COUNT(AC$105:AC108)&lt;'DPP ( in Qty )'!AE$15,('DPP ( with MSN )'!AC108+1),""))</f>
        <v>85898</v>
      </c>
      <c r="AD109" s="162" t="str">
        <f>IF('DPP ( in Qty )'!AF$15=0,"",IF(COUNT(AD$105:AD108)&lt;'DPP ( in Qty )'!AF$15,('DPP ( with MSN )'!AD108+1),""))</f>
        <v/>
      </c>
      <c r="AE109" s="162">
        <f>IF('DPP ( in Qty )'!AG$15=0,"",IF(COUNT(AE$105:AE108)&lt;'DPP ( in Qty )'!AG$15,('DPP ( with MSN )'!AE108+1),""))</f>
        <v>85906</v>
      </c>
      <c r="AF109" s="162" t="str">
        <f>IF('DPP ( in Qty )'!AH$15=0,"",IF(COUNT(AF$105:AF108)&lt;'DPP ( in Qty )'!AH$15,('DPP ( with MSN )'!AF108+1),""))</f>
        <v/>
      </c>
      <c r="AG109" s="162" t="str">
        <f>IF('DPP ( in Qty )'!AI$15=0,"",IF(COUNT(AG$105:AG108)&lt;'DPP ( in Qty )'!AI$15,('DPP ( with MSN )'!AG108+1),""))</f>
        <v/>
      </c>
      <c r="AH109" s="162" t="str">
        <f>IF('DPP ( in Qty )'!AJ$15=0,"",IF(COUNT(AH$105:AH108)&lt;'DPP ( in Qty )'!AJ$15,('DPP ( with MSN )'!AH108+1),""))</f>
        <v/>
      </c>
      <c r="AI109" s="162" t="str">
        <f>IF('DPP ( in Qty )'!AK$15=0,"",IF(COUNT(AI$105:AI108)&lt;'DPP ( in Qty )'!AK$15,('DPP ( with MSN )'!AI108+1),""))</f>
        <v/>
      </c>
      <c r="AJ109" s="162" t="str">
        <f>IF('DPP ( in Qty )'!AL$15=0,"",IF(COUNT(AJ$105:AJ108)&lt;'DPP ( in Qty )'!AL$15,('DPP ( with MSN )'!AJ108+1),""))</f>
        <v/>
      </c>
      <c r="AK109" s="162" t="str">
        <f>IF('DPP ( in Qty )'!AM$15=0,"",IF(COUNT(AK$105:AK108)&lt;'DPP ( in Qty )'!AM$15,('DPP ( with MSN )'!AK108+1),""))</f>
        <v/>
      </c>
      <c r="AL109" s="162" t="str">
        <f>IF('DPP ( in Qty )'!AN$15=0,"",IF(COUNT(AL$105:AL108)&lt;'DPP ( in Qty )'!AN$15,('DPP ( with MSN )'!AL108+1),""))</f>
        <v/>
      </c>
      <c r="AM109" s="162" t="str">
        <f>IF('DPP ( in Qty )'!AO$15=0,"",IF(COUNT(AM$105:AM108)&lt;'DPP ( in Qty )'!AO$15,('DPP ( with MSN )'!AM108+1),""))</f>
        <v/>
      </c>
      <c r="AN109" s="179" t="str">
        <f>IF('DPP ( in Qty )'!AP$15=0,"",IF(COUNT(AN$105:AN108)&lt;'DPP ( in Qty )'!AP$15,('DPP ( with MSN )'!AN108+1),""))</f>
        <v/>
      </c>
      <c r="AO109" s="142"/>
      <c r="AP109" s="1">
        <f t="shared" si="10"/>
        <v>85906</v>
      </c>
    </row>
    <row r="110" spans="1:42" ht="23.25" customHeight="1" x14ac:dyDescent="0.25">
      <c r="A110" s="301"/>
      <c r="B110" s="89"/>
      <c r="C110" s="283"/>
      <c r="D110" s="142" t="str">
        <f>IF('DPP ( in Qty )'!F$15=0,"",IF(COUNT(D$105:D109)&lt;'DPP ( in Qty )'!F$15,('DPP ( with MSN )'!D109+1),""))</f>
        <v/>
      </c>
      <c r="E110" s="142" t="str">
        <f>IF('DPP ( in Qty )'!G$15=0,"",IF(COUNT(E$105:E109)&lt;'DPP ( in Qty )'!G$15,('DPP ( with MSN )'!E109+1),""))</f>
        <v/>
      </c>
      <c r="F110" s="142" t="str">
        <f>IF('DPP ( in Qty )'!H$15=0,"",IF(COUNT(F$105:F109)&lt;'DPP ( in Qty )'!H$15,('DPP ( with MSN )'!F109+1),""))</f>
        <v/>
      </c>
      <c r="G110" s="142" t="str">
        <f>IF('DPP ( in Qty )'!I$15=0,"",IF(COUNT(G$105:G109)&lt;'DPP ( in Qty )'!I$15,('DPP ( with MSN )'!G109+1),""))</f>
        <v/>
      </c>
      <c r="H110" s="142" t="str">
        <f>IF('DPP ( in Qty )'!J$15=0,"",IF(COUNT(H$105:H109)&lt;'DPP ( in Qty )'!J$15,('DPP ( with MSN )'!H109+1),""))</f>
        <v/>
      </c>
      <c r="I110" s="142" t="str">
        <f>IF('DPP ( in Qty )'!K$15=0,"",IF(COUNT(I$105:I109)&lt;'DPP ( in Qty )'!K$15,('DPP ( with MSN )'!I109+1),""))</f>
        <v/>
      </c>
      <c r="J110" s="142" t="str">
        <f>IF('DPP ( in Qty )'!L$15=0,"",IF(COUNT(J$105:J109)&lt;'DPP ( in Qty )'!L$15,('DPP ( with MSN )'!J109+1),""))</f>
        <v/>
      </c>
      <c r="K110" s="142" t="str">
        <f>IF('DPP ( in Qty )'!M$15=0,"",IF(COUNT(K$105:K109)&lt;'DPP ( in Qty )'!M$15,('DPP ( with MSN )'!K109+1),""))</f>
        <v/>
      </c>
      <c r="L110" s="142">
        <f>IF('DPP ( in Qty )'!N$15=0,"",IF(COUNT(L$105:L109)&lt;'DPP ( in Qty )'!N$15,('DPP ( with MSN )'!L109+1),""))</f>
        <v>85858</v>
      </c>
      <c r="M110" s="142">
        <f>IF('DPP ( in Qty )'!O$15=0,"",IF(COUNT(M$105:M109)&lt;'DPP ( in Qty )'!O$15,('DPP ( with MSN )'!M109+1),""))</f>
        <v>85866</v>
      </c>
      <c r="N110" s="142">
        <f>IF('DPP ( in Qty )'!P$15=0,"",IF(COUNT(N$105:N109)&lt;'DPP ( in Qty )'!P$15,('DPP ( with MSN )'!N109+1),""))</f>
        <v>85872</v>
      </c>
      <c r="O110" s="142" t="str">
        <f>IF('DPP ( in Qty )'!Q$15=0,"",IF(COUNT(O$105:O109)&lt;'DPP ( in Qty )'!Q$15,('DPP ( with MSN )'!O109+1),""))</f>
        <v/>
      </c>
      <c r="P110" s="142" t="str">
        <f>IF('DPP ( in Qty )'!R$15=0,"",IF(COUNT(P$105:P109)&lt;'DPP ( in Qty )'!R$15,('DPP ( with MSN )'!P109+1),""))</f>
        <v/>
      </c>
      <c r="Q110" s="142" t="str">
        <f>IF('DPP ( in Qty )'!S$15=0,"",IF(COUNT(Q$105:Q109)&lt;'DPP ( in Qty )'!S$15,('DPP ( with MSN )'!Q109+1),""))</f>
        <v/>
      </c>
      <c r="R110" s="142" t="str">
        <f>IF('DPP ( in Qty )'!T$15=0,"",IF(COUNT(R$105:R109)&lt;'DPP ( in Qty )'!T$15,('DPP ( with MSN )'!R109+1),""))</f>
        <v/>
      </c>
      <c r="S110" s="142" t="str">
        <f>IF('DPP ( in Qty )'!U$15=0,"",IF(COUNT(S$105:S109)&lt;'DPP ( in Qty )'!U$15,('DPP ( with MSN )'!S109+1),""))</f>
        <v/>
      </c>
      <c r="T110" s="142" t="str">
        <f>IF('DPP ( in Qty )'!V$15=0,"",IF(COUNT(T$105:T109)&lt;'DPP ( in Qty )'!V$15,('DPP ( with MSN )'!T109+1),""))</f>
        <v/>
      </c>
      <c r="U110" s="142" t="str">
        <f>IF('DPP ( in Qty )'!W$15=0,"",IF(COUNT(U$105:U109)&lt;'DPP ( in Qty )'!W$15,('DPP ( with MSN )'!U109+1),""))</f>
        <v/>
      </c>
      <c r="V110" s="142" t="str">
        <f>IF('DPP ( in Qty )'!X$15=0,"",IF(COUNT(V$105:V109)&lt;'DPP ( in Qty )'!X$15,('DPP ( with MSN )'!V109+1),""))</f>
        <v/>
      </c>
      <c r="W110" s="142" t="str">
        <f>IF('DPP ( in Qty )'!Y$15=0,"",IF(COUNT(W$105:W109)&lt;'DPP ( in Qty )'!Y$15,('DPP ( with MSN )'!W109+1),""))</f>
        <v/>
      </c>
      <c r="X110" s="142" t="str">
        <f>IF('DPP ( in Qty )'!Z$15=0,"",IF(COUNT(X$105:X109)&lt;'DPP ( in Qty )'!Z$15,('DPP ( with MSN )'!X109+1),""))</f>
        <v/>
      </c>
      <c r="Y110" s="142" t="str">
        <f>IF('DPP ( in Qty )'!AA$15=0,"",IF(COUNT(Y$105:Y109)&lt;'DPP ( in Qty )'!AA$15,('DPP ( with MSN )'!Y109+1),""))</f>
        <v/>
      </c>
      <c r="Z110" s="142" t="str">
        <f>IF('DPP ( in Qty )'!AB$15=0,"",IF(COUNT(Z$105:Z109)&lt;'DPP ( in Qty )'!AB$15,('DPP ( with MSN )'!Z109+1),""))</f>
        <v/>
      </c>
      <c r="AA110" s="142" t="str">
        <f>IF('DPP ( in Qty )'!AC$15=0,"",IF(COUNT(AA$105:AA109)&lt;'DPP ( in Qty )'!AC$15,('DPP ( with MSN )'!AA109+1),""))</f>
        <v/>
      </c>
      <c r="AB110" s="142" t="str">
        <f>IF('DPP ( in Qty )'!AD$15=0,"",IF(COUNT(AB$105:AB109)&lt;'DPP ( in Qty )'!AD$15,('DPP ( with MSN )'!AB109+1),""))</f>
        <v/>
      </c>
      <c r="AC110" s="142" t="str">
        <f>IF('DPP ( in Qty )'!AE$15=0,"",IF(COUNT(AC$105:AC109)&lt;'DPP ( in Qty )'!AE$15,('DPP ( with MSN )'!AC109+1),""))</f>
        <v/>
      </c>
      <c r="AD110" s="142" t="str">
        <f>IF('DPP ( in Qty )'!AF$15=0,"",IF(COUNT(AD$105:AD109)&lt;'DPP ( in Qty )'!AF$15,('DPP ( with MSN )'!AD109+1),""))</f>
        <v/>
      </c>
      <c r="AE110" s="142" t="str">
        <f>IF('DPP ( in Qty )'!AG$15=0,"",IF(COUNT(AE$105:AE109)&lt;'DPP ( in Qty )'!AG$15,('DPP ( with MSN )'!AE109+1),""))</f>
        <v/>
      </c>
      <c r="AF110" s="142" t="str">
        <f>IF('DPP ( in Qty )'!AH$15=0,"",IF(COUNT(AF$105:AF109)&lt;'DPP ( in Qty )'!AH$15,('DPP ( with MSN )'!AF109+1),""))</f>
        <v/>
      </c>
      <c r="AG110" s="142" t="str">
        <f>IF('DPP ( in Qty )'!AI$15=0,"",IF(COUNT(AG$105:AG109)&lt;'DPP ( in Qty )'!AI$15,('DPP ( with MSN )'!AG109+1),""))</f>
        <v/>
      </c>
      <c r="AH110" s="142" t="str">
        <f>IF('DPP ( in Qty )'!AJ$15=0,"",IF(COUNT(AH$105:AH109)&lt;'DPP ( in Qty )'!AJ$15,('DPP ( with MSN )'!AH109+1),""))</f>
        <v/>
      </c>
      <c r="AI110" s="142" t="str">
        <f>IF('DPP ( in Qty )'!AK$15=0,"",IF(COUNT(AI$105:AI109)&lt;'DPP ( in Qty )'!AK$15,('DPP ( with MSN )'!AI109+1),""))</f>
        <v/>
      </c>
      <c r="AJ110" s="142" t="str">
        <f>IF('DPP ( in Qty )'!AL$15=0,"",IF(COUNT(AJ$105:AJ109)&lt;'DPP ( in Qty )'!AL$15,('DPP ( with MSN )'!AJ109+1),""))</f>
        <v/>
      </c>
      <c r="AK110" s="142" t="str">
        <f>IF('DPP ( in Qty )'!AM$15=0,"",IF(COUNT(AK$105:AK109)&lt;'DPP ( in Qty )'!AM$15,('DPP ( with MSN )'!AK109+1),""))</f>
        <v/>
      </c>
      <c r="AL110" s="142" t="str">
        <f>IF('DPP ( in Qty )'!AN$15=0,"",IF(COUNT(AL$105:AL109)&lt;'DPP ( in Qty )'!AN$15,('DPP ( with MSN )'!AL109+1),""))</f>
        <v/>
      </c>
      <c r="AM110" s="142" t="str">
        <f>IF('DPP ( in Qty )'!AO$15=0,"",IF(COUNT(AM$105:AM109)&lt;'DPP ( in Qty )'!AO$15,('DPP ( with MSN )'!AM109+1),""))</f>
        <v/>
      </c>
      <c r="AN110" s="142" t="str">
        <f>IF('DPP ( in Qty )'!AP$15=0,"",IF(COUNT(AN$105:AN109)&lt;'DPP ( in Qty )'!AP$15,('DPP ( with MSN )'!AN109+1),""))</f>
        <v/>
      </c>
      <c r="AO110" s="142"/>
      <c r="AP110" s="1">
        <f t="shared" si="10"/>
        <v>85872</v>
      </c>
    </row>
    <row r="111" spans="1:42" ht="23.25" customHeight="1" x14ac:dyDescent="0.25">
      <c r="A111" s="301"/>
      <c r="B111" s="89"/>
      <c r="C111" s="313"/>
      <c r="D111" s="142" t="str">
        <f>IF('DPP ( in Qty )'!F$15=0,"",IF(COUNT(D$105:D110)&lt;'DPP ( in Qty )'!F$15,('DPP ( with MSN )'!D110+1),""))</f>
        <v/>
      </c>
      <c r="E111" s="142" t="str">
        <f>IF('DPP ( in Qty )'!G$15=0,"",IF(COUNT(E$105:E110)&lt;'DPP ( in Qty )'!G$15,('DPP ( with MSN )'!E110+1),""))</f>
        <v/>
      </c>
      <c r="F111" s="142" t="str">
        <f>IF('DPP ( in Qty )'!H$15=0,"",IF(COUNT(F$105:F110)&lt;'DPP ( in Qty )'!H$15,('DPP ( with MSN )'!F110+1),""))</f>
        <v/>
      </c>
      <c r="G111" s="142" t="str">
        <f>IF('DPP ( in Qty )'!I$15=0,"",IF(COUNT(G$105:G110)&lt;'DPP ( in Qty )'!I$15,('DPP ( with MSN )'!G110+1),""))</f>
        <v/>
      </c>
      <c r="H111" s="142" t="str">
        <f>IF('DPP ( in Qty )'!J$15=0,"",IF(COUNT(H$105:H110)&lt;'DPP ( in Qty )'!J$15,('DPP ( with MSN )'!H110+1),""))</f>
        <v/>
      </c>
      <c r="I111" s="142" t="str">
        <f>IF('DPP ( in Qty )'!K$15=0,"",IF(COUNT(I$105:I110)&lt;'DPP ( in Qty )'!K$15,('DPP ( with MSN )'!I110+1),""))</f>
        <v/>
      </c>
      <c r="J111" s="142" t="str">
        <f>IF('DPP ( in Qty )'!L$15=0,"",IF(COUNT(J$105:J110)&lt;'DPP ( in Qty )'!L$15,('DPP ( with MSN )'!J110+1),""))</f>
        <v/>
      </c>
      <c r="K111" s="142" t="str">
        <f>IF('DPP ( in Qty )'!M$15=0,"",IF(COUNT(K$105:K110)&lt;'DPP ( in Qty )'!M$15,('DPP ( with MSN )'!K110+1),""))</f>
        <v/>
      </c>
      <c r="L111" s="142">
        <f>IF('DPP ( in Qty )'!N$15=0,"",IF(COUNT(L$105:L110)&lt;'DPP ( in Qty )'!N$15,('DPP ( with MSN )'!L110+1),""))</f>
        <v>85859</v>
      </c>
      <c r="M111" s="142" t="str">
        <f>IF('DPP ( in Qty )'!O$15=0,"",IF(COUNT(M$105:M110)&lt;'DPP ( in Qty )'!O$15,('DPP ( with MSN )'!M110+1),""))</f>
        <v/>
      </c>
      <c r="N111" s="142" t="str">
        <f>IF('DPP ( in Qty )'!P$15=0,"",IF(COUNT(N$105:N110)&lt;'DPP ( in Qty )'!P$15,('DPP ( with MSN )'!N110+1),""))</f>
        <v/>
      </c>
      <c r="O111" s="142" t="str">
        <f>IF('DPP ( in Qty )'!Q$15=0,"",IF(COUNT(O$105:O110)&lt;'DPP ( in Qty )'!Q$15,('DPP ( with MSN )'!O110+1),""))</f>
        <v/>
      </c>
      <c r="P111" s="142" t="str">
        <f>IF('DPP ( in Qty )'!R$15=0,"",IF(COUNT(P$105:P110)&lt;'DPP ( in Qty )'!R$15,('DPP ( with MSN )'!P110+1),""))</f>
        <v/>
      </c>
      <c r="Q111" s="142" t="str">
        <f>IF('DPP ( in Qty )'!S$15=0,"",IF(COUNT(Q$105:Q110)&lt;'DPP ( in Qty )'!S$15,('DPP ( with MSN )'!Q110+1),""))</f>
        <v/>
      </c>
      <c r="R111" s="142" t="str">
        <f>IF('DPP ( in Qty )'!T$15=0,"",IF(COUNT(R$105:R110)&lt;'DPP ( in Qty )'!T$15,('DPP ( with MSN )'!R110+1),""))</f>
        <v/>
      </c>
      <c r="S111" s="142" t="str">
        <f>IF('DPP ( in Qty )'!U$15=0,"",IF(COUNT(S$105:S110)&lt;'DPP ( in Qty )'!U$15,('DPP ( with MSN )'!S110+1),""))</f>
        <v/>
      </c>
      <c r="T111" s="142" t="str">
        <f>IF('DPP ( in Qty )'!V$15=0,"",IF(COUNT(T$105:T110)&lt;'DPP ( in Qty )'!V$15,('DPP ( with MSN )'!T110+1),""))</f>
        <v/>
      </c>
      <c r="U111" s="142" t="str">
        <f>IF('DPP ( in Qty )'!W$15=0,"",IF(COUNT(U$105:U110)&lt;'DPP ( in Qty )'!W$15,('DPP ( with MSN )'!U110+1),""))</f>
        <v/>
      </c>
      <c r="V111" s="142" t="str">
        <f>IF('DPP ( in Qty )'!X$15=0,"",IF(COUNT(V$105:V110)&lt;'DPP ( in Qty )'!X$15,('DPP ( with MSN )'!V110+1),""))</f>
        <v/>
      </c>
      <c r="W111" s="142" t="str">
        <f>IF('DPP ( in Qty )'!Y$15=0,"",IF(COUNT(W$105:W110)&lt;'DPP ( in Qty )'!Y$15,('DPP ( with MSN )'!W110+1),""))</f>
        <v/>
      </c>
      <c r="X111" s="142" t="str">
        <f>IF('DPP ( in Qty )'!Z$15=0,"",IF(COUNT(X$105:X110)&lt;'DPP ( in Qty )'!Z$15,('DPP ( with MSN )'!X110+1),""))</f>
        <v/>
      </c>
      <c r="Y111" s="142" t="str">
        <f>IF('DPP ( in Qty )'!AA$15=0,"",IF(COUNT(Y$105:Y110)&lt;'DPP ( in Qty )'!AA$15,('DPP ( with MSN )'!Y110+1),""))</f>
        <v/>
      </c>
      <c r="Z111" s="142" t="str">
        <f>IF('DPP ( in Qty )'!AB$15=0,"",IF(COUNT(Z$105:Z110)&lt;'DPP ( in Qty )'!AB$15,('DPP ( with MSN )'!Z110+1),""))</f>
        <v/>
      </c>
      <c r="AA111" s="142" t="str">
        <f>IF('DPP ( in Qty )'!AC$15=0,"",IF(COUNT(AA$105:AA110)&lt;'DPP ( in Qty )'!AC$15,('DPP ( with MSN )'!AA110+1),""))</f>
        <v/>
      </c>
      <c r="AB111" s="142" t="str">
        <f>IF('DPP ( in Qty )'!AD$15=0,"",IF(COUNT(AB$105:AB110)&lt;'DPP ( in Qty )'!AD$15,('DPP ( with MSN )'!AB110+1),""))</f>
        <v/>
      </c>
      <c r="AC111" s="142" t="str">
        <f>IF('DPP ( in Qty )'!AE$15=0,"",IF(COUNT(AC$105:AC110)&lt;'DPP ( in Qty )'!AE$15,('DPP ( with MSN )'!AC110+1),""))</f>
        <v/>
      </c>
      <c r="AD111" s="142" t="str">
        <f>IF('DPP ( in Qty )'!AF$15=0,"",IF(COUNT(AD$105:AD110)&lt;'DPP ( in Qty )'!AF$15,('DPP ( with MSN )'!AD110+1),""))</f>
        <v/>
      </c>
      <c r="AE111" s="142" t="str">
        <f>IF('DPP ( in Qty )'!AG$15=0,"",IF(COUNT(AE$105:AE110)&lt;'DPP ( in Qty )'!AG$15,('DPP ( with MSN )'!AE110+1),""))</f>
        <v/>
      </c>
      <c r="AF111" s="142" t="str">
        <f>IF('DPP ( in Qty )'!AH$15=0,"",IF(COUNT(AF$105:AF110)&lt;'DPP ( in Qty )'!AH$15,('DPP ( with MSN )'!AF110+1),""))</f>
        <v/>
      </c>
      <c r="AG111" s="142" t="str">
        <f>IF('DPP ( in Qty )'!AI$15=0,"",IF(COUNT(AG$105:AG110)&lt;'DPP ( in Qty )'!AI$15,('DPP ( with MSN )'!AG110+1),""))</f>
        <v/>
      </c>
      <c r="AH111" s="142" t="str">
        <f>IF('DPP ( in Qty )'!AJ$15=0,"",IF(COUNT(AH$105:AH110)&lt;'DPP ( in Qty )'!AJ$15,('DPP ( with MSN )'!AH110+1),""))</f>
        <v/>
      </c>
      <c r="AI111" s="142" t="str">
        <f>IF('DPP ( in Qty )'!AK$15=0,"",IF(COUNT(AI$105:AI110)&lt;'DPP ( in Qty )'!AK$15,('DPP ( with MSN )'!AI110+1),""))</f>
        <v/>
      </c>
      <c r="AJ111" s="142" t="str">
        <f>IF('DPP ( in Qty )'!AL$15=0,"",IF(COUNT(AJ$105:AJ110)&lt;'DPP ( in Qty )'!AL$15,('DPP ( with MSN )'!AJ110+1),""))</f>
        <v/>
      </c>
      <c r="AK111" s="142" t="str">
        <f>IF('DPP ( in Qty )'!AM$15=0,"",IF(COUNT(AK$105:AK110)&lt;'DPP ( in Qty )'!AM$15,('DPP ( with MSN )'!AK110+1),""))</f>
        <v/>
      </c>
      <c r="AL111" s="142" t="str">
        <f>IF('DPP ( in Qty )'!AN$15=0,"",IF(COUNT(AL$105:AL110)&lt;'DPP ( in Qty )'!AN$15,('DPP ( with MSN )'!AL110+1),""))</f>
        <v/>
      </c>
      <c r="AM111" s="142" t="str">
        <f>IF('DPP ( in Qty )'!AO$15=0,"",IF(COUNT(AM$105:AM110)&lt;'DPP ( in Qty )'!AO$15,('DPP ( with MSN )'!AM110+1),""))</f>
        <v/>
      </c>
      <c r="AN111" s="142" t="str">
        <f>IF('DPP ( in Qty )'!AP$15=0,"",IF(COUNT(AN$105:AN110)&lt;'DPP ( in Qty )'!AP$15,('DPP ( with MSN )'!AN110+1),""))</f>
        <v/>
      </c>
      <c r="AO111" s="142"/>
    </row>
    <row r="112" spans="1:42" ht="23.25" customHeight="1" thickBot="1" x14ac:dyDescent="0.3">
      <c r="A112" s="301"/>
      <c r="B112" s="89" t="str">
        <f>B106</f>
        <v xml:space="preserve">Dropping </v>
      </c>
      <c r="C112" s="284"/>
      <c r="D112" s="142" t="str">
        <f>IF('DPP ( in Qty )'!F$15=0,"",IF(COUNT(D$105:D111)&lt;'DPP ( in Qty )'!F$15,('DPP ( with MSN )'!D111+1),""))</f>
        <v/>
      </c>
      <c r="E112" s="142" t="str">
        <f>IF('DPP ( in Qty )'!G$15=0,"",IF(COUNT(E$105:E111)&lt;'DPP ( in Qty )'!G$15,('DPP ( with MSN )'!E111+1),""))</f>
        <v/>
      </c>
      <c r="F112" s="142" t="str">
        <f>IF('DPP ( in Qty )'!H$15=0,"",IF(COUNT(F$105:F111)&lt;'DPP ( in Qty )'!H$15,('DPP ( with MSN )'!F111+1),""))</f>
        <v/>
      </c>
      <c r="G112" s="142" t="str">
        <f>IF('DPP ( in Qty )'!I$15=0,"",IF(COUNT(G$105:G111)&lt;'DPP ( in Qty )'!I$15,('DPP ( with MSN )'!G111+1),""))</f>
        <v/>
      </c>
      <c r="H112" s="142" t="str">
        <f>IF('DPP ( in Qty )'!J$15=0,"",IF(COUNT(H$105:H111)&lt;'DPP ( in Qty )'!J$15,('DPP ( with MSN )'!H111+1),""))</f>
        <v/>
      </c>
      <c r="I112" s="142" t="str">
        <f>IF('DPP ( in Qty )'!K$15=0,"",IF(COUNT(I$105:I111)&lt;'DPP ( in Qty )'!K$15,('DPP ( with MSN )'!I111+1),""))</f>
        <v/>
      </c>
      <c r="J112" s="142" t="str">
        <f>IF('DPP ( in Qty )'!L$15=0,"",IF(COUNT(J$105:J111)&lt;'DPP ( in Qty )'!L$15,('DPP ( with MSN )'!J111+1),""))</f>
        <v/>
      </c>
      <c r="K112" s="142" t="str">
        <f>IF('DPP ( in Qty )'!M$15=0,"",IF(COUNT(K$105:K111)&lt;'DPP ( in Qty )'!M$15,('DPP ( with MSN )'!K111+1),""))</f>
        <v/>
      </c>
      <c r="L112" s="142">
        <f>IF('DPP ( in Qty )'!N$15=0,"",IF(COUNT(L$105:L111)&lt;'DPP ( in Qty )'!N$15,('DPP ( with MSN )'!L111+1),""))</f>
        <v>85860</v>
      </c>
      <c r="M112" s="142" t="str">
        <f>IF('DPP ( in Qty )'!O$15=0,"",IF(COUNT(M$105:M111)&lt;'DPP ( in Qty )'!O$15,('DPP ( with MSN )'!M111+1),""))</f>
        <v/>
      </c>
      <c r="N112" s="142" t="str">
        <f>IF('DPP ( in Qty )'!P$15=0,"",IF(COUNT(N$105:N111)&lt;'DPP ( in Qty )'!P$15,('DPP ( with MSN )'!N111+1),""))</f>
        <v/>
      </c>
      <c r="O112" s="142" t="str">
        <f>IF('DPP ( in Qty )'!Q$15=0,"",IF(COUNT(O$105:O111)&lt;'DPP ( in Qty )'!Q$15,('DPP ( with MSN )'!O111+1),""))</f>
        <v/>
      </c>
      <c r="P112" s="142" t="str">
        <f>IF('DPP ( in Qty )'!R$15=0,"",IF(COUNT(P$105:P111)&lt;'DPP ( in Qty )'!R$15,('DPP ( with MSN )'!P111+1),""))</f>
        <v/>
      </c>
      <c r="Q112" s="142" t="str">
        <f>IF('DPP ( in Qty )'!S$15=0,"",IF(COUNT(Q$105:Q111)&lt;'DPP ( in Qty )'!S$15,('DPP ( with MSN )'!Q111+1),""))</f>
        <v/>
      </c>
      <c r="R112" s="142" t="str">
        <f>IF('DPP ( in Qty )'!T$15=0,"",IF(COUNT(R$105:R111)&lt;'DPP ( in Qty )'!T$15,('DPP ( with MSN )'!R111+1),""))</f>
        <v/>
      </c>
      <c r="S112" s="142" t="str">
        <f>IF('DPP ( in Qty )'!U$15=0,"",IF(COUNT(S$105:S111)&lt;'DPP ( in Qty )'!U$15,('DPP ( with MSN )'!S111+1),""))</f>
        <v/>
      </c>
      <c r="T112" s="142" t="str">
        <f>IF('DPP ( in Qty )'!V$15=0,"",IF(COUNT(T$105:T111)&lt;'DPP ( in Qty )'!V$15,('DPP ( with MSN )'!T111+1),""))</f>
        <v/>
      </c>
      <c r="U112" s="142" t="str">
        <f>IF('DPP ( in Qty )'!W$15=0,"",IF(COUNT(U$105:U111)&lt;'DPP ( in Qty )'!W$15,('DPP ( with MSN )'!U111+1),""))</f>
        <v/>
      </c>
      <c r="V112" s="142" t="str">
        <f>IF('DPP ( in Qty )'!X$15=0,"",IF(COUNT(V$105:V111)&lt;'DPP ( in Qty )'!X$15,('DPP ( with MSN )'!V111+1),""))</f>
        <v/>
      </c>
      <c r="W112" s="142" t="str">
        <f>IF('DPP ( in Qty )'!Y$15=0,"",IF(COUNT(W$105:W111)&lt;'DPP ( in Qty )'!Y$15,('DPP ( with MSN )'!W111+1),""))</f>
        <v/>
      </c>
      <c r="X112" s="142" t="str">
        <f>IF('DPP ( in Qty )'!Z$15=0,"",IF(COUNT(X$105:X111)&lt;'DPP ( in Qty )'!Z$15,('DPP ( with MSN )'!X111+1),""))</f>
        <v/>
      </c>
      <c r="Y112" s="142" t="str">
        <f>IF('DPP ( in Qty )'!AA$15=0,"",IF(COUNT(Y$105:Y111)&lt;'DPP ( in Qty )'!AA$15,('DPP ( with MSN )'!Y111+1),""))</f>
        <v/>
      </c>
      <c r="Z112" s="142" t="str">
        <f>IF('DPP ( in Qty )'!AB$15=0,"",IF(COUNT(Z$105:Z111)&lt;'DPP ( in Qty )'!AB$15,('DPP ( with MSN )'!Z111+1),""))</f>
        <v/>
      </c>
      <c r="AA112" s="142" t="str">
        <f>IF('DPP ( in Qty )'!AC$15=0,"",IF(COUNT(AA$105:AA111)&lt;'DPP ( in Qty )'!AC$15,('DPP ( with MSN )'!AA111+1),""))</f>
        <v/>
      </c>
      <c r="AB112" s="142" t="str">
        <f>IF('DPP ( in Qty )'!AD$15=0,"",IF(COUNT(AB$105:AB111)&lt;'DPP ( in Qty )'!AD$15,('DPP ( with MSN )'!AB111+1),""))</f>
        <v/>
      </c>
      <c r="AC112" s="142" t="str">
        <f>IF('DPP ( in Qty )'!AE$15=0,"",IF(COUNT(AC$105:AC111)&lt;'DPP ( in Qty )'!AE$15,('DPP ( with MSN )'!AC111+1),""))</f>
        <v/>
      </c>
      <c r="AD112" s="142" t="str">
        <f>IF('DPP ( in Qty )'!AF$15=0,"",IF(COUNT(AD$105:AD111)&lt;'DPP ( in Qty )'!AF$15,('DPP ( with MSN )'!AD111+1),""))</f>
        <v/>
      </c>
      <c r="AE112" s="142" t="str">
        <f>IF('DPP ( in Qty )'!AG$15=0,"",IF(COUNT(AE$105:AE111)&lt;'DPP ( in Qty )'!AG$15,('DPP ( with MSN )'!AE111+1),""))</f>
        <v/>
      </c>
      <c r="AF112" s="142" t="str">
        <f>IF('DPP ( in Qty )'!AH$15=0,"",IF(COUNT(AF$105:AF111)&lt;'DPP ( in Qty )'!AH$15,('DPP ( with MSN )'!AF111+1),""))</f>
        <v/>
      </c>
      <c r="AG112" s="142" t="str">
        <f>IF('DPP ( in Qty )'!AI$15=0,"",IF(COUNT(AG$105:AG111)&lt;'DPP ( in Qty )'!AI$15,('DPP ( with MSN )'!AG111+1),""))</f>
        <v/>
      </c>
      <c r="AH112" s="142" t="str">
        <f>IF('DPP ( in Qty )'!AJ$15=0,"",IF(COUNT(AH$105:AH111)&lt;'DPP ( in Qty )'!AJ$15,('DPP ( with MSN )'!AH111+1),""))</f>
        <v/>
      </c>
      <c r="AI112" s="142" t="str">
        <f>IF('DPP ( in Qty )'!AK$15=0,"",IF(COUNT(AI$105:AI111)&lt;'DPP ( in Qty )'!AK$15,('DPP ( with MSN )'!AI111+1),""))</f>
        <v/>
      </c>
      <c r="AJ112" s="142" t="str">
        <f>IF('DPP ( in Qty )'!AL$15=0,"",IF(COUNT(AJ$105:AJ111)&lt;'DPP ( in Qty )'!AL$15,('DPP ( with MSN )'!AJ111+1),""))</f>
        <v/>
      </c>
      <c r="AK112" s="142" t="str">
        <f>IF('DPP ( in Qty )'!AM$15=0,"",IF(COUNT(AK$105:AK111)&lt;'DPP ( in Qty )'!AM$15,('DPP ( with MSN )'!AK111+1),""))</f>
        <v/>
      </c>
      <c r="AL112" s="142" t="str">
        <f>IF('DPP ( in Qty )'!AN$15=0,"",IF(COUNT(AL$105:AL111)&lt;'DPP ( in Qty )'!AN$15,('DPP ( with MSN )'!AL111+1),""))</f>
        <v/>
      </c>
      <c r="AM112" s="142" t="str">
        <f>IF('DPP ( in Qty )'!AO$15=0,"",IF(COUNT(AM$105:AM111)&lt;'DPP ( in Qty )'!AO$15,('DPP ( with MSN )'!AM111+1),""))</f>
        <v/>
      </c>
      <c r="AN112" s="142" t="str">
        <f>IF('DPP ( in Qty )'!AP$15=0,"",IF(COUNT(AN$105:AN111)&lt;'DPP ( in Qty )'!AP$15,('DPP ( with MSN )'!AN111+1),""))</f>
        <v/>
      </c>
      <c r="AO112" s="142"/>
      <c r="AP112" s="1">
        <f t="shared" si="10"/>
        <v>85860</v>
      </c>
    </row>
    <row r="113" spans="1:42" ht="23.25" customHeight="1" x14ac:dyDescent="0.25">
      <c r="A113" s="301"/>
      <c r="B113" s="90" t="s">
        <v>3</v>
      </c>
      <c r="C113" s="282">
        <f>COUNT(D113:AO120)</f>
        <v>56</v>
      </c>
      <c r="D113" s="169" t="str">
        <f>IF('DPP ( in Qty )'!F16=0,"",'DPP ( in Qty )'!D16)</f>
        <v/>
      </c>
      <c r="E113" s="170" t="str">
        <f>IF('DPP ( in Qty )'!G16=0,"",IF(MAX('DPP ( with MSN )'!$D$113:D120)=0,'DPP ( in Qty )'!$D$16,MAX('DPP ( with MSN )'!$D$113:D120)+1))</f>
        <v/>
      </c>
      <c r="F113" s="170" t="str">
        <f>IF('DPP ( in Qty )'!H16=0,"",IF(MAX('DPP ( with MSN )'!$D$113:E120)=0,'DPP ( in Qty )'!$D$16,MAX('DPP ( with MSN )'!$D$113:E120)+1))</f>
        <v/>
      </c>
      <c r="G113" s="170" t="str">
        <f>IF('DPP ( in Qty )'!I16=0,"",IF(MAX('DPP ( with MSN )'!$D$113:F120)=0,'DPP ( in Qty )'!$D$16,MAX('DPP ( with MSN )'!$D$113:F120)+1))</f>
        <v/>
      </c>
      <c r="H113" s="170" t="str">
        <f>IF('DPP ( in Qty )'!J16=0,"",IF(MAX('DPP ( with MSN )'!$D$113:G120)=0,'DPP ( in Qty )'!$D$16,MAX('DPP ( with MSN )'!$D$113:G120)+1))</f>
        <v/>
      </c>
      <c r="I113" s="170" t="str">
        <f>IF('DPP ( in Qty )'!K16=0,"",IF(MAX('DPP ( with MSN )'!$D$113:H120)=0,'DPP ( in Qty )'!$D$16,MAX('DPP ( with MSN )'!$D$113:H120)+1))</f>
        <v/>
      </c>
      <c r="J113" s="170" t="str">
        <f>IF('DPP ( in Qty )'!L16=0,"",IF(MAX('DPP ( with MSN )'!$D$113:I120)=0,'DPP ( in Qty )'!$D$16,MAX('DPP ( with MSN )'!$D$113:I120)+1))</f>
        <v/>
      </c>
      <c r="K113" s="170" t="str">
        <f>IF('DPP ( in Qty )'!M16=0,"",IF(MAX('DPP ( with MSN )'!$D$113:J120)=0,'DPP ( in Qty )'!$D$16,MAX('DPP ( with MSN )'!$D$113:J120)+1))</f>
        <v/>
      </c>
      <c r="L113" s="170" t="str">
        <f>IF('DPP ( in Qty )'!N16=0,"",IF(MAX('DPP ( with MSN )'!$D$113:K120)=0,'DPP ( in Qty )'!$D$16,MAX('DPP ( with MSN )'!$D$113:K120)+1))</f>
        <v/>
      </c>
      <c r="M113" s="170">
        <f>IF('DPP ( in Qty )'!O16=0,"",IF(MAX('DPP ( with MSN )'!$D$113:L120)=0,'DPP ( in Qty )'!$D$16,MAX('DPP ( with MSN )'!$D$113:L120)+1))</f>
        <v>85852</v>
      </c>
      <c r="N113" s="170">
        <f>IF('DPP ( in Qty )'!P16=0,"",IF(MAX('DPP ( with MSN )'!$D$113:M120)=0,'DPP ( in Qty )'!$D$16,MAX('DPP ( with MSN )'!$D$113:M120)+1))</f>
        <v>85853</v>
      </c>
      <c r="O113" s="170">
        <f>IF('DPP ( in Qty )'!Q16=0,"",IF(MAX('DPP ( with MSN )'!$D$113:N120)=0,'DPP ( in Qty )'!$D$16,MAX('DPP ( with MSN )'!$D$113:N120)+1))</f>
        <v>85861</v>
      </c>
      <c r="P113" s="170">
        <f>IF('DPP ( in Qty )'!R16=0,"",IF(MAX('DPP ( with MSN )'!$D$113:O120)=0,'DPP ( in Qty )'!$D$16,MAX('DPP ( with MSN )'!$D$113:O120)+1))</f>
        <v>85867</v>
      </c>
      <c r="Q113" s="170" t="str">
        <f>IF('DPP ( in Qty )'!S16=0,"",IF(MAX('DPP ( with MSN )'!$D$113:P120)=0,'DPP ( in Qty )'!$D$16,MAX('DPP ( with MSN )'!$D$113:P120)+1))</f>
        <v/>
      </c>
      <c r="R113" s="170" t="str">
        <f>IF('DPP ( in Qty )'!T16=0,"",IF(MAX('DPP ( with MSN )'!$D$113:Q120)=0,'DPP ( in Qty )'!$D$16,MAX('DPP ( with MSN )'!$D$113:Q120)+1))</f>
        <v/>
      </c>
      <c r="S113" s="170" t="str">
        <f>IF('DPP ( in Qty )'!U16=0,"",IF(MAX('DPP ( with MSN )'!$D$113:R120)=0,'DPP ( in Qty )'!$D$16,MAX('DPP ( with MSN )'!$D$113:R120)+1))</f>
        <v/>
      </c>
      <c r="T113" s="170" t="str">
        <f>IF('DPP ( in Qty )'!V16=0,"",IF(MAX('DPP ( with MSN )'!$D$113:S120)=0,'DPP ( in Qty )'!$D$16,MAX('DPP ( with MSN )'!$D$113:S120)+1))</f>
        <v/>
      </c>
      <c r="U113" s="170">
        <f>IF('DPP ( in Qty )'!W16=0,"",IF(MAX('DPP ( with MSN )'!$D$113:T120)=0,'DPP ( in Qty )'!$D$16,MAX('DPP ( with MSN )'!$D$113:T120)+1))</f>
        <v>85873</v>
      </c>
      <c r="V113" s="170">
        <f>IF('DPP ( in Qty )'!X16=0,"",IF(MAX('DPP ( with MSN )'!$D$113:U120)=0,'DPP ( in Qty )'!$D$16,MAX('DPP ( with MSN )'!$D$113:U120)+1))</f>
        <v>85875</v>
      </c>
      <c r="W113" s="170">
        <f>IF('DPP ( in Qty )'!Y16=0,"",IF(MAX('DPP ( with MSN )'!$D$113:V120)=0,'DPP ( in Qty )'!$D$16,MAX('DPP ( with MSN )'!$D$113:V120)+1))</f>
        <v>85878</v>
      </c>
      <c r="X113" s="170">
        <f>IF('DPP ( in Qty )'!Z16=0,"",IF(MAX('DPP ( with MSN )'!$D$113:W120)=0,'DPP ( in Qty )'!$D$16,MAX('DPP ( with MSN )'!$D$113:W120)+1))</f>
        <v>85880</v>
      </c>
      <c r="Y113" s="170">
        <f>IF('DPP ( in Qty )'!AA16=0,"",IF(MAX('DPP ( with MSN )'!$D$113:X120)=0,'DPP ( in Qty )'!$D$16,MAX('DPP ( with MSN )'!$D$113:X120)+1))</f>
        <v>85881</v>
      </c>
      <c r="Z113" s="170">
        <f>IF('DPP ( in Qty )'!AB16=0,"",IF(MAX('DPP ( with MSN )'!$D$113:Y120)=0,'DPP ( in Qty )'!$D$16,MAX('DPP ( with MSN )'!$D$113:Y120)+1))</f>
        <v>85883</v>
      </c>
      <c r="AA113" s="170">
        <f>IF('DPP ( in Qty )'!AC16=0,"",IF(MAX('DPP ( with MSN )'!$D$113:Z120)=0,'DPP ( in Qty )'!$D$16,MAX('DPP ( with MSN )'!$D$113:Z120)+1))</f>
        <v>85885</v>
      </c>
      <c r="AB113" s="170">
        <f>IF('DPP ( in Qty )'!AD16=0,"",IF(MAX('DPP ( with MSN )'!$D$113:AA120)=0,'DPP ( in Qty )'!$D$16,MAX('DPP ( with MSN )'!$D$113:AA120)+1))</f>
        <v>85887</v>
      </c>
      <c r="AC113" s="170">
        <f>IF('DPP ( in Qty )'!AE16=0,"",IF(MAX('DPP ( with MSN )'!$D$113:AB120)=0,'DPP ( in Qty )'!$D$16,MAX('DPP ( with MSN )'!$D$113:AB120)+1))</f>
        <v>85888</v>
      </c>
      <c r="AD113" s="170">
        <f>IF('DPP ( in Qty )'!AF16=0,"",IF(MAX('DPP ( with MSN )'!$D$113:AC120)=0,'DPP ( in Qty )'!$D$16,MAX('DPP ( with MSN )'!$D$113:AC120)+1))</f>
        <v>85892</v>
      </c>
      <c r="AE113" s="170">
        <f>IF('DPP ( in Qty )'!AG16=0,"",IF(MAX('DPP ( with MSN )'!$D$113:AD120)=0,'DPP ( in Qty )'!$D$16,MAX('DPP ( with MSN )'!$D$113:AD120)+1))</f>
        <v>85894</v>
      </c>
      <c r="AF113" s="170">
        <f>IF('DPP ( in Qty )'!AH16=0,"",IF(MAX('DPP ( with MSN )'!$D$113:AE120)=0,'DPP ( in Qty )'!$D$16,MAX('DPP ( with MSN )'!$D$113:AE120)+1))</f>
        <v>85900</v>
      </c>
      <c r="AG113" s="170">
        <f>IF('DPP ( in Qty )'!AI16=0,"",IF(MAX('DPP ( with MSN )'!$D$113:AF120)=0,'DPP ( in Qty )'!$D$16,MAX('DPP ( with MSN )'!$D$113:AF120)+1))</f>
        <v>85903</v>
      </c>
      <c r="AH113" s="170" t="str">
        <f>IF('DPP ( in Qty )'!AJ16=0,"",IF(MAX('DPP ( with MSN )'!$D$113:AG120)=0,'DPP ( in Qty )'!$D$16,MAX('DPP ( with MSN )'!$D$113:AG120)+1))</f>
        <v/>
      </c>
      <c r="AI113" s="170" t="str">
        <f>IF('DPP ( in Qty )'!AK16=0,"",IF(MAX('DPP ( with MSN )'!$D$113:AH120)=0,'DPP ( in Qty )'!$D$16,MAX('DPP ( with MSN )'!$D$113:AH120)+1))</f>
        <v/>
      </c>
      <c r="AJ113" s="170" t="str">
        <f>IF('DPP ( in Qty )'!AL16=0,"",IF(MAX('DPP ( with MSN )'!$D$113:AI120)=0,'DPP ( in Qty )'!$D$16,MAX('DPP ( with MSN )'!$D$113:AI120)+1))</f>
        <v/>
      </c>
      <c r="AK113" s="170" t="str">
        <f>IF('DPP ( in Qty )'!AM16=0,"",IF(MAX('DPP ( with MSN )'!$D$113:AJ120)=0,'DPP ( in Qty )'!$D$16,MAX('DPP ( with MSN )'!$D$113:AJ120)+1))</f>
        <v/>
      </c>
      <c r="AL113" s="170" t="str">
        <f>IF('DPP ( in Qty )'!AN16=0,"",IF(MAX('DPP ( with MSN )'!$D$113:AK120)=0,'DPP ( in Qty )'!$D$16,MAX('DPP ( with MSN )'!$D$113:AK120)+1))</f>
        <v/>
      </c>
      <c r="AM113" s="170" t="str">
        <f>IF('DPP ( in Qty )'!AO16=0,"",IF(MAX('DPP ( with MSN )'!$D$113:AL120)=0,'DPP ( in Qty )'!$D$16,MAX('DPP ( with MSN )'!$D$113:AL120)+1))</f>
        <v/>
      </c>
      <c r="AN113" s="178" t="str">
        <f>IF('DPP ( in Qty )'!AP16=0,"",IF(MAX('DPP ( with MSN )'!$D$113:AM120)=0,'DPP ( in Qty )'!$D$16,MAX('DPP ( with MSN )'!$D$113:AM120)+1))</f>
        <v/>
      </c>
      <c r="AO113" s="142"/>
      <c r="AP113" s="1">
        <f t="shared" si="10"/>
        <v>85903</v>
      </c>
    </row>
    <row r="114" spans="1:42" ht="23.25" customHeight="1" x14ac:dyDescent="0.25">
      <c r="A114" s="301"/>
      <c r="B114" s="91" t="str">
        <f t="shared" ref="B114" si="19">B113</f>
        <v>Double deck</v>
      </c>
      <c r="C114" s="283"/>
      <c r="D114" s="142" t="str">
        <f>IF('DPP ( in Qty )'!F$16=0,"",IF(COUNT(D$113:D113)&lt;'DPP ( in Qty )'!F$16,('DPP ( with MSN )'!D113+1),""))</f>
        <v/>
      </c>
      <c r="E114" s="162" t="str">
        <f>IF('DPP ( in Qty )'!G$16=0,"",IF(COUNT(E$113:E113)&lt;'DPP ( in Qty )'!G$16,('DPP ( with MSN )'!E113+1),""))</f>
        <v/>
      </c>
      <c r="F114" s="162" t="str">
        <f>IF('DPP ( in Qty )'!H$16=0,"",IF(COUNT(F$113:F113)&lt;'DPP ( in Qty )'!H$16,('DPP ( with MSN )'!F113+1),""))</f>
        <v/>
      </c>
      <c r="G114" s="162" t="str">
        <f>IF('DPP ( in Qty )'!I$16=0,"",IF(COUNT(G$113:G113)&lt;'DPP ( in Qty )'!I$16,('DPP ( with MSN )'!G113+1),""))</f>
        <v/>
      </c>
      <c r="H114" s="162" t="str">
        <f>IF('DPP ( in Qty )'!J$16=0,"",IF(COUNT(H$113:H113)&lt;'DPP ( in Qty )'!J$16,('DPP ( with MSN )'!H113+1),""))</f>
        <v/>
      </c>
      <c r="I114" s="162" t="str">
        <f>IF('DPP ( in Qty )'!K$16=0,"",IF(COUNT(I$113:I113)&lt;'DPP ( in Qty )'!K$16,('DPP ( with MSN )'!I113+1),""))</f>
        <v/>
      </c>
      <c r="J114" s="162" t="str">
        <f>IF('DPP ( in Qty )'!L$16=0,"",IF(COUNT(J$113:J113)&lt;'DPP ( in Qty )'!L$16,('DPP ( with MSN )'!J113+1),""))</f>
        <v/>
      </c>
      <c r="K114" s="162" t="str">
        <f>IF('DPP ( in Qty )'!M$16=0,"",IF(COUNT(K$113:K113)&lt;'DPP ( in Qty )'!M$16,('DPP ( with MSN )'!K113+1),""))</f>
        <v/>
      </c>
      <c r="L114" s="162" t="str">
        <f>IF('DPP ( in Qty )'!N$16=0,"",IF(COUNT(L$113:L113)&lt;'DPP ( in Qty )'!N$16,('DPP ( with MSN )'!L113+1),""))</f>
        <v/>
      </c>
      <c r="M114" s="162" t="str">
        <f>IF('DPP ( in Qty )'!O$16=0,"",IF(COUNT(M$113:M113)&lt;'DPP ( in Qty )'!O$16,('DPP ( with MSN )'!M113+1),""))</f>
        <v/>
      </c>
      <c r="N114" s="162">
        <f>IF('DPP ( in Qty )'!P$16=0,"",IF(COUNT(N$113:N113)&lt;'DPP ( in Qty )'!P$16,('DPP ( with MSN )'!N113+1),""))</f>
        <v>85854</v>
      </c>
      <c r="O114" s="162">
        <f>IF('DPP ( in Qty )'!Q$16=0,"",IF(COUNT(O$113:O113)&lt;'DPP ( in Qty )'!Q$16,('DPP ( with MSN )'!O113+1),""))</f>
        <v>85862</v>
      </c>
      <c r="P114" s="162">
        <f>IF('DPP ( in Qty )'!R$16=0,"",IF(COUNT(P$113:P113)&lt;'DPP ( in Qty )'!R$16,('DPP ( with MSN )'!P113+1),""))</f>
        <v>85868</v>
      </c>
      <c r="Q114" s="162" t="str">
        <f>IF('DPP ( in Qty )'!S$16=0,"",IF(COUNT(Q$113:Q113)&lt;'DPP ( in Qty )'!S$16,('DPP ( with MSN )'!Q113+1),""))</f>
        <v/>
      </c>
      <c r="R114" s="162" t="str">
        <f>IF('DPP ( in Qty )'!T$16=0,"",IF(COUNT(R$113:R113)&lt;'DPP ( in Qty )'!T$16,('DPP ( with MSN )'!R113+1),""))</f>
        <v/>
      </c>
      <c r="S114" s="162" t="str">
        <f>IF('DPP ( in Qty )'!U$16=0,"",IF(COUNT(S$113:S113)&lt;'DPP ( in Qty )'!U$16,('DPP ( with MSN )'!S113+1),""))</f>
        <v/>
      </c>
      <c r="T114" s="162" t="str">
        <f>IF('DPP ( in Qty )'!V$16=0,"",IF(COUNT(T$113:T113)&lt;'DPP ( in Qty )'!V$16,('DPP ( with MSN )'!T113+1),""))</f>
        <v/>
      </c>
      <c r="U114" s="162">
        <f>IF('DPP ( in Qty )'!W$16=0,"",IF(COUNT(U$113:U113)&lt;'DPP ( in Qty )'!W$16,('DPP ( with MSN )'!U113+1),""))</f>
        <v>85874</v>
      </c>
      <c r="V114" s="162">
        <f>IF('DPP ( in Qty )'!X$16=0,"",IF(COUNT(V$113:V113)&lt;'DPP ( in Qty )'!X$16,('DPP ( with MSN )'!V113+1),""))</f>
        <v>85876</v>
      </c>
      <c r="W114" s="162">
        <f>IF('DPP ( in Qty )'!Y$16=0,"",IF(COUNT(W$113:W113)&lt;'DPP ( in Qty )'!Y$16,('DPP ( with MSN )'!W113+1),""))</f>
        <v>85879</v>
      </c>
      <c r="X114" s="162" t="str">
        <f>IF('DPP ( in Qty )'!Z$16=0,"",IF(COUNT(X$113:X113)&lt;'DPP ( in Qty )'!Z$16,('DPP ( with MSN )'!X113+1),""))</f>
        <v/>
      </c>
      <c r="Y114" s="162">
        <f>IF('DPP ( in Qty )'!AA$16=0,"",IF(COUNT(Y$113:Y113)&lt;'DPP ( in Qty )'!AA$16,('DPP ( with MSN )'!Y113+1),""))</f>
        <v>85882</v>
      </c>
      <c r="Z114" s="162">
        <f>IF('DPP ( in Qty )'!AB$16=0,"",IF(COUNT(Z$113:Z113)&lt;'DPP ( in Qty )'!AB$16,('DPP ( with MSN )'!Z113+1),""))</f>
        <v>85884</v>
      </c>
      <c r="AA114" s="162">
        <f>IF('DPP ( in Qty )'!AC$16=0,"",IF(COUNT(AA$113:AA113)&lt;'DPP ( in Qty )'!AC$16,('DPP ( with MSN )'!AA113+1),""))</f>
        <v>85886</v>
      </c>
      <c r="AB114" s="162" t="str">
        <f>IF('DPP ( in Qty )'!AD$16=0,"",IF(COUNT(AB$113:AB113)&lt;'DPP ( in Qty )'!AD$16,('DPP ( with MSN )'!AB113+1),""))</f>
        <v/>
      </c>
      <c r="AC114" s="162">
        <f>IF('DPP ( in Qty )'!AE$16=0,"",IF(COUNT(AC$113:AC113)&lt;'DPP ( in Qty )'!AE$16,('DPP ( with MSN )'!AC113+1),""))</f>
        <v>85889</v>
      </c>
      <c r="AD114" s="162">
        <f>IF('DPP ( in Qty )'!AF$16=0,"",IF(COUNT(AD$113:AD113)&lt;'DPP ( in Qty )'!AF$16,('DPP ( with MSN )'!AD113+1),""))</f>
        <v>85893</v>
      </c>
      <c r="AE114" s="162">
        <f>IF('DPP ( in Qty )'!AG$16=0,"",IF(COUNT(AE$113:AE113)&lt;'DPP ( in Qty )'!AG$16,('DPP ( with MSN )'!AE113+1),""))</f>
        <v>85895</v>
      </c>
      <c r="AF114" s="162">
        <f>IF('DPP ( in Qty )'!AH$16=0,"",IF(COUNT(AF$113:AF113)&lt;'DPP ( in Qty )'!AH$16,('DPP ( with MSN )'!AF113+1),""))</f>
        <v>85901</v>
      </c>
      <c r="AG114" s="162">
        <f>IF('DPP ( in Qty )'!AI$16=0,"",IF(COUNT(AG$113:AG113)&lt;'DPP ( in Qty )'!AI$16,('DPP ( with MSN )'!AG113+1),""))</f>
        <v>85904</v>
      </c>
      <c r="AH114" s="162" t="str">
        <f>IF('DPP ( in Qty )'!AJ$16=0,"",IF(COUNT(AH$113:AH113)&lt;'DPP ( in Qty )'!AJ$16,('DPP ( with MSN )'!AH113+1),""))</f>
        <v/>
      </c>
      <c r="AI114" s="162" t="str">
        <f>IF('DPP ( in Qty )'!AK$16=0,"",IF(COUNT(AI$113:AI113)&lt;'DPP ( in Qty )'!AK$16,('DPP ( with MSN )'!AI113+1),""))</f>
        <v/>
      </c>
      <c r="AJ114" s="162" t="str">
        <f>IF('DPP ( in Qty )'!AL$16=0,"",IF(COUNT(AJ$113:AJ113)&lt;'DPP ( in Qty )'!AL$16,('DPP ( with MSN )'!AJ113+1),""))</f>
        <v/>
      </c>
      <c r="AK114" s="162" t="str">
        <f>IF('DPP ( in Qty )'!AM$16=0,"",IF(COUNT(AK$113:AK113)&lt;'DPP ( in Qty )'!AM$16,('DPP ( with MSN )'!AK113+1),""))</f>
        <v/>
      </c>
      <c r="AL114" s="162" t="str">
        <f>IF('DPP ( in Qty )'!AN$16=0,"",IF(COUNT(AL$113:AL113)&lt;'DPP ( in Qty )'!AN$16,('DPP ( with MSN )'!AL113+1),""))</f>
        <v/>
      </c>
      <c r="AM114" s="162" t="str">
        <f>IF('DPP ( in Qty )'!AO$16=0,"",IF(COUNT(AM$113:AM113)&lt;'DPP ( in Qty )'!AO$16,('DPP ( with MSN )'!AM113+1),""))</f>
        <v/>
      </c>
      <c r="AN114" s="179" t="str">
        <f>IF('DPP ( in Qty )'!AP$16=0,"",IF(COUNT(AN$113:AN113)&lt;'DPP ( in Qty )'!AP$16,('DPP ( with MSN )'!AN113+1),""))</f>
        <v/>
      </c>
      <c r="AO114" s="142"/>
      <c r="AP114" s="1">
        <f t="shared" ref="AP114:AP156" si="20">MAX(D114:AO114)</f>
        <v>85904</v>
      </c>
    </row>
    <row r="115" spans="1:42" ht="23.25" customHeight="1" x14ac:dyDescent="0.25">
      <c r="A115" s="301"/>
      <c r="B115" s="91"/>
      <c r="C115" s="283"/>
      <c r="D115" s="142" t="str">
        <f>IF('DPP ( in Qty )'!F$16=0,"",IF(COUNT(D$113:D114)&lt;'DPP ( in Qty )'!F$16,('DPP ( with MSN )'!D114+1),""))</f>
        <v/>
      </c>
      <c r="E115" s="162" t="str">
        <f>IF('DPP ( in Qty )'!G$16=0,"",IF(COUNT(E$113:E114)&lt;'DPP ( in Qty )'!G$16,('DPP ( with MSN )'!E114+1),""))</f>
        <v/>
      </c>
      <c r="F115" s="162" t="str">
        <f>IF('DPP ( in Qty )'!H$16=0,"",IF(COUNT(F$113:F114)&lt;'DPP ( in Qty )'!H$16,('DPP ( with MSN )'!F114+1),""))</f>
        <v/>
      </c>
      <c r="G115" s="162" t="str">
        <f>IF('DPP ( in Qty )'!I$16=0,"",IF(COUNT(G$113:G114)&lt;'DPP ( in Qty )'!I$16,('DPP ( with MSN )'!G114+1),""))</f>
        <v/>
      </c>
      <c r="H115" s="162" t="str">
        <f>IF('DPP ( in Qty )'!J$16=0,"",IF(COUNT(H$113:H114)&lt;'DPP ( in Qty )'!J$16,('DPP ( with MSN )'!H114+1),""))</f>
        <v/>
      </c>
      <c r="I115" s="162" t="str">
        <f>IF('DPP ( in Qty )'!K$16=0,"",IF(COUNT(I$113:I114)&lt;'DPP ( in Qty )'!K$16,('DPP ( with MSN )'!I114+1),""))</f>
        <v/>
      </c>
      <c r="J115" s="162" t="str">
        <f>IF('DPP ( in Qty )'!L$16=0,"",IF(COUNT(J$113:J114)&lt;'DPP ( in Qty )'!L$16,('DPP ( with MSN )'!J114+1),""))</f>
        <v/>
      </c>
      <c r="K115" s="162" t="str">
        <f>IF('DPP ( in Qty )'!M$16=0,"",IF(COUNT(K$113:K114)&lt;'DPP ( in Qty )'!M$16,('DPP ( with MSN )'!K114+1),""))</f>
        <v/>
      </c>
      <c r="L115" s="162" t="str">
        <f>IF('DPP ( in Qty )'!N$16=0,"",IF(COUNT(L$113:L114)&lt;'DPP ( in Qty )'!N$16,('DPP ( with MSN )'!L114+1),""))</f>
        <v/>
      </c>
      <c r="M115" s="162" t="str">
        <f>IF('DPP ( in Qty )'!O$16=0,"",IF(COUNT(M$113:M114)&lt;'DPP ( in Qty )'!O$16,('DPP ( with MSN )'!M114+1),""))</f>
        <v/>
      </c>
      <c r="N115" s="162">
        <f>IF('DPP ( in Qty )'!P$16=0,"",IF(COUNT(N$113:N114)&lt;'DPP ( in Qty )'!P$16,('DPP ( with MSN )'!N114+1),""))</f>
        <v>85855</v>
      </c>
      <c r="O115" s="162">
        <f>IF('DPP ( in Qty )'!Q$16=0,"",IF(COUNT(O$113:O114)&lt;'DPP ( in Qty )'!Q$16,('DPP ( with MSN )'!O114+1),""))</f>
        <v>85863</v>
      </c>
      <c r="P115" s="162">
        <f>IF('DPP ( in Qty )'!R$16=0,"",IF(COUNT(P$113:P114)&lt;'DPP ( in Qty )'!R$16,('DPP ( with MSN )'!P114+1),""))</f>
        <v>85869</v>
      </c>
      <c r="Q115" s="162" t="str">
        <f>IF('DPP ( in Qty )'!S$16=0,"",IF(COUNT(Q$113:Q114)&lt;'DPP ( in Qty )'!S$16,('DPP ( with MSN )'!Q114+1),""))</f>
        <v/>
      </c>
      <c r="R115" s="162" t="str">
        <f>IF('DPP ( in Qty )'!T$16=0,"",IF(COUNT(R$113:R114)&lt;'DPP ( in Qty )'!T$16,('DPP ( with MSN )'!R114+1),""))</f>
        <v/>
      </c>
      <c r="S115" s="162" t="str">
        <f>IF('DPP ( in Qty )'!U$16=0,"",IF(COUNT(S$113:S114)&lt;'DPP ( in Qty )'!U$16,('DPP ( with MSN )'!S114+1),""))</f>
        <v/>
      </c>
      <c r="T115" s="162" t="str">
        <f>IF('DPP ( in Qty )'!V$16=0,"",IF(COUNT(T$113:T114)&lt;'DPP ( in Qty )'!V$16,('DPP ( with MSN )'!T114+1),""))</f>
        <v/>
      </c>
      <c r="U115" s="162" t="str">
        <f>IF('DPP ( in Qty )'!W$16=0,"",IF(COUNT(U$113:U114)&lt;'DPP ( in Qty )'!W$16,('DPP ( with MSN )'!U114+1),""))</f>
        <v/>
      </c>
      <c r="V115" s="162">
        <f>IF('DPP ( in Qty )'!X$16=0,"",IF(COUNT(V$113:V114)&lt;'DPP ( in Qty )'!X$16,('DPP ( with MSN )'!V114+1),""))</f>
        <v>85877</v>
      </c>
      <c r="W115" s="162" t="str">
        <f>IF('DPP ( in Qty )'!Y$16=0,"",IF(COUNT(W$113:W114)&lt;'DPP ( in Qty )'!Y$16,('DPP ( with MSN )'!W114+1),""))</f>
        <v/>
      </c>
      <c r="X115" s="162" t="str">
        <f>IF('DPP ( in Qty )'!Z$16=0,"",IF(COUNT(X$113:X114)&lt;'DPP ( in Qty )'!Z$16,('DPP ( with MSN )'!X114+1),""))</f>
        <v/>
      </c>
      <c r="Y115" s="162" t="str">
        <f>IF('DPP ( in Qty )'!AA$16=0,"",IF(COUNT(Y$113:Y114)&lt;'DPP ( in Qty )'!AA$16,('DPP ( with MSN )'!Y114+1),""))</f>
        <v/>
      </c>
      <c r="Z115" s="162" t="str">
        <f>IF('DPP ( in Qty )'!AB$16=0,"",IF(COUNT(Z$113:Z114)&lt;'DPP ( in Qty )'!AB$16,('DPP ( with MSN )'!Z114+1),""))</f>
        <v/>
      </c>
      <c r="AA115" s="162" t="str">
        <f>IF('DPP ( in Qty )'!AC$16=0,"",IF(COUNT(AA$113:AA114)&lt;'DPP ( in Qty )'!AC$16,('DPP ( with MSN )'!AA114+1),""))</f>
        <v/>
      </c>
      <c r="AB115" s="162" t="str">
        <f>IF('DPP ( in Qty )'!AD$16=0,"",IF(COUNT(AB$113:AB114)&lt;'DPP ( in Qty )'!AD$16,('DPP ( with MSN )'!AB114+1),""))</f>
        <v/>
      </c>
      <c r="AC115" s="162">
        <f>IF('DPP ( in Qty )'!AE$16=0,"",IF(COUNT(AC$113:AC114)&lt;'DPP ( in Qty )'!AE$16,('DPP ( with MSN )'!AC114+1),""))</f>
        <v>85890</v>
      </c>
      <c r="AD115" s="162" t="str">
        <f>IF('DPP ( in Qty )'!AF$16=0,"",IF(COUNT(AD$113:AD114)&lt;'DPP ( in Qty )'!AF$16,('DPP ( with MSN )'!AD114+1),""))</f>
        <v/>
      </c>
      <c r="AE115" s="162">
        <f>IF('DPP ( in Qty )'!AG$16=0,"",IF(COUNT(AE$113:AE114)&lt;'DPP ( in Qty )'!AG$16,('DPP ( with MSN )'!AE114+1),""))</f>
        <v>85896</v>
      </c>
      <c r="AF115" s="162">
        <f>IF('DPP ( in Qty )'!AH$16=0,"",IF(COUNT(AF$113:AF114)&lt;'DPP ( in Qty )'!AH$16,('DPP ( with MSN )'!AF114+1),""))</f>
        <v>85902</v>
      </c>
      <c r="AG115" s="162">
        <f>IF('DPP ( in Qty )'!AI$16=0,"",IF(COUNT(AG$113:AG114)&lt;'DPP ( in Qty )'!AI$16,('DPP ( with MSN )'!AG114+1),""))</f>
        <v>85905</v>
      </c>
      <c r="AH115" s="162" t="str">
        <f>IF('DPP ( in Qty )'!AJ$16=0,"",IF(COUNT(AH$113:AH114)&lt;'DPP ( in Qty )'!AJ$16,('DPP ( with MSN )'!AH114+1),""))</f>
        <v/>
      </c>
      <c r="AI115" s="162" t="str">
        <f>IF('DPP ( in Qty )'!AK$16=0,"",IF(COUNT(AI$113:AI114)&lt;'DPP ( in Qty )'!AK$16,('DPP ( with MSN )'!AI114+1),""))</f>
        <v/>
      </c>
      <c r="AJ115" s="162" t="str">
        <f>IF('DPP ( in Qty )'!AL$16=0,"",IF(COUNT(AJ$113:AJ114)&lt;'DPP ( in Qty )'!AL$16,('DPP ( with MSN )'!AJ114+1),""))</f>
        <v/>
      </c>
      <c r="AK115" s="162" t="str">
        <f>IF('DPP ( in Qty )'!AM$16=0,"",IF(COUNT(AK$113:AK114)&lt;'DPP ( in Qty )'!AM$16,('DPP ( with MSN )'!AK114+1),""))</f>
        <v/>
      </c>
      <c r="AL115" s="162" t="str">
        <f>IF('DPP ( in Qty )'!AN$16=0,"",IF(COUNT(AL$113:AL114)&lt;'DPP ( in Qty )'!AN$16,('DPP ( with MSN )'!AL114+1),""))</f>
        <v/>
      </c>
      <c r="AM115" s="162" t="str">
        <f>IF('DPP ( in Qty )'!AO$16=0,"",IF(COUNT(AM$113:AM114)&lt;'DPP ( in Qty )'!AO$16,('DPP ( with MSN )'!AM114+1),""))</f>
        <v/>
      </c>
      <c r="AN115" s="179" t="str">
        <f>IF('DPP ( in Qty )'!AP$16=0,"",IF(COUNT(AN$113:AN114)&lt;'DPP ( in Qty )'!AP$16,('DPP ( with MSN )'!AN114+1),""))</f>
        <v/>
      </c>
      <c r="AO115" s="142"/>
      <c r="AP115" s="1">
        <f t="shared" si="20"/>
        <v>85905</v>
      </c>
    </row>
    <row r="116" spans="1:42" ht="23.25" customHeight="1" x14ac:dyDescent="0.25">
      <c r="A116" s="301"/>
      <c r="B116" s="91"/>
      <c r="C116" s="283"/>
      <c r="D116" s="142" t="str">
        <f>IF('DPP ( in Qty )'!F$16=0,"",IF(COUNT(D$113:D115)&lt;'DPP ( in Qty )'!F$16,('DPP ( with MSN )'!D115+1),""))</f>
        <v/>
      </c>
      <c r="E116" s="162" t="str">
        <f>IF('DPP ( in Qty )'!G$16=0,"",IF(COUNT(E$113:E115)&lt;'DPP ( in Qty )'!G$16,('DPP ( with MSN )'!E115+1),""))</f>
        <v/>
      </c>
      <c r="F116" s="162" t="str">
        <f>IF('DPP ( in Qty )'!H$16=0,"",IF(COUNT(F$113:F115)&lt;'DPP ( in Qty )'!H$16,('DPP ( with MSN )'!F115+1),""))</f>
        <v/>
      </c>
      <c r="G116" s="162" t="str">
        <f>IF('DPP ( in Qty )'!I$16=0,"",IF(COUNT(G$113:G115)&lt;'DPP ( in Qty )'!I$16,('DPP ( with MSN )'!G115+1),""))</f>
        <v/>
      </c>
      <c r="H116" s="162" t="str">
        <f>IF('DPP ( in Qty )'!J$16=0,"",IF(COUNT(H$113:H115)&lt;'DPP ( in Qty )'!J$16,('DPP ( with MSN )'!H115+1),""))</f>
        <v/>
      </c>
      <c r="I116" s="162" t="str">
        <f>IF('DPP ( in Qty )'!K$16=0,"",IF(COUNT(I$113:I115)&lt;'DPP ( in Qty )'!K$16,('DPP ( with MSN )'!I115+1),""))</f>
        <v/>
      </c>
      <c r="J116" s="162" t="str">
        <f>IF('DPP ( in Qty )'!L$16=0,"",IF(COUNT(J$113:J115)&lt;'DPP ( in Qty )'!L$16,('DPP ( with MSN )'!J115+1),""))</f>
        <v/>
      </c>
      <c r="K116" s="162" t="str">
        <f>IF('DPP ( in Qty )'!M$16=0,"",IF(COUNT(K$113:K115)&lt;'DPP ( in Qty )'!M$16,('DPP ( with MSN )'!K115+1),""))</f>
        <v/>
      </c>
      <c r="L116" s="162" t="str">
        <f>IF('DPP ( in Qty )'!N$16=0,"",IF(COUNT(L$113:L115)&lt;'DPP ( in Qty )'!N$16,('DPP ( with MSN )'!L115+1),""))</f>
        <v/>
      </c>
      <c r="M116" s="162" t="str">
        <f>IF('DPP ( in Qty )'!O$16=0,"",IF(COUNT(M$113:M115)&lt;'DPP ( in Qty )'!O$16,('DPP ( with MSN )'!M115+1),""))</f>
        <v/>
      </c>
      <c r="N116" s="162">
        <f>IF('DPP ( in Qty )'!P$16=0,"",IF(COUNT(N$113:N115)&lt;'DPP ( in Qty )'!P$16,('DPP ( with MSN )'!N115+1),""))</f>
        <v>85856</v>
      </c>
      <c r="O116" s="162">
        <f>IF('DPP ( in Qty )'!Q$16=0,"",IF(COUNT(O$113:O115)&lt;'DPP ( in Qty )'!Q$16,('DPP ( with MSN )'!O115+1),""))</f>
        <v>85864</v>
      </c>
      <c r="P116" s="162">
        <f>IF('DPP ( in Qty )'!R$16=0,"",IF(COUNT(P$113:P115)&lt;'DPP ( in Qty )'!R$16,('DPP ( with MSN )'!P115+1),""))</f>
        <v>85870</v>
      </c>
      <c r="Q116" s="162" t="str">
        <f>IF('DPP ( in Qty )'!S$16=0,"",IF(COUNT(Q$113:Q115)&lt;'DPP ( in Qty )'!S$16,('DPP ( with MSN )'!Q115+1),""))</f>
        <v/>
      </c>
      <c r="R116" s="162" t="str">
        <f>IF('DPP ( in Qty )'!T$16=0,"",IF(COUNT(R$113:R115)&lt;'DPP ( in Qty )'!T$16,('DPP ( with MSN )'!R115+1),""))</f>
        <v/>
      </c>
      <c r="S116" s="162" t="str">
        <f>IF('DPP ( in Qty )'!U$16=0,"",IF(COUNT(S$113:S115)&lt;'DPP ( in Qty )'!U$16,('DPP ( with MSN )'!S115+1),""))</f>
        <v/>
      </c>
      <c r="T116" s="162" t="str">
        <f>IF('DPP ( in Qty )'!V$16=0,"",IF(COUNT(T$113:T115)&lt;'DPP ( in Qty )'!V$16,('DPP ( with MSN )'!T115+1),""))</f>
        <v/>
      </c>
      <c r="U116" s="162" t="str">
        <f>IF('DPP ( in Qty )'!W$16=0,"",IF(COUNT(U$113:U115)&lt;'DPP ( in Qty )'!W$16,('DPP ( with MSN )'!U115+1),""))</f>
        <v/>
      </c>
      <c r="V116" s="162" t="str">
        <f>IF('DPP ( in Qty )'!X$16=0,"",IF(COUNT(V$113:V115)&lt;'DPP ( in Qty )'!X$16,('DPP ( with MSN )'!V115+1),""))</f>
        <v/>
      </c>
      <c r="W116" s="162" t="str">
        <f>IF('DPP ( in Qty )'!Y$16=0,"",IF(COUNT(W$113:W115)&lt;'DPP ( in Qty )'!Y$16,('DPP ( with MSN )'!W115+1),""))</f>
        <v/>
      </c>
      <c r="X116" s="162" t="str">
        <f>IF('DPP ( in Qty )'!Z$16=0,"",IF(COUNT(X$113:X115)&lt;'DPP ( in Qty )'!Z$16,('DPP ( with MSN )'!X115+1),""))</f>
        <v/>
      </c>
      <c r="Y116" s="162" t="str">
        <f>IF('DPP ( in Qty )'!AA$16=0,"",IF(COUNT(Y$113:Y115)&lt;'DPP ( in Qty )'!AA$16,('DPP ( with MSN )'!Y115+1),""))</f>
        <v/>
      </c>
      <c r="Z116" s="162" t="str">
        <f>IF('DPP ( in Qty )'!AB$16=0,"",IF(COUNT(Z$113:Z115)&lt;'DPP ( in Qty )'!AB$16,('DPP ( with MSN )'!Z115+1),""))</f>
        <v/>
      </c>
      <c r="AA116" s="162" t="str">
        <f>IF('DPP ( in Qty )'!AC$16=0,"",IF(COUNT(AA$113:AA115)&lt;'DPP ( in Qty )'!AC$16,('DPP ( with MSN )'!AA115+1),""))</f>
        <v/>
      </c>
      <c r="AB116" s="162" t="str">
        <f>IF('DPP ( in Qty )'!AD$16=0,"",IF(COUNT(AB$113:AB115)&lt;'DPP ( in Qty )'!AD$16,('DPP ( with MSN )'!AB115+1),""))</f>
        <v/>
      </c>
      <c r="AC116" s="162">
        <f>IF('DPP ( in Qty )'!AE$16=0,"",IF(COUNT(AC$113:AC115)&lt;'DPP ( in Qty )'!AE$16,('DPP ( with MSN )'!AC115+1),""))</f>
        <v>85891</v>
      </c>
      <c r="AD116" s="162" t="str">
        <f>IF('DPP ( in Qty )'!AF$16=0,"",IF(COUNT(AD$113:AD115)&lt;'DPP ( in Qty )'!AF$16,('DPP ( with MSN )'!AD115+1),""))</f>
        <v/>
      </c>
      <c r="AE116" s="162">
        <f>IF('DPP ( in Qty )'!AG$16=0,"",IF(COUNT(AE$113:AE115)&lt;'DPP ( in Qty )'!AG$16,('DPP ( with MSN )'!AE115+1),""))</f>
        <v>85897</v>
      </c>
      <c r="AF116" s="162" t="str">
        <f>IF('DPP ( in Qty )'!AH$16=0,"",IF(COUNT(AF$113:AF115)&lt;'DPP ( in Qty )'!AH$16,('DPP ( with MSN )'!AF115+1),""))</f>
        <v/>
      </c>
      <c r="AG116" s="162">
        <f>IF('DPP ( in Qty )'!AI$16=0,"",IF(COUNT(AG$113:AG115)&lt;'DPP ( in Qty )'!AI$16,('DPP ( with MSN )'!AG115+1),""))</f>
        <v>85906</v>
      </c>
      <c r="AH116" s="162" t="str">
        <f>IF('DPP ( in Qty )'!AJ$16=0,"",IF(COUNT(AH$113:AH115)&lt;'DPP ( in Qty )'!AJ$16,('DPP ( with MSN )'!AH115+1),""))</f>
        <v/>
      </c>
      <c r="AI116" s="162" t="str">
        <f>IF('DPP ( in Qty )'!AK$16=0,"",IF(COUNT(AI$113:AI115)&lt;'DPP ( in Qty )'!AK$16,('DPP ( with MSN )'!AI115+1),""))</f>
        <v/>
      </c>
      <c r="AJ116" s="162" t="str">
        <f>IF('DPP ( in Qty )'!AL$16=0,"",IF(COUNT(AJ$113:AJ115)&lt;'DPP ( in Qty )'!AL$16,('DPP ( with MSN )'!AJ115+1),""))</f>
        <v/>
      </c>
      <c r="AK116" s="162" t="str">
        <f>IF('DPP ( in Qty )'!AM$16=0,"",IF(COUNT(AK$113:AK115)&lt;'DPP ( in Qty )'!AM$16,('DPP ( with MSN )'!AK115+1),""))</f>
        <v/>
      </c>
      <c r="AL116" s="162" t="str">
        <f>IF('DPP ( in Qty )'!AN$16=0,"",IF(COUNT(AL$113:AL115)&lt;'DPP ( in Qty )'!AN$16,('DPP ( with MSN )'!AL115+1),""))</f>
        <v/>
      </c>
      <c r="AM116" s="162" t="str">
        <f>IF('DPP ( in Qty )'!AO$16=0,"",IF(COUNT(AM$113:AM115)&lt;'DPP ( in Qty )'!AO$16,('DPP ( with MSN )'!AM115+1),""))</f>
        <v/>
      </c>
      <c r="AN116" s="179" t="str">
        <f>IF('DPP ( in Qty )'!AP$16=0,"",IF(COUNT(AN$113:AN115)&lt;'DPP ( in Qty )'!AP$16,('DPP ( with MSN )'!AN115+1),""))</f>
        <v/>
      </c>
      <c r="AO116" s="142"/>
      <c r="AP116" s="1">
        <f t="shared" si="20"/>
        <v>85906</v>
      </c>
    </row>
    <row r="117" spans="1:42" ht="23.25" customHeight="1" x14ac:dyDescent="0.25">
      <c r="A117" s="301"/>
      <c r="B117" s="91"/>
      <c r="C117" s="283"/>
      <c r="D117" s="142" t="str">
        <f>IF('DPP ( in Qty )'!F$16=0,"",IF(COUNT(D$113:D116)&lt;'DPP ( in Qty )'!F$16,('DPP ( with MSN )'!D116+1),""))</f>
        <v/>
      </c>
      <c r="E117" s="162" t="str">
        <f>IF('DPP ( in Qty )'!G$16=0,"",IF(COUNT(E$113:E116)&lt;'DPP ( in Qty )'!G$16,('DPP ( with MSN )'!E116+1),""))</f>
        <v/>
      </c>
      <c r="F117" s="162" t="str">
        <f>IF('DPP ( in Qty )'!H$16=0,"",IF(COUNT(F$113:F116)&lt;'DPP ( in Qty )'!H$16,('DPP ( with MSN )'!F116+1),""))</f>
        <v/>
      </c>
      <c r="G117" s="162" t="str">
        <f>IF('DPP ( in Qty )'!I$16=0,"",IF(COUNT(G$113:G116)&lt;'DPP ( in Qty )'!I$16,('DPP ( with MSN )'!G116+1),""))</f>
        <v/>
      </c>
      <c r="H117" s="162" t="str">
        <f>IF('DPP ( in Qty )'!J$16=0,"",IF(COUNT(H$113:H116)&lt;'DPP ( in Qty )'!J$16,('DPP ( with MSN )'!H116+1),""))</f>
        <v/>
      </c>
      <c r="I117" s="162" t="str">
        <f>IF('DPP ( in Qty )'!K$16=0,"",IF(COUNT(I$113:I116)&lt;'DPP ( in Qty )'!K$16,('DPP ( with MSN )'!I116+1),""))</f>
        <v/>
      </c>
      <c r="J117" s="162" t="str">
        <f>IF('DPP ( in Qty )'!L$16=0,"",IF(COUNT(J$113:J116)&lt;'DPP ( in Qty )'!L$16,('DPP ( with MSN )'!J116+1),""))</f>
        <v/>
      </c>
      <c r="K117" s="162" t="str">
        <f>IF('DPP ( in Qty )'!M$16=0,"",IF(COUNT(K$113:K116)&lt;'DPP ( in Qty )'!M$16,('DPP ( with MSN )'!K116+1),""))</f>
        <v/>
      </c>
      <c r="L117" s="162" t="str">
        <f>IF('DPP ( in Qty )'!N$16=0,"",IF(COUNT(L$113:L116)&lt;'DPP ( in Qty )'!N$16,('DPP ( with MSN )'!L116+1),""))</f>
        <v/>
      </c>
      <c r="M117" s="162" t="str">
        <f>IF('DPP ( in Qty )'!O$16=0,"",IF(COUNT(M$113:M116)&lt;'DPP ( in Qty )'!O$16,('DPP ( with MSN )'!M116+1),""))</f>
        <v/>
      </c>
      <c r="N117" s="162">
        <f>IF('DPP ( in Qty )'!P$16=0,"",IF(COUNT(N$113:N116)&lt;'DPP ( in Qty )'!P$16,('DPP ( with MSN )'!N116+1),""))</f>
        <v>85857</v>
      </c>
      <c r="O117" s="162">
        <f>IF('DPP ( in Qty )'!Q$16=0,"",IF(COUNT(O$113:O116)&lt;'DPP ( in Qty )'!Q$16,('DPP ( with MSN )'!O116+1),""))</f>
        <v>85865</v>
      </c>
      <c r="P117" s="162">
        <f>IF('DPP ( in Qty )'!R$16=0,"",IF(COUNT(P$113:P116)&lt;'DPP ( in Qty )'!R$16,('DPP ( with MSN )'!P116+1),""))</f>
        <v>85871</v>
      </c>
      <c r="Q117" s="162" t="str">
        <f>IF('DPP ( in Qty )'!S$16=0,"",IF(COUNT(Q$113:Q116)&lt;'DPP ( in Qty )'!S$16,('DPP ( with MSN )'!Q116+1),""))</f>
        <v/>
      </c>
      <c r="R117" s="162" t="str">
        <f>IF('DPP ( in Qty )'!T$16=0,"",IF(COUNT(R$113:R116)&lt;'DPP ( in Qty )'!T$16,('DPP ( with MSN )'!R116+1),""))</f>
        <v/>
      </c>
      <c r="S117" s="162" t="str">
        <f>IF('DPP ( in Qty )'!U$16=0,"",IF(COUNT(S$113:S116)&lt;'DPP ( in Qty )'!U$16,('DPP ( with MSN )'!S116+1),""))</f>
        <v/>
      </c>
      <c r="T117" s="162" t="str">
        <f>IF('DPP ( in Qty )'!V$16=0,"",IF(COUNT(T$113:T116)&lt;'DPP ( in Qty )'!V$16,('DPP ( with MSN )'!T116+1),""))</f>
        <v/>
      </c>
      <c r="U117" s="162" t="str">
        <f>IF('DPP ( in Qty )'!W$16=0,"",IF(COUNT(U$113:U116)&lt;'DPP ( in Qty )'!W$16,('DPP ( with MSN )'!U116+1),""))</f>
        <v/>
      </c>
      <c r="V117" s="162" t="str">
        <f>IF('DPP ( in Qty )'!X$16=0,"",IF(COUNT(V$113:V116)&lt;'DPP ( in Qty )'!X$16,('DPP ( with MSN )'!V116+1),""))</f>
        <v/>
      </c>
      <c r="W117" s="162" t="str">
        <f>IF('DPP ( in Qty )'!Y$16=0,"",IF(COUNT(W$113:W116)&lt;'DPP ( in Qty )'!Y$16,('DPP ( with MSN )'!W116+1),""))</f>
        <v/>
      </c>
      <c r="X117" s="162" t="str">
        <f>IF('DPP ( in Qty )'!Z$16=0,"",IF(COUNT(X$113:X116)&lt;'DPP ( in Qty )'!Z$16,('DPP ( with MSN )'!X116+1),""))</f>
        <v/>
      </c>
      <c r="Y117" s="162" t="str">
        <f>IF('DPP ( in Qty )'!AA$16=0,"",IF(COUNT(Y$113:Y116)&lt;'DPP ( in Qty )'!AA$16,('DPP ( with MSN )'!Y116+1),""))</f>
        <v/>
      </c>
      <c r="Z117" s="162" t="str">
        <f>IF('DPP ( in Qty )'!AB$16=0,"",IF(COUNT(Z$113:Z116)&lt;'DPP ( in Qty )'!AB$16,('DPP ( with MSN )'!Z116+1),""))</f>
        <v/>
      </c>
      <c r="AA117" s="162" t="str">
        <f>IF('DPP ( in Qty )'!AC$16=0,"",IF(COUNT(AA$113:AA116)&lt;'DPP ( in Qty )'!AC$16,('DPP ( with MSN )'!AA116+1),""))</f>
        <v/>
      </c>
      <c r="AB117" s="162" t="str">
        <f>IF('DPP ( in Qty )'!AD$16=0,"",IF(COUNT(AB$113:AB116)&lt;'DPP ( in Qty )'!AD$16,('DPP ( with MSN )'!AB116+1),""))</f>
        <v/>
      </c>
      <c r="AC117" s="162" t="str">
        <f>IF('DPP ( in Qty )'!AE$16=0,"",IF(COUNT(AC$113:AC116)&lt;'DPP ( in Qty )'!AE$16,('DPP ( with MSN )'!AC116+1),""))</f>
        <v/>
      </c>
      <c r="AD117" s="162" t="str">
        <f>IF('DPP ( in Qty )'!AF$16=0,"",IF(COUNT(AD$113:AD116)&lt;'DPP ( in Qty )'!AF$16,('DPP ( with MSN )'!AD116+1),""))</f>
        <v/>
      </c>
      <c r="AE117" s="162">
        <f>IF('DPP ( in Qty )'!AG$16=0,"",IF(COUNT(AE$113:AE116)&lt;'DPP ( in Qty )'!AG$16,('DPP ( with MSN )'!AE116+1),""))</f>
        <v>85898</v>
      </c>
      <c r="AF117" s="162" t="str">
        <f>IF('DPP ( in Qty )'!AH$16=0,"",IF(COUNT(AF$113:AF116)&lt;'DPP ( in Qty )'!AH$16,('DPP ( with MSN )'!AF116+1),""))</f>
        <v/>
      </c>
      <c r="AG117" s="162">
        <f>IF('DPP ( in Qty )'!AI$16=0,"",IF(COUNT(AG$113:AG116)&lt;'DPP ( in Qty )'!AI$16,('DPP ( with MSN )'!AG116+1),""))</f>
        <v>85907</v>
      </c>
      <c r="AH117" s="162" t="str">
        <f>IF('DPP ( in Qty )'!AJ$16=0,"",IF(COUNT(AH$113:AH116)&lt;'DPP ( in Qty )'!AJ$16,('DPP ( with MSN )'!AH116+1),""))</f>
        <v/>
      </c>
      <c r="AI117" s="162" t="str">
        <f>IF('DPP ( in Qty )'!AK$16=0,"",IF(COUNT(AI$113:AI116)&lt;'DPP ( in Qty )'!AK$16,('DPP ( with MSN )'!AI116+1),""))</f>
        <v/>
      </c>
      <c r="AJ117" s="162" t="str">
        <f>IF('DPP ( in Qty )'!AL$16=0,"",IF(COUNT(AJ$113:AJ116)&lt;'DPP ( in Qty )'!AL$16,('DPP ( with MSN )'!AJ116+1),""))</f>
        <v/>
      </c>
      <c r="AK117" s="162" t="str">
        <f>IF('DPP ( in Qty )'!AM$16=0,"",IF(COUNT(AK$113:AK116)&lt;'DPP ( in Qty )'!AM$16,('DPP ( with MSN )'!AK116+1),""))</f>
        <v/>
      </c>
      <c r="AL117" s="162" t="str">
        <f>IF('DPP ( in Qty )'!AN$16=0,"",IF(COUNT(AL$113:AL116)&lt;'DPP ( in Qty )'!AN$16,('DPP ( with MSN )'!AL116+1),""))</f>
        <v/>
      </c>
      <c r="AM117" s="162" t="str">
        <f>IF('DPP ( in Qty )'!AO$16=0,"",IF(COUNT(AM$113:AM116)&lt;'DPP ( in Qty )'!AO$16,('DPP ( with MSN )'!AM116+1),""))</f>
        <v/>
      </c>
      <c r="AN117" s="179" t="str">
        <f>IF('DPP ( in Qty )'!AP$16=0,"",IF(COUNT(AN$113:AN116)&lt;'DPP ( in Qty )'!AP$16,('DPP ( with MSN )'!AN116+1),""))</f>
        <v/>
      </c>
      <c r="AO117" s="142"/>
      <c r="AP117" s="1">
        <f t="shared" si="20"/>
        <v>85907</v>
      </c>
    </row>
    <row r="118" spans="1:42" ht="23.25" customHeight="1" thickBot="1" x14ac:dyDescent="0.3">
      <c r="A118" s="301"/>
      <c r="B118" s="91"/>
      <c r="C118" s="283"/>
      <c r="D118" s="142" t="str">
        <f>IF('DPP ( in Qty )'!F$16=0,"",IF(COUNT(D$113:D117)&lt;'DPP ( in Qty )'!F$16,('DPP ( with MSN )'!D117+1),""))</f>
        <v/>
      </c>
      <c r="E118" s="162" t="str">
        <f>IF('DPP ( in Qty )'!G$16=0,"",IF(COUNT(E$113:E117)&lt;'DPP ( in Qty )'!G$16,('DPP ( with MSN )'!E117+1),""))</f>
        <v/>
      </c>
      <c r="F118" s="162" t="str">
        <f>IF('DPP ( in Qty )'!H$16=0,"",IF(COUNT(F$113:F117)&lt;'DPP ( in Qty )'!H$16,('DPP ( with MSN )'!F117+1),""))</f>
        <v/>
      </c>
      <c r="G118" s="162" t="str">
        <f>IF('DPP ( in Qty )'!I$16=0,"",IF(COUNT(G$113:G117)&lt;'DPP ( in Qty )'!I$16,('DPP ( with MSN )'!G117+1),""))</f>
        <v/>
      </c>
      <c r="H118" s="162" t="str">
        <f>IF('DPP ( in Qty )'!J$16=0,"",IF(COUNT(H$113:H117)&lt;'DPP ( in Qty )'!J$16,('DPP ( with MSN )'!H117+1),""))</f>
        <v/>
      </c>
      <c r="I118" s="162" t="str">
        <f>IF('DPP ( in Qty )'!K$16=0,"",IF(COUNT(I$113:I117)&lt;'DPP ( in Qty )'!K$16,('DPP ( with MSN )'!I117+1),""))</f>
        <v/>
      </c>
      <c r="J118" s="162" t="str">
        <f>IF('DPP ( in Qty )'!L$16=0,"",IF(COUNT(J$113:J117)&lt;'DPP ( in Qty )'!L$16,('DPP ( with MSN )'!J117+1),""))</f>
        <v/>
      </c>
      <c r="K118" s="162" t="str">
        <f>IF('DPP ( in Qty )'!M$16=0,"",IF(COUNT(K$113:K117)&lt;'DPP ( in Qty )'!M$16,('DPP ( with MSN )'!K117+1),""))</f>
        <v/>
      </c>
      <c r="L118" s="162" t="str">
        <f>IF('DPP ( in Qty )'!N$16=0,"",IF(COUNT(L$113:L117)&lt;'DPP ( in Qty )'!N$16,('DPP ( with MSN )'!L117+1),""))</f>
        <v/>
      </c>
      <c r="M118" s="162" t="str">
        <f>IF('DPP ( in Qty )'!O$16=0,"",IF(COUNT(M$113:M117)&lt;'DPP ( in Qty )'!O$16,('DPP ( with MSN )'!M117+1),""))</f>
        <v/>
      </c>
      <c r="N118" s="162">
        <f>IF('DPP ( in Qty )'!P$16=0,"",IF(COUNT(N$113:N117)&lt;'DPP ( in Qty )'!P$16,('DPP ( with MSN )'!N117+1),""))</f>
        <v>85858</v>
      </c>
      <c r="O118" s="162">
        <f>IF('DPP ( in Qty )'!Q$16=0,"",IF(COUNT(O$113:O117)&lt;'DPP ( in Qty )'!Q$16,('DPP ( with MSN )'!O117+1),""))</f>
        <v>85866</v>
      </c>
      <c r="P118" s="162">
        <f>IF('DPP ( in Qty )'!R$16=0,"",IF(COUNT(P$113:P117)&lt;'DPP ( in Qty )'!R$16,('DPP ( with MSN )'!P117+1),""))</f>
        <v>85872</v>
      </c>
      <c r="Q118" s="162" t="str">
        <f>IF('DPP ( in Qty )'!S$16=0,"",IF(COUNT(Q$113:Q117)&lt;'DPP ( in Qty )'!S$16,('DPP ( with MSN )'!Q117+1),""))</f>
        <v/>
      </c>
      <c r="R118" s="162" t="str">
        <f>IF('DPP ( in Qty )'!T$16=0,"",IF(COUNT(R$113:R117)&lt;'DPP ( in Qty )'!T$16,('DPP ( with MSN )'!R117+1),""))</f>
        <v/>
      </c>
      <c r="S118" s="162" t="str">
        <f>IF('DPP ( in Qty )'!U$16=0,"",IF(COUNT(S$113:S117)&lt;'DPP ( in Qty )'!U$16,('DPP ( with MSN )'!S117+1),""))</f>
        <v/>
      </c>
      <c r="T118" s="162" t="str">
        <f>IF('DPP ( in Qty )'!V$16=0,"",IF(COUNT(T$113:T117)&lt;'DPP ( in Qty )'!V$16,('DPP ( with MSN )'!T117+1),""))</f>
        <v/>
      </c>
      <c r="U118" s="162" t="str">
        <f>IF('DPP ( in Qty )'!W$16=0,"",IF(COUNT(U$113:U117)&lt;'DPP ( in Qty )'!W$16,('DPP ( with MSN )'!U117+1),""))</f>
        <v/>
      </c>
      <c r="V118" s="162" t="str">
        <f>IF('DPP ( in Qty )'!X$16=0,"",IF(COUNT(V$113:V117)&lt;'DPP ( in Qty )'!X$16,('DPP ( with MSN )'!V117+1),""))</f>
        <v/>
      </c>
      <c r="W118" s="162" t="str">
        <f>IF('DPP ( in Qty )'!Y$16=0,"",IF(COUNT(W$113:W117)&lt;'DPP ( in Qty )'!Y$16,('DPP ( with MSN )'!W117+1),""))</f>
        <v/>
      </c>
      <c r="X118" s="162" t="str">
        <f>IF('DPP ( in Qty )'!Z$16=0,"",IF(COUNT(X$113:X117)&lt;'DPP ( in Qty )'!Z$16,('DPP ( with MSN )'!X117+1),""))</f>
        <v/>
      </c>
      <c r="Y118" s="162" t="str">
        <f>IF('DPP ( in Qty )'!AA$16=0,"",IF(COUNT(Y$113:Y117)&lt;'DPP ( in Qty )'!AA$16,('DPP ( with MSN )'!Y117+1),""))</f>
        <v/>
      </c>
      <c r="Z118" s="162" t="str">
        <f>IF('DPP ( in Qty )'!AB$16=0,"",IF(COUNT(Z$113:Z117)&lt;'DPP ( in Qty )'!AB$16,('DPP ( with MSN )'!Z117+1),""))</f>
        <v/>
      </c>
      <c r="AA118" s="162" t="str">
        <f>IF('DPP ( in Qty )'!AC$16=0,"",IF(COUNT(AA$113:AA117)&lt;'DPP ( in Qty )'!AC$16,('DPP ( with MSN )'!AA117+1),""))</f>
        <v/>
      </c>
      <c r="AB118" s="162" t="str">
        <f>IF('DPP ( in Qty )'!AD$16=0,"",IF(COUNT(AB$113:AB117)&lt;'DPP ( in Qty )'!AD$16,('DPP ( with MSN )'!AB117+1),""))</f>
        <v/>
      </c>
      <c r="AC118" s="162" t="str">
        <f>IF('DPP ( in Qty )'!AE$16=0,"",IF(COUNT(AC$113:AC117)&lt;'DPP ( in Qty )'!AE$16,('DPP ( with MSN )'!AC117+1),""))</f>
        <v/>
      </c>
      <c r="AD118" s="175" t="str">
        <f>IF('DPP ( in Qty )'!AF$16=0,"",IF(COUNT(AD$113:AD116)&lt;'DPP ( in Qty )'!AF$16,('DPP ( with MSN )'!AD117+1),""))</f>
        <v/>
      </c>
      <c r="AE118" s="175">
        <f>IF('DPP ( in Qty )'!AG$16=0,"",IF(COUNT(AE$113:AE116)&lt;'DPP ( in Qty )'!AG$16,('DPP ( with MSN )'!AE117+1),""))</f>
        <v>85899</v>
      </c>
      <c r="AF118" s="162"/>
      <c r="AG118" s="162"/>
      <c r="AH118" s="162"/>
      <c r="AI118" s="162"/>
      <c r="AJ118" s="162"/>
      <c r="AK118" s="162"/>
      <c r="AL118" s="162"/>
      <c r="AM118" s="162"/>
      <c r="AN118" s="179"/>
      <c r="AO118" s="142"/>
      <c r="AP118" s="1">
        <f t="shared" si="20"/>
        <v>85899</v>
      </c>
    </row>
    <row r="119" spans="1:42" ht="23.25" customHeight="1" thickBot="1" x14ac:dyDescent="0.3">
      <c r="A119" s="301"/>
      <c r="B119" s="91"/>
      <c r="C119" s="313"/>
      <c r="D119" s="143" t="str">
        <f>IF('DPP ( in Qty )'!F$16=0,"",IF(COUNT(D$113:D118)&lt;'DPP ( in Qty )'!F$16,('DPP ( with MSN )'!D118+1),""))</f>
        <v/>
      </c>
      <c r="E119" s="167" t="str">
        <f>IF('DPP ( in Qty )'!G$16=0,"",IF(COUNT(E$113:E118)&lt;'DPP ( in Qty )'!G$16,('DPP ( with MSN )'!E118+1),""))</f>
        <v/>
      </c>
      <c r="F119" s="167" t="str">
        <f>IF('DPP ( in Qty )'!H$16=0,"",IF(COUNT(F$113:F118)&lt;'DPP ( in Qty )'!H$16,('DPP ( with MSN )'!F118+1),""))</f>
        <v/>
      </c>
      <c r="G119" s="167" t="str">
        <f>IF('DPP ( in Qty )'!I$16=0,"",IF(COUNT(G$113:G118)&lt;'DPP ( in Qty )'!I$16,('DPP ( with MSN )'!G118+1),""))</f>
        <v/>
      </c>
      <c r="H119" s="167" t="str">
        <f>IF('DPP ( in Qty )'!J$16=0,"",IF(COUNT(H$113:H118)&lt;'DPP ( in Qty )'!J$16,('DPP ( with MSN )'!H118+1),""))</f>
        <v/>
      </c>
      <c r="I119" s="167" t="str">
        <f>IF('DPP ( in Qty )'!K$16=0,"",IF(COUNT(I$113:I118)&lt;'DPP ( in Qty )'!K$16,('DPP ( with MSN )'!I118+1),""))</f>
        <v/>
      </c>
      <c r="J119" s="167" t="str">
        <f>IF('DPP ( in Qty )'!L$16=0,"",IF(COUNT(J$113:J118)&lt;'DPP ( in Qty )'!L$16,('DPP ( with MSN )'!J118+1),""))</f>
        <v/>
      </c>
      <c r="K119" s="167" t="str">
        <f>IF('DPP ( in Qty )'!M$16=0,"",IF(COUNT(K$113:K118)&lt;'DPP ( in Qty )'!M$16,('DPP ( with MSN )'!K118+1),""))</f>
        <v/>
      </c>
      <c r="L119" s="167" t="str">
        <f>IF('DPP ( in Qty )'!N$16=0,"",IF(COUNT(L$113:L118)&lt;'DPP ( in Qty )'!N$16,('DPP ( with MSN )'!L118+1),""))</f>
        <v/>
      </c>
      <c r="M119" s="167" t="str">
        <f>IF('DPP ( in Qty )'!O$16=0,"",IF(COUNT(M$113:M118)&lt;'DPP ( in Qty )'!O$16,('DPP ( with MSN )'!M118+1),""))</f>
        <v/>
      </c>
      <c r="N119" s="167">
        <f>IF('DPP ( in Qty )'!P$16=0,"",IF(COUNT(N$113:N118)&lt;'DPP ( in Qty )'!P$16,('DPP ( with MSN )'!N118+1),""))</f>
        <v>85859</v>
      </c>
      <c r="O119" s="167" t="str">
        <f>IF('DPP ( in Qty )'!Q$16=0,"",IF(COUNT(O$113:O118)&lt;'DPP ( in Qty )'!Q$16,('DPP ( with MSN )'!O118+1),""))</f>
        <v/>
      </c>
      <c r="P119" s="167" t="str">
        <f>IF('DPP ( in Qty )'!R$16=0,"",IF(COUNT(P$113:P118)&lt;'DPP ( in Qty )'!R$16,('DPP ( with MSN )'!P118+1),""))</f>
        <v/>
      </c>
      <c r="Q119" s="167" t="str">
        <f>IF('DPP ( in Qty )'!S$16=0,"",IF(COUNT(Q$113:Q118)&lt;'DPP ( in Qty )'!S$16,('DPP ( with MSN )'!Q118+1),""))</f>
        <v/>
      </c>
      <c r="R119" s="167" t="str">
        <f>IF('DPP ( in Qty )'!T$16=0,"",IF(COUNT(R$113:R118)&lt;'DPP ( in Qty )'!T$16,('DPP ( with MSN )'!R118+1),""))</f>
        <v/>
      </c>
      <c r="S119" s="167" t="str">
        <f>IF('DPP ( in Qty )'!U$16=0,"",IF(COUNT(S$113:S118)&lt;'DPP ( in Qty )'!U$16,('DPP ( with MSN )'!S118+1),""))</f>
        <v/>
      </c>
      <c r="T119" s="167" t="str">
        <f>IF('DPP ( in Qty )'!V$16=0,"",IF(COUNT(T$113:T118)&lt;'DPP ( in Qty )'!V$16,('DPP ( with MSN )'!T118+1),""))</f>
        <v/>
      </c>
      <c r="U119" s="167" t="str">
        <f>IF('DPP ( in Qty )'!W$16=0,"",IF(COUNT(U$113:U118)&lt;'DPP ( in Qty )'!W$16,('DPP ( with MSN )'!U118+1),""))</f>
        <v/>
      </c>
      <c r="V119" s="167" t="str">
        <f>IF('DPP ( in Qty )'!X$16=0,"",IF(COUNT(V$113:V118)&lt;'DPP ( in Qty )'!X$16,('DPP ( with MSN )'!V118+1),""))</f>
        <v/>
      </c>
      <c r="W119" s="167" t="str">
        <f>IF('DPP ( in Qty )'!Y$16=0,"",IF(COUNT(W$113:W118)&lt;'DPP ( in Qty )'!Y$16,('DPP ( with MSN )'!W118+1),""))</f>
        <v/>
      </c>
      <c r="X119" s="167" t="str">
        <f>IF('DPP ( in Qty )'!Z$16=0,"",IF(COUNT(X$113:X118)&lt;'DPP ( in Qty )'!Z$16,('DPP ( with MSN )'!X118+1),""))</f>
        <v/>
      </c>
      <c r="Y119" s="167" t="str">
        <f>IF('DPP ( in Qty )'!AA$16=0,"",IF(COUNT(Y$113:Y118)&lt;'DPP ( in Qty )'!AA$16,('DPP ( with MSN )'!Y118+1),""))</f>
        <v/>
      </c>
      <c r="Z119" s="167" t="str">
        <f>IF('DPP ( in Qty )'!AB$16=0,"",IF(COUNT(Z$113:Z118)&lt;'DPP ( in Qty )'!AB$16,('DPP ( with MSN )'!Z118+1),""))</f>
        <v/>
      </c>
      <c r="AA119" s="167" t="str">
        <f>IF('DPP ( in Qty )'!AC$16=0,"",IF(COUNT(AA$113:AA118)&lt;'DPP ( in Qty )'!AC$16,('DPP ( with MSN )'!AA118+1),""))</f>
        <v/>
      </c>
      <c r="AB119" s="167" t="str">
        <f>IF('DPP ( in Qty )'!AD$16=0,"",IF(COUNT(AB$113:AB118)&lt;'DPP ( in Qty )'!AD$16,('DPP ( with MSN )'!AB118+1),""))</f>
        <v/>
      </c>
      <c r="AC119" s="162" t="str">
        <f>IF('DPP ( in Qty )'!AE$16=0,"",IF(COUNT(AC$113:AC118)&lt;'DPP ( in Qty )'!AE$16,('DPP ( with MSN )'!AC118+1),""))</f>
        <v/>
      </c>
      <c r="AD119" s="167"/>
      <c r="AE119" s="175"/>
      <c r="AF119" s="167"/>
      <c r="AG119" s="167"/>
      <c r="AH119" s="167"/>
      <c r="AI119" s="167"/>
      <c r="AJ119" s="167"/>
      <c r="AK119" s="167"/>
      <c r="AL119" s="167"/>
      <c r="AM119" s="167"/>
      <c r="AN119" s="275"/>
      <c r="AO119" s="142"/>
    </row>
    <row r="120" spans="1:42" ht="23.25" customHeight="1" thickBot="1" x14ac:dyDescent="0.3">
      <c r="A120" s="301"/>
      <c r="B120" s="91" t="str">
        <f>B114</f>
        <v>Double deck</v>
      </c>
      <c r="C120" s="284"/>
      <c r="D120" s="174" t="str">
        <f>IF('DPP ( in Qty )'!F$16=0,"",IF(COUNT(D$113:D119)&lt;'DPP ( in Qty )'!F$16,('DPP ( with MSN )'!D119+1),""))</f>
        <v/>
      </c>
      <c r="E120" s="175" t="str">
        <f>IF('DPP ( in Qty )'!G$16=0,"",IF(COUNT(E$113:E119)&lt;'DPP ( in Qty )'!G$16,('DPP ( with MSN )'!E119+1),""))</f>
        <v/>
      </c>
      <c r="F120" s="175" t="str">
        <f>IF('DPP ( in Qty )'!H$16=0,"",IF(COUNT(F$113:F119)&lt;'DPP ( in Qty )'!H$16,('DPP ( with MSN )'!F119+1),""))</f>
        <v/>
      </c>
      <c r="G120" s="175" t="str">
        <f>IF('DPP ( in Qty )'!I$16=0,"",IF(COUNT(G$113:G119)&lt;'DPP ( in Qty )'!I$16,('DPP ( with MSN )'!G119+1),""))</f>
        <v/>
      </c>
      <c r="H120" s="175" t="str">
        <f>IF('DPP ( in Qty )'!J$16=0,"",IF(COUNT(H$113:H119)&lt;'DPP ( in Qty )'!J$16,('DPP ( with MSN )'!H119+1),""))</f>
        <v/>
      </c>
      <c r="I120" s="175" t="str">
        <f>IF('DPP ( in Qty )'!K$16=0,"",IF(COUNT(I$113:I119)&lt;'DPP ( in Qty )'!K$16,('DPP ( with MSN )'!I119+1),""))</f>
        <v/>
      </c>
      <c r="J120" s="175" t="str">
        <f>IF('DPP ( in Qty )'!L$16=0,"",IF(COUNT(J$113:J119)&lt;'DPP ( in Qty )'!L$16,('DPP ( with MSN )'!J119+1),""))</f>
        <v/>
      </c>
      <c r="K120" s="175" t="str">
        <f>IF('DPP ( in Qty )'!M$16=0,"",IF(COUNT(K$113:K119)&lt;'DPP ( in Qty )'!M$16,('DPP ( with MSN )'!K119+1),""))</f>
        <v/>
      </c>
      <c r="L120" s="175" t="str">
        <f>IF('DPP ( in Qty )'!N$16=0,"",IF(COUNT(L$113:L119)&lt;'DPP ( in Qty )'!N$16,('DPP ( with MSN )'!L119+1),""))</f>
        <v/>
      </c>
      <c r="M120" s="175" t="str">
        <f>IF('DPP ( in Qty )'!O$16=0,"",IF(COUNT(M$113:M119)&lt;'DPP ( in Qty )'!O$16,('DPP ( with MSN )'!M119+1),""))</f>
        <v/>
      </c>
      <c r="N120" s="175">
        <f>IF('DPP ( in Qty )'!P$16=0,"",IF(COUNT(N$113:N119)&lt;'DPP ( in Qty )'!P$16,('DPP ( with MSN )'!N119+1),""))</f>
        <v>85860</v>
      </c>
      <c r="O120" s="175" t="str">
        <f>IF('DPP ( in Qty )'!Q$16=0,"",IF(COUNT(O$113:O119)&lt;'DPP ( in Qty )'!Q$16,('DPP ( with MSN )'!O119+1),""))</f>
        <v/>
      </c>
      <c r="P120" s="175" t="str">
        <f>IF('DPP ( in Qty )'!R$16=0,"",IF(COUNT(P$113:P119)&lt;'DPP ( in Qty )'!R$16,('DPP ( with MSN )'!P119+1),""))</f>
        <v/>
      </c>
      <c r="Q120" s="175" t="str">
        <f>IF('DPP ( in Qty )'!S$16=0,"",IF(COUNT(Q$113:Q119)&lt;'DPP ( in Qty )'!S$16,('DPP ( with MSN )'!Q119+1),""))</f>
        <v/>
      </c>
      <c r="R120" s="175" t="str">
        <f>IF('DPP ( in Qty )'!T$16=0,"",IF(COUNT(R$113:R119)&lt;'DPP ( in Qty )'!T$16,('DPP ( with MSN )'!R119+1),""))</f>
        <v/>
      </c>
      <c r="S120" s="175" t="str">
        <f>IF('DPP ( in Qty )'!U$16=0,"",IF(COUNT(S$113:S119)&lt;'DPP ( in Qty )'!U$16,('DPP ( with MSN )'!S119+1),""))</f>
        <v/>
      </c>
      <c r="T120" s="175" t="str">
        <f>IF('DPP ( in Qty )'!V$16=0,"",IF(COUNT(T$113:T119)&lt;'DPP ( in Qty )'!V$16,('DPP ( with MSN )'!T119+1),""))</f>
        <v/>
      </c>
      <c r="U120" s="175" t="str">
        <f>IF('DPP ( in Qty )'!W$16=0,"",IF(COUNT(U$113:U119)&lt;'DPP ( in Qty )'!W$16,('DPP ( with MSN )'!U119+1),""))</f>
        <v/>
      </c>
      <c r="V120" s="175" t="str">
        <f>IF('DPP ( in Qty )'!X$16=0,"",IF(COUNT(V$113:V119)&lt;'DPP ( in Qty )'!X$16,('DPP ( with MSN )'!V119+1),""))</f>
        <v/>
      </c>
      <c r="W120" s="175" t="str">
        <f>IF('DPP ( in Qty )'!Y$16=0,"",IF(COUNT(W$113:W119)&lt;'DPP ( in Qty )'!Y$16,('DPP ( with MSN )'!W119+1),""))</f>
        <v/>
      </c>
      <c r="X120" s="175" t="str">
        <f>IF('DPP ( in Qty )'!Z$16=0,"",IF(COUNT(X$113:X119)&lt;'DPP ( in Qty )'!Z$16,('DPP ( with MSN )'!X119+1),""))</f>
        <v/>
      </c>
      <c r="Y120" s="175" t="str">
        <f>IF('DPP ( in Qty )'!AA$16=0,"",IF(COUNT(Y$113:Y119)&lt;'DPP ( in Qty )'!AA$16,('DPP ( with MSN )'!Y119+1),""))</f>
        <v/>
      </c>
      <c r="Z120" s="175" t="str">
        <f>IF('DPP ( in Qty )'!AB$16=0,"",IF(COUNT(Z$113:Z119)&lt;'DPP ( in Qty )'!AB$16,('DPP ( with MSN )'!Z119+1),""))</f>
        <v/>
      </c>
      <c r="AA120" s="175" t="str">
        <f>IF('DPP ( in Qty )'!AC$16=0,"",IF(COUNT(AA$113:AA119)&lt;'DPP ( in Qty )'!AC$16,('DPP ( with MSN )'!AA119+1),""))</f>
        <v/>
      </c>
      <c r="AB120" s="175" t="str">
        <f>IF('DPP ( in Qty )'!AD$16=0,"",IF(COUNT(AB$113:AB119)&lt;'DPP ( in Qty )'!AD$16,('DPP ( with MSN )'!AB119+1),""))</f>
        <v/>
      </c>
      <c r="AC120" s="162" t="str">
        <f>IF('DPP ( in Qty )'!AE$16=0,"",IF(COUNT(AC$113:AC119)&lt;'DPP ( in Qty )'!AE$16,('DPP ( with MSN )'!AC119+1),""))</f>
        <v/>
      </c>
      <c r="AD120" s="162" t="str">
        <f>IF('DPP ( in Qty )'!AF$16=0,"",IF(COUNT(AD$113:AD118)&lt;'DPP ( in Qty )'!AF$16,('DPP ( with MSN )'!AD118+1),""))</f>
        <v/>
      </c>
      <c r="AE120" s="175"/>
      <c r="AF120" s="175" t="str">
        <f>IF('DPP ( in Qty )'!AH$16=0,"",IF(COUNT(AF$113:AF117)&lt;'DPP ( in Qty )'!AH$16,('DPP ( with MSN )'!AF117+1),""))</f>
        <v/>
      </c>
      <c r="AG120" s="175" t="str">
        <f>IF('DPP ( in Qty )'!AI$16=0,"",IF(COUNT(AG$113:AG117)&lt;'DPP ( in Qty )'!AI$16,('DPP ( with MSN )'!AG117+1),""))</f>
        <v/>
      </c>
      <c r="AH120" s="175" t="str">
        <f>IF('DPP ( in Qty )'!AJ$16=0,"",IF(COUNT(AH$113:AH117)&lt;'DPP ( in Qty )'!AJ$16,('DPP ( with MSN )'!AH117+1),""))</f>
        <v/>
      </c>
      <c r="AI120" s="175" t="str">
        <f>IF('DPP ( in Qty )'!AK$16=0,"",IF(COUNT(AI$113:AI117)&lt;'DPP ( in Qty )'!AK$16,('DPP ( with MSN )'!AI117+1),""))</f>
        <v/>
      </c>
      <c r="AJ120" s="175" t="str">
        <f>IF('DPP ( in Qty )'!AL$16=0,"",IF(COUNT(AJ$113:AJ117)&lt;'DPP ( in Qty )'!AL$16,('DPP ( with MSN )'!AJ117+1),""))</f>
        <v/>
      </c>
      <c r="AK120" s="175" t="str">
        <f>IF('DPP ( in Qty )'!AM$16=0,"",IF(COUNT(AK$113:AK117)&lt;'DPP ( in Qty )'!AM$16,('DPP ( with MSN )'!AK117+1),""))</f>
        <v/>
      </c>
      <c r="AL120" s="175" t="str">
        <f>IF('DPP ( in Qty )'!AN$16=0,"",IF(COUNT(AL$113:AL117)&lt;'DPP ( in Qty )'!AN$16,('DPP ( with MSN )'!AL117+1),""))</f>
        <v/>
      </c>
      <c r="AM120" s="175" t="str">
        <f>IF('DPP ( in Qty )'!AO$16=0,"",IF(COUNT(AM$113:AM117)&lt;'DPP ( in Qty )'!AO$16,('DPP ( with MSN )'!AM117+1),""))</f>
        <v/>
      </c>
      <c r="AN120" s="180" t="str">
        <f>IF('DPP ( in Qty )'!AP$16=0,"",IF(COUNT(AN$113:AN117)&lt;'DPP ( in Qty )'!AP$16,('DPP ( with MSN )'!AN117+1),""))</f>
        <v/>
      </c>
      <c r="AO120" s="142"/>
      <c r="AP120" s="1">
        <f t="shared" si="20"/>
        <v>85860</v>
      </c>
    </row>
    <row r="121" spans="1:42" ht="23.25" customHeight="1" x14ac:dyDescent="0.25">
      <c r="A121" s="301"/>
      <c r="B121" s="92" t="s">
        <v>4</v>
      </c>
      <c r="C121" s="282">
        <f>COUNT(D121:AO128)</f>
        <v>55</v>
      </c>
      <c r="D121" s="169" t="str">
        <f>IF('DPP ( in Qty )'!F17=0,"",'DPP ( in Qty )'!D17)</f>
        <v/>
      </c>
      <c r="E121" s="170" t="str">
        <f>IF('DPP ( in Qty )'!G17=0,"",IF(MAX('DPP ( with MSN )'!$D$121:D128)=0,'DPP ( in Qty )'!$D$17,MAX('DPP ( with MSN )'!$D$121:D128)+1))</f>
        <v/>
      </c>
      <c r="F121" s="170" t="str">
        <f>IF('DPP ( in Qty )'!H17=0,"",IF(MAX('DPP ( with MSN )'!$D$121:E128)=0,'DPP ( in Qty )'!$D$17,MAX('DPP ( with MSN )'!$D$121:E128)+1))</f>
        <v/>
      </c>
      <c r="G121" s="170" t="str">
        <f>IF('DPP ( in Qty )'!I17=0,"",IF(MAX('DPP ( with MSN )'!$D$121:F128)=0,'DPP ( in Qty )'!$D$17,MAX('DPP ( with MSN )'!$D$121:F128)+1))</f>
        <v/>
      </c>
      <c r="H121" s="170" t="str">
        <f>IF('DPP ( in Qty )'!J17=0,"",IF(MAX('DPP ( with MSN )'!$D$121:G128)=0,'DPP ( in Qty )'!$D$17,MAX('DPP ( with MSN )'!$D$121:G128)+1))</f>
        <v/>
      </c>
      <c r="I121" s="170" t="str">
        <f>IF('DPP ( in Qty )'!K17=0,"",IF(MAX('DPP ( with MSN )'!$D$121:H128)=0,'DPP ( in Qty )'!$D$17,MAX('DPP ( with MSN )'!$D$121:H128)+1))</f>
        <v/>
      </c>
      <c r="J121" s="170" t="str">
        <f>IF('DPP ( in Qty )'!L17=0,"",IF(MAX('DPP ( with MSN )'!$D$121:I128)=0,'DPP ( in Qty )'!$D$17,MAX('DPP ( with MSN )'!$D$121:I128)+1))</f>
        <v/>
      </c>
      <c r="K121" s="170" t="str">
        <f>IF('DPP ( in Qty )'!M17=0,"",IF(MAX('DPP ( with MSN )'!$D$121:J128)=0,'DPP ( in Qty )'!$D$17,MAX('DPP ( with MSN )'!$D$121:J128)+1))</f>
        <v/>
      </c>
      <c r="L121" s="170" t="str">
        <f>IF('DPP ( in Qty )'!N17=0,"",IF(MAX('DPP ( with MSN )'!$D$121:K128)=0,'DPP ( in Qty )'!$D$17,MAX('DPP ( with MSN )'!$D$121:K128)+1))</f>
        <v/>
      </c>
      <c r="M121" s="170" t="str">
        <f>IF('DPP ( in Qty )'!O17=0,"",IF(MAX('DPP ( with MSN )'!$D$121:L128)=0,'DPP ( in Qty )'!$D$17,MAX('DPP ( with MSN )'!$D$121:L128)+1))</f>
        <v/>
      </c>
      <c r="N121" s="170">
        <f>IF('DPP ( in Qty )'!P17=0,"",IF(MAX('DPP ( with MSN )'!$D$121:M128)=0,'DPP ( in Qty )'!$D$17,MAX('DPP ( with MSN )'!$D$121:M128)+1))</f>
        <v>85852</v>
      </c>
      <c r="O121" s="170">
        <f>IF('DPP ( in Qty )'!Q17=0,"",IF(MAX('DPP ( with MSN )'!$D$121:N128)=0,'DPP ( in Qty )'!$D$17,MAX('DPP ( with MSN )'!$D$121:N128)+1))</f>
        <v>85853</v>
      </c>
      <c r="P121" s="170">
        <f>IF('DPP ( in Qty )'!R17=0,"",IF(MAX('DPP ( with MSN )'!$D$121:O128)=0,'DPP ( in Qty )'!$D$17,MAX('DPP ( with MSN )'!$D$121:O128)+1))</f>
        <v>85861</v>
      </c>
      <c r="Q121" s="170">
        <f>IF('DPP ( in Qty )'!S17=0,"",IF(MAX('DPP ( with MSN )'!$D$121:P128)=0,'DPP ( in Qty )'!$D$17,MAX('DPP ( with MSN )'!$D$121:P128)+1))</f>
        <v>85867</v>
      </c>
      <c r="R121" s="170" t="str">
        <f>IF('DPP ( in Qty )'!T17=0,"",IF(MAX('DPP ( with MSN )'!$D$121:Q128)=0,'DPP ( in Qty )'!$D$17,MAX('DPP ( with MSN )'!$D$121:Q128)+1))</f>
        <v/>
      </c>
      <c r="S121" s="170" t="str">
        <f>IF('DPP ( in Qty )'!U17=0,"",IF(MAX('DPP ( with MSN )'!$D$121:R128)=0,'DPP ( in Qty )'!$D$17,MAX('DPP ( with MSN )'!$D$121:R128)+1))</f>
        <v/>
      </c>
      <c r="T121" s="170" t="str">
        <f>IF('DPP ( in Qty )'!V17=0,"",IF(MAX('DPP ( with MSN )'!$D$121:S128)=0,'DPP ( in Qty )'!$D$17,MAX('DPP ( with MSN )'!$D$121:S128)+1))</f>
        <v/>
      </c>
      <c r="U121" s="170" t="str">
        <f>IF('DPP ( in Qty )'!W17=0,"",IF(MAX('DPP ( with MSN )'!$D$121:T128)=0,'DPP ( in Qty )'!$D$17,MAX('DPP ( with MSN )'!$D$121:T128)+1))</f>
        <v/>
      </c>
      <c r="V121" s="170">
        <f>IF('DPP ( in Qty )'!X17=0,"",IF(MAX('DPP ( with MSN )'!$D$121:U128)=0,'DPP ( in Qty )'!$D$17,MAX('DPP ( with MSN )'!$D$121:U128)+1))</f>
        <v>85873</v>
      </c>
      <c r="W121" s="170">
        <f>IF('DPP ( in Qty )'!Y17=0,"",IF(MAX('DPP ( with MSN )'!$D$121:V128)=0,'DPP ( in Qty )'!$D$17,MAX('DPP ( with MSN )'!$D$121:V128)+1))</f>
        <v>85875</v>
      </c>
      <c r="X121" s="170">
        <f>IF('DPP ( in Qty )'!Z17=0,"",IF(MAX('DPP ( with MSN )'!$D$121:W128)=0,'DPP ( in Qty )'!$D$17,MAX('DPP ( with MSN )'!$D$121:W128)+1))</f>
        <v>85878</v>
      </c>
      <c r="Y121" s="170">
        <f>IF('DPP ( in Qty )'!AA17=0,"",IF(MAX('DPP ( with MSN )'!$D$121:X128)=0,'DPP ( in Qty )'!$D$17,MAX('DPP ( with MSN )'!$D$121:X128)+1))</f>
        <v>85880</v>
      </c>
      <c r="Z121" s="170">
        <f>IF('DPP ( in Qty )'!AB17=0,"",IF(MAX('DPP ( with MSN )'!$D$121:Y128)=0,'DPP ( in Qty )'!$D$17,MAX('DPP ( with MSN )'!$D$121:Y128)+1))</f>
        <v>85881</v>
      </c>
      <c r="AA121" s="170">
        <f>IF('DPP ( in Qty )'!AC17=0,"",IF(MAX('DPP ( with MSN )'!$D$121:Z128)=0,'DPP ( in Qty )'!$D$17,MAX('DPP ( with MSN )'!$D$121:Z128)+1))</f>
        <v>85883</v>
      </c>
      <c r="AB121" s="170">
        <f>IF('DPP ( in Qty )'!AD17=0,"",IF(MAX('DPP ( with MSN )'!$D$121:AA128)=0,'DPP ( in Qty )'!$D$17,MAX('DPP ( with MSN )'!$D$121:AA128)+1))</f>
        <v>85885</v>
      </c>
      <c r="AC121" s="170">
        <f>IF('DPP ( in Qty )'!AE17=0,"",IF(MAX('DPP ( with MSN )'!$D$121:AB128)=0,'DPP ( in Qty )'!$D$17,MAX('DPP ( with MSN )'!$D$121:AB128)+1))</f>
        <v>85887</v>
      </c>
      <c r="AD121" s="170">
        <f>IF('DPP ( in Qty )'!AF17=0,"",IF(MAX('DPP ( with MSN )'!$D$121:AC128)=0,'DPP ( in Qty )'!$D$17,MAX('DPP ( with MSN )'!$D$121:AC128)+1))</f>
        <v>85888</v>
      </c>
      <c r="AE121" s="170">
        <f>IF('DPP ( in Qty )'!AG17=0,"",IF(MAX('DPP ( with MSN )'!$D$121:AD128)=0,'DPP ( in Qty )'!$D$17,MAX('DPP ( with MSN )'!$D$121:AD128)+1))</f>
        <v>85892</v>
      </c>
      <c r="AF121" s="170">
        <f>IF('DPP ( in Qty )'!AH17=0,"",IF(MAX('DPP ( with MSN )'!$D$121:AE128)=0,'DPP ( in Qty )'!$D$17,MAX('DPP ( with MSN )'!$D$121:AE128)+1))</f>
        <v>85894</v>
      </c>
      <c r="AG121" s="170">
        <f>IF('DPP ( in Qty )'!AI17=0,"",IF(MAX('DPP ( with MSN )'!$D$121:AF128)=0,'DPP ( in Qty )'!$D$17,MAX('DPP ( with MSN )'!$D$121:AF128)+1))</f>
        <v>85899</v>
      </c>
      <c r="AH121" s="170">
        <f>IF('DPP ( in Qty )'!AJ17=0,"",IF(MAX('DPP ( with MSN )'!$D$121:AG128)=0,'DPP ( in Qty )'!$D$17,MAX('DPP ( with MSN )'!$D$121:AG128)+1))</f>
        <v>85902</v>
      </c>
      <c r="AI121" s="170" t="str">
        <f>IF('DPP ( in Qty )'!AK17=0,"",IF(MAX('DPP ( with MSN )'!$D$121:AH128)=0,'DPP ( in Qty )'!$D$17,MAX('DPP ( with MSN )'!$D$121:AH128)+1))</f>
        <v/>
      </c>
      <c r="AJ121" s="170" t="str">
        <f>IF('DPP ( in Qty )'!AL17=0,"",IF(MAX('DPP ( with MSN )'!$D$121:AI128)=0,'DPP ( in Qty )'!$D$17,MAX('DPP ( with MSN )'!$D$121:AI128)+1))</f>
        <v/>
      </c>
      <c r="AK121" s="170" t="str">
        <f>IF('DPP ( in Qty )'!AM17=0,"",IF(MAX('DPP ( with MSN )'!$D$121:AJ128)=0,'DPP ( in Qty )'!$D$17,MAX('DPP ( with MSN )'!$D$121:AJ128)+1))</f>
        <v/>
      </c>
      <c r="AL121" s="170" t="str">
        <f>IF('DPP ( in Qty )'!AN17=0,"",IF(MAX('DPP ( with MSN )'!$D$121:AK128)=0,'DPP ( in Qty )'!$D$17,MAX('DPP ( with MSN )'!$D$121:AK128)+1))</f>
        <v/>
      </c>
      <c r="AM121" s="170" t="str">
        <f>IF('DPP ( in Qty )'!AO17=0,"",IF(MAX('DPP ( with MSN )'!$D$121:AL128)=0,'DPP ( in Qty )'!$D$17,MAX('DPP ( with MSN )'!$D$121:AL128)+1))</f>
        <v/>
      </c>
      <c r="AN121" s="178" t="str">
        <f>IF('DPP ( in Qty )'!AP17=0,"",IF(MAX('DPP ( with MSN )'!$D$121:AM128)=0,'DPP ( in Qty )'!$D$17,MAX('DPP ( with MSN )'!$D$121:AM128)+1))</f>
        <v/>
      </c>
      <c r="AO121" s="142"/>
      <c r="AP121" s="1">
        <f t="shared" si="20"/>
        <v>85902</v>
      </c>
    </row>
    <row r="122" spans="1:42" ht="23.25" customHeight="1" x14ac:dyDescent="0.25">
      <c r="A122" s="301"/>
      <c r="B122" s="93" t="str">
        <f t="shared" ref="B122" si="21">B121</f>
        <v>Rollout</v>
      </c>
      <c r="C122" s="283"/>
      <c r="D122" s="142" t="str">
        <f>IF('DPP ( in Qty )'!F$17=0,"",IF(COUNT(D$121:D121)&lt;'DPP ( in Qty )'!F$17,('DPP ( with MSN )'!D121+1),""))</f>
        <v/>
      </c>
      <c r="E122" s="162" t="str">
        <f>IF('DPP ( in Qty )'!G$17=0,"",IF(COUNT(E$121:E121)&lt;'DPP ( in Qty )'!G$17,('DPP ( with MSN )'!E121+1),""))</f>
        <v/>
      </c>
      <c r="F122" s="162" t="str">
        <f>IF('DPP ( in Qty )'!H$17=0,"",IF(COUNT(F$121:F121)&lt;'DPP ( in Qty )'!H$17,('DPP ( with MSN )'!F121+1),""))</f>
        <v/>
      </c>
      <c r="G122" s="162" t="str">
        <f>IF('DPP ( in Qty )'!I$17=0,"",IF(COUNT(G$121:G121)&lt;'DPP ( in Qty )'!I$17,('DPP ( with MSN )'!G121+1),""))</f>
        <v/>
      </c>
      <c r="H122" s="162" t="str">
        <f>IF('DPP ( in Qty )'!J$17=0,"",IF(COUNT(H$121:H121)&lt;'DPP ( in Qty )'!J$17,('DPP ( with MSN )'!H121+1),""))</f>
        <v/>
      </c>
      <c r="I122" s="162" t="str">
        <f>IF('DPP ( in Qty )'!K$17=0,"",IF(COUNT(I$121:I121)&lt;'DPP ( in Qty )'!K$17,('DPP ( with MSN )'!I121+1),""))</f>
        <v/>
      </c>
      <c r="J122" s="162" t="str">
        <f>IF('DPP ( in Qty )'!L$17=0,"",IF(COUNT(J$121:J121)&lt;'DPP ( in Qty )'!L$17,('DPP ( with MSN )'!J121+1),""))</f>
        <v/>
      </c>
      <c r="K122" s="162" t="str">
        <f>IF('DPP ( in Qty )'!M$17=0,"",IF(COUNT(K$121:K121)&lt;'DPP ( in Qty )'!M$17,('DPP ( with MSN )'!K121+1),""))</f>
        <v/>
      </c>
      <c r="L122" s="162" t="str">
        <f>IF('DPP ( in Qty )'!N$17=0,"",IF(COUNT(L$121:L121)&lt;'DPP ( in Qty )'!N$17,('DPP ( with MSN )'!L121+1),""))</f>
        <v/>
      </c>
      <c r="M122" s="162" t="str">
        <f>IF('DPP ( in Qty )'!O$17=0,"",IF(COUNT(M$121:M121)&lt;'DPP ( in Qty )'!O$17,('DPP ( with MSN )'!M121+1),""))</f>
        <v/>
      </c>
      <c r="N122" s="162" t="str">
        <f>IF('DPP ( in Qty )'!P$17=0,"",IF(COUNT(N$121:N121)&lt;'DPP ( in Qty )'!P$17,('DPP ( with MSN )'!N121+1),""))</f>
        <v/>
      </c>
      <c r="O122" s="162">
        <f>IF('DPP ( in Qty )'!Q$17=0,"",IF(COUNT(O$121:O121)&lt;'DPP ( in Qty )'!Q$17,('DPP ( with MSN )'!O121+1),""))</f>
        <v>85854</v>
      </c>
      <c r="P122" s="162">
        <f>IF('DPP ( in Qty )'!R$17=0,"",IF(COUNT(P$121:P121)&lt;'DPP ( in Qty )'!R$17,('DPP ( with MSN )'!P121+1),""))</f>
        <v>85862</v>
      </c>
      <c r="Q122" s="162">
        <f>IF('DPP ( in Qty )'!S$17=0,"",IF(COUNT(Q$121:Q121)&lt;'DPP ( in Qty )'!S$17,('DPP ( with MSN )'!Q121+1),""))</f>
        <v>85868</v>
      </c>
      <c r="R122" s="162" t="str">
        <f>IF('DPP ( in Qty )'!T$17=0,"",IF(COUNT(R$121:R121)&lt;'DPP ( in Qty )'!T$17,('DPP ( with MSN )'!R121+1),""))</f>
        <v/>
      </c>
      <c r="S122" s="162" t="str">
        <f>IF('DPP ( in Qty )'!U$17=0,"",IF(COUNT(S$121:S121)&lt;'DPP ( in Qty )'!U$17,('DPP ( with MSN )'!S121+1),""))</f>
        <v/>
      </c>
      <c r="T122" s="162" t="str">
        <f>IF('DPP ( in Qty )'!V$17=0,"",IF(COUNT(T$121:T121)&lt;'DPP ( in Qty )'!V$17,('DPP ( with MSN )'!T121+1),""))</f>
        <v/>
      </c>
      <c r="U122" s="162" t="str">
        <f>IF('DPP ( in Qty )'!W$17=0,"",IF(COUNT(U$121:U121)&lt;'DPP ( in Qty )'!W$17,('DPP ( with MSN )'!U121+1),""))</f>
        <v/>
      </c>
      <c r="V122" s="162">
        <f>IF('DPP ( in Qty )'!X$17=0,"",IF(COUNT(V$121:V121)&lt;'DPP ( in Qty )'!X$17,('DPP ( with MSN )'!V121+1),""))</f>
        <v>85874</v>
      </c>
      <c r="W122" s="162">
        <f>IF('DPP ( in Qty )'!Y$17=0,"",IF(COUNT(W$121:W121)&lt;'DPP ( in Qty )'!Y$17,('DPP ( with MSN )'!W121+1),""))</f>
        <v>85876</v>
      </c>
      <c r="X122" s="162">
        <f>IF('DPP ( in Qty )'!Z$17=0,"",IF(COUNT(X$121:X121)&lt;'DPP ( in Qty )'!Z$17,('DPP ( with MSN )'!X121+1),""))</f>
        <v>85879</v>
      </c>
      <c r="Y122" s="162" t="str">
        <f>IF('DPP ( in Qty )'!AA$17=0,"",IF(COUNT(Y$121:Y121)&lt;'DPP ( in Qty )'!AA$17,('DPP ( with MSN )'!Y121+1),""))</f>
        <v/>
      </c>
      <c r="Z122" s="162">
        <f>IF('DPP ( in Qty )'!AB$17=0,"",IF(COUNT(Z$121:Z121)&lt;'DPP ( in Qty )'!AB$17,('DPP ( with MSN )'!Z121+1),""))</f>
        <v>85882</v>
      </c>
      <c r="AA122" s="162">
        <f>IF('DPP ( in Qty )'!AC$17=0,"",IF(COUNT(AA$121:AA121)&lt;'DPP ( in Qty )'!AC$17,('DPP ( with MSN )'!AA121+1),""))</f>
        <v>85884</v>
      </c>
      <c r="AB122" s="162">
        <f>IF('DPP ( in Qty )'!AD$17=0,"",IF(COUNT(AB$121:AB121)&lt;'DPP ( in Qty )'!AD$17,('DPP ( with MSN )'!AB121+1),""))</f>
        <v>85886</v>
      </c>
      <c r="AC122" s="162" t="str">
        <f>IF('DPP ( in Qty )'!AE$17=0,"",IF(COUNT(AC$121:AC121)&lt;'DPP ( in Qty )'!AE$17,('DPP ( with MSN )'!AC121+1),""))</f>
        <v/>
      </c>
      <c r="AD122" s="162">
        <f>IF('DPP ( in Qty )'!AF$17=0,"",IF(COUNT(AD$121:AD121)&lt;'DPP ( in Qty )'!AF$17,('DPP ( with MSN )'!AD121+1),""))</f>
        <v>85889</v>
      </c>
      <c r="AE122" s="162">
        <f>IF('DPP ( in Qty )'!AG$17=0,"",IF(COUNT(AE$121:AE121)&lt;'DPP ( in Qty )'!AG$17,('DPP ( with MSN )'!AE121+1),""))</f>
        <v>85893</v>
      </c>
      <c r="AF122" s="162">
        <f>IF('DPP ( in Qty )'!AH$17=0,"",IF(COUNT(AF$121:AF121)&lt;'DPP ( in Qty )'!AH$17,('DPP ( with MSN )'!AF121+1),""))</f>
        <v>85895</v>
      </c>
      <c r="AG122" s="162">
        <f>IF('DPP ( in Qty )'!AI$17=0,"",IF(COUNT(AG$121:AG121)&lt;'DPP ( in Qty )'!AI$17,('DPP ( with MSN )'!AG121+1),""))</f>
        <v>85900</v>
      </c>
      <c r="AH122" s="162">
        <f>IF('DPP ( in Qty )'!AJ$17=0,"",IF(COUNT(AH$121:AH121)&lt;'DPP ( in Qty )'!AJ$17,('DPP ( with MSN )'!AH121+1),""))</f>
        <v>85903</v>
      </c>
      <c r="AI122" s="162" t="str">
        <f>IF('DPP ( in Qty )'!AK$17=0,"",IF(COUNT(AI$121:AI121)&lt;'DPP ( in Qty )'!AK$17,('DPP ( with MSN )'!AI121+1),""))</f>
        <v/>
      </c>
      <c r="AJ122" s="162" t="str">
        <f>IF('DPP ( in Qty )'!AL$17=0,"",IF(COUNT(AJ$121:AJ121)&lt;'DPP ( in Qty )'!AL$17,('DPP ( with MSN )'!AJ121+1),""))</f>
        <v/>
      </c>
      <c r="AK122" s="162" t="str">
        <f>IF('DPP ( in Qty )'!AM$17=0,"",IF(COUNT(AK$121:AK121)&lt;'DPP ( in Qty )'!AM$17,('DPP ( with MSN )'!AK121+1),""))</f>
        <v/>
      </c>
      <c r="AL122" s="162" t="str">
        <f>IF('DPP ( in Qty )'!AN$17=0,"",IF(COUNT(AL$121:AL121)&lt;'DPP ( in Qty )'!AN$17,('DPP ( with MSN )'!AL121+1),""))</f>
        <v/>
      </c>
      <c r="AM122" s="162" t="str">
        <f>IF('DPP ( in Qty )'!AO$17=0,"",IF(COUNT(AM$121:AM121)&lt;'DPP ( in Qty )'!AO$17,('DPP ( with MSN )'!AM121+1),""))</f>
        <v/>
      </c>
      <c r="AN122" s="179" t="str">
        <f>IF('DPP ( in Qty )'!AP$17=0,"",IF(COUNT(AN$121:AN121)&lt;'DPP ( in Qty )'!AP$17,('DPP ( with MSN )'!AN121+1),""))</f>
        <v/>
      </c>
      <c r="AO122" s="142"/>
      <c r="AP122" s="1">
        <f t="shared" si="20"/>
        <v>85903</v>
      </c>
    </row>
    <row r="123" spans="1:42" ht="23.25" customHeight="1" x14ac:dyDescent="0.25">
      <c r="A123" s="301"/>
      <c r="B123" s="93"/>
      <c r="C123" s="283"/>
      <c r="D123" s="142" t="str">
        <f>IF('DPP ( in Qty )'!F$17=0,"",IF(COUNT(D$121:D122)&lt;'DPP ( in Qty )'!F$17,('DPP ( with MSN )'!D122+1),""))</f>
        <v/>
      </c>
      <c r="E123" s="162" t="str">
        <f>IF('DPP ( in Qty )'!G$17=0,"",IF(COUNT(E$121:E122)&lt;'DPP ( in Qty )'!G$17,('DPP ( with MSN )'!E122+1),""))</f>
        <v/>
      </c>
      <c r="F123" s="162" t="str">
        <f>IF('DPP ( in Qty )'!H$17=0,"",IF(COUNT(F$121:F122)&lt;'DPP ( in Qty )'!H$17,('DPP ( with MSN )'!F122+1),""))</f>
        <v/>
      </c>
      <c r="G123" s="162" t="str">
        <f>IF('DPP ( in Qty )'!I$17=0,"",IF(COUNT(G$121:G122)&lt;'DPP ( in Qty )'!I$17,('DPP ( with MSN )'!G122+1),""))</f>
        <v/>
      </c>
      <c r="H123" s="162" t="str">
        <f>IF('DPP ( in Qty )'!J$17=0,"",IF(COUNT(H$121:H122)&lt;'DPP ( in Qty )'!J$17,('DPP ( with MSN )'!H122+1),""))</f>
        <v/>
      </c>
      <c r="I123" s="162" t="str">
        <f>IF('DPP ( in Qty )'!K$17=0,"",IF(COUNT(I$121:I122)&lt;'DPP ( in Qty )'!K$17,('DPP ( with MSN )'!I122+1),""))</f>
        <v/>
      </c>
      <c r="J123" s="162" t="str">
        <f>IF('DPP ( in Qty )'!L$17=0,"",IF(COUNT(J$121:J122)&lt;'DPP ( in Qty )'!L$17,('DPP ( with MSN )'!J122+1),""))</f>
        <v/>
      </c>
      <c r="K123" s="162" t="str">
        <f>IF('DPP ( in Qty )'!M$17=0,"",IF(COUNT(K$121:K122)&lt;'DPP ( in Qty )'!M$17,('DPP ( with MSN )'!K122+1),""))</f>
        <v/>
      </c>
      <c r="L123" s="162" t="str">
        <f>IF('DPP ( in Qty )'!N$17=0,"",IF(COUNT(L$121:L122)&lt;'DPP ( in Qty )'!N$17,('DPP ( with MSN )'!L122+1),""))</f>
        <v/>
      </c>
      <c r="M123" s="162" t="str">
        <f>IF('DPP ( in Qty )'!O$17=0,"",IF(COUNT(M$121:M122)&lt;'DPP ( in Qty )'!O$17,('DPP ( with MSN )'!M122+1),""))</f>
        <v/>
      </c>
      <c r="N123" s="162" t="str">
        <f>IF('DPP ( in Qty )'!P$17=0,"",IF(COUNT(N$121:N122)&lt;'DPP ( in Qty )'!P$17,('DPP ( with MSN )'!N122+1),""))</f>
        <v/>
      </c>
      <c r="O123" s="162">
        <f>IF('DPP ( in Qty )'!Q$17=0,"",IF(COUNT(O$121:O122)&lt;'DPP ( in Qty )'!Q$17,('DPP ( with MSN )'!O122+1),""))</f>
        <v>85855</v>
      </c>
      <c r="P123" s="162">
        <f>IF('DPP ( in Qty )'!R$17=0,"",IF(COUNT(P$121:P122)&lt;'DPP ( in Qty )'!R$17,('DPP ( with MSN )'!P122+1),""))</f>
        <v>85863</v>
      </c>
      <c r="Q123" s="162">
        <f>IF('DPP ( in Qty )'!S$17=0,"",IF(COUNT(Q$121:Q122)&lt;'DPP ( in Qty )'!S$17,('DPP ( with MSN )'!Q122+1),""))</f>
        <v>85869</v>
      </c>
      <c r="R123" s="162" t="str">
        <f>IF('DPP ( in Qty )'!T$17=0,"",IF(COUNT(R$121:R122)&lt;'DPP ( in Qty )'!T$17,('DPP ( with MSN )'!R122+1),""))</f>
        <v/>
      </c>
      <c r="S123" s="162" t="str">
        <f>IF('DPP ( in Qty )'!U$17=0,"",IF(COUNT(S$121:S122)&lt;'DPP ( in Qty )'!U$17,('DPP ( with MSN )'!S122+1),""))</f>
        <v/>
      </c>
      <c r="T123" s="162" t="str">
        <f>IF('DPP ( in Qty )'!V$17=0,"",IF(COUNT(T$121:T122)&lt;'DPP ( in Qty )'!V$17,('DPP ( with MSN )'!T122+1),""))</f>
        <v/>
      </c>
      <c r="U123" s="162" t="str">
        <f>IF('DPP ( in Qty )'!W$17=0,"",IF(COUNT(U$121:U122)&lt;'DPP ( in Qty )'!W$17,('DPP ( with MSN )'!U122+1),""))</f>
        <v/>
      </c>
      <c r="V123" s="162" t="str">
        <f>IF('DPP ( in Qty )'!X$17=0,"",IF(COUNT(V$121:V122)&lt;'DPP ( in Qty )'!X$17,('DPP ( with MSN )'!V122+1),""))</f>
        <v/>
      </c>
      <c r="W123" s="162">
        <f>IF('DPP ( in Qty )'!Y$17=0,"",IF(COUNT(W$121:W122)&lt;'DPP ( in Qty )'!Y$17,('DPP ( with MSN )'!W122+1),""))</f>
        <v>85877</v>
      </c>
      <c r="X123" s="162" t="str">
        <f>IF('DPP ( in Qty )'!Z$17=0,"",IF(COUNT(X$121:X122)&lt;'DPP ( in Qty )'!Z$17,('DPP ( with MSN )'!X122+1),""))</f>
        <v/>
      </c>
      <c r="Y123" s="162" t="str">
        <f>IF('DPP ( in Qty )'!AA$17=0,"",IF(COUNT(Y$121:Y122)&lt;'DPP ( in Qty )'!AA$17,('DPP ( with MSN )'!Y122+1),""))</f>
        <v/>
      </c>
      <c r="Z123" s="162" t="str">
        <f>IF('DPP ( in Qty )'!AB$17=0,"",IF(COUNT(Z$121:Z122)&lt;'DPP ( in Qty )'!AB$17,('DPP ( with MSN )'!Z122+1),""))</f>
        <v/>
      </c>
      <c r="AA123" s="162" t="str">
        <f>IF('DPP ( in Qty )'!AC$17=0,"",IF(COUNT(AA$121:AA122)&lt;'DPP ( in Qty )'!AC$17,('DPP ( with MSN )'!AA122+1),""))</f>
        <v/>
      </c>
      <c r="AB123" s="162" t="str">
        <f>IF('DPP ( in Qty )'!AD$17=0,"",IF(COUNT(AB$121:AB122)&lt;'DPP ( in Qty )'!AD$17,('DPP ( with MSN )'!AB122+1),""))</f>
        <v/>
      </c>
      <c r="AC123" s="162" t="str">
        <f>IF('DPP ( in Qty )'!AE$17=0,"",IF(COUNT(AC$121:AC122)&lt;'DPP ( in Qty )'!AE$17,('DPP ( with MSN )'!AC122+1),""))</f>
        <v/>
      </c>
      <c r="AD123" s="162">
        <f>IF('DPP ( in Qty )'!AF$17=0,"",IF(COUNT(AD$121:AD122)&lt;'DPP ( in Qty )'!AF$17,('DPP ( with MSN )'!AD122+1),""))</f>
        <v>85890</v>
      </c>
      <c r="AE123" s="162" t="str">
        <f>IF('DPP ( in Qty )'!AG$17=0,"",IF(COUNT(AE$121:AE122)&lt;'DPP ( in Qty )'!AG$17,('DPP ( with MSN )'!AE122+1),""))</f>
        <v/>
      </c>
      <c r="AF123" s="162">
        <f>IF('DPP ( in Qty )'!AH$17=0,"",IF(COUNT(AF$121:AF122)&lt;'DPP ( in Qty )'!AH$17,('DPP ( with MSN )'!AF122+1),""))</f>
        <v>85896</v>
      </c>
      <c r="AG123" s="162">
        <f>IF('DPP ( in Qty )'!AI$17=0,"",IF(COUNT(AG$121:AG122)&lt;'DPP ( in Qty )'!AI$17,('DPP ( with MSN )'!AG122+1),""))</f>
        <v>85901</v>
      </c>
      <c r="AH123" s="162">
        <f>IF('DPP ( in Qty )'!AJ$17=0,"",IF(COUNT(AH$121:AH122)&lt;'DPP ( in Qty )'!AJ$17,('DPP ( with MSN )'!AH122+1),""))</f>
        <v>85904</v>
      </c>
      <c r="AI123" s="162" t="str">
        <f>IF('DPP ( in Qty )'!AK$17=0,"",IF(COUNT(AI$121:AI122)&lt;'DPP ( in Qty )'!AK$17,('DPP ( with MSN )'!AI122+1),""))</f>
        <v/>
      </c>
      <c r="AJ123" s="162" t="str">
        <f>IF('DPP ( in Qty )'!AL$17=0,"",IF(COUNT(AJ$121:AJ122)&lt;'DPP ( in Qty )'!AL$17,('DPP ( with MSN )'!AJ122+1),""))</f>
        <v/>
      </c>
      <c r="AK123" s="162" t="str">
        <f>IF('DPP ( in Qty )'!AM$17=0,"",IF(COUNT(AK$121:AK122)&lt;'DPP ( in Qty )'!AM$17,('DPP ( with MSN )'!AK122+1),""))</f>
        <v/>
      </c>
      <c r="AL123" s="162" t="str">
        <f>IF('DPP ( in Qty )'!AN$17=0,"",IF(COUNT(AL$121:AL122)&lt;'DPP ( in Qty )'!AN$17,('DPP ( with MSN )'!AL122+1),""))</f>
        <v/>
      </c>
      <c r="AM123" s="162" t="str">
        <f>IF('DPP ( in Qty )'!AO$17=0,"",IF(COUNT(AM$121:AM122)&lt;'DPP ( in Qty )'!AO$17,('DPP ( with MSN )'!AM122+1),""))</f>
        <v/>
      </c>
      <c r="AN123" s="179" t="str">
        <f>IF('DPP ( in Qty )'!AP$17=0,"",IF(COUNT(AN$121:AN122)&lt;'DPP ( in Qty )'!AP$17,('DPP ( with MSN )'!AN122+1),""))</f>
        <v/>
      </c>
      <c r="AO123" s="142"/>
      <c r="AP123" s="1">
        <f t="shared" si="20"/>
        <v>85904</v>
      </c>
    </row>
    <row r="124" spans="1:42" ht="23.25" customHeight="1" x14ac:dyDescent="0.25">
      <c r="A124" s="301"/>
      <c r="B124" s="93"/>
      <c r="C124" s="283"/>
      <c r="D124" s="142" t="str">
        <f>IF('DPP ( in Qty )'!F$17=0,"",IF(COUNT(D$121:D123)&lt;'DPP ( in Qty )'!F$17,('DPP ( with MSN )'!D123+1),""))</f>
        <v/>
      </c>
      <c r="E124" s="162" t="str">
        <f>IF('DPP ( in Qty )'!G$17=0,"",IF(COUNT(E$121:E123)&lt;'DPP ( in Qty )'!G$17,('DPP ( with MSN )'!E123+1),""))</f>
        <v/>
      </c>
      <c r="F124" s="162" t="str">
        <f>IF('DPP ( in Qty )'!H$17=0,"",IF(COUNT(F$121:F123)&lt;'DPP ( in Qty )'!H$17,('DPP ( with MSN )'!F123+1),""))</f>
        <v/>
      </c>
      <c r="G124" s="162" t="str">
        <f>IF('DPP ( in Qty )'!I$17=0,"",IF(COUNT(G$121:G123)&lt;'DPP ( in Qty )'!I$17,('DPP ( with MSN )'!G123+1),""))</f>
        <v/>
      </c>
      <c r="H124" s="162" t="str">
        <f>IF('DPP ( in Qty )'!J$17=0,"",IF(COUNT(H$121:H123)&lt;'DPP ( in Qty )'!J$17,('DPP ( with MSN )'!H123+1),""))</f>
        <v/>
      </c>
      <c r="I124" s="162" t="str">
        <f>IF('DPP ( in Qty )'!K$17=0,"",IF(COUNT(I$121:I123)&lt;'DPP ( in Qty )'!K$17,('DPP ( with MSN )'!I123+1),""))</f>
        <v/>
      </c>
      <c r="J124" s="162" t="str">
        <f>IF('DPP ( in Qty )'!L$17=0,"",IF(COUNT(J$121:J123)&lt;'DPP ( in Qty )'!L$17,('DPP ( with MSN )'!J123+1),""))</f>
        <v/>
      </c>
      <c r="K124" s="162" t="str">
        <f>IF('DPP ( in Qty )'!M$17=0,"",IF(COUNT(K$121:K123)&lt;'DPP ( in Qty )'!M$17,('DPP ( with MSN )'!K123+1),""))</f>
        <v/>
      </c>
      <c r="L124" s="162" t="str">
        <f>IF('DPP ( in Qty )'!N$17=0,"",IF(COUNT(L$121:L123)&lt;'DPP ( in Qty )'!N$17,('DPP ( with MSN )'!L123+1),""))</f>
        <v/>
      </c>
      <c r="M124" s="162" t="str">
        <f>IF('DPP ( in Qty )'!O$17=0,"",IF(COUNT(M$121:M123)&lt;'DPP ( in Qty )'!O$17,('DPP ( with MSN )'!M123+1),""))</f>
        <v/>
      </c>
      <c r="N124" s="162" t="str">
        <f>IF('DPP ( in Qty )'!P$17=0,"",IF(COUNT(N$121:N123)&lt;'DPP ( in Qty )'!P$17,('DPP ( with MSN )'!N123+1),""))</f>
        <v/>
      </c>
      <c r="O124" s="162">
        <f>IF('DPP ( in Qty )'!Q$17=0,"",IF(COUNT(O$121:O123)&lt;'DPP ( in Qty )'!Q$17,('DPP ( with MSN )'!O123+1),""))</f>
        <v>85856</v>
      </c>
      <c r="P124" s="162">
        <f>IF('DPP ( in Qty )'!R$17=0,"",IF(COUNT(P$121:P123)&lt;'DPP ( in Qty )'!R$17,('DPP ( with MSN )'!P123+1),""))</f>
        <v>85864</v>
      </c>
      <c r="Q124" s="162">
        <f>IF('DPP ( in Qty )'!S$17=0,"",IF(COUNT(Q$121:Q123)&lt;'DPP ( in Qty )'!S$17,('DPP ( with MSN )'!Q123+1),""))</f>
        <v>85870</v>
      </c>
      <c r="R124" s="162" t="str">
        <f>IF('DPP ( in Qty )'!T$17=0,"",IF(COUNT(R$121:R123)&lt;'DPP ( in Qty )'!T$17,('DPP ( with MSN )'!R123+1),""))</f>
        <v/>
      </c>
      <c r="S124" s="162" t="str">
        <f>IF('DPP ( in Qty )'!U$17=0,"",IF(COUNT(S$121:S123)&lt;'DPP ( in Qty )'!U$17,('DPP ( with MSN )'!S123+1),""))</f>
        <v/>
      </c>
      <c r="T124" s="162" t="str">
        <f>IF('DPP ( in Qty )'!V$17=0,"",IF(COUNT(T$121:T123)&lt;'DPP ( in Qty )'!V$17,('DPP ( with MSN )'!T123+1),""))</f>
        <v/>
      </c>
      <c r="U124" s="162" t="str">
        <f>IF('DPP ( in Qty )'!W$17=0,"",IF(COUNT(U$121:U123)&lt;'DPP ( in Qty )'!W$17,('DPP ( with MSN )'!U123+1),""))</f>
        <v/>
      </c>
      <c r="V124" s="162" t="str">
        <f>IF('DPP ( in Qty )'!X$17=0,"",IF(COUNT(V$121:V123)&lt;'DPP ( in Qty )'!X$17,('DPP ( with MSN )'!V123+1),""))</f>
        <v/>
      </c>
      <c r="W124" s="162" t="str">
        <f>IF('DPP ( in Qty )'!Y$17=0,"",IF(COUNT(W$121:W123)&lt;'DPP ( in Qty )'!Y$17,('DPP ( with MSN )'!W123+1),""))</f>
        <v/>
      </c>
      <c r="X124" s="162" t="str">
        <f>IF('DPP ( in Qty )'!Z$17=0,"",IF(COUNT(X$121:X123)&lt;'DPP ( in Qty )'!Z$17,('DPP ( with MSN )'!X123+1),""))</f>
        <v/>
      </c>
      <c r="Y124" s="162" t="str">
        <f>IF('DPP ( in Qty )'!AA$17=0,"",IF(COUNT(Y$121:Y123)&lt;'DPP ( in Qty )'!AA$17,('DPP ( with MSN )'!Y123+1),""))</f>
        <v/>
      </c>
      <c r="Z124" s="162" t="str">
        <f>IF('DPP ( in Qty )'!AB$17=0,"",IF(COUNT(Z$121:Z123)&lt;'DPP ( in Qty )'!AB$17,('DPP ( with MSN )'!Z123+1),""))</f>
        <v/>
      </c>
      <c r="AA124" s="162" t="str">
        <f>IF('DPP ( in Qty )'!AC$17=0,"",IF(COUNT(AA$121:AA123)&lt;'DPP ( in Qty )'!AC$17,('DPP ( with MSN )'!AA123+1),""))</f>
        <v/>
      </c>
      <c r="AB124" s="162" t="str">
        <f>IF('DPP ( in Qty )'!AD$17=0,"",IF(COUNT(AB$121:AB123)&lt;'DPP ( in Qty )'!AD$17,('DPP ( with MSN )'!AB123+1),""))</f>
        <v/>
      </c>
      <c r="AC124" s="162" t="str">
        <f>IF('DPP ( in Qty )'!AE$17=0,"",IF(COUNT(AC$121:AC123)&lt;'DPP ( in Qty )'!AE$17,('DPP ( with MSN )'!AC123+1),""))</f>
        <v/>
      </c>
      <c r="AD124" s="162">
        <f>IF('DPP ( in Qty )'!AF$17=0,"",IF(COUNT(AD$121:AD123)&lt;'DPP ( in Qty )'!AF$17,('DPP ( with MSN )'!AD123+1),""))</f>
        <v>85891</v>
      </c>
      <c r="AE124" s="162" t="str">
        <f>IF('DPP ( in Qty )'!AG$17=0,"",IF(COUNT(AE$121:AE123)&lt;'DPP ( in Qty )'!AG$17,('DPP ( with MSN )'!AE123+1),""))</f>
        <v/>
      </c>
      <c r="AF124" s="162">
        <f>IF('DPP ( in Qty )'!AH$17=0,"",IF(COUNT(AF$121:AF123)&lt;'DPP ( in Qty )'!AH$17,('DPP ( with MSN )'!AF123+1),""))</f>
        <v>85897</v>
      </c>
      <c r="AG124" s="162" t="str">
        <f>IF('DPP ( in Qty )'!AI$17=0,"",IF(COUNT(AG$121:AG123)&lt;'DPP ( in Qty )'!AI$17,('DPP ( with MSN )'!AG123+1),""))</f>
        <v/>
      </c>
      <c r="AH124" s="162">
        <f>IF('DPP ( in Qty )'!AJ$17=0,"",IF(COUNT(AH$121:AH123)&lt;'DPP ( in Qty )'!AJ$17,('DPP ( with MSN )'!AH123+1),""))</f>
        <v>85905</v>
      </c>
      <c r="AI124" s="162" t="str">
        <f>IF('DPP ( in Qty )'!AK$17=0,"",IF(COUNT(AI$121:AI123)&lt;'DPP ( in Qty )'!AK$17,('DPP ( with MSN )'!AI123+1),""))</f>
        <v/>
      </c>
      <c r="AJ124" s="162" t="str">
        <f>IF('DPP ( in Qty )'!AL$17=0,"",IF(COUNT(AJ$121:AJ123)&lt;'DPP ( in Qty )'!AL$17,('DPP ( with MSN )'!AJ123+1),""))</f>
        <v/>
      </c>
      <c r="AK124" s="162" t="str">
        <f>IF('DPP ( in Qty )'!AM$17=0,"",IF(COUNT(AK$121:AK123)&lt;'DPP ( in Qty )'!AM$17,('DPP ( with MSN )'!AK123+1),""))</f>
        <v/>
      </c>
      <c r="AL124" s="162" t="str">
        <f>IF('DPP ( in Qty )'!AN$17=0,"",IF(COUNT(AL$121:AL123)&lt;'DPP ( in Qty )'!AN$17,('DPP ( with MSN )'!AL123+1),""))</f>
        <v/>
      </c>
      <c r="AM124" s="162" t="str">
        <f>IF('DPP ( in Qty )'!AO$17=0,"",IF(COUNT(AM$121:AM123)&lt;'DPP ( in Qty )'!AO$17,('DPP ( with MSN )'!AM123+1),""))</f>
        <v/>
      </c>
      <c r="AN124" s="179" t="str">
        <f>IF('DPP ( in Qty )'!AP$17=0,"",IF(COUNT(AN$121:AN123)&lt;'DPP ( in Qty )'!AP$17,('DPP ( with MSN )'!AN123+1),""))</f>
        <v/>
      </c>
      <c r="AO124" s="142"/>
      <c r="AP124" s="1">
        <f t="shared" si="20"/>
        <v>85905</v>
      </c>
    </row>
    <row r="125" spans="1:42" ht="23.25" customHeight="1" x14ac:dyDescent="0.25">
      <c r="A125" s="301"/>
      <c r="B125" s="93"/>
      <c r="C125" s="283"/>
      <c r="D125" s="142" t="str">
        <f>IF('DPP ( in Qty )'!F$17=0,"",IF(COUNT(D$121:D124)&lt;'DPP ( in Qty )'!F$17,('DPP ( with MSN )'!D124+1),""))</f>
        <v/>
      </c>
      <c r="E125" s="162" t="str">
        <f>IF('DPP ( in Qty )'!G$17=0,"",IF(COUNT(E$121:E124)&lt;'DPP ( in Qty )'!G$17,('DPP ( with MSN )'!E124+1),""))</f>
        <v/>
      </c>
      <c r="F125" s="162" t="str">
        <f>IF('DPP ( in Qty )'!H$17=0,"",IF(COUNT(F$121:F124)&lt;'DPP ( in Qty )'!H$17,('DPP ( with MSN )'!F124+1),""))</f>
        <v/>
      </c>
      <c r="G125" s="162" t="str">
        <f>IF('DPP ( in Qty )'!I$17=0,"",IF(COUNT(G$121:G124)&lt;'DPP ( in Qty )'!I$17,('DPP ( with MSN )'!G124+1),""))</f>
        <v/>
      </c>
      <c r="H125" s="162" t="str">
        <f>IF('DPP ( in Qty )'!J$17=0,"",IF(COUNT(H$121:H124)&lt;'DPP ( in Qty )'!J$17,('DPP ( with MSN )'!H124+1),""))</f>
        <v/>
      </c>
      <c r="I125" s="162" t="str">
        <f>IF('DPP ( in Qty )'!K$17=0,"",IF(COUNT(I$121:I124)&lt;'DPP ( in Qty )'!K$17,('DPP ( with MSN )'!I124+1),""))</f>
        <v/>
      </c>
      <c r="J125" s="162" t="str">
        <f>IF('DPP ( in Qty )'!L$17=0,"",IF(COUNT(J$121:J124)&lt;'DPP ( in Qty )'!L$17,('DPP ( with MSN )'!J124+1),""))</f>
        <v/>
      </c>
      <c r="K125" s="162" t="str">
        <f>IF('DPP ( in Qty )'!M$17=0,"",IF(COUNT(K$121:K124)&lt;'DPP ( in Qty )'!M$17,('DPP ( with MSN )'!K124+1),""))</f>
        <v/>
      </c>
      <c r="L125" s="162" t="str">
        <f>IF('DPP ( in Qty )'!N$17=0,"",IF(COUNT(L$121:L124)&lt;'DPP ( in Qty )'!N$17,('DPP ( with MSN )'!L124+1),""))</f>
        <v/>
      </c>
      <c r="M125" s="162" t="str">
        <f>IF('DPP ( in Qty )'!O$17=0,"",IF(COUNT(M$121:M124)&lt;'DPP ( in Qty )'!O$17,('DPP ( with MSN )'!M124+1),""))</f>
        <v/>
      </c>
      <c r="N125" s="162" t="str">
        <f>IF('DPP ( in Qty )'!P$17=0,"",IF(COUNT(N$121:N124)&lt;'DPP ( in Qty )'!P$17,('DPP ( with MSN )'!N124+1),""))</f>
        <v/>
      </c>
      <c r="O125" s="162">
        <f>IF('DPP ( in Qty )'!Q$17=0,"",IF(COUNT(O$121:O124)&lt;'DPP ( in Qty )'!Q$17,('DPP ( with MSN )'!O124+1),""))</f>
        <v>85857</v>
      </c>
      <c r="P125" s="162">
        <f>IF('DPP ( in Qty )'!R$17=0,"",IF(COUNT(P$121:P124)&lt;'DPP ( in Qty )'!R$17,('DPP ( with MSN )'!P124+1),""))</f>
        <v>85865</v>
      </c>
      <c r="Q125" s="162">
        <f>IF('DPP ( in Qty )'!S$17=0,"",IF(COUNT(Q$121:Q124)&lt;'DPP ( in Qty )'!S$17,('DPP ( with MSN )'!Q124+1),""))</f>
        <v>85871</v>
      </c>
      <c r="R125" s="162" t="str">
        <f>IF('DPP ( in Qty )'!T$17=0,"",IF(COUNT(R$121:R124)&lt;'DPP ( in Qty )'!T$17,('DPP ( with MSN )'!R124+1),""))</f>
        <v/>
      </c>
      <c r="S125" s="162" t="str">
        <f>IF('DPP ( in Qty )'!U$17=0,"",IF(COUNT(S$121:S124)&lt;'DPP ( in Qty )'!U$17,('DPP ( with MSN )'!S124+1),""))</f>
        <v/>
      </c>
      <c r="T125" s="162" t="str">
        <f>IF('DPP ( in Qty )'!V$17=0,"",IF(COUNT(T$121:T124)&lt;'DPP ( in Qty )'!V$17,('DPP ( with MSN )'!T124+1),""))</f>
        <v/>
      </c>
      <c r="U125" s="162" t="str">
        <f>IF('DPP ( in Qty )'!W$17=0,"",IF(COUNT(U$121:U124)&lt;'DPP ( in Qty )'!W$17,('DPP ( with MSN )'!U124+1),""))</f>
        <v/>
      </c>
      <c r="V125" s="162" t="str">
        <f>IF('DPP ( in Qty )'!X$17=0,"",IF(COUNT(V$121:V124)&lt;'DPP ( in Qty )'!X$17,('DPP ( with MSN )'!V124+1),""))</f>
        <v/>
      </c>
      <c r="W125" s="162" t="str">
        <f>IF('DPP ( in Qty )'!Y$17=0,"",IF(COUNT(W$121:W124)&lt;'DPP ( in Qty )'!Y$17,('DPP ( with MSN )'!W124+1),""))</f>
        <v/>
      </c>
      <c r="X125" s="162" t="str">
        <f>IF('DPP ( in Qty )'!Z$17=0,"",IF(COUNT(X$121:X124)&lt;'DPP ( in Qty )'!Z$17,('DPP ( with MSN )'!X124+1),""))</f>
        <v/>
      </c>
      <c r="Y125" s="162" t="str">
        <f>IF('DPP ( in Qty )'!AA$17=0,"",IF(COUNT(Y$121:Y124)&lt;'DPP ( in Qty )'!AA$17,('DPP ( with MSN )'!Y124+1),""))</f>
        <v/>
      </c>
      <c r="Z125" s="162" t="str">
        <f>IF('DPP ( in Qty )'!AB$17=0,"",IF(COUNT(Z$121:Z124)&lt;'DPP ( in Qty )'!AB$17,('DPP ( with MSN )'!Z124+1),""))</f>
        <v/>
      </c>
      <c r="AA125" s="162" t="str">
        <f>IF('DPP ( in Qty )'!AC$17=0,"",IF(COUNT(AA$121:AA124)&lt;'DPP ( in Qty )'!AC$17,('DPP ( with MSN )'!AA124+1),""))</f>
        <v/>
      </c>
      <c r="AB125" s="162" t="str">
        <f>IF('DPP ( in Qty )'!AD$17=0,"",IF(COUNT(AB$121:AB124)&lt;'DPP ( in Qty )'!AD$17,('DPP ( with MSN )'!AB124+1),""))</f>
        <v/>
      </c>
      <c r="AC125" s="162" t="str">
        <f>IF('DPP ( in Qty )'!AE$17=0,"",IF(COUNT(AC$121:AC124)&lt;'DPP ( in Qty )'!AE$17,('DPP ( with MSN )'!AC124+1),""))</f>
        <v/>
      </c>
      <c r="AD125" s="162" t="str">
        <f>IF('DPP ( in Qty )'!AF$17=0,"",IF(COUNT(AD$121:AD124)&lt;'DPP ( in Qty )'!AF$17,('DPP ( with MSN )'!AD124+1),""))</f>
        <v/>
      </c>
      <c r="AE125" s="162" t="str">
        <f>IF('DPP ( in Qty )'!AG$17=0,"",IF(COUNT(AE$121:AE124)&lt;'DPP ( in Qty )'!AG$17,('DPP ( with MSN )'!AE124+1),""))</f>
        <v/>
      </c>
      <c r="AF125" s="162">
        <f>IF('DPP ( in Qty )'!AH$17=0,"",IF(COUNT(AF$121:AF124)&lt;'DPP ( in Qty )'!AH$17,('DPP ( with MSN )'!AF124+1),""))</f>
        <v>85898</v>
      </c>
      <c r="AG125" s="162" t="str">
        <f>IF('DPP ( in Qty )'!AI$17=0,"",IF(COUNT(AG$121:AG124)&lt;'DPP ( in Qty )'!AI$17,('DPP ( with MSN )'!AG124+1),""))</f>
        <v/>
      </c>
      <c r="AH125" s="162">
        <f>IF('DPP ( in Qty )'!AJ$17=0,"",IF(COUNT(AH$121:AH124)&lt;'DPP ( in Qty )'!AJ$17,('DPP ( with MSN )'!AH124+1),""))</f>
        <v>85906</v>
      </c>
      <c r="AI125" s="162" t="str">
        <f>IF('DPP ( in Qty )'!AK$17=0,"",IF(COUNT(AI$121:AI124)&lt;'DPP ( in Qty )'!AK$17,('DPP ( with MSN )'!AI124+1),""))</f>
        <v/>
      </c>
      <c r="AJ125" s="162" t="str">
        <f>IF('DPP ( in Qty )'!AL$17=0,"",IF(COUNT(AJ$121:AJ124)&lt;'DPP ( in Qty )'!AL$17,('DPP ( with MSN )'!AJ124+1),""))</f>
        <v/>
      </c>
      <c r="AK125" s="162" t="str">
        <f>IF('DPP ( in Qty )'!AM$17=0,"",IF(COUNT(AK$121:AK124)&lt;'DPP ( in Qty )'!AM$17,('DPP ( with MSN )'!AK124+1),""))</f>
        <v/>
      </c>
      <c r="AL125" s="162" t="str">
        <f>IF('DPP ( in Qty )'!AN$17=0,"",IF(COUNT(AL$121:AL124)&lt;'DPP ( in Qty )'!AN$17,('DPP ( with MSN )'!AL124+1),""))</f>
        <v/>
      </c>
      <c r="AM125" s="162" t="str">
        <f>IF('DPP ( in Qty )'!AO$17=0,"",IF(COUNT(AM$121:AM124)&lt;'DPP ( in Qty )'!AO$17,('DPP ( with MSN )'!AM124+1),""))</f>
        <v/>
      </c>
      <c r="AN125" s="179" t="str">
        <f>IF('DPP ( in Qty )'!AP$17=0,"",IF(COUNT(AN$121:AN124)&lt;'DPP ( in Qty )'!AP$17,('DPP ( with MSN )'!AN124+1),""))</f>
        <v/>
      </c>
      <c r="AO125" s="142"/>
      <c r="AP125" s="1">
        <f t="shared" si="20"/>
        <v>85906</v>
      </c>
    </row>
    <row r="126" spans="1:42" ht="23.25" customHeight="1" x14ac:dyDescent="0.25">
      <c r="A126" s="301"/>
      <c r="B126" s="93"/>
      <c r="C126" s="283"/>
      <c r="D126" s="142" t="str">
        <f>IF('DPP ( in Qty )'!F$17=0,"",IF(COUNT(D$121:D125)&lt;'DPP ( in Qty )'!F$17,('DPP ( with MSN )'!D125+1),""))</f>
        <v/>
      </c>
      <c r="E126" s="162" t="str">
        <f>IF('DPP ( in Qty )'!G$17=0,"",IF(COUNT(E$121:E125)&lt;'DPP ( in Qty )'!G$17,('DPP ( with MSN )'!E125+1),""))</f>
        <v/>
      </c>
      <c r="F126" s="162" t="str">
        <f>IF('DPP ( in Qty )'!H$17=0,"",IF(COUNT(F$121:F125)&lt;'DPP ( in Qty )'!H$17,('DPP ( with MSN )'!F125+1),""))</f>
        <v/>
      </c>
      <c r="G126" s="162" t="str">
        <f>IF('DPP ( in Qty )'!I$17=0,"",IF(COUNT(G$121:G125)&lt;'DPP ( in Qty )'!I$17,('DPP ( with MSN )'!G125+1),""))</f>
        <v/>
      </c>
      <c r="H126" s="162" t="str">
        <f>IF('DPP ( in Qty )'!J$17=0,"",IF(COUNT(H$121:H125)&lt;'DPP ( in Qty )'!J$17,('DPP ( with MSN )'!H125+1),""))</f>
        <v/>
      </c>
      <c r="I126" s="162" t="str">
        <f>IF('DPP ( in Qty )'!K$17=0,"",IF(COUNT(I$121:I125)&lt;'DPP ( in Qty )'!K$17,('DPP ( with MSN )'!I125+1),""))</f>
        <v/>
      </c>
      <c r="J126" s="162" t="str">
        <f>IF('DPP ( in Qty )'!L$17=0,"",IF(COUNT(J$121:J125)&lt;'DPP ( in Qty )'!L$17,('DPP ( with MSN )'!J125+1),""))</f>
        <v/>
      </c>
      <c r="K126" s="162" t="str">
        <f>IF('DPP ( in Qty )'!M$17=0,"",IF(COUNT(K$121:K125)&lt;'DPP ( in Qty )'!M$17,('DPP ( with MSN )'!K125+1),""))</f>
        <v/>
      </c>
      <c r="L126" s="162" t="str">
        <f>IF('DPP ( in Qty )'!N$17=0,"",IF(COUNT(L$121:L125)&lt;'DPP ( in Qty )'!N$17,('DPP ( with MSN )'!L125+1),""))</f>
        <v/>
      </c>
      <c r="M126" s="162" t="str">
        <f>IF('DPP ( in Qty )'!O$17=0,"",IF(COUNT(M$121:M125)&lt;'DPP ( in Qty )'!O$17,('DPP ( with MSN )'!M125+1),""))</f>
        <v/>
      </c>
      <c r="N126" s="162" t="str">
        <f>IF('DPP ( in Qty )'!P$17=0,"",IF(COUNT(N$121:N125)&lt;'DPP ( in Qty )'!P$17,('DPP ( with MSN )'!N125+1),""))</f>
        <v/>
      </c>
      <c r="O126" s="162">
        <f>IF('DPP ( in Qty )'!Q$17=0,"",IF(COUNT(O$121:O125)&lt;'DPP ( in Qty )'!Q$17,('DPP ( with MSN )'!O125+1),""))</f>
        <v>85858</v>
      </c>
      <c r="P126" s="162">
        <f>IF('DPP ( in Qty )'!R$17=0,"",IF(COUNT(P$121:P125)&lt;'DPP ( in Qty )'!R$17,('DPP ( with MSN )'!P125+1),""))</f>
        <v>85866</v>
      </c>
      <c r="Q126" s="162">
        <f>IF('DPP ( in Qty )'!S$17=0,"",IF(COUNT(Q$121:Q125)&lt;'DPP ( in Qty )'!S$17,('DPP ( with MSN )'!Q125+1),""))</f>
        <v>85872</v>
      </c>
      <c r="R126" s="162" t="str">
        <f>IF('DPP ( in Qty )'!T$17=0,"",IF(COUNT(R$121:R125)&lt;'DPP ( in Qty )'!T$17,('DPP ( with MSN )'!R125+1),""))</f>
        <v/>
      </c>
      <c r="S126" s="162" t="str">
        <f>IF('DPP ( in Qty )'!U$17=0,"",IF(COUNT(S$121:S125)&lt;'DPP ( in Qty )'!U$17,('DPP ( with MSN )'!S125+1),""))</f>
        <v/>
      </c>
      <c r="T126" s="162" t="str">
        <f>IF('DPP ( in Qty )'!V$17=0,"",IF(COUNT(T$121:T125)&lt;'DPP ( in Qty )'!V$17,('DPP ( with MSN )'!T125+1),""))</f>
        <v/>
      </c>
      <c r="U126" s="162" t="str">
        <f>IF('DPP ( in Qty )'!W$17=0,"",IF(COUNT(U$121:U125)&lt;'DPP ( in Qty )'!W$17,('DPP ( with MSN )'!U125+1),""))</f>
        <v/>
      </c>
      <c r="V126" s="162" t="str">
        <f>IF('DPP ( in Qty )'!X$17=0,"",IF(COUNT(V$121:V125)&lt;'DPP ( in Qty )'!X$17,('DPP ( with MSN )'!V125+1),""))</f>
        <v/>
      </c>
      <c r="W126" s="162" t="str">
        <f>IF('DPP ( in Qty )'!Y$17=0,"",IF(COUNT(W$121:W125)&lt;'DPP ( in Qty )'!Y$17,('DPP ( with MSN )'!W125+1),""))</f>
        <v/>
      </c>
      <c r="X126" s="162" t="str">
        <f>IF('DPP ( in Qty )'!Z$17=0,"",IF(COUNT(X$121:X125)&lt;'DPP ( in Qty )'!Z$17,('DPP ( with MSN )'!X125+1),""))</f>
        <v/>
      </c>
      <c r="Y126" s="162" t="str">
        <f>IF('DPP ( in Qty )'!AA$17=0,"",IF(COUNT(Y$121:Y125)&lt;'DPP ( in Qty )'!AA$17,('DPP ( with MSN )'!Y125+1),""))</f>
        <v/>
      </c>
      <c r="Z126" s="162" t="str">
        <f>IF('DPP ( in Qty )'!AB$17=0,"",IF(COUNT(Z$121:Z125)&lt;'DPP ( in Qty )'!AB$17,('DPP ( with MSN )'!Z125+1),""))</f>
        <v/>
      </c>
      <c r="AA126" s="162" t="str">
        <f>IF('DPP ( in Qty )'!AC$17=0,"",IF(COUNT(AA$121:AA125)&lt;'DPP ( in Qty )'!AC$17,('DPP ( with MSN )'!AA125+1),""))</f>
        <v/>
      </c>
      <c r="AB126" s="162" t="str">
        <f>IF('DPP ( in Qty )'!AD$17=0,"",IF(COUNT(AB$121:AB125)&lt;'DPP ( in Qty )'!AD$17,('DPP ( with MSN )'!AB125+1),""))</f>
        <v/>
      </c>
      <c r="AC126" s="162" t="str">
        <f>IF('DPP ( in Qty )'!AE$17=0,"",IF(COUNT(AC$121:AC125)&lt;'DPP ( in Qty )'!AE$17,('DPP ( with MSN )'!AC125+1),""))</f>
        <v/>
      </c>
      <c r="AD126" s="162" t="str">
        <f>IF('DPP ( in Qty )'!AF$17=0,"",IF(COUNT(AD$121:AD125)&lt;'DPP ( in Qty )'!AF$17,('DPP ( with MSN )'!AD125+1),""))</f>
        <v/>
      </c>
      <c r="AE126" s="162" t="str">
        <f>IF('DPP ( in Qty )'!AG$17=0,"",IF(COUNT(AE$121:AE125)&lt;'DPP ( in Qty )'!AG$17,('DPP ( with MSN )'!AE125+1),""))</f>
        <v/>
      </c>
      <c r="AF126" s="162" t="str">
        <f>IF('DPP ( in Qty )'!AH$17=0,"",IF(COUNT(AF$121:AF125)&lt;'DPP ( in Qty )'!AH$17,('DPP ( with MSN )'!AF125+1),""))</f>
        <v/>
      </c>
      <c r="AG126" s="162" t="str">
        <f>IF('DPP ( in Qty )'!AI$17=0,"",IF(COUNT(AG$121:AG125)&lt;'DPP ( in Qty )'!AI$17,('DPP ( with MSN )'!AG125+1),""))</f>
        <v/>
      </c>
      <c r="AH126" s="162" t="str">
        <f>IF('DPP ( in Qty )'!AJ$17=0,"",IF(COUNT(AH$121:AH125)&lt;'DPP ( in Qty )'!AJ$17,('DPP ( with MSN )'!AH125+1),""))</f>
        <v/>
      </c>
      <c r="AI126" s="162" t="str">
        <f>IF('DPP ( in Qty )'!AK$17=0,"",IF(COUNT(AI$121:AI125)&lt;'DPP ( in Qty )'!AK$17,('DPP ( with MSN )'!AI125+1),""))</f>
        <v/>
      </c>
      <c r="AJ126" s="162" t="str">
        <f>IF('DPP ( in Qty )'!AL$17=0,"",IF(COUNT(AJ$121:AJ125)&lt;'DPP ( in Qty )'!AL$17,('DPP ( with MSN )'!AJ125+1),""))</f>
        <v/>
      </c>
      <c r="AK126" s="162" t="str">
        <f>IF('DPP ( in Qty )'!AM$17=0,"",IF(COUNT(AK$121:AK125)&lt;'DPP ( in Qty )'!AM$17,('DPP ( with MSN )'!AK125+1),""))</f>
        <v/>
      </c>
      <c r="AL126" s="162" t="str">
        <f>IF('DPP ( in Qty )'!AN$17=0,"",IF(COUNT(AL$121:AL125)&lt;'DPP ( in Qty )'!AN$17,('DPP ( with MSN )'!AL125+1),""))</f>
        <v/>
      </c>
      <c r="AM126" s="162" t="str">
        <f>IF('DPP ( in Qty )'!AO$17=0,"",IF(COUNT(AM$121:AM125)&lt;'DPP ( in Qty )'!AO$17,('DPP ( with MSN )'!AM125+1),""))</f>
        <v/>
      </c>
      <c r="AN126" s="179" t="str">
        <f>IF('DPP ( in Qty )'!AP$17=0,"",IF(COUNT(AN$121:AN125)&lt;'DPP ( in Qty )'!AP$17,('DPP ( with MSN )'!AN125+1),""))</f>
        <v/>
      </c>
      <c r="AO126" s="142"/>
      <c r="AP126" s="1">
        <f t="shared" si="20"/>
        <v>85872</v>
      </c>
    </row>
    <row r="127" spans="1:42" ht="23.25" customHeight="1" x14ac:dyDescent="0.25">
      <c r="A127" s="301"/>
      <c r="B127" s="93"/>
      <c r="C127" s="313"/>
      <c r="D127" s="143" t="str">
        <f>IF('DPP ( in Qty )'!F$17=0,"",IF(COUNT(D$121:D126)&lt;'DPP ( in Qty )'!F$17,('DPP ( with MSN )'!D126+1),""))</f>
        <v/>
      </c>
      <c r="E127" s="167" t="str">
        <f>IF('DPP ( in Qty )'!G$17=0,"",IF(COUNT(E$121:E126)&lt;'DPP ( in Qty )'!G$17,('DPP ( with MSN )'!E126+1),""))</f>
        <v/>
      </c>
      <c r="F127" s="167" t="str">
        <f>IF('DPP ( in Qty )'!H$17=0,"",IF(COUNT(F$121:F126)&lt;'DPP ( in Qty )'!H$17,('DPP ( with MSN )'!F126+1),""))</f>
        <v/>
      </c>
      <c r="G127" s="167" t="str">
        <f>IF('DPP ( in Qty )'!I$17=0,"",IF(COUNT(G$121:G126)&lt;'DPP ( in Qty )'!I$17,('DPP ( with MSN )'!G126+1),""))</f>
        <v/>
      </c>
      <c r="H127" s="167" t="str">
        <f>IF('DPP ( in Qty )'!J$17=0,"",IF(COUNT(H$121:H126)&lt;'DPP ( in Qty )'!J$17,('DPP ( with MSN )'!H126+1),""))</f>
        <v/>
      </c>
      <c r="I127" s="167" t="str">
        <f>IF('DPP ( in Qty )'!K$17=0,"",IF(COUNT(I$121:I126)&lt;'DPP ( in Qty )'!K$17,('DPP ( with MSN )'!I126+1),""))</f>
        <v/>
      </c>
      <c r="J127" s="167" t="str">
        <f>IF('DPP ( in Qty )'!L$17=0,"",IF(COUNT(J$121:J126)&lt;'DPP ( in Qty )'!L$17,('DPP ( with MSN )'!J126+1),""))</f>
        <v/>
      </c>
      <c r="K127" s="167" t="str">
        <f>IF('DPP ( in Qty )'!M$17=0,"",IF(COUNT(K$121:K126)&lt;'DPP ( in Qty )'!M$17,('DPP ( with MSN )'!K126+1),""))</f>
        <v/>
      </c>
      <c r="L127" s="167" t="str">
        <f>IF('DPP ( in Qty )'!N$17=0,"",IF(COUNT(L$121:L126)&lt;'DPP ( in Qty )'!N$17,('DPP ( with MSN )'!L126+1),""))</f>
        <v/>
      </c>
      <c r="M127" s="167" t="str">
        <f>IF('DPP ( in Qty )'!O$17=0,"",IF(COUNT(M$121:M126)&lt;'DPP ( in Qty )'!O$17,('DPP ( with MSN )'!M126+1),""))</f>
        <v/>
      </c>
      <c r="N127" s="167" t="str">
        <f>IF('DPP ( in Qty )'!P$17=0,"",IF(COUNT(N$121:N126)&lt;'DPP ( in Qty )'!P$17,('DPP ( with MSN )'!N126+1),""))</f>
        <v/>
      </c>
      <c r="O127" s="167">
        <f>IF('DPP ( in Qty )'!Q$17=0,"",IF(COUNT(O$121:O126)&lt;'DPP ( in Qty )'!Q$17,('DPP ( with MSN )'!O126+1),""))</f>
        <v>85859</v>
      </c>
      <c r="P127" s="167" t="str">
        <f>IF('DPP ( in Qty )'!R$17=0,"",IF(COUNT(P$121:P126)&lt;'DPP ( in Qty )'!R$17,('DPP ( with MSN )'!P126+1),""))</f>
        <v/>
      </c>
      <c r="Q127" s="167" t="str">
        <f>IF('DPP ( in Qty )'!S$17=0,"",IF(COUNT(Q$121:Q126)&lt;'DPP ( in Qty )'!S$17,('DPP ( with MSN )'!Q126+1),""))</f>
        <v/>
      </c>
      <c r="R127" s="167" t="str">
        <f>IF('DPP ( in Qty )'!T$17=0,"",IF(COUNT(R$121:R126)&lt;'DPP ( in Qty )'!T$17,('DPP ( with MSN )'!R126+1),""))</f>
        <v/>
      </c>
      <c r="S127" s="167" t="str">
        <f>IF('DPP ( in Qty )'!U$17=0,"",IF(COUNT(S$121:S126)&lt;'DPP ( in Qty )'!U$17,('DPP ( with MSN )'!S126+1),""))</f>
        <v/>
      </c>
      <c r="T127" s="167" t="str">
        <f>IF('DPP ( in Qty )'!V$17=0,"",IF(COUNT(T$121:T126)&lt;'DPP ( in Qty )'!V$17,('DPP ( with MSN )'!T126+1),""))</f>
        <v/>
      </c>
      <c r="U127" s="167" t="str">
        <f>IF('DPP ( in Qty )'!W$17=0,"",IF(COUNT(U$121:U126)&lt;'DPP ( in Qty )'!W$17,('DPP ( with MSN )'!U126+1),""))</f>
        <v/>
      </c>
      <c r="V127" s="167" t="str">
        <f>IF('DPP ( in Qty )'!X$17=0,"",IF(COUNT(V$121:V126)&lt;'DPP ( in Qty )'!X$17,('DPP ( with MSN )'!V126+1),""))</f>
        <v/>
      </c>
      <c r="W127" s="167" t="str">
        <f>IF('DPP ( in Qty )'!Y$17=0,"",IF(COUNT(W$121:W126)&lt;'DPP ( in Qty )'!Y$17,('DPP ( with MSN )'!W126+1),""))</f>
        <v/>
      </c>
      <c r="X127" s="167" t="str">
        <f>IF('DPP ( in Qty )'!Z$17=0,"",IF(COUNT(X$121:X126)&lt;'DPP ( in Qty )'!Z$17,('DPP ( with MSN )'!X126+1),""))</f>
        <v/>
      </c>
      <c r="Y127" s="167" t="str">
        <f>IF('DPP ( in Qty )'!AA$17=0,"",IF(COUNT(Y$121:Y126)&lt;'DPP ( in Qty )'!AA$17,('DPP ( with MSN )'!Y126+1),""))</f>
        <v/>
      </c>
      <c r="Z127" s="167" t="str">
        <f>IF('DPP ( in Qty )'!AB$17=0,"",IF(COUNT(Z$121:Z126)&lt;'DPP ( in Qty )'!AB$17,('DPP ( with MSN )'!Z126+1),""))</f>
        <v/>
      </c>
      <c r="AA127" s="167" t="str">
        <f>IF('DPP ( in Qty )'!AC$17=0,"",IF(COUNT(AA$121:AA126)&lt;'DPP ( in Qty )'!AC$17,('DPP ( with MSN )'!AA126+1),""))</f>
        <v/>
      </c>
      <c r="AB127" s="167" t="str">
        <f>IF('DPP ( in Qty )'!AD$17=0,"",IF(COUNT(AB$121:AB126)&lt;'DPP ( in Qty )'!AD$17,('DPP ( with MSN )'!AB126+1),""))</f>
        <v/>
      </c>
      <c r="AC127" s="167" t="str">
        <f>IF('DPP ( in Qty )'!AE$17=0,"",IF(COUNT(AC$121:AC126)&lt;'DPP ( in Qty )'!AE$17,('DPP ( with MSN )'!AC126+1),""))</f>
        <v/>
      </c>
      <c r="AD127" s="162" t="str">
        <f>IF('DPP ( in Qty )'!AF$17=0,"",IF(COUNT(AD$121:AD126)&lt;'DPP ( in Qty )'!AF$17,('DPP ( with MSN )'!AD126+1),""))</f>
        <v/>
      </c>
      <c r="AE127" s="162" t="str">
        <f>IF('DPP ( in Qty )'!AG$17=0,"",IF(COUNT(AE$121:AE126)&lt;'DPP ( in Qty )'!AG$17,('DPP ( with MSN )'!AE126+1),""))</f>
        <v/>
      </c>
      <c r="AF127" s="167" t="str">
        <f>IF('DPP ( in Qty )'!AH$17=0,"",IF(COUNT(AF$121:AF126)&lt;'DPP ( in Qty )'!AH$17,('DPP ( with MSN )'!AF126+1),""))</f>
        <v/>
      </c>
      <c r="AG127" s="167" t="str">
        <f>IF('DPP ( in Qty )'!AI$17=0,"",IF(COUNT(AG$121:AG126)&lt;'DPP ( in Qty )'!AI$17,('DPP ( with MSN )'!AG126+1),""))</f>
        <v/>
      </c>
      <c r="AH127" s="167" t="str">
        <f>IF('DPP ( in Qty )'!AJ$17=0,"",IF(COUNT(AH$121:AH126)&lt;'DPP ( in Qty )'!AJ$17,('DPP ( with MSN )'!AH126+1),""))</f>
        <v/>
      </c>
      <c r="AI127" s="167" t="str">
        <f>IF('DPP ( in Qty )'!AK$17=0,"",IF(COUNT(AI$121:AI126)&lt;'DPP ( in Qty )'!AK$17,('DPP ( with MSN )'!AI126+1),""))</f>
        <v/>
      </c>
      <c r="AJ127" s="167" t="str">
        <f>IF('DPP ( in Qty )'!AL$17=0,"",IF(COUNT(AJ$121:AJ126)&lt;'DPP ( in Qty )'!AL$17,('DPP ( with MSN )'!AJ126+1),""))</f>
        <v/>
      </c>
      <c r="AK127" s="167" t="str">
        <f>IF('DPP ( in Qty )'!AM$17=0,"",IF(COUNT(AK$121:AK126)&lt;'DPP ( in Qty )'!AM$17,('DPP ( with MSN )'!AK126+1),""))</f>
        <v/>
      </c>
      <c r="AL127" s="167" t="str">
        <f>IF('DPP ( in Qty )'!AN$17=0,"",IF(COUNT(AL$121:AL126)&lt;'DPP ( in Qty )'!AN$17,('DPP ( with MSN )'!AL126+1),""))</f>
        <v/>
      </c>
      <c r="AM127" s="167" t="str">
        <f>IF('DPP ( in Qty )'!AO$17=0,"",IF(COUNT(AM$121:AM126)&lt;'DPP ( in Qty )'!AO$17,('DPP ( with MSN )'!AM126+1),""))</f>
        <v/>
      </c>
      <c r="AN127" s="275" t="str">
        <f>IF('DPP ( in Qty )'!AP$17=0,"",IF(COUNT(AN$121:AN126)&lt;'DPP ( in Qty )'!AP$17,('DPP ( with MSN )'!AN126+1),""))</f>
        <v/>
      </c>
      <c r="AO127" s="142"/>
    </row>
    <row r="128" spans="1:42" ht="23.25" customHeight="1" thickBot="1" x14ac:dyDescent="0.3">
      <c r="A128" s="301"/>
      <c r="B128" s="93" t="str">
        <f>B122</f>
        <v>Rollout</v>
      </c>
      <c r="C128" s="284"/>
      <c r="D128" s="174" t="str">
        <f>IF('DPP ( in Qty )'!F$17=0,"",IF(COUNT(D$121:D127)&lt;'DPP ( in Qty )'!F$17,('DPP ( with MSN )'!D127+1),""))</f>
        <v/>
      </c>
      <c r="E128" s="175" t="str">
        <f>IF('DPP ( in Qty )'!G$17=0,"",IF(COUNT(E$121:E127)&lt;'DPP ( in Qty )'!G$17,('DPP ( with MSN )'!E127+1),""))</f>
        <v/>
      </c>
      <c r="F128" s="175" t="str">
        <f>IF('DPP ( in Qty )'!H$17=0,"",IF(COUNT(F$121:F127)&lt;'DPP ( in Qty )'!H$17,('DPP ( with MSN )'!F127+1),""))</f>
        <v/>
      </c>
      <c r="G128" s="175" t="str">
        <f>IF('DPP ( in Qty )'!I$17=0,"",IF(COUNT(G$121:G127)&lt;'DPP ( in Qty )'!I$17,('DPP ( with MSN )'!G127+1),""))</f>
        <v/>
      </c>
      <c r="H128" s="175" t="str">
        <f>IF('DPP ( in Qty )'!J$17=0,"",IF(COUNT(H$121:H127)&lt;'DPP ( in Qty )'!J$17,('DPP ( with MSN )'!H127+1),""))</f>
        <v/>
      </c>
      <c r="I128" s="175" t="str">
        <f>IF('DPP ( in Qty )'!K$17=0,"",IF(COUNT(I$121:I127)&lt;'DPP ( in Qty )'!K$17,('DPP ( with MSN )'!I127+1),""))</f>
        <v/>
      </c>
      <c r="J128" s="175" t="str">
        <f>IF('DPP ( in Qty )'!L$17=0,"",IF(COUNT(J$121:J127)&lt;'DPP ( in Qty )'!L$17,('DPP ( with MSN )'!J127+1),""))</f>
        <v/>
      </c>
      <c r="K128" s="175" t="str">
        <f>IF('DPP ( in Qty )'!M$17=0,"",IF(COUNT(K$121:K127)&lt;'DPP ( in Qty )'!M$17,('DPP ( with MSN )'!K127+1),""))</f>
        <v/>
      </c>
      <c r="L128" s="175" t="str">
        <f>IF('DPP ( in Qty )'!N$17=0,"",IF(COUNT(L$121:L127)&lt;'DPP ( in Qty )'!N$17,('DPP ( with MSN )'!L127+1),""))</f>
        <v/>
      </c>
      <c r="M128" s="175" t="str">
        <f>IF('DPP ( in Qty )'!O$17=0,"",IF(COUNT(M$121:M127)&lt;'DPP ( in Qty )'!O$17,('DPP ( with MSN )'!M127+1),""))</f>
        <v/>
      </c>
      <c r="N128" s="175" t="str">
        <f>IF('DPP ( in Qty )'!P$17=0,"",IF(COUNT(N$121:N127)&lt;'DPP ( in Qty )'!P$17,('DPP ( with MSN )'!N127+1),""))</f>
        <v/>
      </c>
      <c r="O128" s="175">
        <f>IF('DPP ( in Qty )'!Q$17=0,"",IF(COUNT(O$121:O127)&lt;'DPP ( in Qty )'!Q$17,('DPP ( with MSN )'!O127+1),""))</f>
        <v>85860</v>
      </c>
      <c r="P128" s="175" t="str">
        <f>IF('DPP ( in Qty )'!R$17=0,"",IF(COUNT(P$121:P127)&lt;'DPP ( in Qty )'!R$17,('DPP ( with MSN )'!P127+1),""))</f>
        <v/>
      </c>
      <c r="Q128" s="175" t="str">
        <f>IF('DPP ( in Qty )'!S$17=0,"",IF(COUNT(Q$121:Q127)&lt;'DPP ( in Qty )'!S$17,('DPP ( with MSN )'!Q127+1),""))</f>
        <v/>
      </c>
      <c r="R128" s="175" t="str">
        <f>IF('DPP ( in Qty )'!T$17=0,"",IF(COUNT(R$121:R127)&lt;'DPP ( in Qty )'!T$17,('DPP ( with MSN )'!R127+1),""))</f>
        <v/>
      </c>
      <c r="S128" s="175" t="str">
        <f>IF('DPP ( in Qty )'!U$17=0,"",IF(COUNT(S$121:S127)&lt;'DPP ( in Qty )'!U$17,('DPP ( with MSN )'!S127+1),""))</f>
        <v/>
      </c>
      <c r="T128" s="175" t="str">
        <f>IF('DPP ( in Qty )'!V$17=0,"",IF(COUNT(T$121:T127)&lt;'DPP ( in Qty )'!V$17,('DPP ( with MSN )'!T127+1),""))</f>
        <v/>
      </c>
      <c r="U128" s="175" t="str">
        <f>IF('DPP ( in Qty )'!W$17=0,"",IF(COUNT(U$121:U127)&lt;'DPP ( in Qty )'!W$17,('DPP ( with MSN )'!U127+1),""))</f>
        <v/>
      </c>
      <c r="V128" s="175" t="str">
        <f>IF('DPP ( in Qty )'!X$17=0,"",IF(COUNT(V$121:V127)&lt;'DPP ( in Qty )'!X$17,('DPP ( with MSN )'!V127+1),""))</f>
        <v/>
      </c>
      <c r="W128" s="175" t="str">
        <f>IF('DPP ( in Qty )'!Y$17=0,"",IF(COUNT(W$121:W127)&lt;'DPP ( in Qty )'!Y$17,('DPP ( with MSN )'!W127+1),""))</f>
        <v/>
      </c>
      <c r="X128" s="175" t="str">
        <f>IF('DPP ( in Qty )'!Z$17=0,"",IF(COUNT(X$121:X127)&lt;'DPP ( in Qty )'!Z$17,('DPP ( with MSN )'!X127+1),""))</f>
        <v/>
      </c>
      <c r="Y128" s="175" t="str">
        <f>IF('DPP ( in Qty )'!AA$17=0,"",IF(COUNT(Y$121:Y127)&lt;'DPP ( in Qty )'!AA$17,('DPP ( with MSN )'!Y127+1),""))</f>
        <v/>
      </c>
      <c r="Z128" s="175" t="str">
        <f>IF('DPP ( in Qty )'!AB$17=0,"",IF(COUNT(Z$121:Z127)&lt;'DPP ( in Qty )'!AB$17,('DPP ( with MSN )'!Z127+1),""))</f>
        <v/>
      </c>
      <c r="AA128" s="175" t="str">
        <f>IF('DPP ( in Qty )'!AC$17=0,"",IF(COUNT(AA$121:AA127)&lt;'DPP ( in Qty )'!AC$17,('DPP ( with MSN )'!AA127+1),""))</f>
        <v/>
      </c>
      <c r="AB128" s="175" t="str">
        <f>IF('DPP ( in Qty )'!AD$17=0,"",IF(COUNT(AB$121:AB127)&lt;'DPP ( in Qty )'!AD$17,('DPP ( with MSN )'!AB127+1),""))</f>
        <v/>
      </c>
      <c r="AC128" s="175" t="str">
        <f>IF('DPP ( in Qty )'!AE$17=0,"",IF(COUNT(AC$121:AC127)&lt;'DPP ( in Qty )'!AE$17,('DPP ( with MSN )'!AC127+1),""))</f>
        <v/>
      </c>
      <c r="AD128" s="162" t="str">
        <f>IF('DPP ( in Qty )'!AF$17=0,"",IF(COUNT(AD$121:AD127)&lt;'DPP ( in Qty )'!AF$17,('DPP ( with MSN )'!AD127+1),""))</f>
        <v/>
      </c>
      <c r="AE128" s="162" t="str">
        <f>IF('DPP ( in Qty )'!AG$17=0,"",IF(COUNT(AE$121:AE127)&lt;'DPP ( in Qty )'!AG$17,('DPP ( with MSN )'!AE127+1),""))</f>
        <v/>
      </c>
      <c r="AF128" s="175" t="str">
        <f>IF('DPP ( in Qty )'!AH$17=0,"",IF(COUNT(AF$121:AF127)&lt;'DPP ( in Qty )'!AH$17,('DPP ( with MSN )'!AF127+1),""))</f>
        <v/>
      </c>
      <c r="AG128" s="175" t="str">
        <f>IF('DPP ( in Qty )'!AI$17=0,"",IF(COUNT(AG$121:AG127)&lt;'DPP ( in Qty )'!AI$17,('DPP ( with MSN )'!AG127+1),""))</f>
        <v/>
      </c>
      <c r="AH128" s="175" t="str">
        <f>IF('DPP ( in Qty )'!AJ$17=0,"",IF(COUNT(AH$121:AH127)&lt;'DPP ( in Qty )'!AJ$17,('DPP ( with MSN )'!AH127+1),""))</f>
        <v/>
      </c>
      <c r="AI128" s="175" t="str">
        <f>IF('DPP ( in Qty )'!AK$17=0,"",IF(COUNT(AI$121:AI127)&lt;'DPP ( in Qty )'!AK$17,('DPP ( with MSN )'!AI127+1),""))</f>
        <v/>
      </c>
      <c r="AJ128" s="175" t="str">
        <f>IF('DPP ( in Qty )'!AL$17=0,"",IF(COUNT(AJ$121:AJ127)&lt;'DPP ( in Qty )'!AL$17,('DPP ( with MSN )'!AJ127+1),""))</f>
        <v/>
      </c>
      <c r="AK128" s="175" t="str">
        <f>IF('DPP ( in Qty )'!AM$17=0,"",IF(COUNT(AK$121:AK127)&lt;'DPP ( in Qty )'!AM$17,('DPP ( with MSN )'!AK127+1),""))</f>
        <v/>
      </c>
      <c r="AL128" s="175" t="str">
        <f>IF('DPP ( in Qty )'!AN$17=0,"",IF(COUNT(AL$121:AL127)&lt;'DPP ( in Qty )'!AN$17,('DPP ( with MSN )'!AL127+1),""))</f>
        <v/>
      </c>
      <c r="AM128" s="175" t="str">
        <f>IF('DPP ( in Qty )'!AO$17=0,"",IF(COUNT(AM$121:AM127)&lt;'DPP ( in Qty )'!AO$17,('DPP ( with MSN )'!AM127+1),""))</f>
        <v/>
      </c>
      <c r="AN128" s="180" t="str">
        <f>IF('DPP ( in Qty )'!AP$17=0,"",IF(COUNT(AN$121:AN127)&lt;'DPP ( in Qty )'!AP$17,('DPP ( with MSN )'!AN127+1),""))</f>
        <v/>
      </c>
      <c r="AO128" s="142"/>
      <c r="AP128" s="1">
        <f t="shared" si="20"/>
        <v>85860</v>
      </c>
    </row>
    <row r="129" spans="1:42" ht="23.25" customHeight="1" x14ac:dyDescent="0.25">
      <c r="A129" s="301"/>
      <c r="B129" s="94" t="s">
        <v>5</v>
      </c>
      <c r="C129" s="282">
        <f>COUNT(D129:AO136)</f>
        <v>55</v>
      </c>
      <c r="D129" s="169" t="str">
        <f>IF('DPP ( in Qty )'!F18=0,"",'DPP ( in Qty )'!D18)</f>
        <v/>
      </c>
      <c r="E129" s="170" t="str">
        <f>IF('DPP ( in Qty )'!G18=0,"",IF(MAX('DPP ( with MSN )'!$D$129:D136)=0,'DPP ( in Qty )'!$D$18,MAX('DPP ( with MSN )'!$D$129:D136)+1))</f>
        <v/>
      </c>
      <c r="F129" s="170" t="str">
        <f>IF('DPP ( in Qty )'!H18=0,"",IF(MAX('DPP ( with MSN )'!$D$129:E136)=0,'DPP ( in Qty )'!$D$18,MAX('DPP ( with MSN )'!$D$129:E136)+1))</f>
        <v/>
      </c>
      <c r="G129" s="170" t="str">
        <f>IF('DPP ( in Qty )'!I18=0,"",IF(MAX('DPP ( with MSN )'!$D$129:F136)=0,'DPP ( in Qty )'!$D$18,MAX('DPP ( with MSN )'!$D$129:F136)+1))</f>
        <v/>
      </c>
      <c r="H129" s="170" t="str">
        <f>IF('DPP ( in Qty )'!J18=0,"",IF(MAX('DPP ( with MSN )'!$D$129:G136)=0,'DPP ( in Qty )'!$D$18,MAX('DPP ( with MSN )'!$D$129:G136)+1))</f>
        <v/>
      </c>
      <c r="I129" s="170" t="str">
        <f>IF('DPP ( in Qty )'!K18=0,"",IF(MAX('DPP ( with MSN )'!$D$129:H136)=0,'DPP ( in Qty )'!$D$18,MAX('DPP ( with MSN )'!$D$129:H136)+1))</f>
        <v/>
      </c>
      <c r="J129" s="170" t="str">
        <f>IF('DPP ( in Qty )'!L18=0,"",IF(MAX('DPP ( with MSN )'!$D$129:I136)=0,'DPP ( in Qty )'!$D$18,MAX('DPP ( with MSN )'!$D$129:I136)+1))</f>
        <v/>
      </c>
      <c r="K129" s="170" t="str">
        <f>IF('DPP ( in Qty )'!M18=0,"",IF(MAX('DPP ( with MSN )'!$D$129:J136)=0,'DPP ( in Qty )'!$D$18,MAX('DPP ( with MSN )'!$D$129:J136)+1))</f>
        <v/>
      </c>
      <c r="L129" s="170" t="str">
        <f>IF('DPP ( in Qty )'!N18=0,"",IF(MAX('DPP ( with MSN )'!$D$129:K136)=0,'DPP ( in Qty )'!$D$18,MAX('DPP ( with MSN )'!$D$129:K136)+1))</f>
        <v/>
      </c>
      <c r="M129" s="170" t="str">
        <f>IF('DPP ( in Qty )'!O18=0,"",IF(MAX('DPP ( with MSN )'!$D$129:L136)=0,'DPP ( in Qty )'!$D$18,MAX('DPP ( with MSN )'!$D$129:L136)+1))</f>
        <v/>
      </c>
      <c r="N129" s="170" t="str">
        <f>IF('DPP ( in Qty )'!P18=0,"",IF(MAX('DPP ( with MSN )'!$D$129:M136)=0,'DPP ( in Qty )'!$D$18,MAX('DPP ( with MSN )'!$D$129:M136)+1))</f>
        <v/>
      </c>
      <c r="O129" s="170" t="str">
        <f>IF('DPP ( in Qty )'!Q18=0,"",IF(MAX('DPP ( with MSN )'!$D$129:N136)=0,'DPP ( in Qty )'!$D$18,MAX('DPP ( with MSN )'!$D$129:N136)+1))</f>
        <v/>
      </c>
      <c r="P129" s="170" t="str">
        <f>IF('DPP ( in Qty )'!R18=0,"",IF(MAX('DPP ( with MSN )'!$D$129:O136)=0,'DPP ( in Qty )'!$D$18,MAX('DPP ( with MSN )'!$D$129:O136)+1))</f>
        <v/>
      </c>
      <c r="Q129" s="170" t="str">
        <f>IF('DPP ( in Qty )'!S18=0,"",IF(MAX('DPP ( with MSN )'!$D$129:P136)=0,'DPP ( in Qty )'!$D$18,MAX('DPP ( with MSN )'!$D$129:P136)+1))</f>
        <v/>
      </c>
      <c r="R129" s="170">
        <f>IF('DPP ( in Qty )'!T18=0,"",IF(MAX('DPP ( with MSN )'!$D$129:Q136)=0,'DPP ( in Qty )'!$D$18,MAX('DPP ( with MSN )'!$D$129:Q136)+1))</f>
        <v>85852</v>
      </c>
      <c r="S129" s="170">
        <f>IF('DPP ( in Qty )'!U18=0,"",IF(MAX('DPP ( with MSN )'!$D$129:R136)=0,'DPP ( in Qty )'!$D$18,MAX('DPP ( with MSN )'!$D$129:R136)+1))</f>
        <v>85853</v>
      </c>
      <c r="T129" s="170">
        <f>IF('DPP ( in Qty )'!V18=0,"",IF(MAX('DPP ( with MSN )'!$D$129:S136)=0,'DPP ( in Qty )'!$D$18,MAX('DPP ( with MSN )'!$D$129:S136)+1))</f>
        <v>85861</v>
      </c>
      <c r="U129" s="170">
        <f>IF('DPP ( in Qty )'!W18=0,"",IF(MAX('DPP ( with MSN )'!$D$129:T136)=0,'DPP ( in Qty )'!$D$18,MAX('DPP ( with MSN )'!$D$129:T136)+1))</f>
        <v>85867</v>
      </c>
      <c r="V129" s="170" t="str">
        <f>IF('DPP ( in Qty )'!X18=0,"",IF(MAX('DPP ( with MSN )'!$D$129:U136)=0,'DPP ( in Qty )'!$D$18,MAX('DPP ( with MSN )'!$D$129:U136)+1))</f>
        <v/>
      </c>
      <c r="W129" s="170" t="str">
        <f>IF('DPP ( in Qty )'!Y18=0,"",IF(MAX('DPP ( with MSN )'!$D$129:V136)=0,'DPP ( in Qty )'!$D$18,MAX('DPP ( with MSN )'!$D$129:V136)+1))</f>
        <v/>
      </c>
      <c r="X129" s="170" t="str">
        <f>IF('DPP ( in Qty )'!Z18=0,"",IF(MAX('DPP ( with MSN )'!$D$129:W136)=0,'DPP ( in Qty )'!$D$18,MAX('DPP ( with MSN )'!$D$129:W136)+1))</f>
        <v/>
      </c>
      <c r="Y129" s="170" t="str">
        <f>IF('DPP ( in Qty )'!AA18=0,"",IF(MAX('DPP ( with MSN )'!$D$129:X136)=0,'DPP ( in Qty )'!$D$18,MAX('DPP ( with MSN )'!$D$129:X136)+1))</f>
        <v/>
      </c>
      <c r="Z129" s="170">
        <f>IF('DPP ( in Qty )'!AB18=0,"",IF(MAX('DPP ( with MSN )'!$D$129:Y136)=0,'DPP ( in Qty )'!$D$18,MAX('DPP ( with MSN )'!$D$129:Y136)+1))</f>
        <v>85873</v>
      </c>
      <c r="AA129" s="170">
        <f>IF('DPP ( in Qty )'!AC18=0,"",IF(MAX('DPP ( with MSN )'!$D$129:Z136)=0,'DPP ( in Qty )'!$D$18,MAX('DPP ( with MSN )'!$D$129:Z136)+1))</f>
        <v>85875</v>
      </c>
      <c r="AB129" s="170">
        <f>IF('DPP ( in Qty )'!AD18=0,"",IF(MAX('DPP ( with MSN )'!$D$129:AA136)=0,'DPP ( in Qty )'!$D$18,MAX('DPP ( with MSN )'!$D$129:AA136)+1))</f>
        <v>85878</v>
      </c>
      <c r="AC129" s="170">
        <f>IF('DPP ( in Qty )'!AE18=0,"",IF(MAX('DPP ( with MSN )'!$D$129:AB136)=0,'DPP ( in Qty )'!$D$18,MAX('DPP ( with MSN )'!$D$129:AB136)+1))</f>
        <v>85880</v>
      </c>
      <c r="AD129" s="170">
        <f>IF('DPP ( in Qty )'!AF18=0,"",IF(MAX('DPP ( with MSN )'!$D$129:AC136)=0,'DPP ( in Qty )'!$D$18,MAX('DPP ( with MSN )'!$D$129:AC136)+1))</f>
        <v>85881</v>
      </c>
      <c r="AE129" s="170">
        <f>IF('DPP ( in Qty )'!AG18=0,"",IF(MAX('DPP ( with MSN )'!$D$129:AD136)=0,'DPP ( in Qty )'!$D$18,MAX('DPP ( with MSN )'!$D$129:AD136)+1))</f>
        <v>85883</v>
      </c>
      <c r="AF129" s="170">
        <f>IF('DPP ( in Qty )'!AH18=0,"",IF(MAX('DPP ( with MSN )'!$D$129:AE136)=0,'DPP ( in Qty )'!$D$18,MAX('DPP ( with MSN )'!$D$129:AE136)+1))</f>
        <v>85885</v>
      </c>
      <c r="AG129" s="170">
        <f>IF('DPP ( in Qty )'!AI18=0,"",IF(MAX('DPP ( with MSN )'!$D$129:AF136)=0,'DPP ( in Qty )'!$D$18,MAX('DPP ( with MSN )'!$D$129:AF136)+1))</f>
        <v>85887</v>
      </c>
      <c r="AH129" s="170">
        <f>IF('DPP ( in Qty )'!AJ18=0,"",IF(MAX('DPP ( with MSN )'!$D$129:AG136)=0,'DPP ( in Qty )'!$D$18,MAX('DPP ( with MSN )'!$D$129:AG136)+1))</f>
        <v>85888</v>
      </c>
      <c r="AI129" s="170">
        <f>IF('DPP ( in Qty )'!AK18=0,"",IF(MAX('DPP ( with MSN )'!$D$129:AH136)=0,'DPP ( in Qty )'!$D$18,MAX('DPP ( with MSN )'!$D$129:AH136)+1))</f>
        <v>85892</v>
      </c>
      <c r="AJ129" s="170">
        <f>IF('DPP ( in Qty )'!AL18=0,"",IF(MAX('DPP ( with MSN )'!$D$129:AI136)=0,'DPP ( in Qty )'!$D$18,MAX('DPP ( with MSN )'!$D$129:AI136)+1))</f>
        <v>85894</v>
      </c>
      <c r="AK129" s="170">
        <f>IF('DPP ( in Qty )'!AM18=0,"",IF(MAX('DPP ( with MSN )'!$D$129:AJ136)=0,'DPP ( in Qty )'!$D$18,MAX('DPP ( with MSN )'!$D$129:AJ136)+1))</f>
        <v>85899</v>
      </c>
      <c r="AL129" s="170">
        <f>IF('DPP ( in Qty )'!AN18=0,"",IF(MAX('DPP ( with MSN )'!$D$129:AK136)=0,'DPP ( in Qty )'!$D$18,MAX('DPP ( with MSN )'!$D$129:AK136)+1))</f>
        <v>85902</v>
      </c>
      <c r="AM129" s="170" t="str">
        <f>IF('DPP ( in Qty )'!AO18=0,"",IF(MAX('DPP ( with MSN )'!$D$129:AL136)=0,'DPP ( in Qty )'!$D$18,MAX('DPP ( with MSN )'!$D$129:AL136)+1))</f>
        <v/>
      </c>
      <c r="AN129" s="178" t="str">
        <f>IF('DPP ( in Qty )'!AP18=0,"",IF(MAX('DPP ( with MSN )'!$D$129:AM136)=0,'DPP ( in Qty )'!$D$18,MAX('DPP ( with MSN )'!$D$129:AM136)+1))</f>
        <v/>
      </c>
      <c r="AO129" s="142"/>
      <c r="AP129" s="1">
        <f t="shared" si="20"/>
        <v>85902</v>
      </c>
    </row>
    <row r="130" spans="1:42" ht="23.25" customHeight="1" x14ac:dyDescent="0.25">
      <c r="A130" s="301"/>
      <c r="B130" s="95" t="str">
        <f t="shared" ref="B130" si="22">B129</f>
        <v>S.I.T</v>
      </c>
      <c r="C130" s="283"/>
      <c r="D130" s="142" t="str">
        <f>IF('DPP ( in Qty )'!F$18=0,"",IF(COUNT(D$129:D129)&lt;'DPP ( in Qty )'!F$18,('DPP ( with MSN )'!D129+1),""))</f>
        <v/>
      </c>
      <c r="E130" s="162" t="str">
        <f>IF('DPP ( in Qty )'!G$18=0,"",IF(COUNT(E$129:E129)&lt;'DPP ( in Qty )'!G$18,('DPP ( with MSN )'!E129+1),""))</f>
        <v/>
      </c>
      <c r="F130" s="162" t="str">
        <f>IF('DPP ( in Qty )'!H$18=0,"",IF(COUNT(F$129:F129)&lt;'DPP ( in Qty )'!H$18,('DPP ( with MSN )'!F129+1),""))</f>
        <v/>
      </c>
      <c r="G130" s="162" t="str">
        <f>IF('DPP ( in Qty )'!I$18=0,"",IF(COUNT(G$129:G129)&lt;'DPP ( in Qty )'!I$18,('DPP ( with MSN )'!G129+1),""))</f>
        <v/>
      </c>
      <c r="H130" s="162" t="str">
        <f>IF('DPP ( in Qty )'!J$18=0,"",IF(COUNT(H$129:H129)&lt;'DPP ( in Qty )'!J$18,('DPP ( with MSN )'!H129+1),""))</f>
        <v/>
      </c>
      <c r="I130" s="162" t="str">
        <f>IF('DPP ( in Qty )'!K$18=0,"",IF(COUNT(I$129:I129)&lt;'DPP ( in Qty )'!K$18,('DPP ( with MSN )'!I129+1),""))</f>
        <v/>
      </c>
      <c r="J130" s="162" t="str">
        <f>IF('DPP ( in Qty )'!L$18=0,"",IF(COUNT(J$129:J129)&lt;'DPP ( in Qty )'!L$18,('DPP ( with MSN )'!J129+1),""))</f>
        <v/>
      </c>
      <c r="K130" s="162" t="str">
        <f>IF('DPP ( in Qty )'!M$18=0,"",IF(COUNT(K$129:K129)&lt;'DPP ( in Qty )'!M$18,('DPP ( with MSN )'!K129+1),""))</f>
        <v/>
      </c>
      <c r="L130" s="162" t="str">
        <f>IF('DPP ( in Qty )'!N$18=0,"",IF(COUNT(L$129:L129)&lt;'DPP ( in Qty )'!N$18,('DPP ( with MSN )'!L129+1),""))</f>
        <v/>
      </c>
      <c r="M130" s="162" t="str">
        <f>IF('DPP ( in Qty )'!O$18=0,"",IF(COUNT(M$129:M129)&lt;'DPP ( in Qty )'!O$18,('DPP ( with MSN )'!M129+1),""))</f>
        <v/>
      </c>
      <c r="N130" s="162" t="str">
        <f>IF('DPP ( in Qty )'!P$18=0,"",IF(COUNT(N$129:N129)&lt;'DPP ( in Qty )'!P$18,('DPP ( with MSN )'!N129+1),""))</f>
        <v/>
      </c>
      <c r="O130" s="162" t="str">
        <f>IF('DPP ( in Qty )'!Q$18=0,"",IF(COUNT(O$129:O129)&lt;'DPP ( in Qty )'!Q$18,('DPP ( with MSN )'!O129+1),""))</f>
        <v/>
      </c>
      <c r="P130" s="162" t="str">
        <f>IF('DPP ( in Qty )'!R$18=0,"",IF(COUNT(P$129:P129)&lt;'DPP ( in Qty )'!R$18,('DPP ( with MSN )'!P129+1),""))</f>
        <v/>
      </c>
      <c r="Q130" s="162" t="str">
        <f>IF('DPP ( in Qty )'!S$18=0,"",IF(COUNT(Q$129:Q129)&lt;'DPP ( in Qty )'!S$18,('DPP ( with MSN )'!Q129+1),""))</f>
        <v/>
      </c>
      <c r="R130" s="162" t="str">
        <f>IF('DPP ( in Qty )'!T$18=0,"",IF(COUNT(R$129:R129)&lt;'DPP ( in Qty )'!T$18,('DPP ( with MSN )'!R129+1),""))</f>
        <v/>
      </c>
      <c r="S130" s="162">
        <f>IF('DPP ( in Qty )'!U$18=0,"",IF(COUNT(S$129:S129)&lt;'DPP ( in Qty )'!U$18,('DPP ( with MSN )'!S129+1),""))</f>
        <v>85854</v>
      </c>
      <c r="T130" s="162">
        <f>IF('DPP ( in Qty )'!V$18=0,"",IF(COUNT(T$129:T129)&lt;'DPP ( in Qty )'!V$18,('DPP ( with MSN )'!T129+1),""))</f>
        <v>85862</v>
      </c>
      <c r="U130" s="162">
        <f>IF('DPP ( in Qty )'!W$18=0,"",IF(COUNT(U$129:U129)&lt;'DPP ( in Qty )'!W$18,('DPP ( with MSN )'!U129+1),""))</f>
        <v>85868</v>
      </c>
      <c r="V130" s="162" t="str">
        <f>IF('DPP ( in Qty )'!X$18=0,"",IF(COUNT(V$129:V129)&lt;'DPP ( in Qty )'!X$18,('DPP ( with MSN )'!V129+1),""))</f>
        <v/>
      </c>
      <c r="W130" s="162" t="str">
        <f>IF('DPP ( in Qty )'!Y$18=0,"",IF(COUNT(W$129:W129)&lt;'DPP ( in Qty )'!Y$18,('DPP ( with MSN )'!W129+1),""))</f>
        <v/>
      </c>
      <c r="X130" s="162" t="str">
        <f>IF('DPP ( in Qty )'!Z$18=0,"",IF(COUNT(X$129:X129)&lt;'DPP ( in Qty )'!Z$18,('DPP ( with MSN )'!X129+1),""))</f>
        <v/>
      </c>
      <c r="Y130" s="162" t="str">
        <f>IF('DPP ( in Qty )'!AA$18=0,"",IF(COUNT(Y$129:Y129)&lt;'DPP ( in Qty )'!AA$18,('DPP ( with MSN )'!Y129+1),""))</f>
        <v/>
      </c>
      <c r="Z130" s="162">
        <f>IF('DPP ( in Qty )'!AB$18=0,"",IF(COUNT(Z$129:Z129)&lt;'DPP ( in Qty )'!AB$18,('DPP ( with MSN )'!Z129+1),""))</f>
        <v>85874</v>
      </c>
      <c r="AA130" s="162">
        <f>IF('DPP ( in Qty )'!AC$18=0,"",IF(COUNT(AA$129:AA129)&lt;'DPP ( in Qty )'!AC$18,('DPP ( with MSN )'!AA129+1),""))</f>
        <v>85876</v>
      </c>
      <c r="AB130" s="162">
        <f>IF('DPP ( in Qty )'!AD$18=0,"",IF(COUNT(AB$129:AB129)&lt;'DPP ( in Qty )'!AD$18,('DPP ( with MSN )'!AB129+1),""))</f>
        <v>85879</v>
      </c>
      <c r="AC130" s="162" t="str">
        <f>IF('DPP ( in Qty )'!AE$18=0,"",IF(COUNT(AC$129:AC129)&lt;'DPP ( in Qty )'!AE$18,('DPP ( with MSN )'!AC129+1),""))</f>
        <v/>
      </c>
      <c r="AD130" s="162">
        <f>IF('DPP ( in Qty )'!AF$18=0,"",IF(COUNT(AD$129:AD129)&lt;'DPP ( in Qty )'!AF$18,('DPP ( with MSN )'!AD129+1),""))</f>
        <v>85882</v>
      </c>
      <c r="AE130" s="162">
        <f>IF('DPP ( in Qty )'!AG$18=0,"",IF(COUNT(AE$129:AE129)&lt;'DPP ( in Qty )'!AG$18,('DPP ( with MSN )'!AE129+1),""))</f>
        <v>85884</v>
      </c>
      <c r="AF130" s="162">
        <f>IF('DPP ( in Qty )'!AH$18=0,"",IF(COUNT(AF$129:AF129)&lt;'DPP ( in Qty )'!AH$18,('DPP ( with MSN )'!AF129+1),""))</f>
        <v>85886</v>
      </c>
      <c r="AG130" s="162" t="str">
        <f>IF('DPP ( in Qty )'!AI$18=0,"",IF(COUNT(AG$129:AG129)&lt;'DPP ( in Qty )'!AI$18,('DPP ( with MSN )'!AG129+1),""))</f>
        <v/>
      </c>
      <c r="AH130" s="162">
        <f>IF('DPP ( in Qty )'!AJ$18=0,"",IF(COUNT(AH$129:AH129)&lt;'DPP ( in Qty )'!AJ$18,('DPP ( with MSN )'!AH129+1),""))</f>
        <v>85889</v>
      </c>
      <c r="AI130" s="162">
        <f>IF('DPP ( in Qty )'!AK$18=0,"",IF(COUNT(AI$129:AI129)&lt;'DPP ( in Qty )'!AK$18,('DPP ( with MSN )'!AI129+1),""))</f>
        <v>85893</v>
      </c>
      <c r="AJ130" s="162">
        <f>IF('DPP ( in Qty )'!AL$18=0,"",IF(COUNT(AJ$129:AJ129)&lt;'DPP ( in Qty )'!AL$18,('DPP ( with MSN )'!AJ129+1),""))</f>
        <v>85895</v>
      </c>
      <c r="AK130" s="162">
        <f>IF('DPP ( in Qty )'!AM$18=0,"",IF(COUNT(AK$129:AK129)&lt;'DPP ( in Qty )'!AM$18,('DPP ( with MSN )'!AK129+1),""))</f>
        <v>85900</v>
      </c>
      <c r="AL130" s="162">
        <f>IF('DPP ( in Qty )'!AN$18=0,"",IF(COUNT(AL$129:AL129)&lt;'DPP ( in Qty )'!AN$18,('DPP ( with MSN )'!AL129+1),""))</f>
        <v>85903</v>
      </c>
      <c r="AM130" s="162" t="str">
        <f>IF('DPP ( in Qty )'!AO$18=0,"",IF(COUNT(AM$129:AM129)&lt;'DPP ( in Qty )'!AO$18,('DPP ( with MSN )'!AM129+1),""))</f>
        <v/>
      </c>
      <c r="AN130" s="179" t="str">
        <f>IF('DPP ( in Qty )'!AP$18=0,"",IF(COUNT(AN$129:AN129)&lt;'DPP ( in Qty )'!AP$18,('DPP ( with MSN )'!AN129+1),""))</f>
        <v/>
      </c>
      <c r="AO130" s="142"/>
      <c r="AP130" s="1">
        <f t="shared" si="20"/>
        <v>85903</v>
      </c>
    </row>
    <row r="131" spans="1:42" ht="23.25" customHeight="1" x14ac:dyDescent="0.25">
      <c r="A131" s="301"/>
      <c r="B131" s="95"/>
      <c r="C131" s="283"/>
      <c r="D131" s="142" t="str">
        <f>IF('DPP ( in Qty )'!F$18=0,"",IF(COUNT(D$129:D130)&lt;'DPP ( in Qty )'!F$18,('DPP ( with MSN )'!D130+1),""))</f>
        <v/>
      </c>
      <c r="E131" s="162" t="str">
        <f>IF('DPP ( in Qty )'!G$18=0,"",IF(COUNT(E$129:E130)&lt;'DPP ( in Qty )'!G$18,('DPP ( with MSN )'!E130+1),""))</f>
        <v/>
      </c>
      <c r="F131" s="162" t="str">
        <f>IF('DPP ( in Qty )'!H$18=0,"",IF(COUNT(F$129:F130)&lt;'DPP ( in Qty )'!H$18,('DPP ( with MSN )'!F130+1),""))</f>
        <v/>
      </c>
      <c r="G131" s="162" t="str">
        <f>IF('DPP ( in Qty )'!I$18=0,"",IF(COUNT(G$129:G130)&lt;'DPP ( in Qty )'!I$18,('DPP ( with MSN )'!G130+1),""))</f>
        <v/>
      </c>
      <c r="H131" s="162" t="str">
        <f>IF('DPP ( in Qty )'!J$18=0,"",IF(COUNT(H$129:H130)&lt;'DPP ( in Qty )'!J$18,('DPP ( with MSN )'!H130+1),""))</f>
        <v/>
      </c>
      <c r="I131" s="162" t="str">
        <f>IF('DPP ( in Qty )'!K$18=0,"",IF(COUNT(I$129:I130)&lt;'DPP ( in Qty )'!K$18,('DPP ( with MSN )'!I130+1),""))</f>
        <v/>
      </c>
      <c r="J131" s="162" t="str">
        <f>IF('DPP ( in Qty )'!L$18=0,"",IF(COUNT(J$129:J130)&lt;'DPP ( in Qty )'!L$18,('DPP ( with MSN )'!J130+1),""))</f>
        <v/>
      </c>
      <c r="K131" s="162" t="str">
        <f>IF('DPP ( in Qty )'!M$18=0,"",IF(COUNT(K$129:K130)&lt;'DPP ( in Qty )'!M$18,('DPP ( with MSN )'!K130+1),""))</f>
        <v/>
      </c>
      <c r="L131" s="162" t="str">
        <f>IF('DPP ( in Qty )'!N$18=0,"",IF(COUNT(L$129:L130)&lt;'DPP ( in Qty )'!N$18,('DPP ( with MSN )'!L130+1),""))</f>
        <v/>
      </c>
      <c r="M131" s="162" t="str">
        <f>IF('DPP ( in Qty )'!O$18=0,"",IF(COUNT(M$129:M130)&lt;'DPP ( in Qty )'!O$18,('DPP ( with MSN )'!M130+1),""))</f>
        <v/>
      </c>
      <c r="N131" s="162" t="str">
        <f>IF('DPP ( in Qty )'!P$18=0,"",IF(COUNT(N$129:N130)&lt;'DPP ( in Qty )'!P$18,('DPP ( with MSN )'!N130+1),""))</f>
        <v/>
      </c>
      <c r="O131" s="162" t="str">
        <f>IF('DPP ( in Qty )'!Q$18=0,"",IF(COUNT(O$129:O130)&lt;'DPP ( in Qty )'!Q$18,('DPP ( with MSN )'!O130+1),""))</f>
        <v/>
      </c>
      <c r="P131" s="162" t="str">
        <f>IF('DPP ( in Qty )'!R$18=0,"",IF(COUNT(P$129:P130)&lt;'DPP ( in Qty )'!R$18,('DPP ( with MSN )'!P130+1),""))</f>
        <v/>
      </c>
      <c r="Q131" s="162" t="str">
        <f>IF('DPP ( in Qty )'!S$18=0,"",IF(COUNT(Q$129:Q130)&lt;'DPP ( in Qty )'!S$18,('DPP ( with MSN )'!Q130+1),""))</f>
        <v/>
      </c>
      <c r="R131" s="162" t="str">
        <f>IF('DPP ( in Qty )'!T$18=0,"",IF(COUNT(R$129:R130)&lt;'DPP ( in Qty )'!T$18,('DPP ( with MSN )'!R130+1),""))</f>
        <v/>
      </c>
      <c r="S131" s="162">
        <f>IF('DPP ( in Qty )'!U$18=0,"",IF(COUNT(S$129:S130)&lt;'DPP ( in Qty )'!U$18,('DPP ( with MSN )'!S130+1),""))</f>
        <v>85855</v>
      </c>
      <c r="T131" s="162">
        <f>IF('DPP ( in Qty )'!V$18=0,"",IF(COUNT(T$129:T130)&lt;'DPP ( in Qty )'!V$18,('DPP ( with MSN )'!T130+1),""))</f>
        <v>85863</v>
      </c>
      <c r="U131" s="162">
        <f>IF('DPP ( in Qty )'!W$18=0,"",IF(COUNT(U$129:U130)&lt;'DPP ( in Qty )'!W$18,('DPP ( with MSN )'!U130+1),""))</f>
        <v>85869</v>
      </c>
      <c r="V131" s="162" t="str">
        <f>IF('DPP ( in Qty )'!X$18=0,"",IF(COUNT(V$129:V130)&lt;'DPP ( in Qty )'!X$18,('DPP ( with MSN )'!V130+1),""))</f>
        <v/>
      </c>
      <c r="W131" s="162" t="str">
        <f>IF('DPP ( in Qty )'!Y$18=0,"",IF(COUNT(W$129:W130)&lt;'DPP ( in Qty )'!Y$18,('DPP ( with MSN )'!W130+1),""))</f>
        <v/>
      </c>
      <c r="X131" s="162" t="str">
        <f>IF('DPP ( in Qty )'!Z$18=0,"",IF(COUNT(X$129:X130)&lt;'DPP ( in Qty )'!Z$18,('DPP ( with MSN )'!X130+1),""))</f>
        <v/>
      </c>
      <c r="Y131" s="162" t="str">
        <f>IF('DPP ( in Qty )'!AA$18=0,"",IF(COUNT(Y$129:Y130)&lt;'DPP ( in Qty )'!AA$18,('DPP ( with MSN )'!Y130+1),""))</f>
        <v/>
      </c>
      <c r="Z131" s="162" t="str">
        <f>IF('DPP ( in Qty )'!AB$18=0,"",IF(COUNT(Z$129:Z130)&lt;'DPP ( in Qty )'!AB$18,('DPP ( with MSN )'!Z130+1),""))</f>
        <v/>
      </c>
      <c r="AA131" s="162">
        <f>IF('DPP ( in Qty )'!AC$18=0,"",IF(COUNT(AA$129:AA130)&lt;'DPP ( in Qty )'!AC$18,('DPP ( with MSN )'!AA130+1),""))</f>
        <v>85877</v>
      </c>
      <c r="AB131" s="162" t="str">
        <f>IF('DPP ( in Qty )'!AD$18=0,"",IF(COUNT(AB$129:AB130)&lt;'DPP ( in Qty )'!AD$18,('DPP ( with MSN )'!AB130+1),""))</f>
        <v/>
      </c>
      <c r="AC131" s="162" t="str">
        <f>IF('DPP ( in Qty )'!AE$18=0,"",IF(COUNT(AC$129:AC130)&lt;'DPP ( in Qty )'!AE$18,('DPP ( with MSN )'!AC130+1),""))</f>
        <v/>
      </c>
      <c r="AD131" s="162" t="str">
        <f>IF('DPP ( in Qty )'!AF$18=0,"",IF(COUNT(AD$129:AD130)&lt;'DPP ( in Qty )'!AF$18,('DPP ( with MSN )'!AD130+1),""))</f>
        <v/>
      </c>
      <c r="AE131" s="162" t="str">
        <f>IF('DPP ( in Qty )'!AG$18=0,"",IF(COUNT(AE$129:AE130)&lt;'DPP ( in Qty )'!AG$18,('DPP ( with MSN )'!AE130+1),""))</f>
        <v/>
      </c>
      <c r="AF131" s="162" t="str">
        <f>IF('DPP ( in Qty )'!AH$18=0,"",IF(COUNT(AF$129:AF130)&lt;'DPP ( in Qty )'!AH$18,('DPP ( with MSN )'!AF130+1),""))</f>
        <v/>
      </c>
      <c r="AG131" s="162" t="str">
        <f>IF('DPP ( in Qty )'!AI$18=0,"",IF(COUNT(AG$129:AG130)&lt;'DPP ( in Qty )'!AI$18,('DPP ( with MSN )'!AG130+1),""))</f>
        <v/>
      </c>
      <c r="AH131" s="162">
        <f>IF('DPP ( in Qty )'!AJ$18=0,"",IF(COUNT(AH$129:AH130)&lt;'DPP ( in Qty )'!AJ$18,('DPP ( with MSN )'!AH130+1),""))</f>
        <v>85890</v>
      </c>
      <c r="AI131" s="162" t="str">
        <f>IF('DPP ( in Qty )'!AK$18=0,"",IF(COUNT(AI$129:AI130)&lt;'DPP ( in Qty )'!AK$18,('DPP ( with MSN )'!AI130+1),""))</f>
        <v/>
      </c>
      <c r="AJ131" s="162">
        <f>IF('DPP ( in Qty )'!AL$18=0,"",IF(COUNT(AJ$129:AJ130)&lt;'DPP ( in Qty )'!AL$18,('DPP ( with MSN )'!AJ130+1),""))</f>
        <v>85896</v>
      </c>
      <c r="AK131" s="162">
        <f>IF('DPP ( in Qty )'!AM$18=0,"",IF(COUNT(AK$129:AK130)&lt;'DPP ( in Qty )'!AM$18,('DPP ( with MSN )'!AK130+1),""))</f>
        <v>85901</v>
      </c>
      <c r="AL131" s="162">
        <f>IF('DPP ( in Qty )'!AN$18=0,"",IF(COUNT(AL$129:AL130)&lt;'DPP ( in Qty )'!AN$18,('DPP ( with MSN )'!AL130+1),""))</f>
        <v>85904</v>
      </c>
      <c r="AM131" s="162" t="str">
        <f>IF('DPP ( in Qty )'!AO$18=0,"",IF(COUNT(AM$129:AM130)&lt;'DPP ( in Qty )'!AO$18,('DPP ( with MSN )'!AM130+1),""))</f>
        <v/>
      </c>
      <c r="AN131" s="179" t="str">
        <f>IF('DPP ( in Qty )'!AP$18=0,"",IF(COUNT(AN$129:AN130)&lt;'DPP ( in Qty )'!AP$18,('DPP ( with MSN )'!AN130+1),""))</f>
        <v/>
      </c>
      <c r="AO131" s="142"/>
      <c r="AP131" s="1">
        <f t="shared" si="20"/>
        <v>85904</v>
      </c>
    </row>
    <row r="132" spans="1:42" ht="23.25" customHeight="1" x14ac:dyDescent="0.25">
      <c r="A132" s="301"/>
      <c r="B132" s="95"/>
      <c r="C132" s="283"/>
      <c r="D132" s="142" t="str">
        <f>IF('DPP ( in Qty )'!F$18=0,"",IF(COUNT(D$129:D131)&lt;'DPP ( in Qty )'!F$18,('DPP ( with MSN )'!D131+1),""))</f>
        <v/>
      </c>
      <c r="E132" s="162" t="str">
        <f>IF('DPP ( in Qty )'!G$18=0,"",IF(COUNT(E$129:E131)&lt;'DPP ( in Qty )'!G$18,('DPP ( with MSN )'!E131+1),""))</f>
        <v/>
      </c>
      <c r="F132" s="162" t="str">
        <f>IF('DPP ( in Qty )'!H$18=0,"",IF(COUNT(F$129:F131)&lt;'DPP ( in Qty )'!H$18,('DPP ( with MSN )'!F131+1),""))</f>
        <v/>
      </c>
      <c r="G132" s="162" t="str">
        <f>IF('DPP ( in Qty )'!I$18=0,"",IF(COUNT(G$129:G131)&lt;'DPP ( in Qty )'!I$18,('DPP ( with MSN )'!G131+1),""))</f>
        <v/>
      </c>
      <c r="H132" s="162" t="str">
        <f>IF('DPP ( in Qty )'!J$18=0,"",IF(COUNT(H$129:H131)&lt;'DPP ( in Qty )'!J$18,('DPP ( with MSN )'!H131+1),""))</f>
        <v/>
      </c>
      <c r="I132" s="162" t="str">
        <f>IF('DPP ( in Qty )'!K$18=0,"",IF(COUNT(I$129:I131)&lt;'DPP ( in Qty )'!K$18,('DPP ( with MSN )'!I131+1),""))</f>
        <v/>
      </c>
      <c r="J132" s="162" t="str">
        <f>IF('DPP ( in Qty )'!L$18=0,"",IF(COUNT(J$129:J131)&lt;'DPP ( in Qty )'!L$18,('DPP ( with MSN )'!J131+1),""))</f>
        <v/>
      </c>
      <c r="K132" s="162" t="str">
        <f>IF('DPP ( in Qty )'!M$18=0,"",IF(COUNT(K$129:K131)&lt;'DPP ( in Qty )'!M$18,('DPP ( with MSN )'!K131+1),""))</f>
        <v/>
      </c>
      <c r="L132" s="162" t="str">
        <f>IF('DPP ( in Qty )'!N$18=0,"",IF(COUNT(L$129:L131)&lt;'DPP ( in Qty )'!N$18,('DPP ( with MSN )'!L131+1),""))</f>
        <v/>
      </c>
      <c r="M132" s="162" t="str">
        <f>IF('DPP ( in Qty )'!O$18=0,"",IF(COUNT(M$129:M131)&lt;'DPP ( in Qty )'!O$18,('DPP ( with MSN )'!M131+1),""))</f>
        <v/>
      </c>
      <c r="N132" s="162" t="str">
        <f>IF('DPP ( in Qty )'!P$18=0,"",IF(COUNT(N$129:N131)&lt;'DPP ( in Qty )'!P$18,('DPP ( with MSN )'!N131+1),""))</f>
        <v/>
      </c>
      <c r="O132" s="162" t="str">
        <f>IF('DPP ( in Qty )'!Q$18=0,"",IF(COUNT(O$129:O131)&lt;'DPP ( in Qty )'!Q$18,('DPP ( with MSN )'!O131+1),""))</f>
        <v/>
      </c>
      <c r="P132" s="162" t="str">
        <f>IF('DPP ( in Qty )'!R$18=0,"",IF(COUNT(P$129:P131)&lt;'DPP ( in Qty )'!R$18,('DPP ( with MSN )'!P131+1),""))</f>
        <v/>
      </c>
      <c r="Q132" s="162" t="str">
        <f>IF('DPP ( in Qty )'!S$18=0,"",IF(COUNT(Q$129:Q131)&lt;'DPP ( in Qty )'!S$18,('DPP ( with MSN )'!Q131+1),""))</f>
        <v/>
      </c>
      <c r="R132" s="162" t="str">
        <f>IF('DPP ( in Qty )'!T$18=0,"",IF(COUNT(R$129:R131)&lt;'DPP ( in Qty )'!T$18,('DPP ( with MSN )'!R131+1),""))</f>
        <v/>
      </c>
      <c r="S132" s="162">
        <f>IF('DPP ( in Qty )'!U$18=0,"",IF(COUNT(S$129:S131)&lt;'DPP ( in Qty )'!U$18,('DPP ( with MSN )'!S131+1),""))</f>
        <v>85856</v>
      </c>
      <c r="T132" s="162">
        <f>IF('DPP ( in Qty )'!V$18=0,"",IF(COUNT(T$129:T131)&lt;'DPP ( in Qty )'!V$18,('DPP ( with MSN )'!T131+1),""))</f>
        <v>85864</v>
      </c>
      <c r="U132" s="162">
        <f>IF('DPP ( in Qty )'!W$18=0,"",IF(COUNT(U$129:U131)&lt;'DPP ( in Qty )'!W$18,('DPP ( with MSN )'!U131+1),""))</f>
        <v>85870</v>
      </c>
      <c r="V132" s="162" t="str">
        <f>IF('DPP ( in Qty )'!X$18=0,"",IF(COUNT(V$129:V131)&lt;'DPP ( in Qty )'!X$18,('DPP ( with MSN )'!V131+1),""))</f>
        <v/>
      </c>
      <c r="W132" s="162" t="str">
        <f>IF('DPP ( in Qty )'!Y$18=0,"",IF(COUNT(W$129:W131)&lt;'DPP ( in Qty )'!Y$18,('DPP ( with MSN )'!W131+1),""))</f>
        <v/>
      </c>
      <c r="X132" s="162" t="str">
        <f>IF('DPP ( in Qty )'!Z$18=0,"",IF(COUNT(X$129:X131)&lt;'DPP ( in Qty )'!Z$18,('DPP ( with MSN )'!X131+1),""))</f>
        <v/>
      </c>
      <c r="Y132" s="162" t="str">
        <f>IF('DPP ( in Qty )'!AA$18=0,"",IF(COUNT(Y$129:Y131)&lt;'DPP ( in Qty )'!AA$18,('DPP ( with MSN )'!Y131+1),""))</f>
        <v/>
      </c>
      <c r="Z132" s="162" t="str">
        <f>IF('DPP ( in Qty )'!AB$18=0,"",IF(COUNT(Z$129:Z131)&lt;'DPP ( in Qty )'!AB$18,('DPP ( with MSN )'!Z131+1),""))</f>
        <v/>
      </c>
      <c r="AA132" s="162" t="str">
        <f>IF('DPP ( in Qty )'!AC$18=0,"",IF(COUNT(AA$129:AA131)&lt;'DPP ( in Qty )'!AC$18,('DPP ( with MSN )'!AA131+1),""))</f>
        <v/>
      </c>
      <c r="AB132" s="162" t="str">
        <f>IF('DPP ( in Qty )'!AD$18=0,"",IF(COUNT(AB$129:AB131)&lt;'DPP ( in Qty )'!AD$18,('DPP ( with MSN )'!AB131+1),""))</f>
        <v/>
      </c>
      <c r="AC132" s="162" t="str">
        <f>IF('DPP ( in Qty )'!AE$18=0,"",IF(COUNT(AC$129:AC131)&lt;'DPP ( in Qty )'!AE$18,('DPP ( with MSN )'!AC131+1),""))</f>
        <v/>
      </c>
      <c r="AD132" s="162" t="str">
        <f>IF('DPP ( in Qty )'!AF$18=0,"",IF(COUNT(AD$129:AD131)&lt;'DPP ( in Qty )'!AF$18,('DPP ( with MSN )'!AD131+1),""))</f>
        <v/>
      </c>
      <c r="AE132" s="162" t="str">
        <f>IF('DPP ( in Qty )'!AG$18=0,"",IF(COUNT(AE$129:AE131)&lt;'DPP ( in Qty )'!AG$18,('DPP ( with MSN )'!AE131+1),""))</f>
        <v/>
      </c>
      <c r="AF132" s="162" t="str">
        <f>IF('DPP ( in Qty )'!AH$18=0,"",IF(COUNT(AF$129:AF131)&lt;'DPP ( in Qty )'!AH$18,('DPP ( with MSN )'!AF131+1),""))</f>
        <v/>
      </c>
      <c r="AG132" s="162" t="str">
        <f>IF('DPP ( in Qty )'!AI$18=0,"",IF(COUNT(AG$129:AG131)&lt;'DPP ( in Qty )'!AI$18,('DPP ( with MSN )'!AG131+1),""))</f>
        <v/>
      </c>
      <c r="AH132" s="162">
        <f>IF('DPP ( in Qty )'!AJ$18=0,"",IF(COUNT(AH$129:AH131)&lt;'DPP ( in Qty )'!AJ$18,('DPP ( with MSN )'!AH131+1),""))</f>
        <v>85891</v>
      </c>
      <c r="AI132" s="162" t="str">
        <f>IF('DPP ( in Qty )'!AK$18=0,"",IF(COUNT(AI$129:AI131)&lt;'DPP ( in Qty )'!AK$18,('DPP ( with MSN )'!AI131+1),""))</f>
        <v/>
      </c>
      <c r="AJ132" s="162">
        <f>IF('DPP ( in Qty )'!AL$18=0,"",IF(COUNT(AJ$129:AJ131)&lt;'DPP ( in Qty )'!AL$18,('DPP ( with MSN )'!AJ131+1),""))</f>
        <v>85897</v>
      </c>
      <c r="AK132" s="162" t="str">
        <f>IF('DPP ( in Qty )'!AM$18=0,"",IF(COUNT(AK$129:AK131)&lt;'DPP ( in Qty )'!AM$18,('DPP ( with MSN )'!AK131+1),""))</f>
        <v/>
      </c>
      <c r="AL132" s="162">
        <f>IF('DPP ( in Qty )'!AN$18=0,"",IF(COUNT(AL$129:AL131)&lt;'DPP ( in Qty )'!AN$18,('DPP ( with MSN )'!AL131+1),""))</f>
        <v>85905</v>
      </c>
      <c r="AM132" s="162" t="str">
        <f>IF('DPP ( in Qty )'!AO$18=0,"",IF(COUNT(AM$129:AM131)&lt;'DPP ( in Qty )'!AO$18,('DPP ( with MSN )'!AM131+1),""))</f>
        <v/>
      </c>
      <c r="AN132" s="179" t="str">
        <f>IF('DPP ( in Qty )'!AP$18=0,"",IF(COUNT(AN$129:AN131)&lt;'DPP ( in Qty )'!AP$18,('DPP ( with MSN )'!AN131+1),""))</f>
        <v/>
      </c>
      <c r="AO132" s="142"/>
      <c r="AP132" s="1">
        <f t="shared" si="20"/>
        <v>85905</v>
      </c>
    </row>
    <row r="133" spans="1:42" ht="23.25" customHeight="1" x14ac:dyDescent="0.25">
      <c r="A133" s="301"/>
      <c r="B133" s="95"/>
      <c r="C133" s="283"/>
      <c r="D133" s="142" t="str">
        <f>IF('DPP ( in Qty )'!F$18=0,"",IF(COUNT(D$129:D132)&lt;'DPP ( in Qty )'!F$18,('DPP ( with MSN )'!D132+1),""))</f>
        <v/>
      </c>
      <c r="E133" s="162" t="str">
        <f>IF('DPP ( in Qty )'!G$18=0,"",IF(COUNT(E$129:E132)&lt;'DPP ( in Qty )'!G$18,('DPP ( with MSN )'!E132+1),""))</f>
        <v/>
      </c>
      <c r="F133" s="162" t="str">
        <f>IF('DPP ( in Qty )'!H$18=0,"",IF(COUNT(F$129:F132)&lt;'DPP ( in Qty )'!H$18,('DPP ( with MSN )'!F132+1),""))</f>
        <v/>
      </c>
      <c r="G133" s="162" t="str">
        <f>IF('DPP ( in Qty )'!I$18=0,"",IF(COUNT(G$129:G132)&lt;'DPP ( in Qty )'!I$18,('DPP ( with MSN )'!G132+1),""))</f>
        <v/>
      </c>
      <c r="H133" s="162" t="str">
        <f>IF('DPP ( in Qty )'!J$18=0,"",IF(COUNT(H$129:H132)&lt;'DPP ( in Qty )'!J$18,('DPP ( with MSN )'!H132+1),""))</f>
        <v/>
      </c>
      <c r="I133" s="162" t="str">
        <f>IF('DPP ( in Qty )'!K$18=0,"",IF(COUNT(I$129:I132)&lt;'DPP ( in Qty )'!K$18,('DPP ( with MSN )'!I132+1),""))</f>
        <v/>
      </c>
      <c r="J133" s="162" t="str">
        <f>IF('DPP ( in Qty )'!L$18=0,"",IF(COUNT(J$129:J132)&lt;'DPP ( in Qty )'!L$18,('DPP ( with MSN )'!J132+1),""))</f>
        <v/>
      </c>
      <c r="K133" s="162" t="str">
        <f>IF('DPP ( in Qty )'!M$18=0,"",IF(COUNT(K$129:K132)&lt;'DPP ( in Qty )'!M$18,('DPP ( with MSN )'!K132+1),""))</f>
        <v/>
      </c>
      <c r="L133" s="162" t="str">
        <f>IF('DPP ( in Qty )'!N$18=0,"",IF(COUNT(L$129:L132)&lt;'DPP ( in Qty )'!N$18,('DPP ( with MSN )'!L132+1),""))</f>
        <v/>
      </c>
      <c r="M133" s="162" t="str">
        <f>IF('DPP ( in Qty )'!O$18=0,"",IF(COUNT(M$129:M132)&lt;'DPP ( in Qty )'!O$18,('DPP ( with MSN )'!M132+1),""))</f>
        <v/>
      </c>
      <c r="N133" s="162" t="str">
        <f>IF('DPP ( in Qty )'!P$18=0,"",IF(COUNT(N$129:N132)&lt;'DPP ( in Qty )'!P$18,('DPP ( with MSN )'!N132+1),""))</f>
        <v/>
      </c>
      <c r="O133" s="162" t="str">
        <f>IF('DPP ( in Qty )'!Q$18=0,"",IF(COUNT(O$129:O132)&lt;'DPP ( in Qty )'!Q$18,('DPP ( with MSN )'!O132+1),""))</f>
        <v/>
      </c>
      <c r="P133" s="162" t="str">
        <f>IF('DPP ( in Qty )'!R$18=0,"",IF(COUNT(P$129:P132)&lt;'DPP ( in Qty )'!R$18,('DPP ( with MSN )'!P132+1),""))</f>
        <v/>
      </c>
      <c r="Q133" s="162" t="str">
        <f>IF('DPP ( in Qty )'!S$18=0,"",IF(COUNT(Q$129:Q132)&lt;'DPP ( in Qty )'!S$18,('DPP ( with MSN )'!Q132+1),""))</f>
        <v/>
      </c>
      <c r="R133" s="162" t="str">
        <f>IF('DPP ( in Qty )'!T$18=0,"",IF(COUNT(R$129:R132)&lt;'DPP ( in Qty )'!T$18,('DPP ( with MSN )'!R132+1),""))</f>
        <v/>
      </c>
      <c r="S133" s="162">
        <f>IF('DPP ( in Qty )'!U$18=0,"",IF(COUNT(S$129:S132)&lt;'DPP ( in Qty )'!U$18,('DPP ( with MSN )'!S132+1),""))</f>
        <v>85857</v>
      </c>
      <c r="T133" s="162">
        <f>IF('DPP ( in Qty )'!V$18=0,"",IF(COUNT(T$129:T132)&lt;'DPP ( in Qty )'!V$18,('DPP ( with MSN )'!T132+1),""))</f>
        <v>85865</v>
      </c>
      <c r="U133" s="162">
        <f>IF('DPP ( in Qty )'!W$18=0,"",IF(COUNT(U$129:U132)&lt;'DPP ( in Qty )'!W$18,('DPP ( with MSN )'!U132+1),""))</f>
        <v>85871</v>
      </c>
      <c r="V133" s="162" t="str">
        <f>IF('DPP ( in Qty )'!X$18=0,"",IF(COUNT(V$129:V132)&lt;'DPP ( in Qty )'!X$18,('DPP ( with MSN )'!V132+1),""))</f>
        <v/>
      </c>
      <c r="W133" s="162" t="str">
        <f>IF('DPP ( in Qty )'!Y$18=0,"",IF(COUNT(W$129:W132)&lt;'DPP ( in Qty )'!Y$18,('DPP ( with MSN )'!W132+1),""))</f>
        <v/>
      </c>
      <c r="X133" s="162" t="str">
        <f>IF('DPP ( in Qty )'!Z$18=0,"",IF(COUNT(X$129:X132)&lt;'DPP ( in Qty )'!Z$18,('DPP ( with MSN )'!X132+1),""))</f>
        <v/>
      </c>
      <c r="Y133" s="162" t="str">
        <f>IF('DPP ( in Qty )'!AA$18=0,"",IF(COUNT(Y$129:Y132)&lt;'DPP ( in Qty )'!AA$18,('DPP ( with MSN )'!Y132+1),""))</f>
        <v/>
      </c>
      <c r="Z133" s="162" t="str">
        <f>IF('DPP ( in Qty )'!AB$18=0,"",IF(COUNT(Z$129:Z132)&lt;'DPP ( in Qty )'!AB$18,('DPP ( with MSN )'!Z132+1),""))</f>
        <v/>
      </c>
      <c r="AA133" s="162" t="str">
        <f>IF('DPP ( in Qty )'!AC$18=0,"",IF(COUNT(AA$129:AA132)&lt;'DPP ( in Qty )'!AC$18,('DPP ( with MSN )'!AA132+1),""))</f>
        <v/>
      </c>
      <c r="AB133" s="162" t="str">
        <f>IF('DPP ( in Qty )'!AD$18=0,"",IF(COUNT(AB$129:AB132)&lt;'DPP ( in Qty )'!AD$18,('DPP ( with MSN )'!AB132+1),""))</f>
        <v/>
      </c>
      <c r="AC133" s="162" t="str">
        <f>IF('DPP ( in Qty )'!AE$18=0,"",IF(COUNT(AC$129:AC132)&lt;'DPP ( in Qty )'!AE$18,('DPP ( with MSN )'!AC132+1),""))</f>
        <v/>
      </c>
      <c r="AD133" s="162" t="str">
        <f>IF('DPP ( in Qty )'!AF$18=0,"",IF(COUNT(AD$129:AD132)&lt;'DPP ( in Qty )'!AF$18,('DPP ( with MSN )'!AD132+1),""))</f>
        <v/>
      </c>
      <c r="AE133" s="162" t="str">
        <f>IF('DPP ( in Qty )'!AG$18=0,"",IF(COUNT(AE$129:AE132)&lt;'DPP ( in Qty )'!AG$18,('DPP ( with MSN )'!AE132+1),""))</f>
        <v/>
      </c>
      <c r="AF133" s="162" t="str">
        <f>IF('DPP ( in Qty )'!AH$18=0,"",IF(COUNT(AF$129:AF132)&lt;'DPP ( in Qty )'!AH$18,('DPP ( with MSN )'!AF132+1),""))</f>
        <v/>
      </c>
      <c r="AG133" s="162" t="str">
        <f>IF('DPP ( in Qty )'!AI$18=0,"",IF(COUNT(AG$129:AG132)&lt;'DPP ( in Qty )'!AI$18,('DPP ( with MSN )'!AG132+1),""))</f>
        <v/>
      </c>
      <c r="AH133" s="162" t="str">
        <f>IF('DPP ( in Qty )'!AJ$18=0,"",IF(COUNT(AH$129:AH132)&lt;'DPP ( in Qty )'!AJ$18,('DPP ( with MSN )'!AH132+1),""))</f>
        <v/>
      </c>
      <c r="AI133" s="162" t="str">
        <f>IF('DPP ( in Qty )'!AK$18=0,"",IF(COUNT(AI$129:AI132)&lt;'DPP ( in Qty )'!AK$18,('DPP ( with MSN )'!AI132+1),""))</f>
        <v/>
      </c>
      <c r="AJ133" s="162">
        <f>IF('DPP ( in Qty )'!AL$18=0,"",IF(COUNT(AJ$129:AJ132)&lt;'DPP ( in Qty )'!AL$18,('DPP ( with MSN )'!AJ132+1),""))</f>
        <v>85898</v>
      </c>
      <c r="AK133" s="162" t="str">
        <f>IF('DPP ( in Qty )'!AM$18=0,"",IF(COUNT(AK$129:AK132)&lt;'DPP ( in Qty )'!AM$18,('DPP ( with MSN )'!AK132+1),""))</f>
        <v/>
      </c>
      <c r="AL133" s="162">
        <f>IF('DPP ( in Qty )'!AN$18=0,"",IF(COUNT(AL$129:AL132)&lt;'DPP ( in Qty )'!AN$18,('DPP ( with MSN )'!AL132+1),""))</f>
        <v>85906</v>
      </c>
      <c r="AM133" s="162" t="str">
        <f>IF('DPP ( in Qty )'!AO$18=0,"",IF(COUNT(AM$129:AM132)&lt;'DPP ( in Qty )'!AO$18,('DPP ( with MSN )'!AM132+1),""))</f>
        <v/>
      </c>
      <c r="AN133" s="179" t="str">
        <f>IF('DPP ( in Qty )'!AP$18=0,"",IF(COUNT(AN$129:AN132)&lt;'DPP ( in Qty )'!AP$18,('DPP ( with MSN )'!AN132+1),""))</f>
        <v/>
      </c>
      <c r="AO133" s="142"/>
      <c r="AP133" s="1">
        <f t="shared" si="20"/>
        <v>85906</v>
      </c>
    </row>
    <row r="134" spans="1:42" ht="23.25" customHeight="1" x14ac:dyDescent="0.25">
      <c r="A134" s="301"/>
      <c r="B134" s="95"/>
      <c r="C134" s="283"/>
      <c r="D134" s="142" t="str">
        <f>IF('DPP ( in Qty )'!F$18=0,"",IF(COUNT(D$129:D133)&lt;'DPP ( in Qty )'!F$18,('DPP ( with MSN )'!D133+1),""))</f>
        <v/>
      </c>
      <c r="E134" s="162" t="str">
        <f>IF('DPP ( in Qty )'!G$18=0,"",IF(COUNT(E$129:E133)&lt;'DPP ( in Qty )'!G$18,('DPP ( with MSN )'!E133+1),""))</f>
        <v/>
      </c>
      <c r="F134" s="162" t="str">
        <f>IF('DPP ( in Qty )'!H$18=0,"",IF(COUNT(F$129:F133)&lt;'DPP ( in Qty )'!H$18,('DPP ( with MSN )'!F133+1),""))</f>
        <v/>
      </c>
      <c r="G134" s="162" t="str">
        <f>IF('DPP ( in Qty )'!I$18=0,"",IF(COUNT(G$129:G133)&lt;'DPP ( in Qty )'!I$18,('DPP ( with MSN )'!G133+1),""))</f>
        <v/>
      </c>
      <c r="H134" s="162" t="str">
        <f>IF('DPP ( in Qty )'!J$18=0,"",IF(COUNT(H$129:H133)&lt;'DPP ( in Qty )'!J$18,('DPP ( with MSN )'!H133+1),""))</f>
        <v/>
      </c>
      <c r="I134" s="162" t="str">
        <f>IF('DPP ( in Qty )'!K$18=0,"",IF(COUNT(I$129:I133)&lt;'DPP ( in Qty )'!K$18,('DPP ( with MSN )'!I133+1),""))</f>
        <v/>
      </c>
      <c r="J134" s="162" t="str">
        <f>IF('DPP ( in Qty )'!L$18=0,"",IF(COUNT(J$129:J133)&lt;'DPP ( in Qty )'!L$18,('DPP ( with MSN )'!J133+1),""))</f>
        <v/>
      </c>
      <c r="K134" s="162" t="str">
        <f>IF('DPP ( in Qty )'!M$18=0,"",IF(COUNT(K$129:K133)&lt;'DPP ( in Qty )'!M$18,('DPP ( with MSN )'!K133+1),""))</f>
        <v/>
      </c>
      <c r="L134" s="162" t="str">
        <f>IF('DPP ( in Qty )'!N$18=0,"",IF(COUNT(L$129:L133)&lt;'DPP ( in Qty )'!N$18,('DPP ( with MSN )'!L133+1),""))</f>
        <v/>
      </c>
      <c r="M134" s="162" t="str">
        <f>IF('DPP ( in Qty )'!O$18=0,"",IF(COUNT(M$129:M133)&lt;'DPP ( in Qty )'!O$18,('DPP ( with MSN )'!M133+1),""))</f>
        <v/>
      </c>
      <c r="N134" s="162" t="str">
        <f>IF('DPP ( in Qty )'!P$18=0,"",IF(COUNT(N$129:N133)&lt;'DPP ( in Qty )'!P$18,('DPP ( with MSN )'!N133+1),""))</f>
        <v/>
      </c>
      <c r="O134" s="162" t="str">
        <f>IF('DPP ( in Qty )'!Q$18=0,"",IF(COUNT(O$129:O133)&lt;'DPP ( in Qty )'!Q$18,('DPP ( with MSN )'!O133+1),""))</f>
        <v/>
      </c>
      <c r="P134" s="162" t="str">
        <f>IF('DPP ( in Qty )'!R$18=0,"",IF(COUNT(P$129:P133)&lt;'DPP ( in Qty )'!R$18,('DPP ( with MSN )'!P133+1),""))</f>
        <v/>
      </c>
      <c r="Q134" s="162" t="str">
        <f>IF('DPP ( in Qty )'!S$18=0,"",IF(COUNT(Q$129:Q133)&lt;'DPP ( in Qty )'!S$18,('DPP ( with MSN )'!Q133+1),""))</f>
        <v/>
      </c>
      <c r="R134" s="162" t="str">
        <f>IF('DPP ( in Qty )'!T$18=0,"",IF(COUNT(R$129:R133)&lt;'DPP ( in Qty )'!T$18,('DPP ( with MSN )'!R133+1),""))</f>
        <v/>
      </c>
      <c r="S134" s="162">
        <f>IF('DPP ( in Qty )'!U$18=0,"",IF(COUNT(S$129:S133)&lt;'DPP ( in Qty )'!U$18,('DPP ( with MSN )'!S133+1),""))</f>
        <v>85858</v>
      </c>
      <c r="T134" s="162">
        <f>IF('DPP ( in Qty )'!V$18=0,"",IF(COUNT(T$129:T133)&lt;'DPP ( in Qty )'!V$18,('DPP ( with MSN )'!T133+1),""))</f>
        <v>85866</v>
      </c>
      <c r="U134" s="162">
        <f>IF('DPP ( in Qty )'!W$18=0,"",IF(COUNT(U$129:U133)&lt;'DPP ( in Qty )'!W$18,('DPP ( with MSN )'!U133+1),""))</f>
        <v>85872</v>
      </c>
      <c r="V134" s="162" t="str">
        <f>IF('DPP ( in Qty )'!X$18=0,"",IF(COUNT(V$129:V133)&lt;'DPP ( in Qty )'!X$18,('DPP ( with MSN )'!V133+1),""))</f>
        <v/>
      </c>
      <c r="W134" s="162" t="str">
        <f>IF('DPP ( in Qty )'!Y$18=0,"",IF(COUNT(W$129:W133)&lt;'DPP ( in Qty )'!Y$18,('DPP ( with MSN )'!W133+1),""))</f>
        <v/>
      </c>
      <c r="X134" s="162" t="str">
        <f>IF('DPP ( in Qty )'!Z$18=0,"",IF(COUNT(X$129:X133)&lt;'DPP ( in Qty )'!Z$18,('DPP ( with MSN )'!X133+1),""))</f>
        <v/>
      </c>
      <c r="Y134" s="162" t="str">
        <f>IF('DPP ( in Qty )'!AA$18=0,"",IF(COUNT(Y$129:Y133)&lt;'DPP ( in Qty )'!AA$18,('DPP ( with MSN )'!Y133+1),""))</f>
        <v/>
      </c>
      <c r="Z134" s="162" t="str">
        <f>IF('DPP ( in Qty )'!AB$18=0,"",IF(COUNT(Z$129:Z133)&lt;'DPP ( in Qty )'!AB$18,('DPP ( with MSN )'!Z133+1),""))</f>
        <v/>
      </c>
      <c r="AA134" s="162" t="str">
        <f>IF('DPP ( in Qty )'!AC$18=0,"",IF(COUNT(AA$129:AA133)&lt;'DPP ( in Qty )'!AC$18,('DPP ( with MSN )'!AA133+1),""))</f>
        <v/>
      </c>
      <c r="AB134" s="162" t="str">
        <f>IF('DPP ( in Qty )'!AD$18=0,"",IF(COUNT(AB$129:AB133)&lt;'DPP ( in Qty )'!AD$18,('DPP ( with MSN )'!AB133+1),""))</f>
        <v/>
      </c>
      <c r="AC134" s="162" t="str">
        <f>IF('DPP ( in Qty )'!AE$18=0,"",IF(COUNT(AC$129:AC133)&lt;'DPP ( in Qty )'!AE$18,('DPP ( with MSN )'!AC133+1),""))</f>
        <v/>
      </c>
      <c r="AD134" s="162" t="str">
        <f>IF('DPP ( in Qty )'!AF$18=0,"",IF(COUNT(AD$129:AD133)&lt;'DPP ( in Qty )'!AF$18,('DPP ( with MSN )'!AD133+1),""))</f>
        <v/>
      </c>
      <c r="AE134" s="162" t="str">
        <f>IF('DPP ( in Qty )'!AG$18=0,"",IF(COUNT(AE$129:AE133)&lt;'DPP ( in Qty )'!AG$18,('DPP ( with MSN )'!AE133+1),""))</f>
        <v/>
      </c>
      <c r="AF134" s="162" t="str">
        <f>IF('DPP ( in Qty )'!AH$18=0,"",IF(COUNT(AF$129:AF133)&lt;'DPP ( in Qty )'!AH$18,('DPP ( with MSN )'!AF133+1),""))</f>
        <v/>
      </c>
      <c r="AG134" s="162" t="str">
        <f>IF('DPP ( in Qty )'!AI$18=0,"",IF(COUNT(AG$129:AG133)&lt;'DPP ( in Qty )'!AI$18,('DPP ( with MSN )'!AG133+1),""))</f>
        <v/>
      </c>
      <c r="AH134" s="162" t="str">
        <f>IF('DPP ( in Qty )'!AJ$18=0,"",IF(COUNT(AH$129:AH133)&lt;'DPP ( in Qty )'!AJ$18,('DPP ( with MSN )'!AH133+1),""))</f>
        <v/>
      </c>
      <c r="AI134" s="162" t="str">
        <f>IF('DPP ( in Qty )'!AK$18=0,"",IF(COUNT(AI$129:AI133)&lt;'DPP ( in Qty )'!AK$18,('DPP ( with MSN )'!AI133+1),""))</f>
        <v/>
      </c>
      <c r="AJ134" s="162" t="str">
        <f>IF('DPP ( in Qty )'!AL$18=0,"",IF(COUNT(AJ$129:AJ133)&lt;'DPP ( in Qty )'!AL$18,('DPP ( with MSN )'!AJ133+1),""))</f>
        <v/>
      </c>
      <c r="AK134" s="162" t="str">
        <f>IF('DPP ( in Qty )'!AM$18=0,"",IF(COUNT(AK$129:AK133)&lt;'DPP ( in Qty )'!AM$18,('DPP ( with MSN )'!AK133+1),""))</f>
        <v/>
      </c>
      <c r="AL134" s="162" t="str">
        <f>IF('DPP ( in Qty )'!AN$18=0,"",IF(COUNT(AL$129:AL133)&lt;'DPP ( in Qty )'!AN$18,('DPP ( with MSN )'!AL133+1),""))</f>
        <v/>
      </c>
      <c r="AM134" s="162" t="str">
        <f>IF('DPP ( in Qty )'!AO$18=0,"",IF(COUNT(AM$129:AM133)&lt;'DPP ( in Qty )'!AO$18,('DPP ( with MSN )'!AM133+1),""))</f>
        <v/>
      </c>
      <c r="AN134" s="179" t="str">
        <f>IF('DPP ( in Qty )'!AP$18=0,"",IF(COUNT(AN$129:AN133)&lt;'DPP ( in Qty )'!AP$18,('DPP ( with MSN )'!AN133+1),""))</f>
        <v/>
      </c>
      <c r="AO134" s="142"/>
      <c r="AP134" s="1">
        <f t="shared" si="20"/>
        <v>85872</v>
      </c>
    </row>
    <row r="135" spans="1:42" ht="23.25" customHeight="1" x14ac:dyDescent="0.25">
      <c r="A135" s="302"/>
      <c r="B135" s="95"/>
      <c r="C135" s="313"/>
      <c r="D135" s="143" t="str">
        <f>IF('DPP ( in Qty )'!F$18=0,"",IF(COUNT(D$129:D134)&lt;'DPP ( in Qty )'!F$18,('DPP ( with MSN )'!D134+1),""))</f>
        <v/>
      </c>
      <c r="E135" s="167" t="str">
        <f>IF('DPP ( in Qty )'!G$18=0,"",IF(COUNT(E$129:E134)&lt;'DPP ( in Qty )'!G$18,('DPP ( with MSN )'!E134+1),""))</f>
        <v/>
      </c>
      <c r="F135" s="167" t="str">
        <f>IF('DPP ( in Qty )'!H$18=0,"",IF(COUNT(F$129:F134)&lt;'DPP ( in Qty )'!H$18,('DPP ( with MSN )'!F134+1),""))</f>
        <v/>
      </c>
      <c r="G135" s="167" t="str">
        <f>IF('DPP ( in Qty )'!I$18=0,"",IF(COUNT(G$129:G134)&lt;'DPP ( in Qty )'!I$18,('DPP ( with MSN )'!G134+1),""))</f>
        <v/>
      </c>
      <c r="H135" s="167" t="str">
        <f>IF('DPP ( in Qty )'!J$18=0,"",IF(COUNT(H$129:H134)&lt;'DPP ( in Qty )'!J$18,('DPP ( with MSN )'!H134+1),""))</f>
        <v/>
      </c>
      <c r="I135" s="167" t="str">
        <f>IF('DPP ( in Qty )'!K$18=0,"",IF(COUNT(I$129:I134)&lt;'DPP ( in Qty )'!K$18,('DPP ( with MSN )'!I134+1),""))</f>
        <v/>
      </c>
      <c r="J135" s="167" t="str">
        <f>IF('DPP ( in Qty )'!L$18=0,"",IF(COUNT(J$129:J134)&lt;'DPP ( in Qty )'!L$18,('DPP ( with MSN )'!J134+1),""))</f>
        <v/>
      </c>
      <c r="K135" s="167" t="str">
        <f>IF('DPP ( in Qty )'!M$18=0,"",IF(COUNT(K$129:K134)&lt;'DPP ( in Qty )'!M$18,('DPP ( with MSN )'!K134+1),""))</f>
        <v/>
      </c>
      <c r="L135" s="167" t="str">
        <f>IF('DPP ( in Qty )'!N$18=0,"",IF(COUNT(L$129:L134)&lt;'DPP ( in Qty )'!N$18,('DPP ( with MSN )'!L134+1),""))</f>
        <v/>
      </c>
      <c r="M135" s="167" t="str">
        <f>IF('DPP ( in Qty )'!O$18=0,"",IF(COUNT(M$129:M134)&lt;'DPP ( in Qty )'!O$18,('DPP ( with MSN )'!M134+1),""))</f>
        <v/>
      </c>
      <c r="N135" s="167" t="str">
        <f>IF('DPP ( in Qty )'!P$18=0,"",IF(COUNT(N$129:N134)&lt;'DPP ( in Qty )'!P$18,('DPP ( with MSN )'!N134+1),""))</f>
        <v/>
      </c>
      <c r="O135" s="167" t="str">
        <f>IF('DPP ( in Qty )'!Q$18=0,"",IF(COUNT(O$129:O134)&lt;'DPP ( in Qty )'!Q$18,('DPP ( with MSN )'!O134+1),""))</f>
        <v/>
      </c>
      <c r="P135" s="167" t="str">
        <f>IF('DPP ( in Qty )'!R$18=0,"",IF(COUNT(P$129:P134)&lt;'DPP ( in Qty )'!R$18,('DPP ( with MSN )'!P134+1),""))</f>
        <v/>
      </c>
      <c r="Q135" s="167" t="str">
        <f>IF('DPP ( in Qty )'!S$18=0,"",IF(COUNT(Q$129:Q134)&lt;'DPP ( in Qty )'!S$18,('DPP ( with MSN )'!Q134+1),""))</f>
        <v/>
      </c>
      <c r="R135" s="167" t="str">
        <f>IF('DPP ( in Qty )'!T$18=0,"",IF(COUNT(R$129:R134)&lt;'DPP ( in Qty )'!T$18,('DPP ( with MSN )'!R134+1),""))</f>
        <v/>
      </c>
      <c r="S135" s="167">
        <f>IF('DPP ( in Qty )'!U$18=0,"",IF(COUNT(S$129:S134)&lt;'DPP ( in Qty )'!U$18,('DPP ( with MSN )'!S134+1),""))</f>
        <v>85859</v>
      </c>
      <c r="T135" s="167" t="str">
        <f>IF('DPP ( in Qty )'!V$18=0,"",IF(COUNT(T$129:T134)&lt;'DPP ( in Qty )'!V$18,('DPP ( with MSN )'!T134+1),""))</f>
        <v/>
      </c>
      <c r="U135" s="167" t="str">
        <f>IF('DPP ( in Qty )'!W$18=0,"",IF(COUNT(U$129:U134)&lt;'DPP ( in Qty )'!W$18,('DPP ( with MSN )'!U134+1),""))</f>
        <v/>
      </c>
      <c r="V135" s="167" t="str">
        <f>IF('DPP ( in Qty )'!X$18=0,"",IF(COUNT(V$129:V134)&lt;'DPP ( in Qty )'!X$18,('DPP ( with MSN )'!V134+1),""))</f>
        <v/>
      </c>
      <c r="W135" s="167" t="str">
        <f>IF('DPP ( in Qty )'!Y$18=0,"",IF(COUNT(W$129:W134)&lt;'DPP ( in Qty )'!Y$18,('DPP ( with MSN )'!W134+1),""))</f>
        <v/>
      </c>
      <c r="X135" s="167" t="str">
        <f>IF('DPP ( in Qty )'!Z$18=0,"",IF(COUNT(X$129:X134)&lt;'DPP ( in Qty )'!Z$18,('DPP ( with MSN )'!X134+1),""))</f>
        <v/>
      </c>
      <c r="Y135" s="167" t="str">
        <f>IF('DPP ( in Qty )'!AA$18=0,"",IF(COUNT(Y$129:Y134)&lt;'DPP ( in Qty )'!AA$18,('DPP ( with MSN )'!Y134+1),""))</f>
        <v/>
      </c>
      <c r="Z135" s="167" t="str">
        <f>IF('DPP ( in Qty )'!AB$18=0,"",IF(COUNT(Z$129:Z134)&lt;'DPP ( in Qty )'!AB$18,('DPP ( with MSN )'!Z134+1),""))</f>
        <v/>
      </c>
      <c r="AA135" s="167" t="str">
        <f>IF('DPP ( in Qty )'!AC$18=0,"",IF(COUNT(AA$129:AA134)&lt;'DPP ( in Qty )'!AC$18,('DPP ( with MSN )'!AA134+1),""))</f>
        <v/>
      </c>
      <c r="AB135" s="167" t="str">
        <f>IF('DPP ( in Qty )'!AD$18=0,"",IF(COUNT(AB$129:AB134)&lt;'DPP ( in Qty )'!AD$18,('DPP ( with MSN )'!AB134+1),""))</f>
        <v/>
      </c>
      <c r="AC135" s="167" t="str">
        <f>IF('DPP ( in Qty )'!AE$18=0,"",IF(COUNT(AC$129:AC134)&lt;'DPP ( in Qty )'!AE$18,('DPP ( with MSN )'!AC134+1),""))</f>
        <v/>
      </c>
      <c r="AD135" s="167" t="str">
        <f>IF('DPP ( in Qty )'!AF$18=0,"",IF(COUNT(AD$129:AD134)&lt;'DPP ( in Qty )'!AF$18,('DPP ( with MSN )'!AD134+1),""))</f>
        <v/>
      </c>
      <c r="AE135" s="167" t="str">
        <f>IF('DPP ( in Qty )'!AG$18=0,"",IF(COUNT(AE$129:AE134)&lt;'DPP ( in Qty )'!AG$18,('DPP ( with MSN )'!AE134+1),""))</f>
        <v/>
      </c>
      <c r="AF135" s="167" t="str">
        <f>IF('DPP ( in Qty )'!AH$18=0,"",IF(COUNT(AF$129:AF134)&lt;'DPP ( in Qty )'!AH$18,('DPP ( with MSN )'!AF134+1),""))</f>
        <v/>
      </c>
      <c r="AG135" s="167" t="str">
        <f>IF('DPP ( in Qty )'!AI$18=0,"",IF(COUNT(AG$129:AG134)&lt;'DPP ( in Qty )'!AI$18,('DPP ( with MSN )'!AG134+1),""))</f>
        <v/>
      </c>
      <c r="AH135" s="167" t="str">
        <f>IF('DPP ( in Qty )'!AJ$18=0,"",IF(COUNT(AH$129:AH134)&lt;'DPP ( in Qty )'!AJ$18,('DPP ( with MSN )'!AH134+1),""))</f>
        <v/>
      </c>
      <c r="AI135" s="167" t="str">
        <f>IF('DPP ( in Qty )'!AK$18=0,"",IF(COUNT(AI$129:AI134)&lt;'DPP ( in Qty )'!AK$18,('DPP ( with MSN )'!AI134+1),""))</f>
        <v/>
      </c>
      <c r="AJ135" s="167" t="str">
        <f>IF('DPP ( in Qty )'!AL$18=0,"",IF(COUNT(AJ$129:AJ134)&lt;'DPP ( in Qty )'!AL$18,('DPP ( with MSN )'!AJ134+1),""))</f>
        <v/>
      </c>
      <c r="AK135" s="167" t="str">
        <f>IF('DPP ( in Qty )'!AM$18=0,"",IF(COUNT(AK$129:AK134)&lt;'DPP ( in Qty )'!AM$18,('DPP ( with MSN )'!AK134+1),""))</f>
        <v/>
      </c>
      <c r="AL135" s="167" t="str">
        <f>IF('DPP ( in Qty )'!AN$18=0,"",IF(COUNT(AL$129:AL134)&lt;'DPP ( in Qty )'!AN$18,('DPP ( with MSN )'!AL134+1),""))</f>
        <v/>
      </c>
      <c r="AM135" s="167" t="str">
        <f>IF('DPP ( in Qty )'!AO$18=0,"",IF(COUNT(AM$129:AM134)&lt;'DPP ( in Qty )'!AO$18,('DPP ( with MSN )'!AM134+1),""))</f>
        <v/>
      </c>
      <c r="AN135" s="275" t="str">
        <f>IF('DPP ( in Qty )'!AP$18=0,"",IF(COUNT(AN$129:AN134)&lt;'DPP ( in Qty )'!AP$18,('DPP ( with MSN )'!AN134+1),""))</f>
        <v/>
      </c>
      <c r="AO135" s="142"/>
    </row>
    <row r="136" spans="1:42" ht="23.25" customHeight="1" thickBot="1" x14ac:dyDescent="0.3">
      <c r="A136" s="303"/>
      <c r="B136" s="105" t="str">
        <f>B130</f>
        <v>S.I.T</v>
      </c>
      <c r="C136" s="284"/>
      <c r="D136" s="174" t="str">
        <f>IF('DPP ( in Qty )'!F$18=0,"",IF(COUNT(D$129:D135)&lt;'DPP ( in Qty )'!F$18,('DPP ( with MSN )'!D135+1),""))</f>
        <v/>
      </c>
      <c r="E136" s="175" t="str">
        <f>IF('DPP ( in Qty )'!G$18=0,"",IF(COUNT(E$129:E135)&lt;'DPP ( in Qty )'!G$18,('DPP ( with MSN )'!E135+1),""))</f>
        <v/>
      </c>
      <c r="F136" s="175" t="str">
        <f>IF('DPP ( in Qty )'!H$18=0,"",IF(COUNT(F$129:F135)&lt;'DPP ( in Qty )'!H$18,('DPP ( with MSN )'!F135+1),""))</f>
        <v/>
      </c>
      <c r="G136" s="175" t="str">
        <f>IF('DPP ( in Qty )'!I$18=0,"",IF(COUNT(G$129:G135)&lt;'DPP ( in Qty )'!I$18,('DPP ( with MSN )'!G135+1),""))</f>
        <v/>
      </c>
      <c r="H136" s="175" t="str">
        <f>IF('DPP ( in Qty )'!J$18=0,"",IF(COUNT(H$129:H135)&lt;'DPP ( in Qty )'!J$18,('DPP ( with MSN )'!H135+1),""))</f>
        <v/>
      </c>
      <c r="I136" s="175" t="str">
        <f>IF('DPP ( in Qty )'!K$18=0,"",IF(COUNT(I$129:I135)&lt;'DPP ( in Qty )'!K$18,('DPP ( with MSN )'!I135+1),""))</f>
        <v/>
      </c>
      <c r="J136" s="175" t="str">
        <f>IF('DPP ( in Qty )'!L$18=0,"",IF(COUNT(J$129:J135)&lt;'DPP ( in Qty )'!L$18,('DPP ( with MSN )'!J135+1),""))</f>
        <v/>
      </c>
      <c r="K136" s="175" t="str">
        <f>IF('DPP ( in Qty )'!M$18=0,"",IF(COUNT(K$129:K135)&lt;'DPP ( in Qty )'!M$18,('DPP ( with MSN )'!K135+1),""))</f>
        <v/>
      </c>
      <c r="L136" s="175" t="str">
        <f>IF('DPP ( in Qty )'!N$18=0,"",IF(COUNT(L$129:L135)&lt;'DPP ( in Qty )'!N$18,('DPP ( with MSN )'!L135+1),""))</f>
        <v/>
      </c>
      <c r="M136" s="175" t="str">
        <f>IF('DPP ( in Qty )'!O$18=0,"",IF(COUNT(M$129:M135)&lt;'DPP ( in Qty )'!O$18,('DPP ( with MSN )'!M135+1),""))</f>
        <v/>
      </c>
      <c r="N136" s="175" t="str">
        <f>IF('DPP ( in Qty )'!P$18=0,"",IF(COUNT(N$129:N135)&lt;'DPP ( in Qty )'!P$18,('DPP ( with MSN )'!N135+1),""))</f>
        <v/>
      </c>
      <c r="O136" s="175" t="str">
        <f>IF('DPP ( in Qty )'!Q$18=0,"",IF(COUNT(O$129:O135)&lt;'DPP ( in Qty )'!Q$18,('DPP ( with MSN )'!O135+1),""))</f>
        <v/>
      </c>
      <c r="P136" s="175" t="str">
        <f>IF('DPP ( in Qty )'!R$18=0,"",IF(COUNT(P$129:P135)&lt;'DPP ( in Qty )'!R$18,('DPP ( with MSN )'!P135+1),""))</f>
        <v/>
      </c>
      <c r="Q136" s="175" t="str">
        <f>IF('DPP ( in Qty )'!S$18=0,"",IF(COUNT(Q$129:Q135)&lt;'DPP ( in Qty )'!S$18,('DPP ( with MSN )'!Q135+1),""))</f>
        <v/>
      </c>
      <c r="R136" s="175" t="str">
        <f>IF('DPP ( in Qty )'!T$18=0,"",IF(COUNT(R$129:R135)&lt;'DPP ( in Qty )'!T$18,('DPP ( with MSN )'!R135+1),""))</f>
        <v/>
      </c>
      <c r="S136" s="175">
        <f>IF('DPP ( in Qty )'!U$18=0,"",IF(COUNT(S$129:S135)&lt;'DPP ( in Qty )'!U$18,('DPP ( with MSN )'!S135+1),""))</f>
        <v>85860</v>
      </c>
      <c r="T136" s="175" t="str">
        <f>IF('DPP ( in Qty )'!V$18=0,"",IF(COUNT(T$129:T135)&lt;'DPP ( in Qty )'!V$18,('DPP ( with MSN )'!T135+1),""))</f>
        <v/>
      </c>
      <c r="U136" s="175" t="str">
        <f>IF('DPP ( in Qty )'!W$18=0,"",IF(COUNT(U$129:U135)&lt;'DPP ( in Qty )'!W$18,('DPP ( with MSN )'!U135+1),""))</f>
        <v/>
      </c>
      <c r="V136" s="175" t="str">
        <f>IF('DPP ( in Qty )'!X$18=0,"",IF(COUNT(V$129:V135)&lt;'DPP ( in Qty )'!X$18,('DPP ( with MSN )'!V135+1),""))</f>
        <v/>
      </c>
      <c r="W136" s="175" t="str">
        <f>IF('DPP ( in Qty )'!Y$18=0,"",IF(COUNT(W$129:W135)&lt;'DPP ( in Qty )'!Y$18,('DPP ( with MSN )'!W135+1),""))</f>
        <v/>
      </c>
      <c r="X136" s="175" t="str">
        <f>IF('DPP ( in Qty )'!Z$18=0,"",IF(COUNT(X$129:X135)&lt;'DPP ( in Qty )'!Z$18,('DPP ( with MSN )'!X135+1),""))</f>
        <v/>
      </c>
      <c r="Y136" s="175" t="str">
        <f>IF('DPP ( in Qty )'!AA$18=0,"",IF(COUNT(Y$129:Y135)&lt;'DPP ( in Qty )'!AA$18,('DPP ( with MSN )'!Y135+1),""))</f>
        <v/>
      </c>
      <c r="Z136" s="175" t="str">
        <f>IF('DPP ( in Qty )'!AB$18=0,"",IF(COUNT(Z$129:Z135)&lt;'DPP ( in Qty )'!AB$18,('DPP ( with MSN )'!Z135+1),""))</f>
        <v/>
      </c>
      <c r="AA136" s="175" t="str">
        <f>IF('DPP ( in Qty )'!AC$18=0,"",IF(COUNT(AA$129:AA135)&lt;'DPP ( in Qty )'!AC$18,('DPP ( with MSN )'!AA135+1),""))</f>
        <v/>
      </c>
      <c r="AB136" s="175" t="str">
        <f>IF('DPP ( in Qty )'!AD$18=0,"",IF(COUNT(AB$129:AB135)&lt;'DPP ( in Qty )'!AD$18,('DPP ( with MSN )'!AB135+1),""))</f>
        <v/>
      </c>
      <c r="AC136" s="175" t="str">
        <f>IF('DPP ( in Qty )'!AE$18=0,"",IF(COUNT(AC$129:AC135)&lt;'DPP ( in Qty )'!AE$18,('DPP ( with MSN )'!AC135+1),""))</f>
        <v/>
      </c>
      <c r="AD136" s="175" t="str">
        <f>IF('DPP ( in Qty )'!AF$18=0,"",IF(COUNT(AD$129:AD135)&lt;'DPP ( in Qty )'!AF$18,('DPP ( with MSN )'!AD135+1),""))</f>
        <v/>
      </c>
      <c r="AE136" s="175" t="str">
        <f>IF('DPP ( in Qty )'!AG$18=0,"",IF(COUNT(AE$129:AE135)&lt;'DPP ( in Qty )'!AG$18,('DPP ( with MSN )'!AE135+1),""))</f>
        <v/>
      </c>
      <c r="AF136" s="175" t="str">
        <f>IF('DPP ( in Qty )'!AH$18=0,"",IF(COUNT(AF$129:AF135)&lt;'DPP ( in Qty )'!AH$18,('DPP ( with MSN )'!AF135+1),""))</f>
        <v/>
      </c>
      <c r="AG136" s="175" t="str">
        <f>IF('DPP ( in Qty )'!AI$18=0,"",IF(COUNT(AG$129:AG135)&lt;'DPP ( in Qty )'!AI$18,('DPP ( with MSN )'!AG135+1),""))</f>
        <v/>
      </c>
      <c r="AH136" s="175" t="str">
        <f>IF('DPP ( in Qty )'!AJ$18=0,"",IF(COUNT(AH$129:AH135)&lt;'DPP ( in Qty )'!AJ$18,('DPP ( with MSN )'!AH135+1),""))</f>
        <v/>
      </c>
      <c r="AI136" s="175" t="str">
        <f>IF('DPP ( in Qty )'!AK$18=0,"",IF(COUNT(AI$129:AI135)&lt;'DPP ( in Qty )'!AK$18,('DPP ( with MSN )'!AI135+1),""))</f>
        <v/>
      </c>
      <c r="AJ136" s="175" t="str">
        <f>IF('DPP ( in Qty )'!AL$18=0,"",IF(COUNT(AJ$129:AJ135)&lt;'DPP ( in Qty )'!AL$18,('DPP ( with MSN )'!AJ135+1),""))</f>
        <v/>
      </c>
      <c r="AK136" s="175" t="str">
        <f>IF('DPP ( in Qty )'!AM$18=0,"",IF(COUNT(AK$129:AK135)&lt;'DPP ( in Qty )'!AM$18,('DPP ( with MSN )'!AK135+1),""))</f>
        <v/>
      </c>
      <c r="AL136" s="175" t="str">
        <f>IF('DPP ( in Qty )'!AN$18=0,"",IF(COUNT(AL$129:AL135)&lt;'DPP ( in Qty )'!AN$18,('DPP ( with MSN )'!AL135+1),""))</f>
        <v/>
      </c>
      <c r="AM136" s="175" t="str">
        <f>IF('DPP ( in Qty )'!AO$18=0,"",IF(COUNT(AM$129:AM135)&lt;'DPP ( in Qty )'!AO$18,('DPP ( with MSN )'!AM135+1),""))</f>
        <v/>
      </c>
      <c r="AN136" s="180" t="str">
        <f>IF('DPP ( in Qty )'!AP$18=0,"",IF(COUNT(AN$129:AN135)&lt;'DPP ( in Qty )'!AP$18,('DPP ( with MSN )'!AN135+1),""))</f>
        <v/>
      </c>
      <c r="AO136" s="142"/>
      <c r="AP136" s="1">
        <f t="shared" si="20"/>
        <v>85860</v>
      </c>
    </row>
    <row r="137" spans="1:42" ht="24" customHeight="1" x14ac:dyDescent="0.25">
      <c r="A137" s="279" t="s">
        <v>137</v>
      </c>
      <c r="B137" s="106" t="s">
        <v>2</v>
      </c>
      <c r="C137" s="282">
        <f>COUNT(D137:AO140)</f>
        <v>20</v>
      </c>
      <c r="D137" s="169" t="str">
        <f>IF('DPP ( in Qty )'!F19=0,"",'DPP ( in Qty )'!D19)</f>
        <v/>
      </c>
      <c r="E137" s="170" t="str">
        <f>IF('DPP ( in Qty )'!G19=0,"",IF(MAX('DPP ( with MSN )'!$D$137:D140)=0,'DPP ( in Qty )'!$D$19,MAX('DPP ( with MSN )'!$D$137:D140)+1))</f>
        <v/>
      </c>
      <c r="F137" s="170">
        <f>IF('DPP ( in Qty )'!H19=0,"",IF(MAX('DPP ( with MSN )'!$D$137:E140)=0,'DPP ( in Qty )'!$D$19,MAX('DPP ( with MSN )'!$D$137:E140)+1))</f>
        <v>95314</v>
      </c>
      <c r="G137" s="170">
        <f>IF('DPP ( in Qty )'!I19=0,"",IF(MAX('DPP ( with MSN )'!$D$137:F140)=0,'DPP ( in Qty )'!$D$19,MAX('DPP ( with MSN )'!$D$137:F140)+1))</f>
        <v>95316</v>
      </c>
      <c r="H137" s="170">
        <f>IF('DPP ( in Qty )'!J19=0,"",IF(MAX('DPP ( with MSN )'!$D$137:G140)=0,'DPP ( in Qty )'!$D$19,MAX('DPP ( with MSN )'!$D$137:G140)+1))</f>
        <v>95317</v>
      </c>
      <c r="I137" s="170">
        <f>IF('DPP ( in Qty )'!K19=0,"",IF(MAX('DPP ( with MSN )'!$D$137:H140)=0,'DPP ( in Qty )'!$D$19,MAX('DPP ( with MSN )'!$D$137:H140)+1))</f>
        <v>95319</v>
      </c>
      <c r="J137" s="170" t="str">
        <f>IF('DPP ( in Qty )'!L19=0,"",IF(MAX('DPP ( with MSN )'!$D$137:I140)=0,'DPP ( in Qty )'!$D$19,MAX('DPP ( with MSN )'!$D$137:I140)+1))</f>
        <v/>
      </c>
      <c r="K137" s="170" t="str">
        <f>IF('DPP ( in Qty )'!M19=0,"",IF(MAX('DPP ( with MSN )'!$D$137:J140)=0,'DPP ( in Qty )'!$D$19,MAX('DPP ( with MSN )'!$D$137:J140)+1))</f>
        <v/>
      </c>
      <c r="L137" s="170" t="str">
        <f>IF('DPP ( in Qty )'!N19=0,"",IF(MAX('DPP ( with MSN )'!$D$137:K140)=0,'DPP ( in Qty )'!$D$19,MAX('DPP ( with MSN )'!$D$137:K140)+1))</f>
        <v/>
      </c>
      <c r="M137" s="170" t="str">
        <f>IF('DPP ( in Qty )'!O19=0,"",IF(MAX('DPP ( with MSN )'!$D$137:L140)=0,'DPP ( in Qty )'!$D$19,MAX('DPP ( with MSN )'!$D$137:L140)+1))</f>
        <v/>
      </c>
      <c r="N137" s="170" t="str">
        <f>IF('DPP ( in Qty )'!P19=0,"",IF(MAX('DPP ( with MSN )'!$D$137:M140)=0,'DPP ( in Qty )'!$D$19,MAX('DPP ( with MSN )'!$D$137:M140)+1))</f>
        <v/>
      </c>
      <c r="O137" s="170" t="str">
        <f>IF('DPP ( in Qty )'!Q19=0,"",IF(MAX('DPP ( with MSN )'!$D$137:N140)=0,'DPP ( in Qty )'!$D$19,MAX('DPP ( with MSN )'!$D$137:N140)+1))</f>
        <v/>
      </c>
      <c r="P137" s="170" t="str">
        <f>IF('DPP ( in Qty )'!R19=0,"",IF(MAX('DPP ( with MSN )'!$D$137:O140)=0,'DPP ( in Qty )'!$D$19,MAX('DPP ( with MSN )'!$D$137:O140)+1))</f>
        <v/>
      </c>
      <c r="Q137" s="170" t="str">
        <f>IF('DPP ( in Qty )'!S19=0,"",IF(MAX('DPP ( with MSN )'!$D$137:P140)=0,'DPP ( in Qty )'!$D$19,MAX('DPP ( with MSN )'!$D$137:P140)+1))</f>
        <v/>
      </c>
      <c r="R137" s="170">
        <f>IF('DPP ( in Qty )'!T19=0,"",IF(MAX('DPP ( with MSN )'!$D$137:Q140)=0,'DPP ( in Qty )'!$D$19,MAX('DPP ( with MSN )'!$D$137:Q140)+1))</f>
        <v>95320</v>
      </c>
      <c r="S137" s="170">
        <f>IF('DPP ( in Qty )'!U19=0,"",IF(MAX('DPP ( with MSN )'!$D$137:R140)=0,'DPP ( in Qty )'!$D$19,MAX('DPP ( with MSN )'!$D$137:R140)+1))</f>
        <v>95322</v>
      </c>
      <c r="T137" s="170">
        <f>IF('DPP ( in Qty )'!V19=0,"",IF(MAX('DPP ( with MSN )'!$D$137:S140)=0,'DPP ( in Qty )'!$D$19,MAX('DPP ( with MSN )'!$D$137:S140)+1))</f>
        <v>95323</v>
      </c>
      <c r="U137" s="170">
        <f>IF('DPP ( in Qty )'!W19=0,"",IF(MAX('DPP ( with MSN )'!$D$137:T140)=0,'DPP ( in Qty )'!$D$19,MAX('DPP ( with MSN )'!$D$137:T140)+1))</f>
        <v>95324</v>
      </c>
      <c r="V137" s="170">
        <f>IF('DPP ( in Qty )'!X19=0,"",IF(MAX('DPP ( with MSN )'!$D$137:U140)=0,'DPP ( in Qty )'!$D$19,MAX('DPP ( with MSN )'!$D$137:U140)+1))</f>
        <v>95325</v>
      </c>
      <c r="W137" s="170">
        <f>IF('DPP ( in Qty )'!Y19=0,"",IF(MAX('DPP ( with MSN )'!$D$137:V140)=0,'DPP ( in Qty )'!$D$19,MAX('DPP ( with MSN )'!$D$137:V140)+1))</f>
        <v>95326</v>
      </c>
      <c r="X137" s="170">
        <f>IF('DPP ( in Qty )'!Z19=0,"",IF(MAX('DPP ( with MSN )'!$D$137:W140)=0,'DPP ( in Qty )'!$D$19,MAX('DPP ( with MSN )'!$D$137:W140)+1))</f>
        <v>95327</v>
      </c>
      <c r="Y137" s="170">
        <f>IF('DPP ( in Qty )'!AA19=0,"",IF(MAX('DPP ( with MSN )'!$D$137:X140)=0,'DPP ( in Qty )'!$D$19,MAX('DPP ( with MSN )'!$D$137:X140)+1))</f>
        <v>95328</v>
      </c>
      <c r="Z137" s="170">
        <f>IF('DPP ( in Qty )'!AB19=0,"",IF(MAX('DPP ( with MSN )'!$D$137:Y140)=0,'DPP ( in Qty )'!$D$19,MAX('DPP ( with MSN )'!$D$137:Y140)+1))</f>
        <v>95329</v>
      </c>
      <c r="AA137" s="170">
        <f>IF('DPP ( in Qty )'!AC19=0,"",IF(MAX('DPP ( with MSN )'!$D$137:Z140)=0,'DPP ( in Qty )'!$D$19,MAX('DPP ( with MSN )'!$D$137:Z140)+1))</f>
        <v>95330</v>
      </c>
      <c r="AB137" s="170">
        <f>IF('DPP ( in Qty )'!AD19=0,"",IF(MAX('DPP ( with MSN )'!$D$137:AA140)=0,'DPP ( in Qty )'!$D$19,MAX('DPP ( with MSN )'!$D$137:AA140)+1))</f>
        <v>95331</v>
      </c>
      <c r="AC137" s="170">
        <f>IF('DPP ( in Qty )'!AE19=0,"",IF(MAX('DPP ( with MSN )'!$D$137:AB140)=0,'DPP ( in Qty )'!$D$19,MAX('DPP ( with MSN )'!$D$137:AB140)+1))</f>
        <v>95332</v>
      </c>
      <c r="AD137" s="170">
        <f>IF('DPP ( in Qty )'!AF19=0,"",IF(MAX('DPP ( with MSN )'!$D$137:AC140)=0,'DPP ( in Qty )'!$D$19,MAX('DPP ( with MSN )'!$D$137:AC140)+1))</f>
        <v>95333</v>
      </c>
      <c r="AE137" s="170" t="str">
        <f>IF('DPP ( in Qty )'!AG19=0,"",IF(MAX('DPP ( with MSN )'!$D$137:AD140)=0,'DPP ( in Qty )'!$D$19,MAX('DPP ( with MSN )'!$D$137:AD140)+1))</f>
        <v/>
      </c>
      <c r="AF137" s="170" t="str">
        <f>IF('DPP ( in Qty )'!AH19=0,"",IF(MAX('DPP ( with MSN )'!$D$137:AE140)=0,'DPP ( in Qty )'!$D$19,MAX('DPP ( with MSN )'!$D$137:AE140)+1))</f>
        <v/>
      </c>
      <c r="AG137" s="170" t="str">
        <f>IF('DPP ( in Qty )'!AI19=0,"",IF(MAX('DPP ( with MSN )'!$D$137:AF140)=0,'DPP ( in Qty )'!$D$19,MAX('DPP ( with MSN )'!$D$137:AF140)+1))</f>
        <v/>
      </c>
      <c r="AH137" s="170" t="str">
        <f>IF('DPP ( in Qty )'!AJ19=0,"",IF(MAX('DPP ( with MSN )'!$D$137:AG140)=0,'DPP ( in Qty )'!$D$19,MAX('DPP ( with MSN )'!$D$137:AG140)+1))</f>
        <v/>
      </c>
      <c r="AI137" s="170" t="str">
        <f>IF('DPP ( in Qty )'!AK19=0,"",IF(MAX('DPP ( with MSN )'!$D$137:AH140)=0,'DPP ( in Qty )'!$D$19,MAX('DPP ( with MSN )'!$D$137:AH140)+1))</f>
        <v/>
      </c>
      <c r="AJ137" s="170" t="str">
        <f>IF('DPP ( in Qty )'!AL19=0,"",IF(MAX('DPP ( with MSN )'!$D$137:AI140)=0,'DPP ( in Qty )'!$D$19,MAX('DPP ( with MSN )'!$D$137:AI140)+1))</f>
        <v/>
      </c>
      <c r="AK137" s="170" t="str">
        <f>IF('DPP ( in Qty )'!AM19=0,"",IF(MAX('DPP ( with MSN )'!$D$137:AJ140)=0,'DPP ( in Qty )'!$D$19,MAX('DPP ( with MSN )'!$D$137:AJ140)+1))</f>
        <v/>
      </c>
      <c r="AL137" s="170" t="str">
        <f>IF('DPP ( in Qty )'!AN19=0,"",IF(MAX('DPP ( with MSN )'!$D$137:AK140)=0,'DPP ( in Qty )'!$D$19,MAX('DPP ( with MSN )'!$D$137:AK140)+1))</f>
        <v/>
      </c>
      <c r="AM137" s="170" t="str">
        <f>IF('DPP ( in Qty )'!AO19=0,"",IF(MAX('DPP ( with MSN )'!$D$137:AL140)=0,'DPP ( in Qty )'!$D$19,MAX('DPP ( with MSN )'!$D$137:AL140)+1))</f>
        <v/>
      </c>
      <c r="AN137" s="178" t="str">
        <f>IF('DPP ( in Qty )'!AP19=0,"",IF(MAX('DPP ( with MSN )'!$D$137:AM140)=0,'DPP ( in Qty )'!$D$19,MAX('DPP ( with MSN )'!$D$137:AM140)+1))</f>
        <v/>
      </c>
      <c r="AO137" s="142"/>
      <c r="AP137" s="1">
        <f t="shared" si="20"/>
        <v>95333</v>
      </c>
    </row>
    <row r="138" spans="1:42" ht="24" customHeight="1" x14ac:dyDescent="0.25">
      <c r="A138" s="280"/>
      <c r="B138" s="97" t="str">
        <f t="shared" ref="B138" si="23">B137</f>
        <v xml:space="preserve">Dropping </v>
      </c>
      <c r="C138" s="283"/>
      <c r="D138" s="142" t="str">
        <f>IF('DPP ( in Qty )'!F$19=0,"",IF(COUNT(D$137:D137)&lt;'DPP ( in Qty )'!F$19,('DPP ( with MSN )'!D137+1),""))</f>
        <v/>
      </c>
      <c r="E138" s="162" t="str">
        <f>IF('DPP ( in Qty )'!G$19=0,"",IF(COUNT(E$137:E137)&lt;'DPP ( in Qty )'!G$19,('DPP ( with MSN )'!E137+1),""))</f>
        <v/>
      </c>
      <c r="F138" s="162">
        <f>IF('DPP ( in Qty )'!H$19=0,"",IF(COUNT(F$137:F137)&lt;'DPP ( in Qty )'!H$19,('DPP ( with MSN )'!F137+1),""))</f>
        <v>95315</v>
      </c>
      <c r="G138" s="162" t="str">
        <f>IF('DPP ( in Qty )'!I$19=0,"",IF(COUNT(G$137:G137)&lt;'DPP ( in Qty )'!I$19,('DPP ( with MSN )'!G137+1),""))</f>
        <v/>
      </c>
      <c r="H138" s="162">
        <f>IF('DPP ( in Qty )'!J$19=0,"",IF(COUNT(H$137:H137)&lt;'DPP ( in Qty )'!J$19,('DPP ( with MSN )'!H137+1),""))</f>
        <v>95318</v>
      </c>
      <c r="I138" s="162" t="str">
        <f>IF('DPP ( in Qty )'!K$19=0,"",IF(COUNT(I$137:I137)&lt;'DPP ( in Qty )'!K$19,('DPP ( with MSN )'!I137+1),""))</f>
        <v/>
      </c>
      <c r="J138" s="162" t="str">
        <f>IF('DPP ( in Qty )'!L$19=0,"",IF(COUNT(J$137:J137)&lt;'DPP ( in Qty )'!L$19,('DPP ( with MSN )'!J137+1),""))</f>
        <v/>
      </c>
      <c r="K138" s="162" t="str">
        <f>IF('DPP ( in Qty )'!M$19=0,"",IF(COUNT(K$137:K137)&lt;'DPP ( in Qty )'!M$19,('DPP ( with MSN )'!K137+1),""))</f>
        <v/>
      </c>
      <c r="L138" s="162" t="str">
        <f>IF('DPP ( in Qty )'!N$19=0,"",IF(COUNT(L$137:L137)&lt;'DPP ( in Qty )'!N$19,('DPP ( with MSN )'!L137+1),""))</f>
        <v/>
      </c>
      <c r="M138" s="162" t="str">
        <f>IF('DPP ( in Qty )'!O$19=0,"",IF(COUNT(M$137:M137)&lt;'DPP ( in Qty )'!O$19,('DPP ( with MSN )'!M137+1),""))</f>
        <v/>
      </c>
      <c r="N138" s="162" t="str">
        <f>IF('DPP ( in Qty )'!P$19=0,"",IF(COUNT(N$137:N137)&lt;'DPP ( in Qty )'!P$19,('DPP ( with MSN )'!N137+1),""))</f>
        <v/>
      </c>
      <c r="O138" s="162" t="str">
        <f>IF('DPP ( in Qty )'!Q$19=0,"",IF(COUNT(O$137:O137)&lt;'DPP ( in Qty )'!Q$19,('DPP ( with MSN )'!O137+1),""))</f>
        <v/>
      </c>
      <c r="P138" s="162" t="str">
        <f>IF('DPP ( in Qty )'!R$19=0,"",IF(COUNT(P$137:P137)&lt;'DPP ( in Qty )'!R$19,('DPP ( with MSN )'!P137+1),""))</f>
        <v/>
      </c>
      <c r="Q138" s="162" t="str">
        <f>IF('DPP ( in Qty )'!S$19=0,"",IF(COUNT(Q$137:Q137)&lt;'DPP ( in Qty )'!S$19,('DPP ( with MSN )'!Q137+1),""))</f>
        <v/>
      </c>
      <c r="R138" s="162">
        <f>IF('DPP ( in Qty )'!T$19=0,"",IF(COUNT(R$137:R137)&lt;'DPP ( in Qty )'!T$19,('DPP ( with MSN )'!R137+1),""))</f>
        <v>95321</v>
      </c>
      <c r="S138" s="162" t="str">
        <f>IF('DPP ( in Qty )'!U$19=0,"",IF(COUNT(S$137:S137)&lt;'DPP ( in Qty )'!U$19,('DPP ( with MSN )'!S137+1),""))</f>
        <v/>
      </c>
      <c r="T138" s="162" t="str">
        <f>IF('DPP ( in Qty )'!V$19=0,"",IF(COUNT(T$137:T137)&lt;'DPP ( in Qty )'!V$19,('DPP ( with MSN )'!T137+1),""))</f>
        <v/>
      </c>
      <c r="U138" s="162" t="str">
        <f>IF('DPP ( in Qty )'!W$19=0,"",IF(COUNT(U$137:U137)&lt;'DPP ( in Qty )'!W$19,('DPP ( with MSN )'!U137+1),""))</f>
        <v/>
      </c>
      <c r="V138" s="162" t="str">
        <f>IF('DPP ( in Qty )'!X$19=0,"",IF(COUNT(V$137:V137)&lt;'DPP ( in Qty )'!X$19,('DPP ( with MSN )'!V137+1),""))</f>
        <v/>
      </c>
      <c r="W138" s="162" t="str">
        <f>IF('DPP ( in Qty )'!Y$19=0,"",IF(COUNT(W$137:W137)&lt;'DPP ( in Qty )'!Y$19,('DPP ( with MSN )'!W137+1),""))</f>
        <v/>
      </c>
      <c r="X138" s="162" t="str">
        <f>IF('DPP ( in Qty )'!Z$19=0,"",IF(COUNT(X$137:X137)&lt;'DPP ( in Qty )'!Z$19,('DPP ( with MSN )'!X137+1),""))</f>
        <v/>
      </c>
      <c r="Y138" s="162" t="str">
        <f>IF('DPP ( in Qty )'!AA$19=0,"",IF(COUNT(Y$137:Y137)&lt;'DPP ( in Qty )'!AA$19,('DPP ( with MSN )'!Y137+1),""))</f>
        <v/>
      </c>
      <c r="Z138" s="162" t="str">
        <f>IF('DPP ( in Qty )'!AB$19=0,"",IF(COUNT(Z$137:Z137)&lt;'DPP ( in Qty )'!AB$19,('DPP ( with MSN )'!Z137+1),""))</f>
        <v/>
      </c>
      <c r="AA138" s="162" t="str">
        <f>IF('DPP ( in Qty )'!AC$19=0,"",IF(COUNT(AA$137:AA137)&lt;'DPP ( in Qty )'!AC$19,('DPP ( with MSN )'!AA137+1),""))</f>
        <v/>
      </c>
      <c r="AB138" s="162" t="str">
        <f>IF('DPP ( in Qty )'!AD$19=0,"",IF(COUNT(AB$137:AB137)&lt;'DPP ( in Qty )'!AD$19,('DPP ( with MSN )'!AB137+1),""))</f>
        <v/>
      </c>
      <c r="AC138" s="162" t="str">
        <f>IF('DPP ( in Qty )'!AE$19=0,"",IF(COUNT(AC$137:AC137)&lt;'DPP ( in Qty )'!AE$19,('DPP ( with MSN )'!AC137+1),""))</f>
        <v/>
      </c>
      <c r="AD138" s="162" t="str">
        <f>IF('DPP ( in Qty )'!AF$19=0,"",IF(COUNT(AD$137:AD137)&lt;'DPP ( in Qty )'!AF$19,('DPP ( with MSN )'!AD137+1),""))</f>
        <v/>
      </c>
      <c r="AE138" s="162" t="str">
        <f>IF('DPP ( in Qty )'!AG$19=0,"",IF(COUNT(AE$137:AE137)&lt;'DPP ( in Qty )'!AG$19,('DPP ( with MSN )'!AE137+1),""))</f>
        <v/>
      </c>
      <c r="AF138" s="162" t="str">
        <f>IF('DPP ( in Qty )'!AH$19=0,"",IF(COUNT(AF$137:AF137)&lt;'DPP ( in Qty )'!AH$19,('DPP ( with MSN )'!AF137+1),""))</f>
        <v/>
      </c>
      <c r="AG138" s="162" t="str">
        <f>IF('DPP ( in Qty )'!AI$19=0,"",IF(COUNT(AG$137:AG137)&lt;'DPP ( in Qty )'!AI$19,('DPP ( with MSN )'!AG137+1),""))</f>
        <v/>
      </c>
      <c r="AH138" s="162" t="str">
        <f>IF('DPP ( in Qty )'!AJ$19=0,"",IF(COUNT(AH$137:AH137)&lt;'DPP ( in Qty )'!AJ$19,('DPP ( with MSN )'!AH137+1),""))</f>
        <v/>
      </c>
      <c r="AI138" s="162" t="str">
        <f>IF('DPP ( in Qty )'!AK$19=0,"",IF(COUNT(AI$137:AI137)&lt;'DPP ( in Qty )'!AK$19,('DPP ( with MSN )'!AI137+1),""))</f>
        <v/>
      </c>
      <c r="AJ138" s="162" t="str">
        <f>IF('DPP ( in Qty )'!AL$19=0,"",IF(COUNT(AJ$137:AJ137)&lt;'DPP ( in Qty )'!AL$19,('DPP ( with MSN )'!AJ137+1),""))</f>
        <v/>
      </c>
      <c r="AK138" s="162" t="str">
        <f>IF('DPP ( in Qty )'!AM$19=0,"",IF(COUNT(AK$137:AK137)&lt;'DPP ( in Qty )'!AM$19,('DPP ( with MSN )'!AK137+1),""))</f>
        <v/>
      </c>
      <c r="AL138" s="162" t="str">
        <f>IF('DPP ( in Qty )'!AN$19=0,"",IF(COUNT(AL$137:AL137)&lt;'DPP ( in Qty )'!AN$19,('DPP ( with MSN )'!AL137+1),""))</f>
        <v/>
      </c>
      <c r="AM138" s="162" t="str">
        <f>IF('DPP ( in Qty )'!AO$19=0,"",IF(COUNT(AM$137:AM137)&lt;'DPP ( in Qty )'!AO$19,('DPP ( with MSN )'!AM137+1),""))</f>
        <v/>
      </c>
      <c r="AN138" s="179" t="str">
        <f>IF('DPP ( in Qty )'!AP$19=0,"",IF(COUNT(AN$137:AN137)&lt;'DPP ( in Qty )'!AP$19,('DPP ( with MSN )'!AN137+1),""))</f>
        <v/>
      </c>
      <c r="AO138" s="142"/>
      <c r="AP138" s="1">
        <f t="shared" si="20"/>
        <v>95321</v>
      </c>
    </row>
    <row r="139" spans="1:42" ht="24" customHeight="1" x14ac:dyDescent="0.25">
      <c r="A139" s="280"/>
      <c r="B139" s="97"/>
      <c r="C139" s="283"/>
      <c r="D139" s="142" t="str">
        <f>IF('DPP ( in Qty )'!F$19=0,"",IF(COUNT(D$137:D138)&lt;'DPP ( in Qty )'!F$19,('DPP ( with MSN )'!D138+1),""))</f>
        <v/>
      </c>
      <c r="E139" s="162" t="str">
        <f>IF('DPP ( in Qty )'!G$19=0,"",IF(COUNT(E$137:E138)&lt;'DPP ( in Qty )'!G$19,('DPP ( with MSN )'!E138+1),""))</f>
        <v/>
      </c>
      <c r="F139" s="162" t="str">
        <f>IF('DPP ( in Qty )'!H$19=0,"",IF(COUNT(F$137:F138)&lt;'DPP ( in Qty )'!H$19,('DPP ( with MSN )'!F138+1),""))</f>
        <v/>
      </c>
      <c r="G139" s="162" t="str">
        <f>IF('DPP ( in Qty )'!I$19=0,"",IF(COUNT(G$137:G138)&lt;'DPP ( in Qty )'!I$19,('DPP ( with MSN )'!G138+1),""))</f>
        <v/>
      </c>
      <c r="H139" s="162" t="str">
        <f>IF('DPP ( in Qty )'!J$19=0,"",IF(COUNT(H$137:H138)&lt;'DPP ( in Qty )'!J$19,('DPP ( with MSN )'!H138+1),""))</f>
        <v/>
      </c>
      <c r="I139" s="162" t="str">
        <f>IF('DPP ( in Qty )'!K$19=0,"",IF(COUNT(I$137:I138)&lt;'DPP ( in Qty )'!K$19,('DPP ( with MSN )'!I138+1),""))</f>
        <v/>
      </c>
      <c r="J139" s="162" t="str">
        <f>IF('DPP ( in Qty )'!L$19=0,"",IF(COUNT(J$137:J138)&lt;'DPP ( in Qty )'!L$19,('DPP ( with MSN )'!J138+1),""))</f>
        <v/>
      </c>
      <c r="K139" s="162" t="str">
        <f>IF('DPP ( in Qty )'!M$19=0,"",IF(COUNT(K$137:K138)&lt;'DPP ( in Qty )'!M$19,('DPP ( with MSN )'!K138+1),""))</f>
        <v/>
      </c>
      <c r="L139" s="162" t="str">
        <f>IF('DPP ( in Qty )'!N$19=0,"",IF(COUNT(L$137:L138)&lt;'DPP ( in Qty )'!N$19,('DPP ( with MSN )'!L138+1),""))</f>
        <v/>
      </c>
      <c r="M139" s="162" t="str">
        <f>IF('DPP ( in Qty )'!O$19=0,"",IF(COUNT(M$137:M138)&lt;'DPP ( in Qty )'!O$19,('DPP ( with MSN )'!M138+1),""))</f>
        <v/>
      </c>
      <c r="N139" s="162" t="str">
        <f>IF('DPP ( in Qty )'!P$19=0,"",IF(COUNT(N$137:N138)&lt;'DPP ( in Qty )'!P$19,('DPP ( with MSN )'!N138+1),""))</f>
        <v/>
      </c>
      <c r="O139" s="162" t="str">
        <f>IF('DPP ( in Qty )'!Q$19=0,"",IF(COUNT(O$137:O138)&lt;'DPP ( in Qty )'!Q$19,('DPP ( with MSN )'!O138+1),""))</f>
        <v/>
      </c>
      <c r="P139" s="162" t="str">
        <f>IF('DPP ( in Qty )'!R$19=0,"",IF(COUNT(P$137:P138)&lt;'DPP ( in Qty )'!R$19,('DPP ( with MSN )'!P138+1),""))</f>
        <v/>
      </c>
      <c r="Q139" s="162" t="str">
        <f>IF('DPP ( in Qty )'!S$19=0,"",IF(COUNT(Q$137:Q138)&lt;'DPP ( in Qty )'!S$19,('DPP ( with MSN )'!Q138+1),""))</f>
        <v/>
      </c>
      <c r="R139" s="162" t="str">
        <f>IF('DPP ( in Qty )'!T$19=0,"",IF(COUNT(R$137:R138)&lt;'DPP ( in Qty )'!T$19,('DPP ( with MSN )'!R138+1),""))</f>
        <v/>
      </c>
      <c r="S139" s="162" t="str">
        <f>IF('DPP ( in Qty )'!U$19=0,"",IF(COUNT(S$137:S138)&lt;'DPP ( in Qty )'!U$19,('DPP ( with MSN )'!S138+1),""))</f>
        <v/>
      </c>
      <c r="T139" s="162" t="str">
        <f>IF('DPP ( in Qty )'!V$19=0,"",IF(COUNT(T$137:T138)&lt;'DPP ( in Qty )'!V$19,('DPP ( with MSN )'!T138+1),""))</f>
        <v/>
      </c>
      <c r="U139" s="162" t="str">
        <f>IF('DPP ( in Qty )'!W$19=0,"",IF(COUNT(U$137:U138)&lt;'DPP ( in Qty )'!W$19,('DPP ( with MSN )'!U138+1),""))</f>
        <v/>
      </c>
      <c r="V139" s="162" t="str">
        <f>IF('DPP ( in Qty )'!X$19=0,"",IF(COUNT(V$137:V138)&lt;'DPP ( in Qty )'!X$19,('DPP ( with MSN )'!V138+1),""))</f>
        <v/>
      </c>
      <c r="W139" s="162" t="str">
        <f>IF('DPP ( in Qty )'!Y$19=0,"",IF(COUNT(W$137:W138)&lt;'DPP ( in Qty )'!Y$19,('DPP ( with MSN )'!W138+1),""))</f>
        <v/>
      </c>
      <c r="X139" s="162" t="str">
        <f>IF('DPP ( in Qty )'!Z$19=0,"",IF(COUNT(X$137:X138)&lt;'DPP ( in Qty )'!Z$19,('DPP ( with MSN )'!X138+1),""))</f>
        <v/>
      </c>
      <c r="Y139" s="162" t="str">
        <f>IF('DPP ( in Qty )'!AA$19=0,"",IF(COUNT(Y$137:Y138)&lt;'DPP ( in Qty )'!AA$19,('DPP ( with MSN )'!Y138+1),""))</f>
        <v/>
      </c>
      <c r="Z139" s="162" t="str">
        <f>IF('DPP ( in Qty )'!AB$19=0,"",IF(COUNT(Z$137:Z138)&lt;'DPP ( in Qty )'!AB$19,('DPP ( with MSN )'!Z138+1),""))</f>
        <v/>
      </c>
      <c r="AA139" s="162" t="str">
        <f>IF('DPP ( in Qty )'!AC$19=0,"",IF(COUNT(AA$137:AA138)&lt;'DPP ( in Qty )'!AC$19,('DPP ( with MSN )'!AA138+1),""))</f>
        <v/>
      </c>
      <c r="AB139" s="162" t="str">
        <f>IF('DPP ( in Qty )'!AD$19=0,"",IF(COUNT(AB$137:AB138)&lt;'DPP ( in Qty )'!AD$19,('DPP ( with MSN )'!AB138+1),""))</f>
        <v/>
      </c>
      <c r="AC139" s="162" t="str">
        <f>IF('DPP ( in Qty )'!AE$19=0,"",IF(COUNT(AC$137:AC138)&lt;'DPP ( in Qty )'!AE$19,('DPP ( with MSN )'!AC138+1),""))</f>
        <v/>
      </c>
      <c r="AD139" s="162" t="str">
        <f>IF('DPP ( in Qty )'!AF$19=0,"",IF(COUNT(AD$137:AD138)&lt;'DPP ( in Qty )'!AF$19,('DPP ( with MSN )'!AD138+1),""))</f>
        <v/>
      </c>
      <c r="AE139" s="162" t="str">
        <f>IF('DPP ( in Qty )'!AG$19=0,"",IF(COUNT(AE$137:AE138)&lt;'DPP ( in Qty )'!AG$19,('DPP ( with MSN )'!AE138+1),""))</f>
        <v/>
      </c>
      <c r="AF139" s="162" t="str">
        <f>IF('DPP ( in Qty )'!AH$19=0,"",IF(COUNT(AF$137:AF138)&lt;'DPP ( in Qty )'!AH$19,('DPP ( with MSN )'!AF138+1),""))</f>
        <v/>
      </c>
      <c r="AG139" s="162" t="str">
        <f>IF('DPP ( in Qty )'!AI$19=0,"",IF(COUNT(AG$137:AG138)&lt;'DPP ( in Qty )'!AI$19,('DPP ( with MSN )'!AG138+1),""))</f>
        <v/>
      </c>
      <c r="AH139" s="162" t="str">
        <f>IF('DPP ( in Qty )'!AJ$19=0,"",IF(COUNT(AH$137:AH138)&lt;'DPP ( in Qty )'!AJ$19,('DPP ( with MSN )'!AH138+1),""))</f>
        <v/>
      </c>
      <c r="AI139" s="162" t="str">
        <f>IF('DPP ( in Qty )'!AK$19=0,"",IF(COUNT(AI$137:AI138)&lt;'DPP ( in Qty )'!AK$19,('DPP ( with MSN )'!AI138+1),""))</f>
        <v/>
      </c>
      <c r="AJ139" s="162" t="str">
        <f>IF('DPP ( in Qty )'!AL$19=0,"",IF(COUNT(AJ$137:AJ138)&lt;'DPP ( in Qty )'!AL$19,('DPP ( with MSN )'!AJ138+1),""))</f>
        <v/>
      </c>
      <c r="AK139" s="162" t="str">
        <f>IF('DPP ( in Qty )'!AM$19=0,"",IF(COUNT(AK$137:AK138)&lt;'DPP ( in Qty )'!AM$19,('DPP ( with MSN )'!AK138+1),""))</f>
        <v/>
      </c>
      <c r="AL139" s="162" t="str">
        <f>IF('DPP ( in Qty )'!AN$19=0,"",IF(COUNT(AL$137:AL138)&lt;'DPP ( in Qty )'!AN$19,('DPP ( with MSN )'!AL138+1),""))</f>
        <v/>
      </c>
      <c r="AM139" s="162" t="str">
        <f>IF('DPP ( in Qty )'!AO$19=0,"",IF(COUNT(AM$137:AM138)&lt;'DPP ( in Qty )'!AO$19,('DPP ( with MSN )'!AM138+1),""))</f>
        <v/>
      </c>
      <c r="AN139" s="179" t="str">
        <f>IF('DPP ( in Qty )'!AP$19=0,"",IF(COUNT(AN$137:AN138)&lt;'DPP ( in Qty )'!AP$19,('DPP ( with MSN )'!AN138+1),""))</f>
        <v/>
      </c>
      <c r="AO139" s="142"/>
      <c r="AP139" s="1">
        <f t="shared" si="20"/>
        <v>0</v>
      </c>
    </row>
    <row r="140" spans="1:42" ht="24" customHeight="1" thickBot="1" x14ac:dyDescent="0.3">
      <c r="A140" s="280"/>
      <c r="B140" s="97" t="str">
        <f>B138</f>
        <v xml:space="preserve">Dropping </v>
      </c>
      <c r="C140" s="284"/>
      <c r="D140" s="174" t="str">
        <f>IF('DPP ( in Qty )'!F$19=0,"",IF(COUNT(D$137:D139)&lt;'DPP ( in Qty )'!F$19,('DPP ( with MSN )'!D139+1),""))</f>
        <v/>
      </c>
      <c r="E140" s="175" t="str">
        <f>IF('DPP ( in Qty )'!G$19=0,"",IF(COUNT(E$137:E139)&lt;'DPP ( in Qty )'!G$19,('DPP ( with MSN )'!E139+1),""))</f>
        <v/>
      </c>
      <c r="F140" s="175" t="str">
        <f>IF('DPP ( in Qty )'!H$19=0,"",IF(COUNT(F$137:F139)&lt;'DPP ( in Qty )'!H$19,('DPP ( with MSN )'!F139+1),""))</f>
        <v/>
      </c>
      <c r="G140" s="175" t="str">
        <f>IF('DPP ( in Qty )'!I$19=0,"",IF(COUNT(G$137:G139)&lt;'DPP ( in Qty )'!I$19,('DPP ( with MSN )'!G139+1),""))</f>
        <v/>
      </c>
      <c r="H140" s="175" t="str">
        <f>IF('DPP ( in Qty )'!J$19=0,"",IF(COUNT(H$137:H139)&lt;'DPP ( in Qty )'!J$19,('DPP ( with MSN )'!H139+1),""))</f>
        <v/>
      </c>
      <c r="I140" s="175" t="str">
        <f>IF('DPP ( in Qty )'!K$19=0,"",IF(COUNT(I$137:I139)&lt;'DPP ( in Qty )'!K$19,('DPP ( with MSN )'!I139+1),""))</f>
        <v/>
      </c>
      <c r="J140" s="175" t="str">
        <f>IF('DPP ( in Qty )'!L$19=0,"",IF(COUNT(J$137:J139)&lt;'DPP ( in Qty )'!L$19,('DPP ( with MSN )'!J139+1),""))</f>
        <v/>
      </c>
      <c r="K140" s="175" t="str">
        <f>IF('DPP ( in Qty )'!M$19=0,"",IF(COUNT(K$137:K139)&lt;'DPP ( in Qty )'!M$19,('DPP ( with MSN )'!K139+1),""))</f>
        <v/>
      </c>
      <c r="L140" s="175" t="str">
        <f>IF('DPP ( in Qty )'!N$19=0,"",IF(COUNT(L$137:L139)&lt;'DPP ( in Qty )'!N$19,('DPP ( with MSN )'!L139+1),""))</f>
        <v/>
      </c>
      <c r="M140" s="175" t="str">
        <f>IF('DPP ( in Qty )'!O$19=0,"",IF(COUNT(M$137:M139)&lt;'DPP ( in Qty )'!O$19,('DPP ( with MSN )'!M139+1),""))</f>
        <v/>
      </c>
      <c r="N140" s="175" t="str">
        <f>IF('DPP ( in Qty )'!P$19=0,"",IF(COUNT(N$137:N139)&lt;'DPP ( in Qty )'!P$19,('DPP ( with MSN )'!N139+1),""))</f>
        <v/>
      </c>
      <c r="O140" s="175" t="str">
        <f>IF('DPP ( in Qty )'!Q$19=0,"",IF(COUNT(O$137:O139)&lt;'DPP ( in Qty )'!Q$19,('DPP ( with MSN )'!O139+1),""))</f>
        <v/>
      </c>
      <c r="P140" s="175" t="str">
        <f>IF('DPP ( in Qty )'!R$19=0,"",IF(COUNT(P$137:P139)&lt;'DPP ( in Qty )'!R$19,('DPP ( with MSN )'!P139+1),""))</f>
        <v/>
      </c>
      <c r="Q140" s="175" t="str">
        <f>IF('DPP ( in Qty )'!S$19=0,"",IF(COUNT(Q$137:Q139)&lt;'DPP ( in Qty )'!S$19,('DPP ( with MSN )'!Q139+1),""))</f>
        <v/>
      </c>
      <c r="R140" s="175" t="str">
        <f>IF('DPP ( in Qty )'!T$19=0,"",IF(COUNT(R$137:R139)&lt;'DPP ( in Qty )'!T$19,('DPP ( with MSN )'!R139+1),""))</f>
        <v/>
      </c>
      <c r="S140" s="175" t="str">
        <f>IF('DPP ( in Qty )'!U$19=0,"",IF(COUNT(S$137:S139)&lt;'DPP ( in Qty )'!U$19,('DPP ( with MSN )'!S139+1),""))</f>
        <v/>
      </c>
      <c r="T140" s="175" t="str">
        <f>IF('DPP ( in Qty )'!V$19=0,"",IF(COUNT(T$137:T139)&lt;'DPP ( in Qty )'!V$19,('DPP ( with MSN )'!T139+1),""))</f>
        <v/>
      </c>
      <c r="U140" s="175" t="str">
        <f>IF('DPP ( in Qty )'!W$19=0,"",IF(COUNT(U$137:U139)&lt;'DPP ( in Qty )'!W$19,('DPP ( with MSN )'!U139+1),""))</f>
        <v/>
      </c>
      <c r="V140" s="175" t="str">
        <f>IF('DPP ( in Qty )'!X$19=0,"",IF(COUNT(V$137:V139)&lt;'DPP ( in Qty )'!X$19,('DPP ( with MSN )'!V139+1),""))</f>
        <v/>
      </c>
      <c r="W140" s="175" t="str">
        <f>IF('DPP ( in Qty )'!Y$19=0,"",IF(COUNT(W$137:W139)&lt;'DPP ( in Qty )'!Y$19,('DPP ( with MSN )'!W139+1),""))</f>
        <v/>
      </c>
      <c r="X140" s="175" t="str">
        <f>IF('DPP ( in Qty )'!Z$19=0,"",IF(COUNT(X$137:X139)&lt;'DPP ( in Qty )'!Z$19,('DPP ( with MSN )'!X139+1),""))</f>
        <v/>
      </c>
      <c r="Y140" s="175" t="str">
        <f>IF('DPP ( in Qty )'!AA$19=0,"",IF(COUNT(Y$137:Y139)&lt;'DPP ( in Qty )'!AA$19,('DPP ( with MSN )'!Y139+1),""))</f>
        <v/>
      </c>
      <c r="Z140" s="175" t="str">
        <f>IF('DPP ( in Qty )'!AB$19=0,"",IF(COUNT(Z$137:Z139)&lt;'DPP ( in Qty )'!AB$19,('DPP ( with MSN )'!Z139+1),""))</f>
        <v/>
      </c>
      <c r="AA140" s="175" t="str">
        <f>IF('DPP ( in Qty )'!AC$19=0,"",IF(COUNT(AA$137:AA139)&lt;'DPP ( in Qty )'!AC$19,('DPP ( with MSN )'!AA139+1),""))</f>
        <v/>
      </c>
      <c r="AB140" s="175" t="str">
        <f>IF('DPP ( in Qty )'!AD$19=0,"",IF(COUNT(AB$137:AB139)&lt;'DPP ( in Qty )'!AD$19,('DPP ( with MSN )'!AB139+1),""))</f>
        <v/>
      </c>
      <c r="AC140" s="175" t="str">
        <f>IF('DPP ( in Qty )'!AE$19=0,"",IF(COUNT(AC$137:AC139)&lt;'DPP ( in Qty )'!AE$19,('DPP ( with MSN )'!AC139+1),""))</f>
        <v/>
      </c>
      <c r="AD140" s="175" t="str">
        <f>IF('DPP ( in Qty )'!AF$19=0,"",IF(COUNT(AD$137:AD139)&lt;'DPP ( in Qty )'!AF$19,('DPP ( with MSN )'!AD139+1),""))</f>
        <v/>
      </c>
      <c r="AE140" s="175" t="str">
        <f>IF('DPP ( in Qty )'!AG$19=0,"",IF(COUNT(AE$137:AE139)&lt;'DPP ( in Qty )'!AG$19,('DPP ( with MSN )'!AE139+1),""))</f>
        <v/>
      </c>
      <c r="AF140" s="175" t="str">
        <f>IF('DPP ( in Qty )'!AH$19=0,"",IF(COUNT(AF$137:AF139)&lt;'DPP ( in Qty )'!AH$19,('DPP ( with MSN )'!AF139+1),""))</f>
        <v/>
      </c>
      <c r="AG140" s="175" t="str">
        <f>IF('DPP ( in Qty )'!AI$19=0,"",IF(COUNT(AG$137:AG139)&lt;'DPP ( in Qty )'!AI$19,('DPP ( with MSN )'!AG139+1),""))</f>
        <v/>
      </c>
      <c r="AH140" s="175" t="str">
        <f>IF('DPP ( in Qty )'!AJ$19=0,"",IF(COUNT(AH$137:AH139)&lt;'DPP ( in Qty )'!AJ$19,('DPP ( with MSN )'!AH139+1),""))</f>
        <v/>
      </c>
      <c r="AI140" s="175" t="str">
        <f>IF('DPP ( in Qty )'!AK$19=0,"",IF(COUNT(AI$137:AI139)&lt;'DPP ( in Qty )'!AK$19,('DPP ( with MSN )'!AI139+1),""))</f>
        <v/>
      </c>
      <c r="AJ140" s="175" t="str">
        <f>IF('DPP ( in Qty )'!AL$19=0,"",IF(COUNT(AJ$137:AJ139)&lt;'DPP ( in Qty )'!AL$19,('DPP ( with MSN )'!AJ139+1),""))</f>
        <v/>
      </c>
      <c r="AK140" s="175" t="str">
        <f>IF('DPP ( in Qty )'!AM$19=0,"",IF(COUNT(AK$137:AK139)&lt;'DPP ( in Qty )'!AM$19,('DPP ( with MSN )'!AK139+1),""))</f>
        <v/>
      </c>
      <c r="AL140" s="175" t="str">
        <f>IF('DPP ( in Qty )'!AN$19=0,"",IF(COUNT(AL$137:AL139)&lt;'DPP ( in Qty )'!AN$19,('DPP ( with MSN )'!AL139+1),""))</f>
        <v/>
      </c>
      <c r="AM140" s="175" t="str">
        <f>IF('DPP ( in Qty )'!AO$19=0,"",IF(COUNT(AM$137:AM139)&lt;'DPP ( in Qty )'!AO$19,('DPP ( with MSN )'!AM139+1),""))</f>
        <v/>
      </c>
      <c r="AN140" s="180" t="str">
        <f>IF('DPP ( in Qty )'!AP$19=0,"",IF(COUNT(AN$137:AN139)&lt;'DPP ( in Qty )'!AP$19,('DPP ( with MSN )'!AN139+1),""))</f>
        <v/>
      </c>
      <c r="AO140" s="142"/>
      <c r="AP140" s="1">
        <f t="shared" si="20"/>
        <v>0</v>
      </c>
    </row>
    <row r="141" spans="1:42" ht="23.25" customHeight="1" x14ac:dyDescent="0.25">
      <c r="A141" s="280"/>
      <c r="B141" s="98" t="s">
        <v>3</v>
      </c>
      <c r="C141" s="282">
        <f>COUNT(D141:AO144)</f>
        <v>20</v>
      </c>
      <c r="D141" s="169" t="str">
        <f>IF('DPP ( in Qty )'!F20=0,"",'DPP ( in Qty )'!D20)</f>
        <v/>
      </c>
      <c r="E141" s="170" t="str">
        <f>IF('DPP ( in Qty )'!G20=0,"",IF(MAX('DPP ( with MSN )'!$D$141:D144)=0,'DPP ( in Qty )'!$D$20,MAX('DPP ( with MSN )'!$D$141:D144)+1))</f>
        <v/>
      </c>
      <c r="F141" s="170" t="str">
        <f>IF('DPP ( in Qty )'!H20=0,"",IF(MAX('DPP ( with MSN )'!$D$141:E144)=0,'DPP ( in Qty )'!$D$20,MAX('DPP ( with MSN )'!$D$141:E144)+1))</f>
        <v/>
      </c>
      <c r="G141" s="181" t="str">
        <f>IF('DPP ( in Qty )'!I20=0,"",IF(MAX('DPP ( with MSN )'!$D$141:F144)=0,'DPP ( in Qty )'!$D$20,MAX('DPP ( with MSN )'!$D$141:F144)+1))</f>
        <v/>
      </c>
      <c r="H141" s="181">
        <f>IF('DPP ( in Qty )'!J20=0,"",IF(MAX('DPP ( with MSN )'!$D$141:G144)=0,'DPP ( in Qty )'!$D$20,MAX('DPP ( with MSN )'!$D$141:G144)+1))</f>
        <v>95314</v>
      </c>
      <c r="I141" s="181">
        <f>IF('DPP ( in Qty )'!K20=0,"",IF(MAX('DPP ( with MSN )'!$D$141:H144)=0,'DPP ( in Qty )'!$D$20,MAX('DPP ( with MSN )'!$D$141:H144)+1))</f>
        <v>95316</v>
      </c>
      <c r="J141" s="181">
        <f>IF('DPP ( in Qty )'!L20=0,"",IF(MAX('DPP ( with MSN )'!$D$141:I144)=0,'DPP ( in Qty )'!$D$20,MAX('DPP ( with MSN )'!$D$141:I144)+1))</f>
        <v>95317</v>
      </c>
      <c r="K141" s="181">
        <f>IF('DPP ( in Qty )'!M20=0,"",IF(MAX('DPP ( with MSN )'!$D$141:J144)=0,'DPP ( in Qty )'!$D$20,MAX('DPP ( with MSN )'!$D$141:J144)+1))</f>
        <v>95319</v>
      </c>
      <c r="L141" s="181" t="str">
        <f>IF('DPP ( in Qty )'!N20=0,"",IF(MAX('DPP ( with MSN )'!$D$141:K144)=0,'DPP ( in Qty )'!$D$20,MAX('DPP ( with MSN )'!$D$141:K144)+1))</f>
        <v/>
      </c>
      <c r="M141" s="181" t="str">
        <f>IF('DPP ( in Qty )'!O20=0,"",IF(MAX('DPP ( with MSN )'!$D$141:L144)=0,'DPP ( in Qty )'!$D$20,MAX('DPP ( with MSN )'!$D$141:L144)+1))</f>
        <v/>
      </c>
      <c r="N141" s="181" t="str">
        <f>IF('DPP ( in Qty )'!P20=0,"",IF(MAX('DPP ( with MSN )'!$D$141:M144)=0,'DPP ( in Qty )'!$D$20,MAX('DPP ( with MSN )'!$D$141:M144)+1))</f>
        <v/>
      </c>
      <c r="O141" s="181" t="str">
        <f>IF('DPP ( in Qty )'!Q20=0,"",IF(MAX('DPP ( with MSN )'!$D$141:N144)=0,'DPP ( in Qty )'!$D$20,MAX('DPP ( with MSN )'!$D$141:N144)+1))</f>
        <v/>
      </c>
      <c r="P141" s="181" t="str">
        <f>IF('DPP ( in Qty )'!R20=0,"",IF(MAX('DPP ( with MSN )'!$D$141:O144)=0,'DPP ( in Qty )'!$D$20,MAX('DPP ( with MSN )'!$D$141:O144)+1))</f>
        <v/>
      </c>
      <c r="Q141" s="181" t="str">
        <f>IF('DPP ( in Qty )'!S20=0,"",IF(MAX('DPP ( with MSN )'!$D$141:P144)=0,'DPP ( in Qty )'!$D$20,MAX('DPP ( with MSN )'!$D$141:P144)+1))</f>
        <v/>
      </c>
      <c r="R141" s="181" t="str">
        <f>IF('DPP ( in Qty )'!T20=0,"",IF(MAX('DPP ( with MSN )'!$D$141:Q144)=0,'DPP ( in Qty )'!$D$20,MAX('DPP ( with MSN )'!$D$141:Q144)+1))</f>
        <v/>
      </c>
      <c r="S141" s="181" t="str">
        <f>IF('DPP ( in Qty )'!U20=0,"",IF(MAX('DPP ( with MSN )'!$D$141:R144)=0,'DPP ( in Qty )'!$D$20,MAX('DPP ( with MSN )'!$D$141:R144)+1))</f>
        <v/>
      </c>
      <c r="T141" s="181">
        <f>IF('DPP ( in Qty )'!V20=0,"",IF(MAX('DPP ( with MSN )'!$D$141:S144)=0,'DPP ( in Qty )'!$D$20,MAX('DPP ( with MSN )'!$D$141:S144)+1))</f>
        <v>95320</v>
      </c>
      <c r="U141" s="181">
        <f>IF('DPP ( in Qty )'!W20=0,"",IF(MAX('DPP ( with MSN )'!$D$141:T144)=0,'DPP ( in Qty )'!$D$20,MAX('DPP ( with MSN )'!$D$141:T144)+1))</f>
        <v>95322</v>
      </c>
      <c r="V141" s="181">
        <f>IF('DPP ( in Qty )'!X20=0,"",IF(MAX('DPP ( with MSN )'!$D$141:U144)=0,'DPP ( in Qty )'!$D$20,MAX('DPP ( with MSN )'!$D$141:U144)+1))</f>
        <v>95323</v>
      </c>
      <c r="W141" s="181">
        <f>IF('DPP ( in Qty )'!Y20=0,"",IF(MAX('DPP ( with MSN )'!$D$141:V144)=0,'DPP ( in Qty )'!$D$20,MAX('DPP ( with MSN )'!$D$141:V144)+1))</f>
        <v>95324</v>
      </c>
      <c r="X141" s="181">
        <f>IF('DPP ( in Qty )'!Z20=0,"",IF(MAX('DPP ( with MSN )'!$D$141:W144)=0,'DPP ( in Qty )'!$D$20,MAX('DPP ( with MSN )'!$D$141:W144)+1))</f>
        <v>95325</v>
      </c>
      <c r="Y141" s="181">
        <f>IF('DPP ( in Qty )'!AA20=0,"",IF(MAX('DPP ( with MSN )'!$D$141:X144)=0,'DPP ( in Qty )'!$D$20,MAX('DPP ( with MSN )'!$D$141:X144)+1))</f>
        <v>95326</v>
      </c>
      <c r="Z141" s="181">
        <f>IF('DPP ( in Qty )'!AB20=0,"",IF(MAX('DPP ( with MSN )'!$D$141:Y144)=0,'DPP ( in Qty )'!$D$20,MAX('DPP ( with MSN )'!$D$141:Y144)+1))</f>
        <v>95327</v>
      </c>
      <c r="AA141" s="181">
        <f>IF('DPP ( in Qty )'!AC20=0,"",IF(MAX('DPP ( with MSN )'!$D$141:Z144)=0,'DPP ( in Qty )'!$D$20,MAX('DPP ( with MSN )'!$D$141:Z144)+1))</f>
        <v>95328</v>
      </c>
      <c r="AB141" s="181">
        <f>IF('DPP ( in Qty )'!AD20=0,"",IF(MAX('DPP ( with MSN )'!$D$141:AA144)=0,'DPP ( in Qty )'!$D$20,MAX('DPP ( with MSN )'!$D$141:AA144)+1))</f>
        <v>95329</v>
      </c>
      <c r="AC141" s="181">
        <f>IF('DPP ( in Qty )'!AE20=0,"",IF(MAX('DPP ( with MSN )'!$D$141:AB144)=0,'DPP ( in Qty )'!$D$20,MAX('DPP ( with MSN )'!$D$141:AB144)+1))</f>
        <v>95330</v>
      </c>
      <c r="AD141" s="181">
        <f>IF('DPP ( in Qty )'!AF20=0,"",IF(MAX('DPP ( with MSN )'!$D$141:AC144)=0,'DPP ( in Qty )'!$D$20,MAX('DPP ( with MSN )'!$D$141:AC144)+1))</f>
        <v>95331</v>
      </c>
      <c r="AE141" s="181">
        <f>IF('DPP ( in Qty )'!AG20=0,"",IF(MAX('DPP ( with MSN )'!$D$141:AD144)=0,'DPP ( in Qty )'!$D$20,MAX('DPP ( with MSN )'!$D$141:AD144)+1))</f>
        <v>95332</v>
      </c>
      <c r="AF141" s="181">
        <f>IF('DPP ( in Qty )'!AH20=0,"",IF(MAX('DPP ( with MSN )'!$D$141:AE144)=0,'DPP ( in Qty )'!$D$20,MAX('DPP ( with MSN )'!$D$141:AE144)+1))</f>
        <v>95333</v>
      </c>
      <c r="AG141" s="181" t="str">
        <f>IF('DPP ( in Qty )'!AI20=0,"",IF(MAX('DPP ( with MSN )'!$D$141:AF144)=0,'DPP ( in Qty )'!$D$20,MAX('DPP ( with MSN )'!$D$141:AF144)+1))</f>
        <v/>
      </c>
      <c r="AH141" s="181" t="str">
        <f>IF('DPP ( in Qty )'!AJ20=0,"",IF(MAX('DPP ( with MSN )'!$D$141:AG144)=0,'DPP ( in Qty )'!$D$20,MAX('DPP ( with MSN )'!$D$141:AG144)+1))</f>
        <v/>
      </c>
      <c r="AI141" s="181" t="str">
        <f>IF('DPP ( in Qty )'!AK20=0,"",IF(MAX('DPP ( with MSN )'!$D$141:AH144)=0,'DPP ( in Qty )'!$D$20,MAX('DPP ( with MSN )'!$D$141:AH144)+1))</f>
        <v/>
      </c>
      <c r="AJ141" s="181" t="str">
        <f>IF('DPP ( in Qty )'!AL20=0,"",IF(MAX('DPP ( with MSN )'!$D$141:AI144)=0,'DPP ( in Qty )'!$D$20,MAX('DPP ( with MSN )'!$D$141:AI144)+1))</f>
        <v/>
      </c>
      <c r="AK141" s="181" t="str">
        <f>IF('DPP ( in Qty )'!AM20=0,"",IF(MAX('DPP ( with MSN )'!$D$141:AJ144)=0,'DPP ( in Qty )'!$D$20,MAX('DPP ( with MSN )'!$D$141:AJ144)+1))</f>
        <v/>
      </c>
      <c r="AL141" s="181" t="str">
        <f>IF('DPP ( in Qty )'!AN20=0,"",IF(MAX('DPP ( with MSN )'!$D$141:AK144)=0,'DPP ( in Qty )'!$D$20,MAX('DPP ( with MSN )'!$D$141:AK144)+1))</f>
        <v/>
      </c>
      <c r="AM141" s="181" t="str">
        <f>IF('DPP ( in Qty )'!AO20=0,"",IF(MAX('DPP ( with MSN )'!$D$141:AL144)=0,'DPP ( in Qty )'!$D$20,MAX('DPP ( with MSN )'!$D$141:AL144)+1))</f>
        <v/>
      </c>
      <c r="AN141" s="184" t="str">
        <f>IF('DPP ( in Qty )'!AP20=0,"",IF(MAX('DPP ( with MSN )'!$D$141:AM144)=0,'DPP ( in Qty )'!$D$20,MAX('DPP ( with MSN )'!$D$141:AM144)+1))</f>
        <v/>
      </c>
      <c r="AO141" s="142"/>
      <c r="AP141" s="1">
        <f t="shared" si="20"/>
        <v>95333</v>
      </c>
    </row>
    <row r="142" spans="1:42" ht="23.25" customHeight="1" x14ac:dyDescent="0.25">
      <c r="A142" s="280"/>
      <c r="B142" s="99" t="str">
        <f t="shared" ref="B142" si="24">B141</f>
        <v>Double deck</v>
      </c>
      <c r="C142" s="283"/>
      <c r="D142" s="142" t="str">
        <f>IF('DPP ( in Qty )'!F$20=0,"",IF(COUNT(D$141:D141)&lt;'DPP ( in Qty )'!F$20,('DPP ( with MSN )'!D141+1),""))</f>
        <v/>
      </c>
      <c r="E142" s="162" t="str">
        <f>IF('DPP ( in Qty )'!G$20=0,"",IF(COUNT(E$141:E141)&lt;'DPP ( in Qty )'!G$20,('DPP ( with MSN )'!E141+1),""))</f>
        <v/>
      </c>
      <c r="F142" s="162" t="str">
        <f>IF('DPP ( in Qty )'!H$20=0,"",IF(COUNT(F$141:F141)&lt;'DPP ( in Qty )'!H$20,('DPP ( with MSN )'!F141+1),""))</f>
        <v/>
      </c>
      <c r="G142" s="182" t="str">
        <f>IF('DPP ( in Qty )'!I$20=0,"",IF(COUNT(G$141:G141)&lt;'DPP ( in Qty )'!I$20,('DPP ( with MSN )'!G141+1),""))</f>
        <v/>
      </c>
      <c r="H142" s="182">
        <f>IF('DPP ( in Qty )'!J$20=0,"",IF(COUNT(H$141:H141)&lt;'DPP ( in Qty )'!J$20,('DPP ( with MSN )'!H141+1),""))</f>
        <v>95315</v>
      </c>
      <c r="I142" s="182" t="str">
        <f>IF('DPP ( in Qty )'!K$20=0,"",IF(COUNT(I$141:I141)&lt;'DPP ( in Qty )'!K$20,('DPP ( with MSN )'!I141+1),""))</f>
        <v/>
      </c>
      <c r="J142" s="182">
        <f>IF('DPP ( in Qty )'!L$20=0,"",IF(COUNT(J$141:J141)&lt;'DPP ( in Qty )'!L$20,('DPP ( with MSN )'!J141+1),""))</f>
        <v>95318</v>
      </c>
      <c r="K142" s="182" t="str">
        <f>IF('DPP ( in Qty )'!M$20=0,"",IF(COUNT(K$141:K141)&lt;'DPP ( in Qty )'!M$20,('DPP ( with MSN )'!K141+1),""))</f>
        <v/>
      </c>
      <c r="L142" s="182" t="str">
        <f>IF('DPP ( in Qty )'!N$20=0,"",IF(COUNT(L$141:L141)&lt;'DPP ( in Qty )'!N$20,('DPP ( with MSN )'!L141+1),""))</f>
        <v/>
      </c>
      <c r="M142" s="182" t="str">
        <f>IF('DPP ( in Qty )'!O$20=0,"",IF(COUNT(M$141:M141)&lt;'DPP ( in Qty )'!O$20,('DPP ( with MSN )'!M141+1),""))</f>
        <v/>
      </c>
      <c r="N142" s="182" t="str">
        <f>IF('DPP ( in Qty )'!P$20=0,"",IF(COUNT(N$141:N141)&lt;'DPP ( in Qty )'!P$20,('DPP ( with MSN )'!N141+1),""))</f>
        <v/>
      </c>
      <c r="O142" s="182" t="str">
        <f>IF('DPP ( in Qty )'!Q$20=0,"",IF(COUNT(O$141:O141)&lt;'DPP ( in Qty )'!Q$20,('DPP ( with MSN )'!O141+1),""))</f>
        <v/>
      </c>
      <c r="P142" s="182" t="str">
        <f>IF('DPP ( in Qty )'!R$20=0,"",IF(COUNT(P$141:P141)&lt;'DPP ( in Qty )'!R$20,('DPP ( with MSN )'!P141+1),""))</f>
        <v/>
      </c>
      <c r="Q142" s="182" t="str">
        <f>IF('DPP ( in Qty )'!S$20=0,"",IF(COUNT(Q$141:Q141)&lt;'DPP ( in Qty )'!S$20,('DPP ( with MSN )'!Q141+1),""))</f>
        <v/>
      </c>
      <c r="R142" s="182" t="str">
        <f>IF('DPP ( in Qty )'!T$20=0,"",IF(COUNT(R$141:R141)&lt;'DPP ( in Qty )'!T$20,('DPP ( with MSN )'!R141+1),""))</f>
        <v/>
      </c>
      <c r="S142" s="182" t="str">
        <f>IF('DPP ( in Qty )'!U$20=0,"",IF(COUNT(S$141:S141)&lt;'DPP ( in Qty )'!U$20,('DPP ( with MSN )'!S141+1),""))</f>
        <v/>
      </c>
      <c r="T142" s="182">
        <f>IF('DPP ( in Qty )'!V$20=0,"",IF(COUNT(T$141:T141)&lt;'DPP ( in Qty )'!V$20,('DPP ( with MSN )'!T141+1),""))</f>
        <v>95321</v>
      </c>
      <c r="U142" s="182" t="str">
        <f>IF('DPP ( in Qty )'!W$20=0,"",IF(COUNT(U$141:U141)&lt;'DPP ( in Qty )'!W$20,('DPP ( with MSN )'!U141+1),""))</f>
        <v/>
      </c>
      <c r="V142" s="182" t="str">
        <f>IF('DPP ( in Qty )'!X$20=0,"",IF(COUNT(V$141:V141)&lt;'DPP ( in Qty )'!X$20,('DPP ( with MSN )'!V141+1),""))</f>
        <v/>
      </c>
      <c r="W142" s="182" t="str">
        <f>IF('DPP ( in Qty )'!Y$20=0,"",IF(COUNT(W$141:W141)&lt;'DPP ( in Qty )'!Y$20,('DPP ( with MSN )'!W141+1),""))</f>
        <v/>
      </c>
      <c r="X142" s="182" t="str">
        <f>IF('DPP ( in Qty )'!Z$20=0,"",IF(COUNT(X$141:X141)&lt;'DPP ( in Qty )'!Z$20,('DPP ( with MSN )'!X141+1),""))</f>
        <v/>
      </c>
      <c r="Y142" s="182" t="str">
        <f>IF('DPP ( in Qty )'!AA$20=0,"",IF(COUNT(Y$141:Y141)&lt;'DPP ( in Qty )'!AA$20,('DPP ( with MSN )'!Y141+1),""))</f>
        <v/>
      </c>
      <c r="Z142" s="182" t="str">
        <f>IF('DPP ( in Qty )'!AB$20=0,"",IF(COUNT(Z$141:Z141)&lt;'DPP ( in Qty )'!AB$20,('DPP ( with MSN )'!Z141+1),""))</f>
        <v/>
      </c>
      <c r="AA142" s="182" t="str">
        <f>IF('DPP ( in Qty )'!AC$20=0,"",IF(COUNT(AA$141:AA141)&lt;'DPP ( in Qty )'!AC$20,('DPP ( with MSN )'!AA141+1),""))</f>
        <v/>
      </c>
      <c r="AB142" s="182" t="str">
        <f>IF('DPP ( in Qty )'!AD$20=0,"",IF(COUNT(AB$141:AB141)&lt;'DPP ( in Qty )'!AD$20,('DPP ( with MSN )'!AB141+1),""))</f>
        <v/>
      </c>
      <c r="AC142" s="182" t="str">
        <f>IF('DPP ( in Qty )'!AE$20=0,"",IF(COUNT(AC$141:AC141)&lt;'DPP ( in Qty )'!AE$20,('DPP ( with MSN )'!AC141+1),""))</f>
        <v/>
      </c>
      <c r="AD142" s="182" t="str">
        <f>IF('DPP ( in Qty )'!AF$20=0,"",IF(COUNT(AD$141:AD141)&lt;'DPP ( in Qty )'!AF$20,('DPP ( with MSN )'!AD141+1),""))</f>
        <v/>
      </c>
      <c r="AE142" s="182" t="str">
        <f>IF('DPP ( in Qty )'!AG$20=0,"",IF(COUNT(AE$141:AE141)&lt;'DPP ( in Qty )'!AG$20,('DPP ( with MSN )'!AE141+1),""))</f>
        <v/>
      </c>
      <c r="AF142" s="182" t="str">
        <f>IF('DPP ( in Qty )'!AH$20=0,"",IF(COUNT(AF$141:AF141)&lt;'DPP ( in Qty )'!AH$20,('DPP ( with MSN )'!AF141+1),""))</f>
        <v/>
      </c>
      <c r="AG142" s="182" t="str">
        <f>IF('DPP ( in Qty )'!AI$20=0,"",IF(COUNT(AG$141:AG141)&lt;'DPP ( in Qty )'!AI$20,('DPP ( with MSN )'!AG141+1),""))</f>
        <v/>
      </c>
      <c r="AH142" s="182" t="str">
        <f>IF('DPP ( in Qty )'!AJ$20=0,"",IF(COUNT(AH$141:AH141)&lt;'DPP ( in Qty )'!AJ$20,('DPP ( with MSN )'!AH141+1),""))</f>
        <v/>
      </c>
      <c r="AI142" s="182" t="str">
        <f>IF('DPP ( in Qty )'!AK$20=0,"",IF(COUNT(AI$141:AI141)&lt;'DPP ( in Qty )'!AK$20,('DPP ( with MSN )'!AI141+1),""))</f>
        <v/>
      </c>
      <c r="AJ142" s="182" t="str">
        <f>IF('DPP ( in Qty )'!AL$20=0,"",IF(COUNT(AJ$141:AJ141)&lt;'DPP ( in Qty )'!AL$20,('DPP ( with MSN )'!AJ141+1),""))</f>
        <v/>
      </c>
      <c r="AK142" s="182" t="str">
        <f>IF('DPP ( in Qty )'!AM$20=0,"",IF(COUNT(AK$141:AK141)&lt;'DPP ( in Qty )'!AM$20,('DPP ( with MSN )'!AK141+1),""))</f>
        <v/>
      </c>
      <c r="AL142" s="182" t="str">
        <f>IF('DPP ( in Qty )'!AN$20=0,"",IF(COUNT(AL$141:AL141)&lt;'DPP ( in Qty )'!AN$20,('DPP ( with MSN )'!AL141+1),""))</f>
        <v/>
      </c>
      <c r="AM142" s="182" t="str">
        <f>IF('DPP ( in Qty )'!AO$20=0,"",IF(COUNT(AM$141:AM141)&lt;'DPP ( in Qty )'!AO$20,('DPP ( with MSN )'!AM141+1),""))</f>
        <v/>
      </c>
      <c r="AN142" s="185" t="str">
        <f>IF('DPP ( in Qty )'!AP$20=0,"",IF(COUNT(AN$141:AN141)&lt;'DPP ( in Qty )'!AP$20,('DPP ( with MSN )'!AN141+1),""))</f>
        <v/>
      </c>
      <c r="AO142" s="142"/>
      <c r="AP142" s="1">
        <f t="shared" si="20"/>
        <v>95321</v>
      </c>
    </row>
    <row r="143" spans="1:42" ht="23.25" customHeight="1" x14ac:dyDescent="0.25">
      <c r="A143" s="280"/>
      <c r="B143" s="99"/>
      <c r="C143" s="283"/>
      <c r="D143" s="142" t="str">
        <f>IF('DPP ( in Qty )'!F$20=0,"",IF(COUNT(D$141:D142)&lt;'DPP ( in Qty )'!F$20,('DPP ( with MSN )'!D142+1),""))</f>
        <v/>
      </c>
      <c r="E143" s="162" t="str">
        <f>IF('DPP ( in Qty )'!G$20=0,"",IF(COUNT(E$141:E142)&lt;'DPP ( in Qty )'!G$20,('DPP ( with MSN )'!E142+1),""))</f>
        <v/>
      </c>
      <c r="F143" s="162" t="str">
        <f>IF('DPP ( in Qty )'!H$20=0,"",IF(COUNT(F$141:F142)&lt;'DPP ( in Qty )'!H$20,('DPP ( with MSN )'!F142+1),""))</f>
        <v/>
      </c>
      <c r="G143" s="182" t="str">
        <f>IF('DPP ( in Qty )'!I$20=0,"",IF(COUNT(G$141:G142)&lt;'DPP ( in Qty )'!I$20,('DPP ( with MSN )'!G142+1),""))</f>
        <v/>
      </c>
      <c r="H143" s="182" t="str">
        <f>IF('DPP ( in Qty )'!J$20=0,"",IF(COUNT(H$141:H142)&lt;'DPP ( in Qty )'!J$20,('DPP ( with MSN )'!H142+1),""))</f>
        <v/>
      </c>
      <c r="I143" s="182" t="str">
        <f>IF('DPP ( in Qty )'!K$20=0,"",IF(COUNT(I$141:I142)&lt;'DPP ( in Qty )'!K$20,('DPP ( with MSN )'!I142+1),""))</f>
        <v/>
      </c>
      <c r="J143" s="182" t="str">
        <f>IF('DPP ( in Qty )'!L$20=0,"",IF(COUNT(J$141:J142)&lt;'DPP ( in Qty )'!L$20,('DPP ( with MSN )'!J142+1),""))</f>
        <v/>
      </c>
      <c r="K143" s="182" t="str">
        <f>IF('DPP ( in Qty )'!M$20=0,"",IF(COUNT(K$141:K142)&lt;'DPP ( in Qty )'!M$20,('DPP ( with MSN )'!K142+1),""))</f>
        <v/>
      </c>
      <c r="L143" s="182" t="str">
        <f>IF('DPP ( in Qty )'!N$20=0,"",IF(COUNT(L$141:L142)&lt;'DPP ( in Qty )'!N$20,('DPP ( with MSN )'!L142+1),""))</f>
        <v/>
      </c>
      <c r="M143" s="182" t="str">
        <f>IF('DPP ( in Qty )'!O$20=0,"",IF(COUNT(M$141:M142)&lt;'DPP ( in Qty )'!O$20,('DPP ( with MSN )'!M142+1),""))</f>
        <v/>
      </c>
      <c r="N143" s="182" t="str">
        <f>IF('DPP ( in Qty )'!P$20=0,"",IF(COUNT(N$141:N142)&lt;'DPP ( in Qty )'!P$20,('DPP ( with MSN )'!N142+1),""))</f>
        <v/>
      </c>
      <c r="O143" s="182" t="str">
        <f>IF('DPP ( in Qty )'!Q$20=0,"",IF(COUNT(O$141:O142)&lt;'DPP ( in Qty )'!Q$20,('DPP ( with MSN )'!O142+1),""))</f>
        <v/>
      </c>
      <c r="P143" s="182" t="str">
        <f>IF('DPP ( in Qty )'!R$20=0,"",IF(COUNT(P$141:P142)&lt;'DPP ( in Qty )'!R$20,('DPP ( with MSN )'!P142+1),""))</f>
        <v/>
      </c>
      <c r="Q143" s="182" t="str">
        <f>IF('DPP ( in Qty )'!S$20=0,"",IF(COUNT(Q$141:Q142)&lt;'DPP ( in Qty )'!S$20,('DPP ( with MSN )'!Q142+1),""))</f>
        <v/>
      </c>
      <c r="R143" s="182" t="str">
        <f>IF('DPP ( in Qty )'!T$20=0,"",IF(COUNT(R$141:R142)&lt;'DPP ( in Qty )'!T$20,('DPP ( with MSN )'!R142+1),""))</f>
        <v/>
      </c>
      <c r="S143" s="182" t="str">
        <f>IF('DPP ( in Qty )'!U$20=0,"",IF(COUNT(S$141:S142)&lt;'DPP ( in Qty )'!U$20,('DPP ( with MSN )'!S142+1),""))</f>
        <v/>
      </c>
      <c r="T143" s="182" t="str">
        <f>IF('DPP ( in Qty )'!V$20=0,"",IF(COUNT(T$141:T142)&lt;'DPP ( in Qty )'!V$20,('DPP ( with MSN )'!T142+1),""))</f>
        <v/>
      </c>
      <c r="U143" s="182" t="str">
        <f>IF('DPP ( in Qty )'!W$20=0,"",IF(COUNT(U$141:U142)&lt;'DPP ( in Qty )'!W$20,('DPP ( with MSN )'!U142+1),""))</f>
        <v/>
      </c>
      <c r="V143" s="182" t="str">
        <f>IF('DPP ( in Qty )'!X$20=0,"",IF(COUNT(V$141:V142)&lt;'DPP ( in Qty )'!X$20,('DPP ( with MSN )'!V142+1),""))</f>
        <v/>
      </c>
      <c r="W143" s="182" t="str">
        <f>IF('DPP ( in Qty )'!Y$20=0,"",IF(COUNT(W$141:W142)&lt;'DPP ( in Qty )'!Y$20,('DPP ( with MSN )'!W142+1),""))</f>
        <v/>
      </c>
      <c r="X143" s="182" t="str">
        <f>IF('DPP ( in Qty )'!Z$20=0,"",IF(COUNT(X$141:X142)&lt;'DPP ( in Qty )'!Z$20,('DPP ( with MSN )'!X142+1),""))</f>
        <v/>
      </c>
      <c r="Y143" s="182" t="str">
        <f>IF('DPP ( in Qty )'!AA$20=0,"",IF(COUNT(Y$141:Y142)&lt;'DPP ( in Qty )'!AA$20,('DPP ( with MSN )'!Y142+1),""))</f>
        <v/>
      </c>
      <c r="Z143" s="182" t="str">
        <f>IF('DPP ( in Qty )'!AB$20=0,"",IF(COUNT(Z$141:Z142)&lt;'DPP ( in Qty )'!AB$20,('DPP ( with MSN )'!Z142+1),""))</f>
        <v/>
      </c>
      <c r="AA143" s="182" t="str">
        <f>IF('DPP ( in Qty )'!AC$20=0,"",IF(COUNT(AA$141:AA142)&lt;'DPP ( in Qty )'!AC$20,('DPP ( with MSN )'!AA142+1),""))</f>
        <v/>
      </c>
      <c r="AB143" s="182" t="str">
        <f>IF('DPP ( in Qty )'!AD$20=0,"",IF(COUNT(AB$141:AB142)&lt;'DPP ( in Qty )'!AD$20,('DPP ( with MSN )'!AB142+1),""))</f>
        <v/>
      </c>
      <c r="AC143" s="182" t="str">
        <f>IF('DPP ( in Qty )'!AE$20=0,"",IF(COUNT(AC$141:AC142)&lt;'DPP ( in Qty )'!AE$20,('DPP ( with MSN )'!AC142+1),""))</f>
        <v/>
      </c>
      <c r="AD143" s="182" t="str">
        <f>IF('DPP ( in Qty )'!AF$20=0,"",IF(COUNT(AD$141:AD142)&lt;'DPP ( in Qty )'!AF$20,('DPP ( with MSN )'!AD142+1),""))</f>
        <v/>
      </c>
      <c r="AE143" s="182" t="str">
        <f>IF('DPP ( in Qty )'!AG$20=0,"",IF(COUNT(AE$141:AE142)&lt;'DPP ( in Qty )'!AG$20,('DPP ( with MSN )'!AE142+1),""))</f>
        <v/>
      </c>
      <c r="AF143" s="182" t="str">
        <f>IF('DPP ( in Qty )'!AH$20=0,"",IF(COUNT(AF$141:AF142)&lt;'DPP ( in Qty )'!AH$20,('DPP ( with MSN )'!AF142+1),""))</f>
        <v/>
      </c>
      <c r="AG143" s="182" t="str">
        <f>IF('DPP ( in Qty )'!AI$20=0,"",IF(COUNT(AG$141:AG142)&lt;'DPP ( in Qty )'!AI$20,('DPP ( with MSN )'!AG142+1),""))</f>
        <v/>
      </c>
      <c r="AH143" s="182" t="str">
        <f>IF('DPP ( in Qty )'!AJ$20=0,"",IF(COUNT(AH$141:AH142)&lt;'DPP ( in Qty )'!AJ$20,('DPP ( with MSN )'!AH142+1),""))</f>
        <v/>
      </c>
      <c r="AI143" s="182" t="str">
        <f>IF('DPP ( in Qty )'!AK$20=0,"",IF(COUNT(AI$141:AI142)&lt;'DPP ( in Qty )'!AK$20,('DPP ( with MSN )'!AI142+1),""))</f>
        <v/>
      </c>
      <c r="AJ143" s="182" t="str">
        <f>IF('DPP ( in Qty )'!AL$20=0,"",IF(COUNT(AJ$141:AJ142)&lt;'DPP ( in Qty )'!AL$20,('DPP ( with MSN )'!AJ142+1),""))</f>
        <v/>
      </c>
      <c r="AK143" s="182" t="str">
        <f>IF('DPP ( in Qty )'!AM$20=0,"",IF(COUNT(AK$141:AK142)&lt;'DPP ( in Qty )'!AM$20,('DPP ( with MSN )'!AK142+1),""))</f>
        <v/>
      </c>
      <c r="AL143" s="182" t="str">
        <f>IF('DPP ( in Qty )'!AN$20=0,"",IF(COUNT(AL$141:AL142)&lt;'DPP ( in Qty )'!AN$20,('DPP ( with MSN )'!AL142+1),""))</f>
        <v/>
      </c>
      <c r="AM143" s="182" t="str">
        <f>IF('DPP ( in Qty )'!AO$20=0,"",IF(COUNT(AM$141:AM142)&lt;'DPP ( in Qty )'!AO$20,('DPP ( with MSN )'!AM142+1),""))</f>
        <v/>
      </c>
      <c r="AN143" s="185" t="str">
        <f>IF('DPP ( in Qty )'!AP$20=0,"",IF(COUNT(AN$141:AN142)&lt;'DPP ( in Qty )'!AP$20,('DPP ( with MSN )'!AN142+1),""))</f>
        <v/>
      </c>
      <c r="AO143" s="142"/>
      <c r="AP143" s="1">
        <f t="shared" si="20"/>
        <v>0</v>
      </c>
    </row>
    <row r="144" spans="1:42" ht="23.25" customHeight="1" thickBot="1" x14ac:dyDescent="0.3">
      <c r="A144" s="280"/>
      <c r="B144" s="99" t="str">
        <f>B142</f>
        <v>Double deck</v>
      </c>
      <c r="C144" s="284"/>
      <c r="D144" s="174" t="str">
        <f>IF('DPP ( in Qty )'!F$20=0,"",IF(COUNT(D$141:D143)&lt;'DPP ( in Qty )'!F$20,('DPP ( with MSN )'!D143+1),""))</f>
        <v/>
      </c>
      <c r="E144" s="175" t="str">
        <f>IF('DPP ( in Qty )'!G$20=0,"",IF(COUNT(E$141:E143)&lt;'DPP ( in Qty )'!G$20,('DPP ( with MSN )'!E143+1),""))</f>
        <v/>
      </c>
      <c r="F144" s="175" t="str">
        <f>IF('DPP ( in Qty )'!H$20=0,"",IF(COUNT(F$141:F143)&lt;'DPP ( in Qty )'!H$20,('DPP ( with MSN )'!F143+1),""))</f>
        <v/>
      </c>
      <c r="G144" s="183" t="str">
        <f>IF('DPP ( in Qty )'!I$20=0,"",IF(COUNT(G$141:G143)&lt;'DPP ( in Qty )'!I$20,('DPP ( with MSN )'!G143+1),""))</f>
        <v/>
      </c>
      <c r="H144" s="183" t="str">
        <f>IF('DPP ( in Qty )'!J$20=0,"",IF(COUNT(H$141:H143)&lt;'DPP ( in Qty )'!J$20,('DPP ( with MSN )'!H143+1),""))</f>
        <v/>
      </c>
      <c r="I144" s="183" t="str">
        <f>IF('DPP ( in Qty )'!K$20=0,"",IF(COUNT(I$141:I143)&lt;'DPP ( in Qty )'!K$20,('DPP ( with MSN )'!I143+1),""))</f>
        <v/>
      </c>
      <c r="J144" s="183" t="str">
        <f>IF('DPP ( in Qty )'!L$20=0,"",IF(COUNT(J$141:J143)&lt;'DPP ( in Qty )'!L$20,('DPP ( with MSN )'!J143+1),""))</f>
        <v/>
      </c>
      <c r="K144" s="183" t="str">
        <f>IF('DPP ( in Qty )'!M$20=0,"",IF(COUNT(K$141:K143)&lt;'DPP ( in Qty )'!M$20,('DPP ( with MSN )'!K143+1),""))</f>
        <v/>
      </c>
      <c r="L144" s="183" t="str">
        <f>IF('DPP ( in Qty )'!N$20=0,"",IF(COUNT(L$141:L143)&lt;'DPP ( in Qty )'!N$20,('DPP ( with MSN )'!L143+1),""))</f>
        <v/>
      </c>
      <c r="M144" s="183" t="str">
        <f>IF('DPP ( in Qty )'!O$20=0,"",IF(COUNT(M$141:M143)&lt;'DPP ( in Qty )'!O$20,('DPP ( with MSN )'!M143+1),""))</f>
        <v/>
      </c>
      <c r="N144" s="183" t="str">
        <f>IF('DPP ( in Qty )'!P$20=0,"",IF(COUNT(N$141:N143)&lt;'DPP ( in Qty )'!P$20,('DPP ( with MSN )'!N143+1),""))</f>
        <v/>
      </c>
      <c r="O144" s="183" t="str">
        <f>IF('DPP ( in Qty )'!Q$20=0,"",IF(COUNT(O$141:O143)&lt;'DPP ( in Qty )'!Q$20,('DPP ( with MSN )'!O143+1),""))</f>
        <v/>
      </c>
      <c r="P144" s="183" t="str">
        <f>IF('DPP ( in Qty )'!R$20=0,"",IF(COUNT(P$141:P143)&lt;'DPP ( in Qty )'!R$20,('DPP ( with MSN )'!P143+1),""))</f>
        <v/>
      </c>
      <c r="Q144" s="183" t="str">
        <f>IF('DPP ( in Qty )'!S$20=0,"",IF(COUNT(Q$141:Q143)&lt;'DPP ( in Qty )'!S$20,('DPP ( with MSN )'!Q143+1),""))</f>
        <v/>
      </c>
      <c r="R144" s="183" t="str">
        <f>IF('DPP ( in Qty )'!T$20=0,"",IF(COUNT(R$141:R143)&lt;'DPP ( in Qty )'!T$20,('DPP ( with MSN )'!R143+1),""))</f>
        <v/>
      </c>
      <c r="S144" s="183" t="str">
        <f>IF('DPP ( in Qty )'!U$20=0,"",IF(COUNT(S$141:S143)&lt;'DPP ( in Qty )'!U$20,('DPP ( with MSN )'!S143+1),""))</f>
        <v/>
      </c>
      <c r="T144" s="183" t="str">
        <f>IF('DPP ( in Qty )'!V$20=0,"",IF(COUNT(T$141:T143)&lt;'DPP ( in Qty )'!V$20,('DPP ( with MSN )'!T143+1),""))</f>
        <v/>
      </c>
      <c r="U144" s="183" t="str">
        <f>IF('DPP ( in Qty )'!W$20=0,"",IF(COUNT(U$141:U143)&lt;'DPP ( in Qty )'!W$20,('DPP ( with MSN )'!U143+1),""))</f>
        <v/>
      </c>
      <c r="V144" s="183" t="str">
        <f>IF('DPP ( in Qty )'!X$20=0,"",IF(COUNT(V$141:V143)&lt;'DPP ( in Qty )'!X$20,('DPP ( with MSN )'!V143+1),""))</f>
        <v/>
      </c>
      <c r="W144" s="183" t="str">
        <f>IF('DPP ( in Qty )'!Y$20=0,"",IF(COUNT(W$141:W143)&lt;'DPP ( in Qty )'!Y$20,('DPP ( with MSN )'!W143+1),""))</f>
        <v/>
      </c>
      <c r="X144" s="183" t="str">
        <f>IF('DPP ( in Qty )'!Z$20=0,"",IF(COUNT(X$141:X143)&lt;'DPP ( in Qty )'!Z$20,('DPP ( with MSN )'!X143+1),""))</f>
        <v/>
      </c>
      <c r="Y144" s="183" t="str">
        <f>IF('DPP ( in Qty )'!AA$20=0,"",IF(COUNT(Y$141:Y143)&lt;'DPP ( in Qty )'!AA$20,('DPP ( with MSN )'!Y143+1),""))</f>
        <v/>
      </c>
      <c r="Z144" s="183" t="str">
        <f>IF('DPP ( in Qty )'!AB$20=0,"",IF(COUNT(Z$141:Z143)&lt;'DPP ( in Qty )'!AB$20,('DPP ( with MSN )'!Z143+1),""))</f>
        <v/>
      </c>
      <c r="AA144" s="183" t="str">
        <f>IF('DPP ( in Qty )'!AC$20=0,"",IF(COUNT(AA$141:AA143)&lt;'DPP ( in Qty )'!AC$20,('DPP ( with MSN )'!AA143+1),""))</f>
        <v/>
      </c>
      <c r="AB144" s="183" t="str">
        <f>IF('DPP ( in Qty )'!AD$20=0,"",IF(COUNT(AB$141:AB143)&lt;'DPP ( in Qty )'!AD$20,('DPP ( with MSN )'!AB143+1),""))</f>
        <v/>
      </c>
      <c r="AC144" s="183" t="str">
        <f>IF('DPP ( in Qty )'!AE$20=0,"",IF(COUNT(AC$141:AC143)&lt;'DPP ( in Qty )'!AE$20,('DPP ( with MSN )'!AC143+1),""))</f>
        <v/>
      </c>
      <c r="AD144" s="183" t="str">
        <f>IF('DPP ( in Qty )'!AF$20=0,"",IF(COUNT(AD$141:AD143)&lt;'DPP ( in Qty )'!AF$20,('DPP ( with MSN )'!AD143+1),""))</f>
        <v/>
      </c>
      <c r="AE144" s="183" t="str">
        <f>IF('DPP ( in Qty )'!AG$20=0,"",IF(COUNT(AE$141:AE143)&lt;'DPP ( in Qty )'!AG$20,('DPP ( with MSN )'!AE143+1),""))</f>
        <v/>
      </c>
      <c r="AF144" s="183" t="str">
        <f>IF('DPP ( in Qty )'!AH$20=0,"",IF(COUNT(AF$141:AF143)&lt;'DPP ( in Qty )'!AH$20,('DPP ( with MSN )'!AF143+1),""))</f>
        <v/>
      </c>
      <c r="AG144" s="183" t="str">
        <f>IF('DPP ( in Qty )'!AI$20=0,"",IF(COUNT(AG$141:AG143)&lt;'DPP ( in Qty )'!AI$20,('DPP ( with MSN )'!AG143+1),""))</f>
        <v/>
      </c>
      <c r="AH144" s="183" t="str">
        <f>IF('DPP ( in Qty )'!AJ$20=0,"",IF(COUNT(AH$141:AH143)&lt;'DPP ( in Qty )'!AJ$20,('DPP ( with MSN )'!AH143+1),""))</f>
        <v/>
      </c>
      <c r="AI144" s="183" t="str">
        <f>IF('DPP ( in Qty )'!AK$20=0,"",IF(COUNT(AI$141:AI143)&lt;'DPP ( in Qty )'!AK$20,('DPP ( with MSN )'!AI143+1),""))</f>
        <v/>
      </c>
      <c r="AJ144" s="183" t="str">
        <f>IF('DPP ( in Qty )'!AL$20=0,"",IF(COUNT(AJ$141:AJ143)&lt;'DPP ( in Qty )'!AL$20,('DPP ( with MSN )'!AJ143+1),""))</f>
        <v/>
      </c>
      <c r="AK144" s="183" t="str">
        <f>IF('DPP ( in Qty )'!AM$20=0,"",IF(COUNT(AK$141:AK143)&lt;'DPP ( in Qty )'!AM$20,('DPP ( with MSN )'!AK143+1),""))</f>
        <v/>
      </c>
      <c r="AL144" s="183" t="str">
        <f>IF('DPP ( in Qty )'!AN$20=0,"",IF(COUNT(AL$141:AL143)&lt;'DPP ( in Qty )'!AN$20,('DPP ( with MSN )'!AL143+1),""))</f>
        <v/>
      </c>
      <c r="AM144" s="183" t="str">
        <f>IF('DPP ( in Qty )'!AO$20=0,"",IF(COUNT(AM$141:AM143)&lt;'DPP ( in Qty )'!AO$20,('DPP ( with MSN )'!AM143+1),""))</f>
        <v/>
      </c>
      <c r="AN144" s="186" t="str">
        <f>IF('DPP ( in Qty )'!AP$20=0,"",IF(COUNT(AN$141:AN143)&lt;'DPP ( in Qty )'!AP$20,('DPP ( with MSN )'!AN143+1),""))</f>
        <v/>
      </c>
      <c r="AO144" s="142"/>
      <c r="AP144" s="1">
        <f t="shared" si="20"/>
        <v>0</v>
      </c>
    </row>
    <row r="145" spans="1:42" ht="23.25" customHeight="1" x14ac:dyDescent="0.25">
      <c r="A145" s="280"/>
      <c r="B145" s="100" t="s">
        <v>4</v>
      </c>
      <c r="C145" s="282">
        <f>COUNT(D145:AO148)</f>
        <v>20</v>
      </c>
      <c r="D145" s="169" t="str">
        <f>IF('DPP ( in Qty )'!F21=0,"",'DPP ( in Qty )'!D21)</f>
        <v/>
      </c>
      <c r="E145" s="170" t="str">
        <f>IF('DPP ( in Qty )'!G21=0,"",IF(MAX('DPP ( with MSN )'!$D$145:D148)=0,'DPP ( in Qty )'!$D$21,MAX('DPP ( with MSN )'!$D$145:D148)+1))</f>
        <v/>
      </c>
      <c r="F145" s="170" t="str">
        <f>IF('DPP ( in Qty )'!H21=0,"",IF(MAX('DPP ( with MSN )'!$D$145:E148)=0,'DPP ( in Qty )'!$D$21,MAX('DPP ( with MSN )'!$D$145:E148)+1))</f>
        <v/>
      </c>
      <c r="G145" s="181" t="str">
        <f>IF('DPP ( in Qty )'!I21=0,"",IF(MAX('DPP ( with MSN )'!$D$145:F148)=0,'DPP ( in Qty )'!$D$21,MAX('DPP ( with MSN )'!$D$145:F148)+1))</f>
        <v/>
      </c>
      <c r="H145" s="181" t="str">
        <f>IF('DPP ( in Qty )'!J21=0,"",IF(MAX('DPP ( with MSN )'!$D$145:G148)=0,'DPP ( in Qty )'!$D$21,MAX('DPP ( with MSN )'!$D$145:G148)+1))</f>
        <v/>
      </c>
      <c r="I145" s="181">
        <f>IF('DPP ( in Qty )'!K21=0,"",IF(MAX('DPP ( with MSN )'!$D$145:H148)=0,'DPP ( in Qty )'!$D$21,MAX('DPP ( with MSN )'!$D$145:H148)+1))</f>
        <v>95314</v>
      </c>
      <c r="J145" s="181">
        <f>IF('DPP ( in Qty )'!L21=0,"",IF(MAX('DPP ( with MSN )'!$D$145:I148)=0,'DPP ( in Qty )'!$D$21,MAX('DPP ( with MSN )'!$D$145:I148)+1))</f>
        <v>95316</v>
      </c>
      <c r="K145" s="181">
        <f>IF('DPP ( in Qty )'!M21=0,"",IF(MAX('DPP ( with MSN )'!$D$145:J148)=0,'DPP ( in Qty )'!$D$21,MAX('DPP ( with MSN )'!$D$145:J148)+1))</f>
        <v>95317</v>
      </c>
      <c r="L145" s="181">
        <f>IF('DPP ( in Qty )'!N21=0,"",IF(MAX('DPP ( with MSN )'!$D$145:K148)=0,'DPP ( in Qty )'!$D$21,MAX('DPP ( with MSN )'!$D$145:K148)+1))</f>
        <v>95319</v>
      </c>
      <c r="M145" s="181" t="str">
        <f>IF('DPP ( in Qty )'!O21=0,"",IF(MAX('DPP ( with MSN )'!$D$145:L148)=0,'DPP ( in Qty )'!$D$21,MAX('DPP ( with MSN )'!$D$145:L148)+1))</f>
        <v/>
      </c>
      <c r="N145" s="181" t="str">
        <f>IF('DPP ( in Qty )'!P21=0,"",IF(MAX('DPP ( with MSN )'!$D$145:M148)=0,'DPP ( in Qty )'!$D$21,MAX('DPP ( with MSN )'!$D$145:M148)+1))</f>
        <v/>
      </c>
      <c r="O145" s="181" t="str">
        <f>IF('DPP ( in Qty )'!Q21=0,"",IF(MAX('DPP ( with MSN )'!$D$145:N148)=0,'DPP ( in Qty )'!$D$21,MAX('DPP ( with MSN )'!$D$145:N148)+1))</f>
        <v/>
      </c>
      <c r="P145" s="181" t="str">
        <f>IF('DPP ( in Qty )'!R21=0,"",IF(MAX('DPP ( with MSN )'!$D$145:O148)=0,'DPP ( in Qty )'!$D$21,MAX('DPP ( with MSN )'!$D$145:O148)+1))</f>
        <v/>
      </c>
      <c r="Q145" s="181" t="str">
        <f>IF('DPP ( in Qty )'!S21=0,"",IF(MAX('DPP ( with MSN )'!$D$145:P148)=0,'DPP ( in Qty )'!$D$21,MAX('DPP ( with MSN )'!$D$145:P148)+1))</f>
        <v/>
      </c>
      <c r="R145" s="181" t="str">
        <f>IF('DPP ( in Qty )'!T21=0,"",IF(MAX('DPP ( with MSN )'!$D$145:Q148)=0,'DPP ( in Qty )'!$D$21,MAX('DPP ( with MSN )'!$D$145:Q148)+1))</f>
        <v/>
      </c>
      <c r="S145" s="181" t="str">
        <f>IF('DPP ( in Qty )'!U21=0,"",IF(MAX('DPP ( with MSN )'!$D$145:R148)=0,'DPP ( in Qty )'!$D$21,MAX('DPP ( with MSN )'!$D$145:R148)+1))</f>
        <v/>
      </c>
      <c r="T145" s="181" t="str">
        <f>IF('DPP ( in Qty )'!V21=0,"",IF(MAX('DPP ( with MSN )'!$D$145:S148)=0,'DPP ( in Qty )'!$D$21,MAX('DPP ( with MSN )'!$D$145:S148)+1))</f>
        <v/>
      </c>
      <c r="U145" s="181">
        <f>IF('DPP ( in Qty )'!W21=0,"",IF(MAX('DPP ( with MSN )'!$D$145:T148)=0,'DPP ( in Qty )'!$D$21,MAX('DPP ( with MSN )'!$D$145:T148)+1))</f>
        <v>95320</v>
      </c>
      <c r="V145" s="181">
        <f>IF('DPP ( in Qty )'!X21=0,"",IF(MAX('DPP ( with MSN )'!$D$145:U148)=0,'DPP ( in Qty )'!$D$21,MAX('DPP ( with MSN )'!$D$145:U148)+1))</f>
        <v>95322</v>
      </c>
      <c r="W145" s="181">
        <f>IF('DPP ( in Qty )'!Y21=0,"",IF(MAX('DPP ( with MSN )'!$D$145:V148)=0,'DPP ( in Qty )'!$D$21,MAX('DPP ( with MSN )'!$D$145:V148)+1))</f>
        <v>95323</v>
      </c>
      <c r="X145" s="181">
        <f>IF('DPP ( in Qty )'!Z21=0,"",IF(MAX('DPP ( with MSN )'!$D$145:W148)=0,'DPP ( in Qty )'!$D$21,MAX('DPP ( with MSN )'!$D$145:W148)+1))</f>
        <v>95324</v>
      </c>
      <c r="Y145" s="181">
        <f>IF('DPP ( in Qty )'!AA21=0,"",IF(MAX('DPP ( with MSN )'!$D$145:X148)=0,'DPP ( in Qty )'!$D$21,MAX('DPP ( with MSN )'!$D$145:X148)+1))</f>
        <v>95325</v>
      </c>
      <c r="Z145" s="181">
        <f>IF('DPP ( in Qty )'!AB21=0,"",IF(MAX('DPP ( with MSN )'!$D$145:Y148)=0,'DPP ( in Qty )'!$D$21,MAX('DPP ( with MSN )'!$D$145:Y148)+1))</f>
        <v>95326</v>
      </c>
      <c r="AA145" s="181">
        <f>IF('DPP ( in Qty )'!AC21=0,"",IF(MAX('DPP ( with MSN )'!$D$145:Z148)=0,'DPP ( in Qty )'!$D$21,MAX('DPP ( with MSN )'!$D$145:Z148)+1))</f>
        <v>95327</v>
      </c>
      <c r="AB145" s="181">
        <f>IF('DPP ( in Qty )'!AD21=0,"",IF(MAX('DPP ( with MSN )'!$D$145:AA148)=0,'DPP ( in Qty )'!$D$21,MAX('DPP ( with MSN )'!$D$145:AA148)+1))</f>
        <v>95328</v>
      </c>
      <c r="AC145" s="181">
        <f>IF('DPP ( in Qty )'!AE21=0,"",IF(MAX('DPP ( with MSN )'!$D$145:AB148)=0,'DPP ( in Qty )'!$D$21,MAX('DPP ( with MSN )'!$D$145:AB148)+1))</f>
        <v>95329</v>
      </c>
      <c r="AD145" s="181">
        <f>IF('DPP ( in Qty )'!AF21=0,"",IF(MAX('DPP ( with MSN )'!$D$145:AC148)=0,'DPP ( in Qty )'!$D$21,MAX('DPP ( with MSN )'!$D$145:AC148)+1))</f>
        <v>95330</v>
      </c>
      <c r="AE145" s="181">
        <f>IF('DPP ( in Qty )'!AG21=0,"",IF(MAX('DPP ( with MSN )'!$D$145:AD148)=0,'DPP ( in Qty )'!$D$21,MAX('DPP ( with MSN )'!$D$145:AD148)+1))</f>
        <v>95331</v>
      </c>
      <c r="AF145" s="181">
        <f>IF('DPP ( in Qty )'!AH21=0,"",IF(MAX('DPP ( with MSN )'!$D$145:AE148)=0,'DPP ( in Qty )'!$D$21,MAX('DPP ( with MSN )'!$D$145:AE148)+1))</f>
        <v>95332</v>
      </c>
      <c r="AG145" s="181">
        <f>IF('DPP ( in Qty )'!AI21=0,"",IF(MAX('DPP ( with MSN )'!$D$145:AF148)=0,'DPP ( in Qty )'!$D$21,MAX('DPP ( with MSN )'!$D$145:AF148)+1))</f>
        <v>95333</v>
      </c>
      <c r="AH145" s="181" t="str">
        <f>IF('DPP ( in Qty )'!AJ21=0,"",IF(MAX('DPP ( with MSN )'!$D$145:AG148)=0,'DPP ( in Qty )'!$D$21,MAX('DPP ( with MSN )'!$D$145:AG148)+1))</f>
        <v/>
      </c>
      <c r="AI145" s="181" t="str">
        <f>IF('DPP ( in Qty )'!AK21=0,"",IF(MAX('DPP ( with MSN )'!$D$145:AH148)=0,'DPP ( in Qty )'!$D$21,MAX('DPP ( with MSN )'!$D$145:AH148)+1))</f>
        <v/>
      </c>
      <c r="AJ145" s="181" t="str">
        <f>IF('DPP ( in Qty )'!AL21=0,"",IF(MAX('DPP ( with MSN )'!$D$145:AI148)=0,'DPP ( in Qty )'!$D$21,MAX('DPP ( with MSN )'!$D$145:AI148)+1))</f>
        <v/>
      </c>
      <c r="AK145" s="181" t="str">
        <f>IF('DPP ( in Qty )'!AM21=0,"",IF(MAX('DPP ( with MSN )'!$D$145:AJ148)=0,'DPP ( in Qty )'!$D$21,MAX('DPP ( with MSN )'!$D$145:AJ148)+1))</f>
        <v/>
      </c>
      <c r="AL145" s="181" t="str">
        <f>IF('DPP ( in Qty )'!AN21=0,"",IF(MAX('DPP ( with MSN )'!$D$145:AK148)=0,'DPP ( in Qty )'!$D$21,MAX('DPP ( with MSN )'!$D$145:AK148)+1))</f>
        <v/>
      </c>
      <c r="AM145" s="181" t="str">
        <f>IF('DPP ( in Qty )'!AO21=0,"",IF(MAX('DPP ( with MSN )'!$D$145:AL148)=0,'DPP ( in Qty )'!$D$21,MAX('DPP ( with MSN )'!$D$145:AL148)+1))</f>
        <v/>
      </c>
      <c r="AN145" s="184" t="str">
        <f>IF('DPP ( in Qty )'!AP21=0,"",IF(MAX('DPP ( with MSN )'!$D$145:AM148)=0,'DPP ( in Qty )'!$D$21,MAX('DPP ( with MSN )'!$D$145:AM148)+1))</f>
        <v/>
      </c>
      <c r="AO145" s="142"/>
      <c r="AP145" s="1">
        <f t="shared" si="20"/>
        <v>95333</v>
      </c>
    </row>
    <row r="146" spans="1:42" ht="23.25" customHeight="1" x14ac:dyDescent="0.25">
      <c r="A146" s="280"/>
      <c r="B146" s="101" t="str">
        <f t="shared" ref="B146" si="25">B145</f>
        <v>Rollout</v>
      </c>
      <c r="C146" s="283"/>
      <c r="D146" s="142" t="str">
        <f>IF('DPP ( in Qty )'!F$21=0,"",IF(COUNT(D$145:D145)&lt;'DPP ( in Qty )'!F$21,('DPP ( with MSN )'!D145+1),""))</f>
        <v/>
      </c>
      <c r="E146" s="162" t="str">
        <f>IF('DPP ( in Qty )'!G$21=0,"",IF(COUNT(E$145:E145)&lt;'DPP ( in Qty )'!G$21,('DPP ( with MSN )'!E145+1),""))</f>
        <v/>
      </c>
      <c r="F146" s="162" t="str">
        <f>IF('DPP ( in Qty )'!H$21=0,"",IF(COUNT(F$145:F145)&lt;'DPP ( in Qty )'!H$21,('DPP ( with MSN )'!F145+1),""))</f>
        <v/>
      </c>
      <c r="G146" s="182" t="str">
        <f>IF('DPP ( in Qty )'!I$21=0,"",IF(COUNT(G$145:G145)&lt;'DPP ( in Qty )'!I$21,('DPP ( with MSN )'!G145+1),""))</f>
        <v/>
      </c>
      <c r="H146" s="182" t="str">
        <f>IF('DPP ( in Qty )'!J$21=0,"",IF(COUNT(H$145:H145)&lt;'DPP ( in Qty )'!J$21,('DPP ( with MSN )'!H145+1),""))</f>
        <v/>
      </c>
      <c r="I146" s="182">
        <f>IF('DPP ( in Qty )'!K$21=0,"",IF(COUNT(I$145:I145)&lt;'DPP ( in Qty )'!K$21,('DPP ( with MSN )'!I145+1),""))</f>
        <v>95315</v>
      </c>
      <c r="J146" s="182" t="str">
        <f>IF('DPP ( in Qty )'!L$21=0,"",IF(COUNT(J$145:J145)&lt;'DPP ( in Qty )'!L$21,('DPP ( with MSN )'!J145+1),""))</f>
        <v/>
      </c>
      <c r="K146" s="182">
        <f>IF('DPP ( in Qty )'!M$21=0,"",IF(COUNT(K$145:K145)&lt;'DPP ( in Qty )'!M$21,('DPP ( with MSN )'!K145+1),""))</f>
        <v>95318</v>
      </c>
      <c r="L146" s="182" t="str">
        <f>IF('DPP ( in Qty )'!N$21=0,"",IF(COUNT(L$145:L145)&lt;'DPP ( in Qty )'!N$21,('DPP ( with MSN )'!L145+1),""))</f>
        <v/>
      </c>
      <c r="M146" s="182" t="str">
        <f>IF('DPP ( in Qty )'!O$21=0,"",IF(COUNT(M$145:M145)&lt;'DPP ( in Qty )'!O$21,('DPP ( with MSN )'!M145+1),""))</f>
        <v/>
      </c>
      <c r="N146" s="182" t="str">
        <f>IF('DPP ( in Qty )'!P$21=0,"",IF(COUNT(N$145:N145)&lt;'DPP ( in Qty )'!P$21,('DPP ( with MSN )'!N145+1),""))</f>
        <v/>
      </c>
      <c r="O146" s="182" t="str">
        <f>IF('DPP ( in Qty )'!Q$21=0,"",IF(COUNT(O$145:O145)&lt;'DPP ( in Qty )'!Q$21,('DPP ( with MSN )'!O145+1),""))</f>
        <v/>
      </c>
      <c r="P146" s="182" t="str">
        <f>IF('DPP ( in Qty )'!R$21=0,"",IF(COUNT(P$145:P145)&lt;'DPP ( in Qty )'!R$21,('DPP ( with MSN )'!P145+1),""))</f>
        <v/>
      </c>
      <c r="Q146" s="182" t="str">
        <f>IF('DPP ( in Qty )'!S$21=0,"",IF(COUNT(Q$145:Q145)&lt;'DPP ( in Qty )'!S$21,('DPP ( with MSN )'!Q145+1),""))</f>
        <v/>
      </c>
      <c r="R146" s="182" t="str">
        <f>IF('DPP ( in Qty )'!T$21=0,"",IF(COUNT(R$145:R145)&lt;'DPP ( in Qty )'!T$21,('DPP ( with MSN )'!R145+1),""))</f>
        <v/>
      </c>
      <c r="S146" s="182" t="str">
        <f>IF('DPP ( in Qty )'!U$21=0,"",IF(COUNT(S$145:S145)&lt;'DPP ( in Qty )'!U$21,('DPP ( with MSN )'!S145+1),""))</f>
        <v/>
      </c>
      <c r="T146" s="182" t="str">
        <f>IF('DPP ( in Qty )'!V$21=0,"",IF(COUNT(T$145:T145)&lt;'DPP ( in Qty )'!V$21,('DPP ( with MSN )'!T145+1),""))</f>
        <v/>
      </c>
      <c r="U146" s="182">
        <f>IF('DPP ( in Qty )'!W$21=0,"",IF(COUNT(U$145:U145)&lt;'DPP ( in Qty )'!W$21,('DPP ( with MSN )'!U145+1),""))</f>
        <v>95321</v>
      </c>
      <c r="V146" s="182" t="str">
        <f>IF('DPP ( in Qty )'!X$21=0,"",IF(COUNT(V$145:V145)&lt;'DPP ( in Qty )'!X$21,('DPP ( with MSN )'!V145+1),""))</f>
        <v/>
      </c>
      <c r="W146" s="182" t="str">
        <f>IF('DPP ( in Qty )'!Y$21=0,"",IF(COUNT(W$145:W145)&lt;'DPP ( in Qty )'!Y$21,('DPP ( with MSN )'!W145+1),""))</f>
        <v/>
      </c>
      <c r="X146" s="182" t="str">
        <f>IF('DPP ( in Qty )'!Z$21=0,"",IF(COUNT(X$145:X145)&lt;'DPP ( in Qty )'!Z$21,('DPP ( with MSN )'!X145+1),""))</f>
        <v/>
      </c>
      <c r="Y146" s="182" t="str">
        <f>IF('DPP ( in Qty )'!AA$21=0,"",IF(COUNT(Y$145:Y145)&lt;'DPP ( in Qty )'!AA$21,('DPP ( with MSN )'!Y145+1),""))</f>
        <v/>
      </c>
      <c r="Z146" s="182" t="str">
        <f>IF('DPP ( in Qty )'!AB$21=0,"",IF(COUNT(Z$145:Z145)&lt;'DPP ( in Qty )'!AB$21,('DPP ( with MSN )'!Z145+1),""))</f>
        <v/>
      </c>
      <c r="AA146" s="182" t="str">
        <f>IF('DPP ( in Qty )'!AC$21=0,"",IF(COUNT(AA$145:AA145)&lt;'DPP ( in Qty )'!AC$21,('DPP ( with MSN )'!AA145+1),""))</f>
        <v/>
      </c>
      <c r="AB146" s="182" t="str">
        <f>IF('DPP ( in Qty )'!AD$21=0,"",IF(COUNT(AB$145:AB145)&lt;'DPP ( in Qty )'!AD$21,('DPP ( with MSN )'!AB145+1),""))</f>
        <v/>
      </c>
      <c r="AC146" s="182" t="str">
        <f>IF('DPP ( in Qty )'!AE$21=0,"",IF(COUNT(AC$145:AC145)&lt;'DPP ( in Qty )'!AE$21,('DPP ( with MSN )'!AC145+1),""))</f>
        <v/>
      </c>
      <c r="AD146" s="182" t="str">
        <f>IF('DPP ( in Qty )'!AF$21=0,"",IF(COUNT(AD$145:AD145)&lt;'DPP ( in Qty )'!AF$21,('DPP ( with MSN )'!AD145+1),""))</f>
        <v/>
      </c>
      <c r="AE146" s="182" t="str">
        <f>IF('DPP ( in Qty )'!AG$21=0,"",IF(COUNT(AE$145:AE145)&lt;'DPP ( in Qty )'!AG$21,('DPP ( with MSN )'!AE145+1),""))</f>
        <v/>
      </c>
      <c r="AF146" s="182" t="str">
        <f>IF('DPP ( in Qty )'!AH$21=0,"",IF(COUNT(AF$145:AF145)&lt;'DPP ( in Qty )'!AH$21,('DPP ( with MSN )'!AF145+1),""))</f>
        <v/>
      </c>
      <c r="AG146" s="182" t="str">
        <f>IF('DPP ( in Qty )'!AI$21=0,"",IF(COUNT(AG$145:AG145)&lt;'DPP ( in Qty )'!AI$21,('DPP ( with MSN )'!AG145+1),""))</f>
        <v/>
      </c>
      <c r="AH146" s="182" t="str">
        <f>IF('DPP ( in Qty )'!AJ$21=0,"",IF(COUNT(AH$145:AH145)&lt;'DPP ( in Qty )'!AJ$21,('DPP ( with MSN )'!AH145+1),""))</f>
        <v/>
      </c>
      <c r="AI146" s="182" t="str">
        <f>IF('DPP ( in Qty )'!AK$21=0,"",IF(COUNT(AI$145:AI145)&lt;'DPP ( in Qty )'!AK$21,('DPP ( with MSN )'!AI145+1),""))</f>
        <v/>
      </c>
      <c r="AJ146" s="182" t="str">
        <f>IF('DPP ( in Qty )'!AL$21=0,"",IF(COUNT(AJ$145:AJ145)&lt;'DPP ( in Qty )'!AL$21,('DPP ( with MSN )'!AJ145+1),""))</f>
        <v/>
      </c>
      <c r="AK146" s="182" t="str">
        <f>IF('DPP ( in Qty )'!AM$21=0,"",IF(COUNT(AK$145:AK145)&lt;'DPP ( in Qty )'!AM$21,('DPP ( with MSN )'!AK145+1),""))</f>
        <v/>
      </c>
      <c r="AL146" s="182" t="str">
        <f>IF('DPP ( in Qty )'!AN$21=0,"",IF(COUNT(AL$145:AL145)&lt;'DPP ( in Qty )'!AN$21,('DPP ( with MSN )'!AL145+1),""))</f>
        <v/>
      </c>
      <c r="AM146" s="182" t="str">
        <f>IF('DPP ( in Qty )'!AO$21=0,"",IF(COUNT(AM$145:AM145)&lt;'DPP ( in Qty )'!AO$21,('DPP ( with MSN )'!AM145+1),""))</f>
        <v/>
      </c>
      <c r="AN146" s="185" t="str">
        <f>IF('DPP ( in Qty )'!AP$21=0,"",IF(COUNT(AN$145:AN145)&lt;'DPP ( in Qty )'!AP$21,('DPP ( with MSN )'!AN145+1),""))</f>
        <v/>
      </c>
      <c r="AO146" s="142"/>
      <c r="AP146" s="1">
        <f t="shared" si="20"/>
        <v>95321</v>
      </c>
    </row>
    <row r="147" spans="1:42" ht="23.25" customHeight="1" x14ac:dyDescent="0.25">
      <c r="A147" s="280"/>
      <c r="B147" s="101"/>
      <c r="C147" s="283"/>
      <c r="D147" s="142" t="str">
        <f>IF('DPP ( in Qty )'!F$21=0,"",IF(COUNT(D$145:D146)&lt;'DPP ( in Qty )'!F$21,('DPP ( with MSN )'!D146+1),""))</f>
        <v/>
      </c>
      <c r="E147" s="162" t="str">
        <f>IF('DPP ( in Qty )'!G$21=0,"",IF(COUNT(E$145:E146)&lt;'DPP ( in Qty )'!G$21,('DPP ( with MSN )'!E146+1),""))</f>
        <v/>
      </c>
      <c r="F147" s="162" t="str">
        <f>IF('DPP ( in Qty )'!H$21=0,"",IF(COUNT(F$145:F146)&lt;'DPP ( in Qty )'!H$21,('DPP ( with MSN )'!F146+1),""))</f>
        <v/>
      </c>
      <c r="G147" s="182" t="str">
        <f>IF('DPP ( in Qty )'!I$21=0,"",IF(COUNT(G$145:G146)&lt;'DPP ( in Qty )'!I$21,('DPP ( with MSN )'!G146+1),""))</f>
        <v/>
      </c>
      <c r="H147" s="182" t="str">
        <f>IF('DPP ( in Qty )'!J$21=0,"",IF(COUNT(H$145:H146)&lt;'DPP ( in Qty )'!J$21,('DPP ( with MSN )'!H146+1),""))</f>
        <v/>
      </c>
      <c r="I147" s="182" t="str">
        <f>IF('DPP ( in Qty )'!K$21=0,"",IF(COUNT(I$145:I146)&lt;'DPP ( in Qty )'!K$21,('DPP ( with MSN )'!I146+1),""))</f>
        <v/>
      </c>
      <c r="J147" s="182" t="str">
        <f>IF('DPP ( in Qty )'!L$21=0,"",IF(COUNT(J$145:J146)&lt;'DPP ( in Qty )'!L$21,('DPP ( with MSN )'!J146+1),""))</f>
        <v/>
      </c>
      <c r="K147" s="182" t="str">
        <f>IF('DPP ( in Qty )'!M$21=0,"",IF(COUNT(K$145:K146)&lt;'DPP ( in Qty )'!M$21,('DPP ( with MSN )'!K146+1),""))</f>
        <v/>
      </c>
      <c r="L147" s="182" t="str">
        <f>IF('DPP ( in Qty )'!N$21=0,"",IF(COUNT(L$145:L146)&lt;'DPP ( in Qty )'!N$21,('DPP ( with MSN )'!L146+1),""))</f>
        <v/>
      </c>
      <c r="M147" s="182" t="str">
        <f>IF('DPP ( in Qty )'!O$21=0,"",IF(COUNT(M$145:M146)&lt;'DPP ( in Qty )'!O$21,('DPP ( with MSN )'!M146+1),""))</f>
        <v/>
      </c>
      <c r="N147" s="182" t="str">
        <f>IF('DPP ( in Qty )'!P$21=0,"",IF(COUNT(N$145:N146)&lt;'DPP ( in Qty )'!P$21,('DPP ( with MSN )'!N146+1),""))</f>
        <v/>
      </c>
      <c r="O147" s="182" t="str">
        <f>IF('DPP ( in Qty )'!Q$21=0,"",IF(COUNT(O$145:O146)&lt;'DPP ( in Qty )'!Q$21,('DPP ( with MSN )'!O146+1),""))</f>
        <v/>
      </c>
      <c r="P147" s="182" t="str">
        <f>IF('DPP ( in Qty )'!R$21=0,"",IF(COUNT(P$145:P146)&lt;'DPP ( in Qty )'!R$21,('DPP ( with MSN )'!P146+1),""))</f>
        <v/>
      </c>
      <c r="Q147" s="182" t="str">
        <f>IF('DPP ( in Qty )'!S$21=0,"",IF(COUNT(Q$145:Q146)&lt;'DPP ( in Qty )'!S$21,('DPP ( with MSN )'!Q146+1),""))</f>
        <v/>
      </c>
      <c r="R147" s="182" t="str">
        <f>IF('DPP ( in Qty )'!T$21=0,"",IF(COUNT(R$145:R146)&lt;'DPP ( in Qty )'!T$21,('DPP ( with MSN )'!R146+1),""))</f>
        <v/>
      </c>
      <c r="S147" s="182" t="str">
        <f>IF('DPP ( in Qty )'!U$21=0,"",IF(COUNT(S$145:S146)&lt;'DPP ( in Qty )'!U$21,('DPP ( with MSN )'!S146+1),""))</f>
        <v/>
      </c>
      <c r="T147" s="182" t="str">
        <f>IF('DPP ( in Qty )'!V$21=0,"",IF(COUNT(T$145:T146)&lt;'DPP ( in Qty )'!V$21,('DPP ( with MSN )'!T146+1),""))</f>
        <v/>
      </c>
      <c r="U147" s="182" t="str">
        <f>IF('DPP ( in Qty )'!W$21=0,"",IF(COUNT(U$145:U146)&lt;'DPP ( in Qty )'!W$21,('DPP ( with MSN )'!U146+1),""))</f>
        <v/>
      </c>
      <c r="V147" s="182" t="str">
        <f>IF('DPP ( in Qty )'!X$21=0,"",IF(COUNT(V$145:V146)&lt;'DPP ( in Qty )'!X$21,('DPP ( with MSN )'!V146+1),""))</f>
        <v/>
      </c>
      <c r="W147" s="182" t="str">
        <f>IF('DPP ( in Qty )'!Y$21=0,"",IF(COUNT(W$145:W146)&lt;'DPP ( in Qty )'!Y$21,('DPP ( with MSN )'!W146+1),""))</f>
        <v/>
      </c>
      <c r="X147" s="182" t="str">
        <f>IF('DPP ( in Qty )'!Z$21=0,"",IF(COUNT(X$145:X146)&lt;'DPP ( in Qty )'!Z$21,('DPP ( with MSN )'!X146+1),""))</f>
        <v/>
      </c>
      <c r="Y147" s="182" t="str">
        <f>IF('DPP ( in Qty )'!AA$21=0,"",IF(COUNT(Y$145:Y146)&lt;'DPP ( in Qty )'!AA$21,('DPP ( with MSN )'!Y146+1),""))</f>
        <v/>
      </c>
      <c r="Z147" s="182" t="str">
        <f>IF('DPP ( in Qty )'!AB$21=0,"",IF(COUNT(Z$145:Z146)&lt;'DPP ( in Qty )'!AB$21,('DPP ( with MSN )'!Z146+1),""))</f>
        <v/>
      </c>
      <c r="AA147" s="182" t="str">
        <f>IF('DPP ( in Qty )'!AC$21=0,"",IF(COUNT(AA$145:AA146)&lt;'DPP ( in Qty )'!AC$21,('DPP ( with MSN )'!AA146+1),""))</f>
        <v/>
      </c>
      <c r="AB147" s="182" t="str">
        <f>IF('DPP ( in Qty )'!AD$21=0,"",IF(COUNT(AB$145:AB146)&lt;'DPP ( in Qty )'!AD$21,('DPP ( with MSN )'!AB146+1),""))</f>
        <v/>
      </c>
      <c r="AC147" s="182" t="str">
        <f>IF('DPP ( in Qty )'!AE$21=0,"",IF(COUNT(AC$145:AC146)&lt;'DPP ( in Qty )'!AE$21,('DPP ( with MSN )'!AC146+1),""))</f>
        <v/>
      </c>
      <c r="AD147" s="182" t="str">
        <f>IF('DPP ( in Qty )'!AF$21=0,"",IF(COUNT(AD$145:AD146)&lt;'DPP ( in Qty )'!AF$21,('DPP ( with MSN )'!AD146+1),""))</f>
        <v/>
      </c>
      <c r="AE147" s="182" t="str">
        <f>IF('DPP ( in Qty )'!AG$21=0,"",IF(COUNT(AE$145:AE146)&lt;'DPP ( in Qty )'!AG$21,('DPP ( with MSN )'!AE146+1),""))</f>
        <v/>
      </c>
      <c r="AF147" s="182" t="str">
        <f>IF('DPP ( in Qty )'!AH$21=0,"",IF(COUNT(AF$145:AF146)&lt;'DPP ( in Qty )'!AH$21,('DPP ( with MSN )'!AF146+1),""))</f>
        <v/>
      </c>
      <c r="AG147" s="182" t="str">
        <f>IF('DPP ( in Qty )'!AI$21=0,"",IF(COUNT(AG$145:AG146)&lt;'DPP ( in Qty )'!AI$21,('DPP ( with MSN )'!AG146+1),""))</f>
        <v/>
      </c>
      <c r="AH147" s="182" t="str">
        <f>IF('DPP ( in Qty )'!AJ$21=0,"",IF(COUNT(AH$145:AH146)&lt;'DPP ( in Qty )'!AJ$21,('DPP ( with MSN )'!AH146+1),""))</f>
        <v/>
      </c>
      <c r="AI147" s="182" t="str">
        <f>IF('DPP ( in Qty )'!AK$21=0,"",IF(COUNT(AI$145:AI146)&lt;'DPP ( in Qty )'!AK$21,('DPP ( with MSN )'!AI146+1),""))</f>
        <v/>
      </c>
      <c r="AJ147" s="182" t="str">
        <f>IF('DPP ( in Qty )'!AL$21=0,"",IF(COUNT(AJ$145:AJ146)&lt;'DPP ( in Qty )'!AL$21,('DPP ( with MSN )'!AJ146+1),""))</f>
        <v/>
      </c>
      <c r="AK147" s="182" t="str">
        <f>IF('DPP ( in Qty )'!AM$21=0,"",IF(COUNT(AK$145:AK146)&lt;'DPP ( in Qty )'!AM$21,('DPP ( with MSN )'!AK146+1),""))</f>
        <v/>
      </c>
      <c r="AL147" s="182" t="str">
        <f>IF('DPP ( in Qty )'!AN$21=0,"",IF(COUNT(AL$145:AL146)&lt;'DPP ( in Qty )'!AN$21,('DPP ( with MSN )'!AL146+1),""))</f>
        <v/>
      </c>
      <c r="AM147" s="182" t="str">
        <f>IF('DPP ( in Qty )'!AO$21=0,"",IF(COUNT(AM$145:AM146)&lt;'DPP ( in Qty )'!AO$21,('DPP ( with MSN )'!AM146+1),""))</f>
        <v/>
      </c>
      <c r="AN147" s="185" t="str">
        <f>IF('DPP ( in Qty )'!AP$21=0,"",IF(COUNT(AN$145:AN146)&lt;'DPP ( in Qty )'!AP$21,('DPP ( with MSN )'!AN146+1),""))</f>
        <v/>
      </c>
      <c r="AO147" s="142"/>
      <c r="AP147" s="1">
        <f t="shared" si="20"/>
        <v>0</v>
      </c>
    </row>
    <row r="148" spans="1:42" ht="23.25" customHeight="1" thickBot="1" x14ac:dyDescent="0.3">
      <c r="A148" s="280"/>
      <c r="B148" s="101" t="str">
        <f>B146</f>
        <v>Rollout</v>
      </c>
      <c r="C148" s="284"/>
      <c r="D148" s="174" t="str">
        <f>IF('DPP ( in Qty )'!F$21=0,"",IF(COUNT(D$145:D147)&lt;'DPP ( in Qty )'!F$21,('DPP ( with MSN )'!D147+1),""))</f>
        <v/>
      </c>
      <c r="E148" s="175" t="str">
        <f>IF('DPP ( in Qty )'!G$21=0,"",IF(COUNT(E$145:E147)&lt;'DPP ( in Qty )'!G$21,('DPP ( with MSN )'!E147+1),""))</f>
        <v/>
      </c>
      <c r="F148" s="175" t="str">
        <f>IF('DPP ( in Qty )'!H$21=0,"",IF(COUNT(F$145:F147)&lt;'DPP ( in Qty )'!H$21,('DPP ( with MSN )'!F147+1),""))</f>
        <v/>
      </c>
      <c r="G148" s="183" t="str">
        <f>IF('DPP ( in Qty )'!I$21=0,"",IF(COUNT(G$145:G147)&lt;'DPP ( in Qty )'!I$21,('DPP ( with MSN )'!G147+1),""))</f>
        <v/>
      </c>
      <c r="H148" s="183" t="str">
        <f>IF('DPP ( in Qty )'!J$21=0,"",IF(COUNT(H$145:H147)&lt;'DPP ( in Qty )'!J$21,('DPP ( with MSN )'!H147+1),""))</f>
        <v/>
      </c>
      <c r="I148" s="183" t="str">
        <f>IF('DPP ( in Qty )'!K$21=0,"",IF(COUNT(I$145:I147)&lt;'DPP ( in Qty )'!K$21,('DPP ( with MSN )'!I147+1),""))</f>
        <v/>
      </c>
      <c r="J148" s="183" t="str">
        <f>IF('DPP ( in Qty )'!L$21=0,"",IF(COUNT(J$145:J147)&lt;'DPP ( in Qty )'!L$21,('DPP ( with MSN )'!J147+1),""))</f>
        <v/>
      </c>
      <c r="K148" s="183" t="str">
        <f>IF('DPP ( in Qty )'!M$21=0,"",IF(COUNT(K$145:K147)&lt;'DPP ( in Qty )'!M$21,('DPP ( with MSN )'!K147+1),""))</f>
        <v/>
      </c>
      <c r="L148" s="183" t="str">
        <f>IF('DPP ( in Qty )'!N$21=0,"",IF(COUNT(L$145:L147)&lt;'DPP ( in Qty )'!N$21,('DPP ( with MSN )'!L147+1),""))</f>
        <v/>
      </c>
      <c r="M148" s="183" t="str">
        <f>IF('DPP ( in Qty )'!O$21=0,"",IF(COUNT(M$145:M147)&lt;'DPP ( in Qty )'!O$21,('DPP ( with MSN )'!M147+1),""))</f>
        <v/>
      </c>
      <c r="N148" s="183" t="str">
        <f>IF('DPP ( in Qty )'!P$21=0,"",IF(COUNT(N$145:N147)&lt;'DPP ( in Qty )'!P$21,('DPP ( with MSN )'!N147+1),""))</f>
        <v/>
      </c>
      <c r="O148" s="183" t="str">
        <f>IF('DPP ( in Qty )'!Q$21=0,"",IF(COUNT(O$145:O147)&lt;'DPP ( in Qty )'!Q$21,('DPP ( with MSN )'!O147+1),""))</f>
        <v/>
      </c>
      <c r="P148" s="183" t="str">
        <f>IF('DPP ( in Qty )'!R$21=0,"",IF(COUNT(P$145:P147)&lt;'DPP ( in Qty )'!R$21,('DPP ( with MSN )'!P147+1),""))</f>
        <v/>
      </c>
      <c r="Q148" s="183" t="str">
        <f>IF('DPP ( in Qty )'!S$21=0,"",IF(COUNT(Q$145:Q147)&lt;'DPP ( in Qty )'!S$21,('DPP ( with MSN )'!Q147+1),""))</f>
        <v/>
      </c>
      <c r="R148" s="183" t="str">
        <f>IF('DPP ( in Qty )'!T$21=0,"",IF(COUNT(R$145:R147)&lt;'DPP ( in Qty )'!T$21,('DPP ( with MSN )'!R147+1),""))</f>
        <v/>
      </c>
      <c r="S148" s="183" t="str">
        <f>IF('DPP ( in Qty )'!U$21=0,"",IF(COUNT(S$145:S147)&lt;'DPP ( in Qty )'!U$21,('DPP ( with MSN )'!S147+1),""))</f>
        <v/>
      </c>
      <c r="T148" s="183" t="str">
        <f>IF('DPP ( in Qty )'!V$21=0,"",IF(COUNT(T$145:T147)&lt;'DPP ( in Qty )'!V$21,('DPP ( with MSN )'!T147+1),""))</f>
        <v/>
      </c>
      <c r="U148" s="183" t="str">
        <f>IF('DPP ( in Qty )'!W$21=0,"",IF(COUNT(U$145:U147)&lt;'DPP ( in Qty )'!W$21,('DPP ( with MSN )'!U147+1),""))</f>
        <v/>
      </c>
      <c r="V148" s="183" t="str">
        <f>IF('DPP ( in Qty )'!X$21=0,"",IF(COUNT(V$145:V147)&lt;'DPP ( in Qty )'!X$21,('DPP ( with MSN )'!V147+1),""))</f>
        <v/>
      </c>
      <c r="W148" s="183" t="str">
        <f>IF('DPP ( in Qty )'!Y$21=0,"",IF(COUNT(W$145:W147)&lt;'DPP ( in Qty )'!Y$21,('DPP ( with MSN )'!W147+1),""))</f>
        <v/>
      </c>
      <c r="X148" s="183" t="str">
        <f>IF('DPP ( in Qty )'!Z$21=0,"",IF(COUNT(X$145:X147)&lt;'DPP ( in Qty )'!Z$21,('DPP ( with MSN )'!X147+1),""))</f>
        <v/>
      </c>
      <c r="Y148" s="183" t="str">
        <f>IF('DPP ( in Qty )'!AA$21=0,"",IF(COUNT(Y$145:Y147)&lt;'DPP ( in Qty )'!AA$21,('DPP ( with MSN )'!Y147+1),""))</f>
        <v/>
      </c>
      <c r="Z148" s="183" t="str">
        <f>IF('DPP ( in Qty )'!AB$21=0,"",IF(COUNT(Z$145:Z147)&lt;'DPP ( in Qty )'!AB$21,('DPP ( with MSN )'!Z147+1),""))</f>
        <v/>
      </c>
      <c r="AA148" s="183" t="str">
        <f>IF('DPP ( in Qty )'!AC$21=0,"",IF(COUNT(AA$145:AA147)&lt;'DPP ( in Qty )'!AC$21,('DPP ( with MSN )'!AA147+1),""))</f>
        <v/>
      </c>
      <c r="AB148" s="183" t="str">
        <f>IF('DPP ( in Qty )'!AD$21=0,"",IF(COUNT(AB$145:AB147)&lt;'DPP ( in Qty )'!AD$21,('DPP ( with MSN )'!AB147+1),""))</f>
        <v/>
      </c>
      <c r="AC148" s="183" t="str">
        <f>IF('DPP ( in Qty )'!AE$21=0,"",IF(COUNT(AC$145:AC147)&lt;'DPP ( in Qty )'!AE$21,('DPP ( with MSN )'!AC147+1),""))</f>
        <v/>
      </c>
      <c r="AD148" s="183" t="str">
        <f>IF('DPP ( in Qty )'!AF$21=0,"",IF(COUNT(AD$145:AD147)&lt;'DPP ( in Qty )'!AF$21,('DPP ( with MSN )'!AD147+1),""))</f>
        <v/>
      </c>
      <c r="AE148" s="183" t="str">
        <f>IF('DPP ( in Qty )'!AG$21=0,"",IF(COUNT(AE$145:AE147)&lt;'DPP ( in Qty )'!AG$21,('DPP ( with MSN )'!AE147+1),""))</f>
        <v/>
      </c>
      <c r="AF148" s="183" t="str">
        <f>IF('DPP ( in Qty )'!AH$21=0,"",IF(COUNT(AF$145:AF147)&lt;'DPP ( in Qty )'!AH$21,('DPP ( with MSN )'!AF147+1),""))</f>
        <v/>
      </c>
      <c r="AG148" s="183" t="str">
        <f>IF('DPP ( in Qty )'!AI$21=0,"",IF(COUNT(AG$145:AG147)&lt;'DPP ( in Qty )'!AI$21,('DPP ( with MSN )'!AG147+1),""))</f>
        <v/>
      </c>
      <c r="AH148" s="183" t="str">
        <f>IF('DPP ( in Qty )'!AJ$21=0,"",IF(COUNT(AH$145:AH147)&lt;'DPP ( in Qty )'!AJ$21,('DPP ( with MSN )'!AH147+1),""))</f>
        <v/>
      </c>
      <c r="AI148" s="183" t="str">
        <f>IF('DPP ( in Qty )'!AK$21=0,"",IF(COUNT(AI$145:AI147)&lt;'DPP ( in Qty )'!AK$21,('DPP ( with MSN )'!AI147+1),""))</f>
        <v/>
      </c>
      <c r="AJ148" s="183" t="str">
        <f>IF('DPP ( in Qty )'!AL$21=0,"",IF(COUNT(AJ$145:AJ147)&lt;'DPP ( in Qty )'!AL$21,('DPP ( with MSN )'!AJ147+1),""))</f>
        <v/>
      </c>
      <c r="AK148" s="183" t="str">
        <f>IF('DPP ( in Qty )'!AM$21=0,"",IF(COUNT(AK$145:AK147)&lt;'DPP ( in Qty )'!AM$21,('DPP ( with MSN )'!AK147+1),""))</f>
        <v/>
      </c>
      <c r="AL148" s="183" t="str">
        <f>IF('DPP ( in Qty )'!AN$21=0,"",IF(COUNT(AL$145:AL147)&lt;'DPP ( in Qty )'!AN$21,('DPP ( with MSN )'!AL147+1),""))</f>
        <v/>
      </c>
      <c r="AM148" s="183" t="str">
        <f>IF('DPP ( in Qty )'!AO$21=0,"",IF(COUNT(AM$145:AM147)&lt;'DPP ( in Qty )'!AO$21,('DPP ( with MSN )'!AM147+1),""))</f>
        <v/>
      </c>
      <c r="AN148" s="186" t="str">
        <f>IF('DPP ( in Qty )'!AP$21=0,"",IF(COUNT(AN$145:AN147)&lt;'DPP ( in Qty )'!AP$21,('DPP ( with MSN )'!AN147+1),""))</f>
        <v/>
      </c>
      <c r="AO148" s="142"/>
      <c r="AP148" s="1">
        <f t="shared" si="20"/>
        <v>0</v>
      </c>
    </row>
    <row r="149" spans="1:42" ht="24" customHeight="1" x14ac:dyDescent="0.25">
      <c r="A149" s="280"/>
      <c r="B149" s="102" t="s">
        <v>5</v>
      </c>
      <c r="C149" s="282">
        <f>COUNT(D149:AO152)</f>
        <v>20</v>
      </c>
      <c r="D149" s="169" t="str">
        <f>IF('DPP ( in Qty )'!F22=0,"",'DPP ( in Qty )'!D22)</f>
        <v/>
      </c>
      <c r="E149" s="170" t="str">
        <f>IF('DPP ( in Qty )'!G22=0,"",IF(MAX('DPP ( with MSN )'!$D$149:D152)=0,'DPP ( in Qty )'!$D$22,MAX('DPP ( with MSN )'!$D$149:D152)+1))</f>
        <v/>
      </c>
      <c r="F149" s="170" t="str">
        <f>IF('DPP ( in Qty )'!H22=0,"",IF(MAX('DPP ( with MSN )'!$D$149:E152)=0,'DPP ( in Qty )'!$D$22,MAX('DPP ( with MSN )'!$D$149:E152)+1))</f>
        <v/>
      </c>
      <c r="G149" s="170" t="str">
        <f>IF('DPP ( in Qty )'!I22=0,"",IF(MAX('DPP ( with MSN )'!$D$149:F152)=0,'DPP ( in Qty )'!$D$22,MAX('DPP ( with MSN )'!$D$149:F152)+1))</f>
        <v/>
      </c>
      <c r="H149" s="170" t="str">
        <f>IF('DPP ( in Qty )'!J22=0,"",IF(MAX('DPP ( with MSN )'!$D$149:G152)=0,'DPP ( in Qty )'!$D$22,MAX('DPP ( with MSN )'!$D$149:G152)+1))</f>
        <v/>
      </c>
      <c r="I149" s="170" t="str">
        <f>IF('DPP ( in Qty )'!K22=0,"",IF(MAX('DPP ( with MSN )'!$D$149:H152)=0,'DPP ( in Qty )'!$D$22,MAX('DPP ( with MSN )'!$D$149:H152)+1))</f>
        <v/>
      </c>
      <c r="J149" s="170" t="str">
        <f>IF('DPP ( in Qty )'!L22=0,"",IF(MAX('DPP ( with MSN )'!$D$149:I152)=0,'DPP ( in Qty )'!$D$22,MAX('DPP ( with MSN )'!$D$149:I152)+1))</f>
        <v/>
      </c>
      <c r="K149" s="170" t="str">
        <f>IF('DPP ( in Qty )'!M22=0,"",IF(MAX('DPP ( with MSN )'!$D$149:J152)=0,'DPP ( in Qty )'!$D$22,MAX('DPP ( with MSN )'!$D$149:J152)+1))</f>
        <v/>
      </c>
      <c r="L149" s="170" t="str">
        <f>IF('DPP ( in Qty )'!N22=0,"",IF(MAX('DPP ( with MSN )'!$D$149:K152)=0,'DPP ( in Qty )'!$D$22,MAX('DPP ( with MSN )'!$D$149:K152)+1))</f>
        <v/>
      </c>
      <c r="M149" s="170">
        <f>IF('DPP ( in Qty )'!O22=0,"",IF(MAX('DPP ( with MSN )'!$D$149:L152)=0,'DPP ( in Qty )'!$D$22,MAX('DPP ( with MSN )'!$D$149:L152)+1))</f>
        <v>95314</v>
      </c>
      <c r="N149" s="170">
        <f>IF('DPP ( in Qty )'!P22=0,"",IF(MAX('DPP ( with MSN )'!$D$149:M152)=0,'DPP ( in Qty )'!$D$22,MAX('DPP ( with MSN )'!$D$149:M152)+1))</f>
        <v>95316</v>
      </c>
      <c r="O149" s="170">
        <f>IF('DPP ( in Qty )'!Q22=0,"",IF(MAX('DPP ( with MSN )'!$D$149:N152)=0,'DPP ( in Qty )'!$D$22,MAX('DPP ( with MSN )'!$D$149:N152)+1))</f>
        <v>95317</v>
      </c>
      <c r="P149" s="170">
        <f>IF('DPP ( in Qty )'!R22=0,"",IF(MAX('DPP ( with MSN )'!$D$149:O152)=0,'DPP ( in Qty )'!$D$22,MAX('DPP ( with MSN )'!$D$149:O152)+1))</f>
        <v>95319</v>
      </c>
      <c r="Q149" s="170" t="str">
        <f>IF('DPP ( in Qty )'!S22=0,"",IF(MAX('DPP ( with MSN )'!$D$149:P152)=0,'DPP ( in Qty )'!$D$22,MAX('DPP ( with MSN )'!$D$149:P152)+1))</f>
        <v/>
      </c>
      <c r="R149" s="170" t="str">
        <f>IF('DPP ( in Qty )'!T22=0,"",IF(MAX('DPP ( with MSN )'!$D$149:Q152)=0,'DPP ( in Qty )'!$D$22,MAX('DPP ( with MSN )'!$D$149:Q152)+1))</f>
        <v/>
      </c>
      <c r="S149" s="170" t="str">
        <f>IF('DPP ( in Qty )'!U22=0,"",IF(MAX('DPP ( with MSN )'!$D$149:R152)=0,'DPP ( in Qty )'!$D$22,MAX('DPP ( with MSN )'!$D$149:R152)+1))</f>
        <v/>
      </c>
      <c r="T149" s="170" t="str">
        <f>IF('DPP ( in Qty )'!V22=0,"",IF(MAX('DPP ( with MSN )'!$D$149:S152)=0,'DPP ( in Qty )'!$D$22,MAX('DPP ( with MSN )'!$D$149:S152)+1))</f>
        <v/>
      </c>
      <c r="U149" s="170" t="str">
        <f>IF('DPP ( in Qty )'!W22=0,"",IF(MAX('DPP ( with MSN )'!$D$149:T152)=0,'DPP ( in Qty )'!$D$22,MAX('DPP ( with MSN )'!$D$149:T152)+1))</f>
        <v/>
      </c>
      <c r="V149" s="170" t="str">
        <f>IF('DPP ( in Qty )'!X22=0,"",IF(MAX('DPP ( with MSN )'!$D$149:U152)=0,'DPP ( in Qty )'!$D$22,MAX('DPP ( with MSN )'!$D$149:U152)+1))</f>
        <v/>
      </c>
      <c r="W149" s="170" t="str">
        <f>IF('DPP ( in Qty )'!Y22=0,"",IF(MAX('DPP ( with MSN )'!$D$149:V152)=0,'DPP ( in Qty )'!$D$22,MAX('DPP ( with MSN )'!$D$149:V152)+1))</f>
        <v/>
      </c>
      <c r="X149" s="170" t="str">
        <f>IF('DPP ( in Qty )'!Z22=0,"",IF(MAX('DPP ( with MSN )'!$D$149:W152)=0,'DPP ( in Qty )'!$D$22,MAX('DPP ( with MSN )'!$D$149:W152)+1))</f>
        <v/>
      </c>
      <c r="Y149" s="170">
        <f>IF('DPP ( in Qty )'!AA22=0,"",IF(MAX('DPP ( with MSN )'!$D$149:X152)=0,'DPP ( in Qty )'!$D$22,MAX('DPP ( with MSN )'!$D$149:X152)+1))</f>
        <v>95320</v>
      </c>
      <c r="Z149" s="170">
        <f>IF('DPP ( in Qty )'!AB22=0,"",IF(MAX('DPP ( with MSN )'!$D$149:Y152)=0,'DPP ( in Qty )'!$D$22,MAX('DPP ( with MSN )'!$D$149:Y152)+1))</f>
        <v>95322</v>
      </c>
      <c r="AA149" s="170">
        <f>IF('DPP ( in Qty )'!AC22=0,"",IF(MAX('DPP ( with MSN )'!$D$149:Z152)=0,'DPP ( in Qty )'!$D$22,MAX('DPP ( with MSN )'!$D$149:Z152)+1))</f>
        <v>95323</v>
      </c>
      <c r="AB149" s="170">
        <f>IF('DPP ( in Qty )'!AD22=0,"",IF(MAX('DPP ( with MSN )'!$D$149:AA152)=0,'DPP ( in Qty )'!$D$22,MAX('DPP ( with MSN )'!$D$149:AA152)+1))</f>
        <v>95324</v>
      </c>
      <c r="AC149" s="170">
        <f>IF('DPP ( in Qty )'!AE22=0,"",IF(MAX('DPP ( with MSN )'!$D$149:AB152)=0,'DPP ( in Qty )'!$D$22,MAX('DPP ( with MSN )'!$D$149:AB152)+1))</f>
        <v>95325</v>
      </c>
      <c r="AD149" s="170">
        <f>IF('DPP ( in Qty )'!AF22=0,"",IF(MAX('DPP ( with MSN )'!$D$149:AC152)=0,'DPP ( in Qty )'!$D$22,MAX('DPP ( with MSN )'!$D$149:AC152)+1))</f>
        <v>95326</v>
      </c>
      <c r="AE149" s="170">
        <f>IF('DPP ( in Qty )'!AG22=0,"",IF(MAX('DPP ( with MSN )'!$D$149:AD152)=0,'DPP ( in Qty )'!$D$22,MAX('DPP ( with MSN )'!$D$149:AD152)+1))</f>
        <v>95327</v>
      </c>
      <c r="AF149" s="170">
        <f>IF('DPP ( in Qty )'!AH22=0,"",IF(MAX('DPP ( with MSN )'!$D$149:AE152)=0,'DPP ( in Qty )'!$D$22,MAX('DPP ( with MSN )'!$D$149:AE152)+1))</f>
        <v>95328</v>
      </c>
      <c r="AG149" s="170">
        <f>IF('DPP ( in Qty )'!AI22=0,"",IF(MAX('DPP ( with MSN )'!$D$149:AF152)=0,'DPP ( in Qty )'!$D$22,MAX('DPP ( with MSN )'!$D$149:AF152)+1))</f>
        <v>95329</v>
      </c>
      <c r="AH149" s="170">
        <f>IF('DPP ( in Qty )'!AJ22=0,"",IF(MAX('DPP ( with MSN )'!$D$149:AG152)=0,'DPP ( in Qty )'!$D$22,MAX('DPP ( with MSN )'!$D$149:AG152)+1))</f>
        <v>95330</v>
      </c>
      <c r="AI149" s="170">
        <f>IF('DPP ( in Qty )'!AK22=0,"",IF(MAX('DPP ( with MSN )'!$D$149:AH152)=0,'DPP ( in Qty )'!$D$22,MAX('DPP ( with MSN )'!$D$149:AH152)+1))</f>
        <v>95331</v>
      </c>
      <c r="AJ149" s="170">
        <f>IF('DPP ( in Qty )'!AL22=0,"",IF(MAX('DPP ( with MSN )'!$D$149:AI152)=0,'DPP ( in Qty )'!$D$22,MAX('DPP ( with MSN )'!$D$149:AI152)+1))</f>
        <v>95332</v>
      </c>
      <c r="AK149" s="170">
        <f>IF('DPP ( in Qty )'!AM22=0,"",IF(MAX('DPP ( with MSN )'!$D$149:AJ152)=0,'DPP ( in Qty )'!$D$22,MAX('DPP ( with MSN )'!$D$149:AJ152)+1))</f>
        <v>95333</v>
      </c>
      <c r="AL149" s="170" t="str">
        <f>IF('DPP ( in Qty )'!AN22=0,"",IF(MAX('DPP ( with MSN )'!$D$149:AK152)=0,'DPP ( in Qty )'!$D$22,MAX('DPP ( with MSN )'!$D$149:AK152)+1))</f>
        <v/>
      </c>
      <c r="AM149" s="170" t="str">
        <f>IF('DPP ( in Qty )'!AO22=0,"",IF(MAX('DPP ( with MSN )'!$D$149:AL152)=0,'DPP ( in Qty )'!$D$22,MAX('DPP ( with MSN )'!$D$149:AL152)+1))</f>
        <v/>
      </c>
      <c r="AN149" s="178" t="str">
        <f>IF('DPP ( in Qty )'!AP22=0,"",IF(MAX('DPP ( with MSN )'!$D$149:AM152)=0,'DPP ( in Qty )'!$D$22,MAX('DPP ( with MSN )'!$D$149:AM152)+1))</f>
        <v/>
      </c>
      <c r="AO149" s="142"/>
      <c r="AP149" s="1">
        <f t="shared" si="20"/>
        <v>95333</v>
      </c>
    </row>
    <row r="150" spans="1:42" ht="24" customHeight="1" x14ac:dyDescent="0.25">
      <c r="A150" s="280"/>
      <c r="B150" s="103" t="s">
        <v>5</v>
      </c>
      <c r="C150" s="283"/>
      <c r="D150" s="142" t="str">
        <f>IF('DPP ( in Qty )'!F$22=0,"",IF(COUNT(D$149:D149)&lt;'DPP ( in Qty )'!F$22,('DPP ( with MSN )'!D149+1),""))</f>
        <v/>
      </c>
      <c r="E150" s="162" t="str">
        <f>IF('DPP ( in Qty )'!G$22=0,"",IF(COUNT(E$149:E149)&lt;'DPP ( in Qty )'!G$22,('DPP ( with MSN )'!E149+1),""))</f>
        <v/>
      </c>
      <c r="F150" s="162" t="str">
        <f>IF('DPP ( in Qty )'!H$22=0,"",IF(COUNT(F$149:F149)&lt;'DPP ( in Qty )'!H$22,('DPP ( with MSN )'!F149+1),""))</f>
        <v/>
      </c>
      <c r="G150" s="162" t="str">
        <f>IF('DPP ( in Qty )'!I$22=0,"",IF(COUNT(G$149:G149)&lt;'DPP ( in Qty )'!I$22,('DPP ( with MSN )'!G149+1),""))</f>
        <v/>
      </c>
      <c r="H150" s="162" t="str">
        <f>IF('DPP ( in Qty )'!J$22=0,"",IF(COUNT(H$149:H149)&lt;'DPP ( in Qty )'!J$22,('DPP ( with MSN )'!H149+1),""))</f>
        <v/>
      </c>
      <c r="I150" s="162" t="str">
        <f>IF('DPP ( in Qty )'!K$22=0,"",IF(COUNT(I$149:I149)&lt;'DPP ( in Qty )'!K$22,('DPP ( with MSN )'!I149+1),""))</f>
        <v/>
      </c>
      <c r="J150" s="162" t="str">
        <f>IF('DPP ( in Qty )'!L$22=0,"",IF(COUNT(J$149:J149)&lt;'DPP ( in Qty )'!L$22,('DPP ( with MSN )'!J149+1),""))</f>
        <v/>
      </c>
      <c r="K150" s="162" t="str">
        <f>IF('DPP ( in Qty )'!M$22=0,"",IF(COUNT(K$149:K149)&lt;'DPP ( in Qty )'!M$22,('DPP ( with MSN )'!K149+1),""))</f>
        <v/>
      </c>
      <c r="L150" s="162" t="str">
        <f>IF('DPP ( in Qty )'!N$22=0,"",IF(COUNT(L$149:L149)&lt;'DPP ( in Qty )'!N$22,('DPP ( with MSN )'!L149+1),""))</f>
        <v/>
      </c>
      <c r="M150" s="162">
        <f>IF('DPP ( in Qty )'!O$22=0,"",IF(COUNT(M$149:M149)&lt;'DPP ( in Qty )'!O$22,('DPP ( with MSN )'!M149+1),""))</f>
        <v>95315</v>
      </c>
      <c r="N150" s="162" t="str">
        <f>IF('DPP ( in Qty )'!P$22=0,"",IF(COUNT(N$149:N149)&lt;'DPP ( in Qty )'!P$22,('DPP ( with MSN )'!N149+1),""))</f>
        <v/>
      </c>
      <c r="O150" s="162">
        <f>IF('DPP ( in Qty )'!Q$22=0,"",IF(COUNT(O$149:O149)&lt;'DPP ( in Qty )'!Q$22,('DPP ( with MSN )'!O149+1),""))</f>
        <v>95318</v>
      </c>
      <c r="P150" s="162" t="str">
        <f>IF('DPP ( in Qty )'!R$22=0,"",IF(COUNT(P$149:P149)&lt;'DPP ( in Qty )'!R$22,('DPP ( with MSN )'!P149+1),""))</f>
        <v/>
      </c>
      <c r="Q150" s="162" t="str">
        <f>IF('DPP ( in Qty )'!S$22=0,"",IF(COUNT(Q$149:Q149)&lt;'DPP ( in Qty )'!S$22,('DPP ( with MSN )'!Q149+1),""))</f>
        <v/>
      </c>
      <c r="R150" s="162" t="str">
        <f>IF('DPP ( in Qty )'!T$22=0,"",IF(COUNT(R$149:R149)&lt;'DPP ( in Qty )'!T$22,('DPP ( with MSN )'!R149+1),""))</f>
        <v/>
      </c>
      <c r="S150" s="162" t="str">
        <f>IF('DPP ( in Qty )'!U$22=0,"",IF(COUNT(S$149:S149)&lt;'DPP ( in Qty )'!U$22,('DPP ( with MSN )'!S149+1),""))</f>
        <v/>
      </c>
      <c r="T150" s="162" t="str">
        <f>IF('DPP ( in Qty )'!V$22=0,"",IF(COUNT(T$149:T149)&lt;'DPP ( in Qty )'!V$22,('DPP ( with MSN )'!T149+1),""))</f>
        <v/>
      </c>
      <c r="U150" s="162" t="str">
        <f>IF('DPP ( in Qty )'!W$22=0,"",IF(COUNT(U$149:U149)&lt;'DPP ( in Qty )'!W$22,('DPP ( with MSN )'!U149+1),""))</f>
        <v/>
      </c>
      <c r="V150" s="162" t="str">
        <f>IF('DPP ( in Qty )'!X$22=0,"",IF(COUNT(V$149:V149)&lt;'DPP ( in Qty )'!X$22,('DPP ( with MSN )'!V149+1),""))</f>
        <v/>
      </c>
      <c r="W150" s="162" t="str">
        <f>IF('DPP ( in Qty )'!Y$22=0,"",IF(COUNT(W$149:W149)&lt;'DPP ( in Qty )'!Y$22,('DPP ( with MSN )'!W149+1),""))</f>
        <v/>
      </c>
      <c r="X150" s="162" t="str">
        <f>IF('DPP ( in Qty )'!Z$22=0,"",IF(COUNT(X$149:X149)&lt;'DPP ( in Qty )'!Z$22,('DPP ( with MSN )'!X149+1),""))</f>
        <v/>
      </c>
      <c r="Y150" s="162">
        <f>IF('DPP ( in Qty )'!AA$22=0,"",IF(COUNT(Y$149:Y149)&lt;'DPP ( in Qty )'!AA$22,('DPP ( with MSN )'!Y149+1),""))</f>
        <v>95321</v>
      </c>
      <c r="Z150" s="162" t="str">
        <f>IF('DPP ( in Qty )'!AB$22=0,"",IF(COUNT(Z$149:Z149)&lt;'DPP ( in Qty )'!AB$22,('DPP ( with MSN )'!Z149+1),""))</f>
        <v/>
      </c>
      <c r="AA150" s="162" t="str">
        <f>IF('DPP ( in Qty )'!AC$22=0,"",IF(COUNT(AA$149:AA149)&lt;'DPP ( in Qty )'!AC$22,('DPP ( with MSN )'!AA149+1),""))</f>
        <v/>
      </c>
      <c r="AB150" s="162" t="str">
        <f>IF('DPP ( in Qty )'!AD$22=0,"",IF(COUNT(AB$149:AB149)&lt;'DPP ( in Qty )'!AD$22,('DPP ( with MSN )'!AB149+1),""))</f>
        <v/>
      </c>
      <c r="AC150" s="162" t="str">
        <f>IF('DPP ( in Qty )'!AE$22=0,"",IF(COUNT(AC$149:AC149)&lt;'DPP ( in Qty )'!AE$22,('DPP ( with MSN )'!AC149+1),""))</f>
        <v/>
      </c>
      <c r="AD150" s="162" t="str">
        <f>IF('DPP ( in Qty )'!AF$22=0,"",IF(COUNT(AD$149:AD149)&lt;'DPP ( in Qty )'!AF$22,('DPP ( with MSN )'!AD149+1),""))</f>
        <v/>
      </c>
      <c r="AE150" s="162" t="str">
        <f>IF('DPP ( in Qty )'!AG$22=0,"",IF(COUNT(AE$149:AE149)&lt;'DPP ( in Qty )'!AG$22,('DPP ( with MSN )'!AE149+1),""))</f>
        <v/>
      </c>
      <c r="AF150" s="162" t="str">
        <f>IF('DPP ( in Qty )'!AH$22=0,"",IF(COUNT(AF$149:AF149)&lt;'DPP ( in Qty )'!AH$22,('DPP ( with MSN )'!AF149+1),""))</f>
        <v/>
      </c>
      <c r="AG150" s="162" t="str">
        <f>IF('DPP ( in Qty )'!AI$22=0,"",IF(COUNT(AG$149:AG149)&lt;'DPP ( in Qty )'!AI$22,('DPP ( with MSN )'!AG149+1),""))</f>
        <v/>
      </c>
      <c r="AH150" s="162" t="str">
        <f>IF('DPP ( in Qty )'!AJ$22=0,"",IF(COUNT(AH$149:AH149)&lt;'DPP ( in Qty )'!AJ$22,('DPP ( with MSN )'!AH149+1),""))</f>
        <v/>
      </c>
      <c r="AI150" s="162" t="str">
        <f>IF('DPP ( in Qty )'!AK$22=0,"",IF(COUNT(AI$149:AI149)&lt;'DPP ( in Qty )'!AK$22,('DPP ( with MSN )'!AI149+1),""))</f>
        <v/>
      </c>
      <c r="AJ150" s="162" t="str">
        <f>IF('DPP ( in Qty )'!AL$22=0,"",IF(COUNT(AJ$149:AJ149)&lt;'DPP ( in Qty )'!AL$22,('DPP ( with MSN )'!AJ149+1),""))</f>
        <v/>
      </c>
      <c r="AK150" s="162" t="str">
        <f>IF('DPP ( in Qty )'!AM$22=0,"",IF(COUNT(AK$149:AK149)&lt;'DPP ( in Qty )'!AM$22,('DPP ( with MSN )'!AK149+1),""))</f>
        <v/>
      </c>
      <c r="AL150" s="162" t="str">
        <f>IF('DPP ( in Qty )'!AN$22=0,"",IF(COUNT(AL$149:AL149)&lt;'DPP ( in Qty )'!AN$22,('DPP ( with MSN )'!AL149+1),""))</f>
        <v/>
      </c>
      <c r="AM150" s="162" t="str">
        <f>IF('DPP ( in Qty )'!AO$22=0,"",IF(COUNT(AM$149:AM149)&lt;'DPP ( in Qty )'!AO$22,('DPP ( with MSN )'!AM149+1),""))</f>
        <v/>
      </c>
      <c r="AN150" s="179" t="str">
        <f>IF('DPP ( in Qty )'!AP$22=0,"",IF(COUNT(AN$149:AN149)&lt;'DPP ( in Qty )'!AP$22,('DPP ( with MSN )'!AN149+1),""))</f>
        <v/>
      </c>
      <c r="AO150" s="142"/>
      <c r="AP150" s="1">
        <f t="shared" si="20"/>
        <v>95321</v>
      </c>
    </row>
    <row r="151" spans="1:42" ht="24" customHeight="1" x14ac:dyDescent="0.25">
      <c r="A151" s="280"/>
      <c r="B151" s="103"/>
      <c r="C151" s="283"/>
      <c r="D151" s="142" t="str">
        <f>IF('DPP ( in Qty )'!F$22=0,"",IF(COUNT(D$149:D150)&lt;'DPP ( in Qty )'!F$22,('DPP ( with MSN )'!D150+1),""))</f>
        <v/>
      </c>
      <c r="E151" s="162" t="str">
        <f>IF('DPP ( in Qty )'!G$22=0,"",IF(COUNT(E$149:E150)&lt;'DPP ( in Qty )'!G$22,('DPP ( with MSN )'!E150+1),""))</f>
        <v/>
      </c>
      <c r="F151" s="162" t="str">
        <f>IF('DPP ( in Qty )'!H$22=0,"",IF(COUNT(F$149:F150)&lt;'DPP ( in Qty )'!H$22,('DPP ( with MSN )'!F150+1),""))</f>
        <v/>
      </c>
      <c r="G151" s="162" t="str">
        <f>IF('DPP ( in Qty )'!I$22=0,"",IF(COUNT(G$149:G150)&lt;'DPP ( in Qty )'!I$22,('DPP ( with MSN )'!G150+1),""))</f>
        <v/>
      </c>
      <c r="H151" s="162" t="str">
        <f>IF('DPP ( in Qty )'!J$22=0,"",IF(COUNT(H$149:H150)&lt;'DPP ( in Qty )'!J$22,('DPP ( with MSN )'!H150+1),""))</f>
        <v/>
      </c>
      <c r="I151" s="162" t="str">
        <f>IF('DPP ( in Qty )'!K$22=0,"",IF(COUNT(I$149:I150)&lt;'DPP ( in Qty )'!K$22,('DPP ( with MSN )'!I150+1),""))</f>
        <v/>
      </c>
      <c r="J151" s="162" t="str">
        <f>IF('DPP ( in Qty )'!L$22=0,"",IF(COUNT(J$149:J150)&lt;'DPP ( in Qty )'!L$22,('DPP ( with MSN )'!J150+1),""))</f>
        <v/>
      </c>
      <c r="K151" s="162" t="str">
        <f>IF('DPP ( in Qty )'!M$22=0,"",IF(COUNT(K$149:K150)&lt;'DPP ( in Qty )'!M$22,('DPP ( with MSN )'!K150+1),""))</f>
        <v/>
      </c>
      <c r="L151" s="162" t="str">
        <f>IF('DPP ( in Qty )'!N$22=0,"",IF(COUNT(L$149:L150)&lt;'DPP ( in Qty )'!N$22,('DPP ( with MSN )'!L150+1),""))</f>
        <v/>
      </c>
      <c r="M151" s="162" t="str">
        <f>IF('DPP ( in Qty )'!O$22=0,"",IF(COUNT(M$149:M150)&lt;'DPP ( in Qty )'!O$22,('DPP ( with MSN )'!M150+1),""))</f>
        <v/>
      </c>
      <c r="N151" s="162" t="str">
        <f>IF('DPP ( in Qty )'!P$22=0,"",IF(COUNT(N$149:N150)&lt;'DPP ( in Qty )'!P$22,('DPP ( with MSN )'!N150+1),""))</f>
        <v/>
      </c>
      <c r="O151" s="162" t="str">
        <f>IF('DPP ( in Qty )'!Q$22=0,"",IF(COUNT(O$149:O150)&lt;'DPP ( in Qty )'!Q$22,('DPP ( with MSN )'!O150+1),""))</f>
        <v/>
      </c>
      <c r="P151" s="162" t="str">
        <f>IF('DPP ( in Qty )'!R$22=0,"",IF(COUNT(P$149:P150)&lt;'DPP ( in Qty )'!R$22,('DPP ( with MSN )'!P150+1),""))</f>
        <v/>
      </c>
      <c r="Q151" s="162" t="str">
        <f>IF('DPP ( in Qty )'!S$22=0,"",IF(COUNT(Q$149:Q150)&lt;'DPP ( in Qty )'!S$22,('DPP ( with MSN )'!Q150+1),""))</f>
        <v/>
      </c>
      <c r="R151" s="162" t="str">
        <f>IF('DPP ( in Qty )'!T$22=0,"",IF(COUNT(R$149:R150)&lt;'DPP ( in Qty )'!T$22,('DPP ( with MSN )'!R150+1),""))</f>
        <v/>
      </c>
      <c r="S151" s="162" t="str">
        <f>IF('DPP ( in Qty )'!U$22=0,"",IF(COUNT(S$149:S150)&lt;'DPP ( in Qty )'!U$22,('DPP ( with MSN )'!S150+1),""))</f>
        <v/>
      </c>
      <c r="T151" s="162" t="str">
        <f>IF('DPP ( in Qty )'!V$22=0,"",IF(COUNT(T$149:T150)&lt;'DPP ( in Qty )'!V$22,('DPP ( with MSN )'!T150+1),""))</f>
        <v/>
      </c>
      <c r="U151" s="162" t="str">
        <f>IF('DPP ( in Qty )'!W$22=0,"",IF(COUNT(U$149:U150)&lt;'DPP ( in Qty )'!W$22,('DPP ( with MSN )'!U150+1),""))</f>
        <v/>
      </c>
      <c r="V151" s="162" t="str">
        <f>IF('DPP ( in Qty )'!X$22=0,"",IF(COUNT(V$149:V150)&lt;'DPP ( in Qty )'!X$22,('DPP ( with MSN )'!V150+1),""))</f>
        <v/>
      </c>
      <c r="W151" s="162" t="str">
        <f>IF('DPP ( in Qty )'!Y$22=0,"",IF(COUNT(W$149:W150)&lt;'DPP ( in Qty )'!Y$22,('DPP ( with MSN )'!W150+1),""))</f>
        <v/>
      </c>
      <c r="X151" s="162" t="str">
        <f>IF('DPP ( in Qty )'!Z$22=0,"",IF(COUNT(X$149:X150)&lt;'DPP ( in Qty )'!Z$22,('DPP ( with MSN )'!X150+1),""))</f>
        <v/>
      </c>
      <c r="Y151" s="162" t="str">
        <f>IF('DPP ( in Qty )'!AA$22=0,"",IF(COUNT(Y$149:Y150)&lt;'DPP ( in Qty )'!AA$22,('DPP ( with MSN )'!Y150+1),""))</f>
        <v/>
      </c>
      <c r="Z151" s="162" t="str">
        <f>IF('DPP ( in Qty )'!AB$22=0,"",IF(COUNT(Z$149:Z150)&lt;'DPP ( in Qty )'!AB$22,('DPP ( with MSN )'!Z150+1),""))</f>
        <v/>
      </c>
      <c r="AA151" s="162" t="str">
        <f>IF('DPP ( in Qty )'!AC$22=0,"",IF(COUNT(AA$149:AA150)&lt;'DPP ( in Qty )'!AC$22,('DPP ( with MSN )'!AA150+1),""))</f>
        <v/>
      </c>
      <c r="AB151" s="162" t="str">
        <f>IF('DPP ( in Qty )'!AD$22=0,"",IF(COUNT(AB$149:AB150)&lt;'DPP ( in Qty )'!AD$22,('DPP ( with MSN )'!AB150+1),""))</f>
        <v/>
      </c>
      <c r="AC151" s="162" t="str">
        <f>IF('DPP ( in Qty )'!AE$22=0,"",IF(COUNT(AC$149:AC150)&lt;'DPP ( in Qty )'!AE$22,('DPP ( with MSN )'!AC150+1),""))</f>
        <v/>
      </c>
      <c r="AD151" s="162" t="str">
        <f>IF('DPP ( in Qty )'!AF$22=0,"",IF(COUNT(AD$149:AD150)&lt;'DPP ( in Qty )'!AF$22,('DPP ( with MSN )'!AD150+1),""))</f>
        <v/>
      </c>
      <c r="AE151" s="162" t="str">
        <f>IF('DPP ( in Qty )'!AG$22=0,"",IF(COUNT(AE$149:AE150)&lt;'DPP ( in Qty )'!AG$22,('DPP ( with MSN )'!AE150+1),""))</f>
        <v/>
      </c>
      <c r="AF151" s="162" t="str">
        <f>IF('DPP ( in Qty )'!AH$22=0,"",IF(COUNT(AF$149:AF150)&lt;'DPP ( in Qty )'!AH$22,('DPP ( with MSN )'!AF150+1),""))</f>
        <v/>
      </c>
      <c r="AG151" s="162" t="str">
        <f>IF('DPP ( in Qty )'!AI$22=0,"",IF(COUNT(AG$149:AG150)&lt;'DPP ( in Qty )'!AI$22,('DPP ( with MSN )'!AG150+1),""))</f>
        <v/>
      </c>
      <c r="AH151" s="162" t="str">
        <f>IF('DPP ( in Qty )'!AJ$22=0,"",IF(COUNT(AH$149:AH150)&lt;'DPP ( in Qty )'!AJ$22,('DPP ( with MSN )'!AH150+1),""))</f>
        <v/>
      </c>
      <c r="AI151" s="162" t="str">
        <f>IF('DPP ( in Qty )'!AK$22=0,"",IF(COUNT(AI$149:AI150)&lt;'DPP ( in Qty )'!AK$22,('DPP ( with MSN )'!AI150+1),""))</f>
        <v/>
      </c>
      <c r="AJ151" s="162" t="str">
        <f>IF('DPP ( in Qty )'!AL$22=0,"",IF(COUNT(AJ$149:AJ150)&lt;'DPP ( in Qty )'!AL$22,('DPP ( with MSN )'!AJ150+1),""))</f>
        <v/>
      </c>
      <c r="AK151" s="162" t="str">
        <f>IF('DPP ( in Qty )'!AM$22=0,"",IF(COUNT(AK$149:AK150)&lt;'DPP ( in Qty )'!AM$22,('DPP ( with MSN )'!AK150+1),""))</f>
        <v/>
      </c>
      <c r="AL151" s="162" t="str">
        <f>IF('DPP ( in Qty )'!AN$22=0,"",IF(COUNT(AL$149:AL150)&lt;'DPP ( in Qty )'!AN$22,('DPP ( with MSN )'!AL150+1),""))</f>
        <v/>
      </c>
      <c r="AM151" s="162" t="str">
        <f>IF('DPP ( in Qty )'!AO$22=0,"",IF(COUNT(AM$149:AM150)&lt;'DPP ( in Qty )'!AO$22,('DPP ( with MSN )'!AM150+1),""))</f>
        <v/>
      </c>
      <c r="AN151" s="179" t="str">
        <f>IF('DPP ( in Qty )'!AP$22=0,"",IF(COUNT(AN$149:AN150)&lt;'DPP ( in Qty )'!AP$22,('DPP ( with MSN )'!AN150+1),""))</f>
        <v/>
      </c>
      <c r="AO151" s="142"/>
      <c r="AP151" s="1">
        <f t="shared" si="20"/>
        <v>0</v>
      </c>
    </row>
    <row r="152" spans="1:42" ht="24" customHeight="1" thickBot="1" x14ac:dyDescent="0.3">
      <c r="A152" s="281"/>
      <c r="B152" s="107" t="str">
        <f t="shared" ref="B152" si="26">B150</f>
        <v>S.I.T</v>
      </c>
      <c r="C152" s="284"/>
      <c r="D152" s="174" t="str">
        <f>IF('DPP ( in Qty )'!F$22=0,"",IF(COUNT(D$149:D151)&lt;'DPP ( in Qty )'!F$22,('DPP ( with MSN )'!D151+1),""))</f>
        <v/>
      </c>
      <c r="E152" s="175" t="str">
        <f>IF('DPP ( in Qty )'!G$22=0,"",IF(COUNT(E$149:E151)&lt;'DPP ( in Qty )'!G$22,('DPP ( with MSN )'!E151+1),""))</f>
        <v/>
      </c>
      <c r="F152" s="175" t="str">
        <f>IF('DPP ( in Qty )'!H$22=0,"",IF(COUNT(F$149:F151)&lt;'DPP ( in Qty )'!H$22,('DPP ( with MSN )'!F151+1),""))</f>
        <v/>
      </c>
      <c r="G152" s="175" t="str">
        <f>IF('DPP ( in Qty )'!I$22=0,"",IF(COUNT(G$149:G151)&lt;'DPP ( in Qty )'!I$22,('DPP ( with MSN )'!G151+1),""))</f>
        <v/>
      </c>
      <c r="H152" s="175" t="str">
        <f>IF('DPP ( in Qty )'!J$22=0,"",IF(COUNT(H$149:H151)&lt;'DPP ( in Qty )'!J$22,('DPP ( with MSN )'!H151+1),""))</f>
        <v/>
      </c>
      <c r="I152" s="175" t="str">
        <f>IF('DPP ( in Qty )'!K$22=0,"",IF(COUNT(I$149:I151)&lt;'DPP ( in Qty )'!K$22,('DPP ( with MSN )'!I151+1),""))</f>
        <v/>
      </c>
      <c r="J152" s="175" t="str">
        <f>IF('DPP ( in Qty )'!L$22=0,"",IF(COUNT(J$149:J151)&lt;'DPP ( in Qty )'!L$22,('DPP ( with MSN )'!J151+1),""))</f>
        <v/>
      </c>
      <c r="K152" s="175" t="str">
        <f>IF('DPP ( in Qty )'!M$22=0,"",IF(COUNT(K$149:K151)&lt;'DPP ( in Qty )'!M$22,('DPP ( with MSN )'!K151+1),""))</f>
        <v/>
      </c>
      <c r="L152" s="175" t="str">
        <f>IF('DPP ( in Qty )'!N$22=0,"",IF(COUNT(L$149:L151)&lt;'DPP ( in Qty )'!N$22,('DPP ( with MSN )'!L151+1),""))</f>
        <v/>
      </c>
      <c r="M152" s="175" t="str">
        <f>IF('DPP ( in Qty )'!O$22=0,"",IF(COUNT(M$149:M151)&lt;'DPP ( in Qty )'!O$22,('DPP ( with MSN )'!M151+1),""))</f>
        <v/>
      </c>
      <c r="N152" s="175" t="str">
        <f>IF('DPP ( in Qty )'!P$22=0,"",IF(COUNT(N$149:N151)&lt;'DPP ( in Qty )'!P$22,('DPP ( with MSN )'!N151+1),""))</f>
        <v/>
      </c>
      <c r="O152" s="175" t="str">
        <f>IF('DPP ( in Qty )'!Q$22=0,"",IF(COUNT(O$149:O151)&lt;'DPP ( in Qty )'!Q$22,('DPP ( with MSN )'!O151+1),""))</f>
        <v/>
      </c>
      <c r="P152" s="175" t="str">
        <f>IF('DPP ( in Qty )'!R$22=0,"",IF(COUNT(P$149:P151)&lt;'DPP ( in Qty )'!R$22,('DPP ( with MSN )'!P151+1),""))</f>
        <v/>
      </c>
      <c r="Q152" s="175" t="str">
        <f>IF('DPP ( in Qty )'!S$22=0,"",IF(COUNT(Q$149:Q151)&lt;'DPP ( in Qty )'!S$22,('DPP ( with MSN )'!Q151+1),""))</f>
        <v/>
      </c>
      <c r="R152" s="175" t="str">
        <f>IF('DPP ( in Qty )'!T$22=0,"",IF(COUNT(R$149:R151)&lt;'DPP ( in Qty )'!T$22,('DPP ( with MSN )'!R151+1),""))</f>
        <v/>
      </c>
      <c r="S152" s="175" t="str">
        <f>IF('DPP ( in Qty )'!U$22=0,"",IF(COUNT(S$149:S151)&lt;'DPP ( in Qty )'!U$22,('DPP ( with MSN )'!S151+1),""))</f>
        <v/>
      </c>
      <c r="T152" s="175" t="str">
        <f>IF('DPP ( in Qty )'!V$22=0,"",IF(COUNT(T$149:T151)&lt;'DPP ( in Qty )'!V$22,('DPP ( with MSN )'!T151+1),""))</f>
        <v/>
      </c>
      <c r="U152" s="175" t="str">
        <f>IF('DPP ( in Qty )'!W$22=0,"",IF(COUNT(U$149:U151)&lt;'DPP ( in Qty )'!W$22,('DPP ( with MSN )'!U151+1),""))</f>
        <v/>
      </c>
      <c r="V152" s="175" t="str">
        <f>IF('DPP ( in Qty )'!X$22=0,"",IF(COUNT(V$149:V151)&lt;'DPP ( in Qty )'!X$22,('DPP ( with MSN )'!V151+1),""))</f>
        <v/>
      </c>
      <c r="W152" s="175" t="str">
        <f>IF('DPP ( in Qty )'!Y$22=0,"",IF(COUNT(W$149:W151)&lt;'DPP ( in Qty )'!Y$22,('DPP ( with MSN )'!W151+1),""))</f>
        <v/>
      </c>
      <c r="X152" s="175" t="str">
        <f>IF('DPP ( in Qty )'!Z$22=0,"",IF(COUNT(X$149:X151)&lt;'DPP ( in Qty )'!Z$22,('DPP ( with MSN )'!X151+1),""))</f>
        <v/>
      </c>
      <c r="Y152" s="175" t="str">
        <f>IF('DPP ( in Qty )'!AA$22=0,"",IF(COUNT(Y$149:Y151)&lt;'DPP ( in Qty )'!AA$22,('DPP ( with MSN )'!Y151+1),""))</f>
        <v/>
      </c>
      <c r="Z152" s="175" t="str">
        <f>IF('DPP ( in Qty )'!AB$22=0,"",IF(COUNT(Z$149:Z151)&lt;'DPP ( in Qty )'!AB$22,('DPP ( with MSN )'!Z151+1),""))</f>
        <v/>
      </c>
      <c r="AA152" s="175" t="str">
        <f>IF('DPP ( in Qty )'!AC$22=0,"",IF(COUNT(AA$149:AA151)&lt;'DPP ( in Qty )'!AC$22,('DPP ( with MSN )'!AA151+1),""))</f>
        <v/>
      </c>
      <c r="AB152" s="175" t="str">
        <f>IF('DPP ( in Qty )'!AD$22=0,"",IF(COUNT(AB$149:AB151)&lt;'DPP ( in Qty )'!AD$22,('DPP ( with MSN )'!AB151+1),""))</f>
        <v/>
      </c>
      <c r="AC152" s="175" t="str">
        <f>IF('DPP ( in Qty )'!AE$22=0,"",IF(COUNT(AC$149:AC151)&lt;'DPP ( in Qty )'!AE$22,('DPP ( with MSN )'!AC151+1),""))</f>
        <v/>
      </c>
      <c r="AD152" s="175" t="str">
        <f>IF('DPP ( in Qty )'!AF$22=0,"",IF(COUNT(AD$149:AD151)&lt;'DPP ( in Qty )'!AF$22,('DPP ( with MSN )'!AD151+1),""))</f>
        <v/>
      </c>
      <c r="AE152" s="175" t="str">
        <f>IF('DPP ( in Qty )'!AG$22=0,"",IF(COUNT(AE$149:AE151)&lt;'DPP ( in Qty )'!AG$22,('DPP ( with MSN )'!AE151+1),""))</f>
        <v/>
      </c>
      <c r="AF152" s="175" t="str">
        <f>IF('DPP ( in Qty )'!AH$22=0,"",IF(COUNT(AF$149:AF151)&lt;'DPP ( in Qty )'!AH$22,('DPP ( with MSN )'!AF151+1),""))</f>
        <v/>
      </c>
      <c r="AG152" s="175" t="str">
        <f>IF('DPP ( in Qty )'!AI$22=0,"",IF(COUNT(AG$149:AG151)&lt;'DPP ( in Qty )'!AI$22,('DPP ( with MSN )'!AG151+1),""))</f>
        <v/>
      </c>
      <c r="AH152" s="175" t="str">
        <f>IF('DPP ( in Qty )'!AJ$22=0,"",IF(COUNT(AH$149:AH151)&lt;'DPP ( in Qty )'!AJ$22,('DPP ( with MSN )'!AH151+1),""))</f>
        <v/>
      </c>
      <c r="AI152" s="175" t="str">
        <f>IF('DPP ( in Qty )'!AK$22=0,"",IF(COUNT(AI$149:AI151)&lt;'DPP ( in Qty )'!AK$22,('DPP ( with MSN )'!AI151+1),""))</f>
        <v/>
      </c>
      <c r="AJ152" s="175" t="str">
        <f>IF('DPP ( in Qty )'!AL$22=0,"",IF(COUNT(AJ$149:AJ151)&lt;'DPP ( in Qty )'!AL$22,('DPP ( with MSN )'!AJ151+1),""))</f>
        <v/>
      </c>
      <c r="AK152" s="175" t="str">
        <f>IF('DPP ( in Qty )'!AM$22=0,"",IF(COUNT(AK$149:AK151)&lt;'DPP ( in Qty )'!AM$22,('DPP ( with MSN )'!AK151+1),""))</f>
        <v/>
      </c>
      <c r="AL152" s="175" t="str">
        <f>IF('DPP ( in Qty )'!AN$22=0,"",IF(COUNT(AL$149:AL151)&lt;'DPP ( in Qty )'!AN$22,('DPP ( with MSN )'!AL151+1),""))</f>
        <v/>
      </c>
      <c r="AM152" s="175" t="str">
        <f>IF('DPP ( in Qty )'!AO$22=0,"",IF(COUNT(AM$149:AM151)&lt;'DPP ( in Qty )'!AO$22,('DPP ( with MSN )'!AM151+1),""))</f>
        <v/>
      </c>
      <c r="AN152" s="180" t="str">
        <f>IF('DPP ( in Qty )'!AP$22=0,"",IF(COUNT(AN$149:AN151)&lt;'DPP ( in Qty )'!AP$22,('DPP ( with MSN )'!AN151+1),""))</f>
        <v/>
      </c>
      <c r="AO152" s="142"/>
      <c r="AP152" s="1">
        <f t="shared" si="20"/>
        <v>0</v>
      </c>
    </row>
    <row r="153" spans="1:42" ht="24" customHeight="1" x14ac:dyDescent="0.25">
      <c r="A153" s="304" t="s">
        <v>141</v>
      </c>
      <c r="B153" s="96" t="s">
        <v>2</v>
      </c>
      <c r="C153" s="310">
        <f>COUNT(D153:AO157)</f>
        <v>40</v>
      </c>
      <c r="D153" s="170" t="str">
        <f>IF('DPP ( in Qty )'!F23=0,"",'DPP ( in Qty )'!D23)</f>
        <v/>
      </c>
      <c r="E153" s="170" t="str">
        <f>IF('DPP ( in Qty )'!G23=0,"",IF(MAX('DPP ( with MSN )'!$D$153:D157)=0,'DPP ( in Qty )'!$D$23,MAX('DPP ( with MSN )'!$D$153:D157)+1))</f>
        <v/>
      </c>
      <c r="F153" s="170" t="str">
        <f>IF('DPP ( in Qty )'!H23=0,"",IF(MAX('DPP ( with MSN )'!$D$153:E157)=0,'DPP ( in Qty )'!$D$23,MAX('DPP ( with MSN )'!$D$153:E157)+1))</f>
        <v/>
      </c>
      <c r="G153" s="170" t="str">
        <f>IF('DPP ( in Qty )'!I23=0,"",IF(MAX('DPP ( with MSN )'!$D$153:F157)=0,'DPP ( in Qty )'!$D$23,MAX('DPP ( with MSN )'!$D$153:F157)+1))</f>
        <v/>
      </c>
      <c r="H153" s="170" t="str">
        <f>IF('DPP ( in Qty )'!J23=0,"",IF(MAX('DPP ( with MSN )'!$D$153:G157)=0,'DPP ( in Qty )'!$D$23,MAX('DPP ( with MSN )'!$D$153:G157)+1))</f>
        <v/>
      </c>
      <c r="I153" s="170" t="str">
        <f>IF('DPP ( in Qty )'!K23=0,"",IF(MAX('DPP ( with MSN )'!$D$153:H157)=0,'DPP ( in Qty )'!$D$23,MAX('DPP ( with MSN )'!$D$153:H157)+1))</f>
        <v/>
      </c>
      <c r="J153" s="170" t="str">
        <f>IF('DPP ( in Qty )'!L23=0,"",IF(MAX('DPP ( with MSN )'!$D$153:I157)=0,'DPP ( in Qty )'!$D$23,MAX('DPP ( with MSN )'!$D$153:I157)+1))</f>
        <v/>
      </c>
      <c r="K153" s="170" t="str">
        <f>IF('DPP ( in Qty )'!M23=0,"",IF(MAX('DPP ( with MSN )'!$D$153:J157)=0,'DPP ( in Qty )'!$D$23,MAX('DPP ( with MSN )'!$D$153:J157)+1))</f>
        <v/>
      </c>
      <c r="L153" s="170" t="str">
        <f>IF('DPP ( in Qty )'!N23=0,"",IF(MAX('DPP ( with MSN )'!$D$153:K157)=0,'DPP ( in Qty )'!$D$23,MAX('DPP ( with MSN )'!$D$153:K157)+1))</f>
        <v/>
      </c>
      <c r="M153" s="170" t="str">
        <f>IF('DPP ( in Qty )'!O23=0,"",IF(MAX('DPP ( with MSN )'!$D$153:L157)=0,'DPP ( in Qty )'!$D$23,MAX('DPP ( with MSN )'!$D$153:L157)+1))</f>
        <v/>
      </c>
      <c r="N153" s="170">
        <f>IF('DPP ( in Qty )'!P23=0,"",IF(MAX('DPP ( with MSN )'!$D$153:M157)=0,'DPP ( in Qty )'!$D$23,MAX('DPP ( with MSN )'!$D$153:M157)+1))</f>
        <v>5479</v>
      </c>
      <c r="O153" s="170">
        <f>IF('DPP ( in Qty )'!Q23=0,"",IF(MAX('DPP ( with MSN )'!$D$153:N157)=0,'DPP ( in Qty )'!$D$23,MAX('DPP ( with MSN )'!$D$153:N157)+1))</f>
        <v>5481</v>
      </c>
      <c r="P153" s="170">
        <f>IF('DPP ( in Qty )'!R23=0,"",IF(MAX('DPP ( with MSN )'!$D$153:O157)=0,'DPP ( in Qty )'!$D$23,MAX('DPP ( with MSN )'!$D$153:O157)+1))</f>
        <v>5484</v>
      </c>
      <c r="Q153" s="170">
        <f>IF('DPP ( in Qty )'!S23=0,"",IF(MAX('DPP ( with MSN )'!$D$153:P157)=0,'DPP ( in Qty )'!$D$23,MAX('DPP ( with MSN )'!$D$153:P157)+1))</f>
        <v>5486</v>
      </c>
      <c r="R153" s="170">
        <f>IF('DPP ( in Qty )'!T23=0,"",IF(MAX('DPP ( with MSN )'!$D$153:Q157)=0,'DPP ( in Qty )'!$D$23,MAX('DPP ( with MSN )'!$D$153:Q157)+1))</f>
        <v>5488</v>
      </c>
      <c r="S153" s="170">
        <f>IF('DPP ( in Qty )'!U23=0,"",IF(MAX('DPP ( with MSN )'!$D$153:R157)=0,'DPP ( in Qty )'!$D$23,MAX('DPP ( with MSN )'!$D$153:R157)+1))</f>
        <v>5490</v>
      </c>
      <c r="T153" s="170">
        <f>IF('DPP ( in Qty )'!V23=0,"",IF(MAX('DPP ( with MSN )'!$D$153:S157)=0,'DPP ( in Qty )'!$D$23,MAX('DPP ( with MSN )'!$D$153:S157)+1))</f>
        <v>5492</v>
      </c>
      <c r="U153" s="170">
        <f>IF('DPP ( in Qty )'!W23=0,"",IF(MAX('DPP ( with MSN )'!$D$153:T157)=0,'DPP ( in Qty )'!$D$23,MAX('DPP ( with MSN )'!$D$153:T157)+1))</f>
        <v>5494</v>
      </c>
      <c r="V153" s="170">
        <f>IF('DPP ( in Qty )'!X23=0,"",IF(MAX('DPP ( with MSN )'!$D$153:U157)=0,'DPP ( in Qty )'!$D$23,MAX('DPP ( with MSN )'!$D$153:U157)+1))</f>
        <v>5496</v>
      </c>
      <c r="W153" s="170">
        <f>IF('DPP ( in Qty )'!Y23=0,"",IF(MAX('DPP ( with MSN )'!$D$153:V157)=0,'DPP ( in Qty )'!$D$23,MAX('DPP ( with MSN )'!$D$153:V157)+1))</f>
        <v>5498</v>
      </c>
      <c r="X153" s="170">
        <f>IF('DPP ( in Qty )'!Z23=0,"",IF(MAX('DPP ( with MSN )'!$D$153:W157)=0,'DPP ( in Qty )'!$D$23,MAX('DPP ( with MSN )'!$D$153:W157)+1))</f>
        <v>5500</v>
      </c>
      <c r="Y153" s="170">
        <f>IF('DPP ( in Qty )'!AA23=0,"",IF(MAX('DPP ( with MSN )'!$D$153:X157)=0,'DPP ( in Qty )'!$D$23,MAX('DPP ( with MSN )'!$D$153:X157)+1))</f>
        <v>5502</v>
      </c>
      <c r="Z153" s="170">
        <f>IF('DPP ( in Qty )'!AB23=0,"",IF(MAX('DPP ( with MSN )'!$D$153:Y157)=0,'DPP ( in Qty )'!$D$23,MAX('DPP ( with MSN )'!$D$153:Y157)+1))</f>
        <v>5504</v>
      </c>
      <c r="AA153" s="170">
        <f>IF('DPP ( in Qty )'!AC23=0,"",IF(MAX('DPP ( with MSN )'!$D$153:Z157)=0,'DPP ( in Qty )'!$D$23,MAX('DPP ( with MSN )'!$D$153:Z157)+1))</f>
        <v>5507</v>
      </c>
      <c r="AB153" s="170">
        <f>IF('DPP ( in Qty )'!AD23=0,"",IF(MAX('DPP ( with MSN )'!$D$153:AA157)=0,'DPP ( in Qty )'!$D$23,MAX('DPP ( with MSN )'!$D$153:AA157)+1))</f>
        <v>5510</v>
      </c>
      <c r="AC153" s="170">
        <f>IF('DPP ( in Qty )'!AE23=0,"",IF(MAX('DPP ( with MSN )'!$D$153:AB157)=0,'DPP ( in Qty )'!$D$23,MAX('DPP ( with MSN )'!$D$153:AB157)+1))</f>
        <v>5513</v>
      </c>
      <c r="AD153" s="170">
        <f>IF('DPP ( in Qty )'!AF23=0,"",IF(MAX('DPP ( with MSN )'!$D$153:AC157)=0,'DPP ( in Qty )'!$D$23,MAX('DPP ( with MSN )'!$D$153:AC157)+1))</f>
        <v>5515</v>
      </c>
      <c r="AE153" s="170">
        <f>IF('DPP ( in Qty )'!AG23=0,"",IF(MAX('DPP ( with MSN )'!$D$153:AD157)=0,'DPP ( in Qty )'!$D$23,MAX('DPP ( with MSN )'!$D$153:AD157)+1))</f>
        <v>5517</v>
      </c>
      <c r="AF153" s="170" t="str">
        <f>IF('DPP ( in Qty )'!AH23=0,"",IF(MAX('DPP ( with MSN )'!$D$153:AE157)=0,'DPP ( in Qty )'!$D$23,MAX('DPP ( with MSN )'!$D$153:AE157)+1))</f>
        <v/>
      </c>
      <c r="AG153" s="170" t="str">
        <f>IF('DPP ( in Qty )'!AI23=0,"",IF(MAX('DPP ( with MSN )'!$D$153:AF157)=0,'DPP ( in Qty )'!$D$23,MAX('DPP ( with MSN )'!$D$153:AF157)+1))</f>
        <v/>
      </c>
      <c r="AH153" s="170" t="str">
        <f>IF('DPP ( in Qty )'!AJ23=0,"",IF(MAX('DPP ( with MSN )'!$D$153:AG157)=0,'DPP ( in Qty )'!$D$23,MAX('DPP ( with MSN )'!$D$153:AG157)+1))</f>
        <v/>
      </c>
      <c r="AI153" s="170" t="str">
        <f>IF('DPP ( in Qty )'!AK23=0,"",IF(MAX('DPP ( with MSN )'!$D$153:AH157)=0,'DPP ( in Qty )'!$D$23,MAX('DPP ( with MSN )'!$D$153:AH157)+1))</f>
        <v/>
      </c>
      <c r="AJ153" s="170" t="str">
        <f>IF('DPP ( in Qty )'!AL23=0,"",IF(MAX('DPP ( with MSN )'!$D$153:AI157)=0,'DPP ( in Qty )'!$D$23,MAX('DPP ( with MSN )'!$D$153:AI157)+1))</f>
        <v/>
      </c>
      <c r="AK153" s="170" t="str">
        <f>IF('DPP ( in Qty )'!AM$25=0,"",IF(COUNT(#REF!)&lt;'DPP ( in Qty )'!AM$25,('DPP ( with MSN )'!#REF!+1),""))</f>
        <v/>
      </c>
      <c r="AL153" s="170" t="str">
        <f>IF('DPP ( in Qty )'!AN$25=0,"",IF(COUNT(#REF!)&lt;'DPP ( in Qty )'!AN$25,('DPP ( with MSN )'!#REF!+1),""))</f>
        <v/>
      </c>
      <c r="AM153" s="170" t="str">
        <f>IF('DPP ( in Qty )'!AO$25=0,"",IF(COUNT(#REF!)&lt;'DPP ( in Qty )'!AO$25,('DPP ( with MSN )'!#REF!+1),""))</f>
        <v/>
      </c>
      <c r="AN153" s="178" t="str">
        <f>IF('DPP ( in Qty )'!AP$25=0,"",IF(COUNT(#REF!)&lt;'DPP ( in Qty )'!AP$25,('DPP ( with MSN )'!#REF!+1),""))</f>
        <v/>
      </c>
      <c r="AO153" s="142"/>
      <c r="AP153" s="1">
        <f t="shared" si="20"/>
        <v>5517</v>
      </c>
    </row>
    <row r="154" spans="1:42" ht="24" customHeight="1" x14ac:dyDescent="0.25">
      <c r="A154" s="305"/>
      <c r="B154" s="97" t="s">
        <v>2</v>
      </c>
      <c r="C154" s="311"/>
      <c r="D154" s="162" t="str">
        <f>IF('DPP ( in Qty )'!F$23=0,"",IF(COUNT(D$153:D153)&lt;'DPP ( in Qty )'!F$23,('DPP ( with MSN )'!D153+1),""))</f>
        <v/>
      </c>
      <c r="E154" s="162" t="str">
        <f>IF('DPP ( in Qty )'!G$23=0,"",IF(COUNT(E$153:E153)&lt;'DPP ( in Qty )'!G$23,('DPP ( with MSN )'!E153+1),""))</f>
        <v/>
      </c>
      <c r="F154" s="162" t="str">
        <f>IF('DPP ( in Qty )'!H$23=0,"",IF(COUNT(F$153:F153)&lt;'DPP ( in Qty )'!H$23,('DPP ( with MSN )'!F153+1),""))</f>
        <v/>
      </c>
      <c r="G154" s="162" t="str">
        <f>IF('DPP ( in Qty )'!I$23=0,"",IF(COUNT(G$153:G153)&lt;'DPP ( in Qty )'!I$23,('DPP ( with MSN )'!G153+1),""))</f>
        <v/>
      </c>
      <c r="H154" s="162" t="str">
        <f>IF('DPP ( in Qty )'!J$23=0,"",IF(COUNT(H$153:H153)&lt;'DPP ( in Qty )'!J$23,('DPP ( with MSN )'!H153+1),""))</f>
        <v/>
      </c>
      <c r="I154" s="162" t="str">
        <f>IF('DPP ( in Qty )'!K$23=0,"",IF(COUNT(I$153:I153)&lt;'DPP ( in Qty )'!K$23,('DPP ( with MSN )'!I153+1),""))</f>
        <v/>
      </c>
      <c r="J154" s="162" t="str">
        <f>IF('DPP ( in Qty )'!L$23=0,"",IF(COUNT(J$153:J153)&lt;'DPP ( in Qty )'!L$23,('DPP ( with MSN )'!J153+1),""))</f>
        <v/>
      </c>
      <c r="K154" s="162" t="str">
        <f>IF('DPP ( in Qty )'!M$23=0,"",IF(COUNT(K$153:K153)&lt;'DPP ( in Qty )'!M$23,('DPP ( with MSN )'!K153+1),""))</f>
        <v/>
      </c>
      <c r="L154" s="162" t="str">
        <f>IF('DPP ( in Qty )'!N$23=0,"",IF(COUNT(L$153:L153)&lt;'DPP ( in Qty )'!N$23,('DPP ( with MSN )'!L153+1),""))</f>
        <v/>
      </c>
      <c r="M154" s="162" t="str">
        <f>IF('DPP ( in Qty )'!O$23=0,"",IF(COUNT(M$153:M153)&lt;'DPP ( in Qty )'!O$23,('DPP ( with MSN )'!M153+1),""))</f>
        <v/>
      </c>
      <c r="N154" s="162">
        <f>IF('DPP ( in Qty )'!P$23=0,"",IF(COUNT(N$153:N153)&lt;'DPP ( in Qty )'!P$23,('DPP ( with MSN )'!N153+1),""))</f>
        <v>5480</v>
      </c>
      <c r="O154" s="162">
        <f>IF('DPP ( in Qty )'!Q$23=0,"",IF(COUNT(O$153:O153)&lt;'DPP ( in Qty )'!Q$23,('DPP ( with MSN )'!O153+1),""))</f>
        <v>5482</v>
      </c>
      <c r="P154" s="162">
        <f>IF('DPP ( in Qty )'!R$23=0,"",IF(COUNT(P$153:P153)&lt;'DPP ( in Qty )'!R$23,('DPP ( with MSN )'!P153+1),""))</f>
        <v>5485</v>
      </c>
      <c r="Q154" s="162">
        <f>IF('DPP ( in Qty )'!S$23=0,"",IF(COUNT(Q$153:Q153)&lt;'DPP ( in Qty )'!S$23,('DPP ( with MSN )'!Q153+1),""))</f>
        <v>5487</v>
      </c>
      <c r="R154" s="162">
        <f>IF('DPP ( in Qty )'!T$23=0,"",IF(COUNT(R$153:R153)&lt;'DPP ( in Qty )'!T$23,('DPP ( with MSN )'!R153+1),""))</f>
        <v>5489</v>
      </c>
      <c r="S154" s="162">
        <f>IF('DPP ( in Qty )'!U$23=0,"",IF(COUNT(S$153:S153)&lt;'DPP ( in Qty )'!U$23,('DPP ( with MSN )'!S153+1),""))</f>
        <v>5491</v>
      </c>
      <c r="T154" s="162">
        <f>IF('DPP ( in Qty )'!V$23=0,"",IF(COUNT(T$153:T153)&lt;'DPP ( in Qty )'!V$23,('DPP ( with MSN )'!T153+1),""))</f>
        <v>5493</v>
      </c>
      <c r="U154" s="162">
        <f>IF('DPP ( in Qty )'!W$23=0,"",IF(COUNT(U$153:U153)&lt;'DPP ( in Qty )'!W$23,('DPP ( with MSN )'!U153+1),""))</f>
        <v>5495</v>
      </c>
      <c r="V154" s="162">
        <f>IF('DPP ( in Qty )'!X$23=0,"",IF(COUNT(V$153:V153)&lt;'DPP ( in Qty )'!X$23,('DPP ( with MSN )'!V153+1),""))</f>
        <v>5497</v>
      </c>
      <c r="W154" s="162">
        <f>IF('DPP ( in Qty )'!Y$23=0,"",IF(COUNT(W$153:W153)&lt;'DPP ( in Qty )'!Y$23,('DPP ( with MSN )'!W153+1),""))</f>
        <v>5499</v>
      </c>
      <c r="X154" s="162">
        <f>IF('DPP ( in Qty )'!Z$23=0,"",IF(COUNT(X$153:X153)&lt;'DPP ( in Qty )'!Z$23,('DPP ( with MSN )'!X153+1),""))</f>
        <v>5501</v>
      </c>
      <c r="Y154" s="162">
        <f>IF('DPP ( in Qty )'!AA$23=0,"",IF(COUNT(Y$153:Y153)&lt;'DPP ( in Qty )'!AA$23,('DPP ( with MSN )'!Y153+1),""))</f>
        <v>5503</v>
      </c>
      <c r="Z154" s="162">
        <f>IF('DPP ( in Qty )'!AB$23=0,"",IF(COUNT(Z$153:Z153)&lt;'DPP ( in Qty )'!AB$23,('DPP ( with MSN )'!Z153+1),""))</f>
        <v>5505</v>
      </c>
      <c r="AA154" s="162">
        <f>IF('DPP ( in Qty )'!AC$23=0,"",IF(COUNT(AA$153:AA153)&lt;'DPP ( in Qty )'!AC$23,('DPP ( with MSN )'!AA153+1),""))</f>
        <v>5508</v>
      </c>
      <c r="AB154" s="162">
        <f>IF('DPP ( in Qty )'!AD$23=0,"",IF(COUNT(AB$153:AB153)&lt;'DPP ( in Qty )'!AD$23,('DPP ( with MSN )'!AB153+1),""))</f>
        <v>5511</v>
      </c>
      <c r="AC154" s="162">
        <f>IF('DPP ( in Qty )'!AE$23=0,"",IF(COUNT(AC$153:AC153)&lt;'DPP ( in Qty )'!AE$23,('DPP ( with MSN )'!AC153+1),""))</f>
        <v>5514</v>
      </c>
      <c r="AD154" s="162">
        <f>IF('DPP ( in Qty )'!AF$23=0,"",IF(COUNT(AD$153:AD153)&lt;'DPP ( in Qty )'!AF$23,('DPP ( with MSN )'!AD153+1),""))</f>
        <v>5516</v>
      </c>
      <c r="AE154" s="162">
        <f>IF('DPP ( in Qty )'!AG$23=0,"",IF(COUNT(AE$153:AE153)&lt;'DPP ( in Qty )'!AG$23,('DPP ( with MSN )'!AE153+1),""))</f>
        <v>5518</v>
      </c>
      <c r="AF154" s="162" t="str">
        <f>IF('DPP ( in Qty )'!AH$23=0,"",IF(COUNT(AF$153:AF153)&lt;'DPP ( in Qty )'!AH$23,('DPP ( with MSN )'!AF153+1),""))</f>
        <v/>
      </c>
      <c r="AG154" s="162" t="str">
        <f>IF('DPP ( in Qty )'!AI$23=0,"",IF(COUNT(AG$153:AG153)&lt;'DPP ( in Qty )'!AI$23,('DPP ( with MSN )'!AG153+1),""))</f>
        <v/>
      </c>
      <c r="AH154" s="162" t="str">
        <f>IF('DPP ( in Qty )'!AJ$23=0,"",IF(COUNT(AH$153:AH153)&lt;'DPP ( in Qty )'!AJ$23,('DPP ( with MSN )'!AH153+1),""))</f>
        <v/>
      </c>
      <c r="AI154" s="162" t="str">
        <f>IF('DPP ( in Qty )'!AK$23=0,"",IF(COUNT(AI$153:AI153)&lt;'DPP ( in Qty )'!AK$23,('DPP ( with MSN )'!AI153+1),""))</f>
        <v/>
      </c>
      <c r="AJ154" s="162" t="str">
        <f>IF('DPP ( in Qty )'!AL$23=0,"",IF(COUNT(AJ$153:AJ153)&lt;'DPP ( in Qty )'!AL$23,('DPP ( with MSN )'!AJ153+1),""))</f>
        <v/>
      </c>
      <c r="AK154" s="162" t="str">
        <f>IF('DPP ( in Qty )'!AM$23=0,"",IF(COUNT(AK$153:AK153)&lt;'DPP ( in Qty )'!AM$23,('DPP ( with MSN )'!AK153+1),""))</f>
        <v/>
      </c>
      <c r="AL154" s="162" t="str">
        <f>IF('DPP ( in Qty )'!AN$23=0,"",IF(COUNT(AL$153:AL153)&lt;'DPP ( in Qty )'!AN$23,('DPP ( with MSN )'!AL153+1),""))</f>
        <v/>
      </c>
      <c r="AM154" s="162" t="str">
        <f>IF('DPP ( in Qty )'!AO$23=0,"",IF(COUNT(AM$153:AM153)&lt;'DPP ( in Qty )'!AO$23,('DPP ( with MSN )'!AM153+1),""))</f>
        <v/>
      </c>
      <c r="AN154" s="179" t="str">
        <f>IF('DPP ( in Qty )'!AP$23=0,"",IF(COUNT(AN$153:AN153)&lt;'DPP ( in Qty )'!AP$23,('DPP ( with MSN )'!AN153+1),""))</f>
        <v/>
      </c>
      <c r="AO154" s="142"/>
      <c r="AP154" s="1">
        <f t="shared" si="20"/>
        <v>5518</v>
      </c>
    </row>
    <row r="155" spans="1:42" ht="24" customHeight="1" x14ac:dyDescent="0.25">
      <c r="A155" s="305"/>
      <c r="B155" s="97" t="str">
        <f t="shared" ref="B155:B156" si="27">B154</f>
        <v xml:space="preserve">Dropping </v>
      </c>
      <c r="C155" s="311"/>
      <c r="D155" s="162" t="str">
        <f>IF('DPP ( in Qty )'!F$23=0,"",IF(COUNT(D$153:D154)&lt;'DPP ( in Qty )'!F$23,('DPP ( with MSN )'!D154+1),""))</f>
        <v/>
      </c>
      <c r="E155" s="162" t="str">
        <f>IF('DPP ( in Qty )'!G$23=0,"",IF(COUNT(E$153:E154)&lt;'DPP ( in Qty )'!G$23,('DPP ( with MSN )'!E154+1),""))</f>
        <v/>
      </c>
      <c r="F155" s="162" t="str">
        <f>IF('DPP ( in Qty )'!H$23=0,"",IF(COUNT(F$153:F154)&lt;'DPP ( in Qty )'!H$23,('DPP ( with MSN )'!F154+1),""))</f>
        <v/>
      </c>
      <c r="G155" s="162" t="str">
        <f>IF('DPP ( in Qty )'!I$23=0,"",IF(COUNT(G$153:G154)&lt;'DPP ( in Qty )'!I$23,('DPP ( with MSN )'!G154+1),""))</f>
        <v/>
      </c>
      <c r="H155" s="162" t="str">
        <f>IF('DPP ( in Qty )'!J$23=0,"",IF(COUNT(H$153:H154)&lt;'DPP ( in Qty )'!J$23,('DPP ( with MSN )'!H154+1),""))</f>
        <v/>
      </c>
      <c r="I155" s="162" t="str">
        <f>IF('DPP ( in Qty )'!K$23=0,"",IF(COUNT(I$153:I154)&lt;'DPP ( in Qty )'!K$23,('DPP ( with MSN )'!I154+1),""))</f>
        <v/>
      </c>
      <c r="J155" s="162" t="str">
        <f>IF('DPP ( in Qty )'!L$23=0,"",IF(COUNT(J$153:J154)&lt;'DPP ( in Qty )'!L$23,('DPP ( with MSN )'!J154+1),""))</f>
        <v/>
      </c>
      <c r="K155" s="162" t="str">
        <f>IF('DPP ( in Qty )'!M$23=0,"",IF(COUNT(K$153:K154)&lt;'DPP ( in Qty )'!M$23,('DPP ( with MSN )'!K154+1),""))</f>
        <v/>
      </c>
      <c r="L155" s="162" t="str">
        <f>IF('DPP ( in Qty )'!N$23=0,"",IF(COUNT(L$153:L154)&lt;'DPP ( in Qty )'!N$23,('DPP ( with MSN )'!L154+1),""))</f>
        <v/>
      </c>
      <c r="M155" s="162" t="str">
        <f>IF('DPP ( in Qty )'!O$23=0,"",IF(COUNT(M$153:M154)&lt;'DPP ( in Qty )'!O$23,('DPP ( with MSN )'!M154+1),""))</f>
        <v/>
      </c>
      <c r="N155" s="162" t="str">
        <f>IF('DPP ( in Qty )'!P$23=0,"",IF(COUNT(N$153:N154)&lt;'DPP ( in Qty )'!P$23,('DPP ( with MSN )'!N154+1),""))</f>
        <v/>
      </c>
      <c r="O155" s="162">
        <f>IF('DPP ( in Qty )'!Q$23=0,"",IF(COUNT(O$153:O154)&lt;'DPP ( in Qty )'!Q$23,('DPP ( with MSN )'!O154+1),""))</f>
        <v>5483</v>
      </c>
      <c r="P155" s="162" t="str">
        <f>IF('DPP ( in Qty )'!R$23=0,"",IF(COUNT(P$153:P154)&lt;'DPP ( in Qty )'!R$23,('DPP ( with MSN )'!P154+1),""))</f>
        <v/>
      </c>
      <c r="Q155" s="162" t="str">
        <f>IF('DPP ( in Qty )'!S$23=0,"",IF(COUNT(Q$153:Q154)&lt;'DPP ( in Qty )'!S$23,('DPP ( with MSN )'!Q154+1),""))</f>
        <v/>
      </c>
      <c r="R155" s="162" t="str">
        <f>IF('DPP ( in Qty )'!T$23=0,"",IF(COUNT(R$153:R154)&lt;'DPP ( in Qty )'!T$23,('DPP ( with MSN )'!R154+1),""))</f>
        <v/>
      </c>
      <c r="S155" s="162" t="str">
        <f>IF('DPP ( in Qty )'!U$23=0,"",IF(COUNT(S$153:S154)&lt;'DPP ( in Qty )'!U$23,('DPP ( with MSN )'!S154+1),""))</f>
        <v/>
      </c>
      <c r="T155" s="162" t="str">
        <f>IF('DPP ( in Qty )'!V$23=0,"",IF(COUNT(T$153:T154)&lt;'DPP ( in Qty )'!V$23,('DPP ( with MSN )'!T154+1),""))</f>
        <v/>
      </c>
      <c r="U155" s="162" t="str">
        <f>IF('DPP ( in Qty )'!W$23=0,"",IF(COUNT(U$153:U154)&lt;'DPP ( in Qty )'!W$23,('DPP ( with MSN )'!U154+1),""))</f>
        <v/>
      </c>
      <c r="V155" s="162" t="str">
        <f>IF('DPP ( in Qty )'!X$23=0,"",IF(COUNT(V$153:V154)&lt;'DPP ( in Qty )'!X$23,('DPP ( with MSN )'!V154+1),""))</f>
        <v/>
      </c>
      <c r="W155" s="162" t="str">
        <f>IF('DPP ( in Qty )'!Y$23=0,"",IF(COUNT(W$153:W154)&lt;'DPP ( in Qty )'!Y$23,('DPP ( with MSN )'!W154+1),""))</f>
        <v/>
      </c>
      <c r="X155" s="162" t="str">
        <f>IF('DPP ( in Qty )'!Z$23=0,"",IF(COUNT(X$153:X154)&lt;'DPP ( in Qty )'!Z$23,('DPP ( with MSN )'!X154+1),""))</f>
        <v/>
      </c>
      <c r="Y155" s="162" t="str">
        <f>IF('DPP ( in Qty )'!AA$23=0,"",IF(COUNT(Y$153:Y154)&lt;'DPP ( in Qty )'!AA$23,('DPP ( with MSN )'!Y154+1),""))</f>
        <v/>
      </c>
      <c r="Z155" s="162">
        <f>IF('DPP ( in Qty )'!AB$23=0,"",IF(COUNT(Z$153:Z154)&lt;'DPP ( in Qty )'!AB$23,('DPP ( with MSN )'!Z154+1),""))</f>
        <v>5506</v>
      </c>
      <c r="AA155" s="162">
        <f>IF('DPP ( in Qty )'!AC$23=0,"",IF(COUNT(AA$153:AA154)&lt;'DPP ( in Qty )'!AC$23,('DPP ( with MSN )'!AA154+1),""))</f>
        <v>5509</v>
      </c>
      <c r="AB155" s="162">
        <f>IF('DPP ( in Qty )'!AD$23=0,"",IF(COUNT(AB$153:AB154)&lt;'DPP ( in Qty )'!AD$23,('DPP ( with MSN )'!AB154+1),""))</f>
        <v>5512</v>
      </c>
      <c r="AC155" s="162" t="str">
        <f>IF('DPP ( in Qty )'!AE$23=0,"",IF(COUNT(AC$153:AC154)&lt;'DPP ( in Qty )'!AE$23,('DPP ( with MSN )'!AC154+1),""))</f>
        <v/>
      </c>
      <c r="AD155" s="162" t="str">
        <f>IF('DPP ( in Qty )'!AF$23=0,"",IF(COUNT(AD$153:AD154)&lt;'DPP ( in Qty )'!AF$23,('DPP ( with MSN )'!AD154+1),""))</f>
        <v/>
      </c>
      <c r="AE155" s="162" t="str">
        <f>IF('DPP ( in Qty )'!AG$23=0,"",IF(COUNT(AE$153:AE154)&lt;'DPP ( in Qty )'!AG$23,('DPP ( with MSN )'!AE154+1),""))</f>
        <v/>
      </c>
      <c r="AF155" s="162" t="str">
        <f>IF('DPP ( in Qty )'!AH$23=0,"",IF(COUNT(AF$153:AF154)&lt;'DPP ( in Qty )'!AH$23,('DPP ( with MSN )'!AF154+1),""))</f>
        <v/>
      </c>
      <c r="AG155" s="162" t="str">
        <f>IF('DPP ( in Qty )'!AI$23=0,"",IF(COUNT(AG$153:AG154)&lt;'DPP ( in Qty )'!AI$23,('DPP ( with MSN )'!AG154+1),""))</f>
        <v/>
      </c>
      <c r="AH155" s="162" t="str">
        <f>IF('DPP ( in Qty )'!AJ$23=0,"",IF(COUNT(AH$153:AH154)&lt;'DPP ( in Qty )'!AJ$23,('DPP ( with MSN )'!AH154+1),""))</f>
        <v/>
      </c>
      <c r="AI155" s="162" t="str">
        <f>IF('DPP ( in Qty )'!AK$23=0,"",IF(COUNT(AI$153:AI154)&lt;'DPP ( in Qty )'!AK$23,('DPP ( with MSN )'!AI154+1),""))</f>
        <v/>
      </c>
      <c r="AJ155" s="162" t="str">
        <f>IF('DPP ( in Qty )'!AL$23=0,"",IF(COUNT(AJ$153:AJ154)&lt;'DPP ( in Qty )'!AL$23,('DPP ( with MSN )'!AJ154+1),""))</f>
        <v/>
      </c>
      <c r="AK155" s="162" t="str">
        <f>IF('DPP ( in Qty )'!AM$23=0,"",IF(COUNT(AK$153:AK154)&lt;'DPP ( in Qty )'!AM$23,('DPP ( with MSN )'!AK154+1),""))</f>
        <v/>
      </c>
      <c r="AL155" s="162" t="str">
        <f>IF('DPP ( in Qty )'!AN$23=0,"",IF(COUNT(AL$153:AL154)&lt;'DPP ( in Qty )'!AN$23,('DPP ( with MSN )'!AL154+1),""))</f>
        <v/>
      </c>
      <c r="AM155" s="162" t="str">
        <f>IF('DPP ( in Qty )'!AO$23=0,"",IF(COUNT(AM$153:AM154)&lt;'DPP ( in Qty )'!AO$23,('DPP ( with MSN )'!AM154+1),""))</f>
        <v/>
      </c>
      <c r="AN155" s="179" t="str">
        <f>IF('DPP ( in Qty )'!AP$23=0,"",IF(COUNT(AN$153:AN154)&lt;'DPP ( in Qty )'!AP$23,('DPP ( with MSN )'!AN154+1),""))</f>
        <v/>
      </c>
      <c r="AO155" s="142"/>
      <c r="AP155" s="1">
        <f t="shared" si="20"/>
        <v>5512</v>
      </c>
    </row>
    <row r="156" spans="1:42" ht="24" customHeight="1" x14ac:dyDescent="0.25">
      <c r="A156" s="305"/>
      <c r="B156" s="97" t="str">
        <f t="shared" si="27"/>
        <v xml:space="preserve">Dropping </v>
      </c>
      <c r="C156" s="311"/>
      <c r="D156" s="162" t="str">
        <f>IF('DPP ( in Qty )'!F$23=0,"",IF(COUNT(D$153:D155)&lt;'DPP ( in Qty )'!F$23,('DPP ( with MSN )'!D155+1),""))</f>
        <v/>
      </c>
      <c r="E156" s="162" t="str">
        <f>IF('DPP ( in Qty )'!G$23=0,"",IF(COUNT(E$153:E155)&lt;'DPP ( in Qty )'!G$23,('DPP ( with MSN )'!E155+1),""))</f>
        <v/>
      </c>
      <c r="F156" s="162" t="str">
        <f>IF('DPP ( in Qty )'!H$23=0,"",IF(COUNT(F$153:F155)&lt;'DPP ( in Qty )'!H$23,('DPP ( with MSN )'!F155+1),""))</f>
        <v/>
      </c>
      <c r="G156" s="162" t="str">
        <f>IF('DPP ( in Qty )'!I$23=0,"",IF(COUNT(G$153:G155)&lt;'DPP ( in Qty )'!I$23,('DPP ( with MSN )'!G155+1),""))</f>
        <v/>
      </c>
      <c r="H156" s="162" t="str">
        <f>IF('DPP ( in Qty )'!J$23=0,"",IF(COUNT(H$153:H155)&lt;'DPP ( in Qty )'!J$23,('DPP ( with MSN )'!H155+1),""))</f>
        <v/>
      </c>
      <c r="I156" s="162" t="str">
        <f>IF('DPP ( in Qty )'!K$23=0,"",IF(COUNT(I$153:I155)&lt;'DPP ( in Qty )'!K$23,('DPP ( with MSN )'!I155+1),""))</f>
        <v/>
      </c>
      <c r="J156" s="162" t="str">
        <f>IF('DPP ( in Qty )'!L$23=0,"",IF(COUNT(J$153:J155)&lt;'DPP ( in Qty )'!L$23,('DPP ( with MSN )'!J155+1),""))</f>
        <v/>
      </c>
      <c r="K156" s="162" t="str">
        <f>IF('DPP ( in Qty )'!M$23=0,"",IF(COUNT(K$153:K155)&lt;'DPP ( in Qty )'!M$23,('DPP ( with MSN )'!K155+1),""))</f>
        <v/>
      </c>
      <c r="L156" s="162" t="str">
        <f>IF('DPP ( in Qty )'!N$23=0,"",IF(COUNT(L$153:L155)&lt;'DPP ( in Qty )'!N$23,('DPP ( with MSN )'!L155+1),""))</f>
        <v/>
      </c>
      <c r="M156" s="162" t="str">
        <f>IF('DPP ( in Qty )'!O$23=0,"",IF(COUNT(M$153:M155)&lt;'DPP ( in Qty )'!O$23,('DPP ( with MSN )'!M155+1),""))</f>
        <v/>
      </c>
      <c r="N156" s="162" t="str">
        <f>IF('DPP ( in Qty )'!P$23=0,"",IF(COUNT(N$153:N155)&lt;'DPP ( in Qty )'!P$23,('DPP ( with MSN )'!N155+1),""))</f>
        <v/>
      </c>
      <c r="O156" s="162" t="str">
        <f>IF('DPP ( in Qty )'!Q$23=0,"",IF(COUNT(O$153:O155)&lt;'DPP ( in Qty )'!Q$23,('DPP ( with MSN )'!O155+1),""))</f>
        <v/>
      </c>
      <c r="P156" s="162" t="str">
        <f>IF('DPP ( in Qty )'!R$23=0,"",IF(COUNT(P$153:P155)&lt;'DPP ( in Qty )'!R$23,('DPP ( with MSN )'!P155+1),""))</f>
        <v/>
      </c>
      <c r="Q156" s="162" t="str">
        <f>IF('DPP ( in Qty )'!S$23=0,"",IF(COUNT(Q$153:Q155)&lt;'DPP ( in Qty )'!S$23,('DPP ( with MSN )'!Q155+1),""))</f>
        <v/>
      </c>
      <c r="R156" s="162" t="str">
        <f>IF('DPP ( in Qty )'!T$23=0,"",IF(COUNT(R$153:R155)&lt;'DPP ( in Qty )'!T$23,('DPP ( with MSN )'!R155+1),""))</f>
        <v/>
      </c>
      <c r="S156" s="162" t="str">
        <f>IF('DPP ( in Qty )'!U$23=0,"",IF(COUNT(S$153:S155)&lt;'DPP ( in Qty )'!U$23,('DPP ( with MSN )'!S155+1),""))</f>
        <v/>
      </c>
      <c r="T156" s="162" t="str">
        <f>IF('DPP ( in Qty )'!V$23=0,"",IF(COUNT(T$153:T155)&lt;'DPP ( in Qty )'!V$23,('DPP ( with MSN )'!T155+1),""))</f>
        <v/>
      </c>
      <c r="U156" s="162" t="str">
        <f>IF('DPP ( in Qty )'!W$23=0,"",IF(COUNT(U$153:U155)&lt;'DPP ( in Qty )'!W$23,('DPP ( with MSN )'!U155+1),""))</f>
        <v/>
      </c>
      <c r="V156" s="162" t="str">
        <f>IF('DPP ( in Qty )'!X$23=0,"",IF(COUNT(V$153:V155)&lt;'DPP ( in Qty )'!X$23,('DPP ( with MSN )'!V155+1),""))</f>
        <v/>
      </c>
      <c r="W156" s="162" t="str">
        <f>IF('DPP ( in Qty )'!Y$23=0,"",IF(COUNT(W$153:W155)&lt;'DPP ( in Qty )'!Y$23,('DPP ( with MSN )'!W155+1),""))</f>
        <v/>
      </c>
      <c r="X156" s="162" t="str">
        <f>IF('DPP ( in Qty )'!Z$23=0,"",IF(COUNT(X$153:X155)&lt;'DPP ( in Qty )'!Z$23,('DPP ( with MSN )'!X155+1),""))</f>
        <v/>
      </c>
      <c r="Y156" s="162" t="str">
        <f>IF('DPP ( in Qty )'!AA$23=0,"",IF(COUNT(Y$153:Y155)&lt;'DPP ( in Qty )'!AA$23,('DPP ( with MSN )'!Y155+1),""))</f>
        <v/>
      </c>
      <c r="Z156" s="162" t="str">
        <f>IF('DPP ( in Qty )'!AB$23=0,"",IF(COUNT(Z$153:Z155)&lt;'DPP ( in Qty )'!AB$23,('DPP ( with MSN )'!Z155+1),""))</f>
        <v/>
      </c>
      <c r="AA156" s="162" t="str">
        <f>IF('DPP ( in Qty )'!AC$23=0,"",IF(COUNT(AA$153:AA155)&lt;'DPP ( in Qty )'!AC$23,('DPP ( with MSN )'!AA155+1),""))</f>
        <v/>
      </c>
      <c r="AB156" s="162" t="str">
        <f>IF('DPP ( in Qty )'!AD$23=0,"",IF(COUNT(AB$153:AB155)&lt;'DPP ( in Qty )'!AD$23,('DPP ( with MSN )'!AB155+1),""))</f>
        <v/>
      </c>
      <c r="AC156" s="162" t="str">
        <f>IF('DPP ( in Qty )'!AE$23=0,"",IF(COUNT(AC$153:AC155)&lt;'DPP ( in Qty )'!AE$23,('DPP ( with MSN )'!AC155+1),""))</f>
        <v/>
      </c>
      <c r="AD156" s="162" t="str">
        <f>IF('DPP ( in Qty )'!AF$23=0,"",IF(COUNT(AD$153:AD155)&lt;'DPP ( in Qty )'!AF$23,('DPP ( with MSN )'!AD155+1),""))</f>
        <v/>
      </c>
      <c r="AE156" s="162" t="str">
        <f>IF('DPP ( in Qty )'!AG$23=0,"",IF(COUNT(AE$153:AE155)&lt;'DPP ( in Qty )'!AG$23,('DPP ( with MSN )'!AE155+1),""))</f>
        <v/>
      </c>
      <c r="AF156" s="162" t="str">
        <f>IF('DPP ( in Qty )'!AH$23=0,"",IF(COUNT(AF$153:AF155)&lt;'DPP ( in Qty )'!AH$23,('DPP ( with MSN )'!AF155+1),""))</f>
        <v/>
      </c>
      <c r="AG156" s="162" t="str">
        <f>IF('DPP ( in Qty )'!AI$23=0,"",IF(COUNT(AG$153:AG155)&lt;'DPP ( in Qty )'!AI$23,('DPP ( with MSN )'!AG155+1),""))</f>
        <v/>
      </c>
      <c r="AH156" s="162" t="str">
        <f>IF('DPP ( in Qty )'!AJ$23=0,"",IF(COUNT(AH$153:AH155)&lt;'DPP ( in Qty )'!AJ$23,('DPP ( with MSN )'!AH155+1),""))</f>
        <v/>
      </c>
      <c r="AI156" s="162" t="str">
        <f>IF('DPP ( in Qty )'!AK$23=0,"",IF(COUNT(AI$153:AI155)&lt;'DPP ( in Qty )'!AK$23,('DPP ( with MSN )'!AI155+1),""))</f>
        <v/>
      </c>
      <c r="AJ156" s="162" t="str">
        <f>IF('DPP ( in Qty )'!AL$23=0,"",IF(COUNT(AJ$153:AJ155)&lt;'DPP ( in Qty )'!AL$23,('DPP ( with MSN )'!AJ155+1),""))</f>
        <v/>
      </c>
      <c r="AK156" s="162" t="str">
        <f>IF('DPP ( in Qty )'!AM$23=0,"",IF(COUNT(AK$153:AK155)&lt;'DPP ( in Qty )'!AM$23,('DPP ( with MSN )'!AK155+1),""))</f>
        <v/>
      </c>
      <c r="AL156" s="162" t="str">
        <f>IF('DPP ( in Qty )'!AN$23=0,"",IF(COUNT(AL$153:AL155)&lt;'DPP ( in Qty )'!AN$23,('DPP ( with MSN )'!AL155+1),""))</f>
        <v/>
      </c>
      <c r="AM156" s="162" t="str">
        <f>IF('DPP ( in Qty )'!AO$23=0,"",IF(COUNT(AM$153:AM155)&lt;'DPP ( in Qty )'!AO$23,('DPP ( with MSN )'!AM155+1),""))</f>
        <v/>
      </c>
      <c r="AN156" s="179" t="str">
        <f>IF('DPP ( in Qty )'!AP$23=0,"",IF(COUNT(AN$153:AN155)&lt;'DPP ( in Qty )'!AP$23,('DPP ( with MSN )'!AN155+1),""))</f>
        <v/>
      </c>
      <c r="AO156" s="142"/>
      <c r="AP156" s="1">
        <f t="shared" si="20"/>
        <v>0</v>
      </c>
    </row>
    <row r="157" spans="1:42" ht="24" customHeight="1" thickBot="1" x14ac:dyDescent="0.3">
      <c r="A157" s="305"/>
      <c r="B157" s="97" t="s">
        <v>2</v>
      </c>
      <c r="C157" s="312"/>
      <c r="D157" s="175" t="str">
        <f>IF('DPP ( in Qty )'!F$23=0,"",IF(COUNT(D$153:D156)&lt;'DPP ( in Qty )'!F$23,('DPP ( with MSN )'!D156+1),""))</f>
        <v/>
      </c>
      <c r="E157" s="175" t="str">
        <f>IF('DPP ( in Qty )'!G$23=0,"",IF(COUNT(E$153:E156)&lt;'DPP ( in Qty )'!G$23,('DPP ( with MSN )'!E156+1),""))</f>
        <v/>
      </c>
      <c r="F157" s="175" t="str">
        <f>IF('DPP ( in Qty )'!H$23=0,"",IF(COUNT(F$153:F156)&lt;'DPP ( in Qty )'!H$23,('DPP ( with MSN )'!F156+1),""))</f>
        <v/>
      </c>
      <c r="G157" s="175" t="str">
        <f>IF('DPP ( in Qty )'!I$23=0,"",IF(COUNT(G$153:G156)&lt;'DPP ( in Qty )'!I$23,('DPP ( with MSN )'!G156+1),""))</f>
        <v/>
      </c>
      <c r="H157" s="175" t="str">
        <f>IF('DPP ( in Qty )'!J$23=0,"",IF(COUNT(H$153:H156)&lt;'DPP ( in Qty )'!J$23,('DPP ( with MSN )'!H156+1),""))</f>
        <v/>
      </c>
      <c r="I157" s="175" t="str">
        <f>IF('DPP ( in Qty )'!K$23=0,"",IF(COUNT(I$153:I156)&lt;'DPP ( in Qty )'!K$23,('DPP ( with MSN )'!I156+1),""))</f>
        <v/>
      </c>
      <c r="J157" s="175" t="str">
        <f>IF('DPP ( in Qty )'!L$23=0,"",IF(COUNT(J$153:J156)&lt;'DPP ( in Qty )'!L$23,('DPP ( with MSN )'!J156+1),""))</f>
        <v/>
      </c>
      <c r="K157" s="175" t="str">
        <f>IF('DPP ( in Qty )'!M$23=0,"",IF(COUNT(K$153:K156)&lt;'DPP ( in Qty )'!M$23,('DPP ( with MSN )'!K156+1),""))</f>
        <v/>
      </c>
      <c r="L157" s="175" t="str">
        <f>IF('DPP ( in Qty )'!N$23=0,"",IF(COUNT(L$153:L156)&lt;'DPP ( in Qty )'!N$23,('DPP ( with MSN )'!L156+1),""))</f>
        <v/>
      </c>
      <c r="M157" s="175" t="str">
        <f>IF('DPP ( in Qty )'!O$23=0,"",IF(COUNT(M$153:M156)&lt;'DPP ( in Qty )'!O$23,('DPP ( with MSN )'!M156+1),""))</f>
        <v/>
      </c>
      <c r="N157" s="175" t="str">
        <f>IF('DPP ( in Qty )'!P$23=0,"",IF(COUNT(N$153:N156)&lt;'DPP ( in Qty )'!P$23,('DPP ( with MSN )'!N156+1),""))</f>
        <v/>
      </c>
      <c r="O157" s="175" t="str">
        <f>IF('DPP ( in Qty )'!Q$23=0,"",IF(COUNT(O$153:O156)&lt;'DPP ( in Qty )'!Q$23,('DPP ( with MSN )'!O156+1),""))</f>
        <v/>
      </c>
      <c r="P157" s="175" t="str">
        <f>IF('DPP ( in Qty )'!R$23=0,"",IF(COUNT(P$153:P156)&lt;'DPP ( in Qty )'!R$23,('DPP ( with MSN )'!P156+1),""))</f>
        <v/>
      </c>
      <c r="Q157" s="175" t="str">
        <f>IF('DPP ( in Qty )'!S$23=0,"",IF(COUNT(Q$153:Q156)&lt;'DPP ( in Qty )'!S$23,('DPP ( with MSN )'!Q156+1),""))</f>
        <v/>
      </c>
      <c r="R157" s="175" t="str">
        <f>IF('DPP ( in Qty )'!T$23=0,"",IF(COUNT(R$153:R156)&lt;'DPP ( in Qty )'!T$23,('DPP ( with MSN )'!R156+1),""))</f>
        <v/>
      </c>
      <c r="S157" s="175" t="str">
        <f>IF('DPP ( in Qty )'!U$23=0,"",IF(COUNT(S$153:S156)&lt;'DPP ( in Qty )'!U$23,('DPP ( with MSN )'!S156+1),""))</f>
        <v/>
      </c>
      <c r="T157" s="175" t="str">
        <f>IF('DPP ( in Qty )'!V$23=0,"",IF(COUNT(T$153:T156)&lt;'DPP ( in Qty )'!V$23,('DPP ( with MSN )'!T156+1),""))</f>
        <v/>
      </c>
      <c r="U157" s="175" t="str">
        <f>IF('DPP ( in Qty )'!W$23=0,"",IF(COUNT(U$153:U156)&lt;'DPP ( in Qty )'!W$23,('DPP ( with MSN )'!U156+1),""))</f>
        <v/>
      </c>
      <c r="V157" s="175" t="str">
        <f>IF('DPP ( in Qty )'!X$23=0,"",IF(COUNT(V$153:V156)&lt;'DPP ( in Qty )'!X$23,('DPP ( with MSN )'!V156+1),""))</f>
        <v/>
      </c>
      <c r="W157" s="175" t="str">
        <f>IF('DPP ( in Qty )'!Y$23=0,"",IF(COUNT(W$153:W156)&lt;'DPP ( in Qty )'!Y$23,('DPP ( with MSN )'!W156+1),""))</f>
        <v/>
      </c>
      <c r="X157" s="175" t="str">
        <f>IF('DPP ( in Qty )'!Z$23=0,"",IF(COUNT(X$153:X156)&lt;'DPP ( in Qty )'!Z$23,('DPP ( with MSN )'!X156+1),""))</f>
        <v/>
      </c>
      <c r="Y157" s="175" t="str">
        <f>IF('DPP ( in Qty )'!AA$23=0,"",IF(COUNT(Y$153:Y156)&lt;'DPP ( in Qty )'!AA$23,('DPP ( with MSN )'!Y156+1),""))</f>
        <v/>
      </c>
      <c r="Z157" s="175" t="str">
        <f>IF('DPP ( in Qty )'!AB$23=0,"",IF(COUNT(Z$153:Z156)&lt;'DPP ( in Qty )'!AB$23,('DPP ( with MSN )'!Z156+1),""))</f>
        <v/>
      </c>
      <c r="AA157" s="175" t="str">
        <f>IF('DPP ( in Qty )'!AC$23=0,"",IF(COUNT(AA$153:AA156)&lt;'DPP ( in Qty )'!AC$23,('DPP ( with MSN )'!AA156+1),""))</f>
        <v/>
      </c>
      <c r="AB157" s="175" t="str">
        <f>IF('DPP ( in Qty )'!AD$23=0,"",IF(COUNT(AB$153:AB156)&lt;'DPP ( in Qty )'!AD$23,('DPP ( with MSN )'!AB156+1),""))</f>
        <v/>
      </c>
      <c r="AC157" s="175" t="str">
        <f>IF('DPP ( in Qty )'!AE$23=0,"",IF(COUNT(AC$153:AC156)&lt;'DPP ( in Qty )'!AE$23,('DPP ( with MSN )'!AC156+1),""))</f>
        <v/>
      </c>
      <c r="AD157" s="175" t="str">
        <f>IF('DPP ( in Qty )'!AF$23=0,"",IF(COUNT(AD$153:AD156)&lt;'DPP ( in Qty )'!AF$23,('DPP ( with MSN )'!AD156+1),""))</f>
        <v/>
      </c>
      <c r="AE157" s="175" t="str">
        <f>IF('DPP ( in Qty )'!AG$23=0,"",IF(COUNT(AE$153:AE156)&lt;'DPP ( in Qty )'!AG$23,('DPP ( with MSN )'!AE156+1),""))</f>
        <v/>
      </c>
      <c r="AF157" s="175" t="str">
        <f>IF('DPP ( in Qty )'!AH$23=0,"",IF(COUNT(AF$153:AF156)&lt;'DPP ( in Qty )'!AH$23,('DPP ( with MSN )'!AF156+1),""))</f>
        <v/>
      </c>
      <c r="AG157" s="175" t="str">
        <f>IF('DPP ( in Qty )'!AI$23=0,"",IF(COUNT(AG$153:AG156)&lt;'DPP ( in Qty )'!AI$23,('DPP ( with MSN )'!AG156+1),""))</f>
        <v/>
      </c>
      <c r="AH157" s="175" t="str">
        <f>IF('DPP ( in Qty )'!AJ$23=0,"",IF(COUNT(AH$153:AH156)&lt;'DPP ( in Qty )'!AJ$23,('DPP ( with MSN )'!AH156+1),""))</f>
        <v/>
      </c>
      <c r="AI157" s="175" t="str">
        <f>IF('DPP ( in Qty )'!AK$23=0,"",IF(COUNT(AI$153:AI156)&lt;'DPP ( in Qty )'!AK$23,('DPP ( with MSN )'!AI156+1),""))</f>
        <v/>
      </c>
      <c r="AJ157" s="175" t="str">
        <f>IF('DPP ( in Qty )'!AL$23=0,"",IF(COUNT(AJ$153:AJ156)&lt;'DPP ( in Qty )'!AL$23,('DPP ( with MSN )'!AJ156+1),""))</f>
        <v/>
      </c>
      <c r="AK157" s="175" t="str">
        <f>IF('DPP ( in Qty )'!AM$23=0,"",IF(COUNT(AK$153:AK156)&lt;'DPP ( in Qty )'!AM$23,('DPP ( with MSN )'!AK156+1),""))</f>
        <v/>
      </c>
      <c r="AL157" s="175" t="str">
        <f>IF('DPP ( in Qty )'!AN$23=0,"",IF(COUNT(AL$153:AL156)&lt;'DPP ( in Qty )'!AN$23,('DPP ( with MSN )'!AL156+1),""))</f>
        <v/>
      </c>
      <c r="AM157" s="175" t="str">
        <f>IF('DPP ( in Qty )'!AO$23=0,"",IF(COUNT(AM$153:AM156)&lt;'DPP ( in Qty )'!AO$23,('DPP ( with MSN )'!AM156+1),""))</f>
        <v/>
      </c>
      <c r="AN157" s="180" t="str">
        <f>IF('DPP ( in Qty )'!AP$23=0,"",IF(COUNT(AN$153:AN156)&lt;'DPP ( in Qty )'!AP$23,('DPP ( with MSN )'!AN156+1),""))</f>
        <v/>
      </c>
      <c r="AO157" s="142"/>
      <c r="AP157" s="1">
        <f t="shared" ref="AP157:AP220" si="28">MAX(D157:AO157)</f>
        <v>0</v>
      </c>
    </row>
    <row r="158" spans="1:42" ht="24" customHeight="1" x14ac:dyDescent="0.25">
      <c r="A158" s="305"/>
      <c r="B158" s="98" t="s">
        <v>3</v>
      </c>
      <c r="C158" s="310">
        <f>COUNT(D158:AO162)</f>
        <v>40</v>
      </c>
      <c r="D158" s="170" t="str">
        <f>IF('DPP ( in Qty )'!F24=0,"",'DPP ( in Qty )'!D24)</f>
        <v/>
      </c>
      <c r="E158" s="170" t="str">
        <f>IF('DPP ( in Qty )'!G24=0,"",IF(MAX('DPP ( with MSN )'!$D$158:D162)=0,'DPP ( in Qty )'!$D$24,MAX('DPP ( with MSN )'!$D$158:D162)+1))</f>
        <v/>
      </c>
      <c r="F158" s="170" t="str">
        <f>IF('DPP ( in Qty )'!H24=0,"",IF(MAX('DPP ( with MSN )'!$D$158:E162)=0,'DPP ( in Qty )'!$D$24,MAX('DPP ( with MSN )'!$D$158:E162)+1))</f>
        <v/>
      </c>
      <c r="G158" s="181" t="str">
        <f>IF('DPP ( in Qty )'!I24=0,"",IF(MAX('DPP ( with MSN )'!$D$158:F162)=0,'DPP ( in Qty )'!$D$24,MAX('DPP ( with MSN )'!$D$158:F162)+1))</f>
        <v/>
      </c>
      <c r="H158" s="181" t="str">
        <f>IF('DPP ( in Qty )'!J24=0,"",IF(MAX('DPP ( with MSN )'!$D$158:G162)=0,'DPP ( in Qty )'!$D$24,MAX('DPP ( with MSN )'!$D$158:G162)+1))</f>
        <v/>
      </c>
      <c r="I158" s="170" t="str">
        <f>IF('DPP ( in Qty )'!K24=0,"",IF(MAX('DPP ( with MSN )'!$D$158:H162)=0,'DPP ( in Qty )'!$D$24,MAX('DPP ( with MSN )'!$D$158:H162)+1))</f>
        <v/>
      </c>
      <c r="J158" s="170" t="str">
        <f>IF('DPP ( in Qty )'!L24=0,"",IF(MAX('DPP ( with MSN )'!$D$158:I162)=0,'DPP ( in Qty )'!$D$24,MAX('DPP ( with MSN )'!$D$158:I162)+1))</f>
        <v/>
      </c>
      <c r="K158" s="170" t="str">
        <f>IF('DPP ( in Qty )'!M24=0,"",IF(MAX('DPP ( with MSN )'!$D$158:J162)=0,'DPP ( in Qty )'!$D$24,MAX('DPP ( with MSN )'!$D$158:J162)+1))</f>
        <v/>
      </c>
      <c r="L158" s="170" t="str">
        <f>IF('DPP ( in Qty )'!N24=0,"",IF(MAX('DPP ( with MSN )'!$D$158:K162)=0,'DPP ( in Qty )'!$D$24,MAX('DPP ( with MSN )'!$D$158:K162)+1))</f>
        <v/>
      </c>
      <c r="M158" s="170" t="str">
        <f>IF('DPP ( in Qty )'!O24=0,"",IF(MAX('DPP ( with MSN )'!$D$158:L162)=0,'DPP ( in Qty )'!$D$24,MAX('DPP ( with MSN )'!$D$158:L162)+1))</f>
        <v/>
      </c>
      <c r="N158" s="170" t="str">
        <f>IF('DPP ( in Qty )'!P24=0,"",IF(MAX('DPP ( with MSN )'!$D$158:M162)=0,'DPP ( in Qty )'!$D$24,MAX('DPP ( with MSN )'!$D$158:M162)+1))</f>
        <v/>
      </c>
      <c r="O158" s="170" t="str">
        <f>IF('DPP ( in Qty )'!Q24=0,"",IF(MAX('DPP ( with MSN )'!$D$158:N162)=0,'DPP ( in Qty )'!$D$24,MAX('DPP ( with MSN )'!$D$158:N162)+1))</f>
        <v/>
      </c>
      <c r="P158" s="170">
        <f>IF('DPP ( in Qty )'!R24=0,"",IF(MAX('DPP ( with MSN )'!$D$158:O162)=0,'DPP ( in Qty )'!$D$24,MAX('DPP ( with MSN )'!$D$158:O162)+1))</f>
        <v>5479</v>
      </c>
      <c r="Q158" s="170">
        <f>IF('DPP ( in Qty )'!S24=0,"",IF(MAX('DPP ( with MSN )'!$D$158:P162)=0,'DPP ( in Qty )'!$D$24,MAX('DPP ( with MSN )'!$D$158:P162)+1))</f>
        <v>5481</v>
      </c>
      <c r="R158" s="170">
        <f>IF('DPP ( in Qty )'!T24=0,"",IF(MAX('DPP ( with MSN )'!$D$158:Q162)=0,'DPP ( in Qty )'!$D$24,MAX('DPP ( with MSN )'!$D$158:Q162)+1))</f>
        <v>5484</v>
      </c>
      <c r="S158" s="170">
        <f>IF('DPP ( in Qty )'!U24=0,"",IF(MAX('DPP ( with MSN )'!$D$158:R162)=0,'DPP ( in Qty )'!$D$24,MAX('DPP ( with MSN )'!$D$158:R162)+1))</f>
        <v>5486</v>
      </c>
      <c r="T158" s="170">
        <f>IF('DPP ( in Qty )'!V24=0,"",IF(MAX('DPP ( with MSN )'!$D$158:S162)=0,'DPP ( in Qty )'!$D$24,MAX('DPP ( with MSN )'!$D$158:S162)+1))</f>
        <v>5488</v>
      </c>
      <c r="U158" s="170">
        <f>IF('DPP ( in Qty )'!W24=0,"",IF(MAX('DPP ( with MSN )'!$D$158:T162)=0,'DPP ( in Qty )'!$D$24,MAX('DPP ( with MSN )'!$D$158:T162)+1))</f>
        <v>5490</v>
      </c>
      <c r="V158" s="170">
        <f>IF('DPP ( in Qty )'!X24=0,"",IF(MAX('DPP ( with MSN )'!$D$158:U162)=0,'DPP ( in Qty )'!$D$24,MAX('DPP ( with MSN )'!$D$158:U162)+1))</f>
        <v>5492</v>
      </c>
      <c r="W158" s="170">
        <f>IF('DPP ( in Qty )'!Y24=0,"",IF(MAX('DPP ( with MSN )'!$D$158:V162)=0,'DPP ( in Qty )'!$D$24,MAX('DPP ( with MSN )'!$D$158:V162)+1))</f>
        <v>5494</v>
      </c>
      <c r="X158" s="170">
        <f>IF('DPP ( in Qty )'!Z24=0,"",IF(MAX('DPP ( with MSN )'!$D$158:W162)=0,'DPP ( in Qty )'!$D$24,MAX('DPP ( with MSN )'!$D$158:W162)+1))</f>
        <v>5496</v>
      </c>
      <c r="Y158" s="170">
        <f>IF('DPP ( in Qty )'!AA24=0,"",IF(MAX('DPP ( with MSN )'!$D$158:X162)=0,'DPP ( in Qty )'!$D$24,MAX('DPP ( with MSN )'!$D$158:X162)+1))</f>
        <v>5498</v>
      </c>
      <c r="Z158" s="170">
        <f>IF('DPP ( in Qty )'!AB24=0,"",IF(MAX('DPP ( with MSN )'!$D$158:Y162)=0,'DPP ( in Qty )'!$D$24,MAX('DPP ( with MSN )'!$D$158:Y162)+1))</f>
        <v>5500</v>
      </c>
      <c r="AA158" s="170">
        <f>IF('DPP ( in Qty )'!AC24=0,"",IF(MAX('DPP ( with MSN )'!$D$158:Z162)=0,'DPP ( in Qty )'!$D$24,MAX('DPP ( with MSN )'!$D$158:Z162)+1))</f>
        <v>5502</v>
      </c>
      <c r="AB158" s="170">
        <f>IF('DPP ( in Qty )'!AD24=0,"",IF(MAX('DPP ( with MSN )'!$D$158:AA162)=0,'DPP ( in Qty )'!$D$24,MAX('DPP ( with MSN )'!$D$158:AA162)+1))</f>
        <v>5504</v>
      </c>
      <c r="AC158" s="170">
        <f>IF('DPP ( in Qty )'!AE24=0,"",IF(MAX('DPP ( with MSN )'!$D$158:AB162)=0,'DPP ( in Qty )'!$D$24,MAX('DPP ( with MSN )'!$D$158:AB162)+1))</f>
        <v>5507</v>
      </c>
      <c r="AD158" s="170">
        <f>IF('DPP ( in Qty )'!AF24=0,"",IF(MAX('DPP ( with MSN )'!$D$158:AC162)=0,'DPP ( in Qty )'!$D$24,MAX('DPP ( with MSN )'!$D$158:AC162)+1))</f>
        <v>5510</v>
      </c>
      <c r="AE158" s="170">
        <f>IF('DPP ( in Qty )'!AG24=0,"",IF(MAX('DPP ( with MSN )'!$D$158:AD162)=0,'DPP ( in Qty )'!$D$24,MAX('DPP ( with MSN )'!$D$158:AD162)+1))</f>
        <v>5513</v>
      </c>
      <c r="AF158" s="170">
        <f>IF('DPP ( in Qty )'!AH24=0,"",IF(MAX('DPP ( with MSN )'!$D$158:AE162)=0,'DPP ( in Qty )'!$D$24,MAX('DPP ( with MSN )'!$D$158:AE162)+1))</f>
        <v>5515</v>
      </c>
      <c r="AG158" s="170">
        <f>IF('DPP ( in Qty )'!AI24=0,"",IF(MAX('DPP ( with MSN )'!$D$158:AF162)=0,'DPP ( in Qty )'!$D$24,MAX('DPP ( with MSN )'!$D$158:AF162)+1))</f>
        <v>5517</v>
      </c>
      <c r="AH158" s="170" t="str">
        <f>IF('DPP ( in Qty )'!AJ24=0,"",IF(MAX('DPP ( with MSN )'!$D$158:AG162)=0,'DPP ( in Qty )'!$D$24,MAX('DPP ( with MSN )'!$D$158:AG162)+1))</f>
        <v/>
      </c>
      <c r="AI158" s="170" t="str">
        <f>IF('DPP ( in Qty )'!AK24=0,"",IF(MAX('DPP ( with MSN )'!$D$158:AH162)=0,'DPP ( in Qty )'!$D$24,MAX('DPP ( with MSN )'!$D$158:AH162)+1))</f>
        <v/>
      </c>
      <c r="AJ158" s="170" t="str">
        <f>IF('DPP ( in Qty )'!AL24=0,"",IF(MAX('DPP ( with MSN )'!$D$158:AI162)=0,'DPP ( in Qty )'!$D$24,MAX('DPP ( with MSN )'!$D$158:AI162)+1))</f>
        <v/>
      </c>
      <c r="AK158" s="170" t="str">
        <f>IF('DPP ( in Qty )'!AM24=0,"",IF(MAX('DPP ( with MSN )'!$D$158:AJ162)=0,'DPP ( in Qty )'!$D$24,MAX('DPP ( with MSN )'!$D$158:AJ162)+1))</f>
        <v/>
      </c>
      <c r="AL158" s="170" t="str">
        <f>IF('DPP ( in Qty )'!AN24=0,"",IF(MAX('DPP ( with MSN )'!$D$158:AK162)=0,'DPP ( in Qty )'!$D$24,MAX('DPP ( with MSN )'!$D$158:AK162)+1))</f>
        <v/>
      </c>
      <c r="AM158" s="170" t="str">
        <f>IF('DPP ( in Qty )'!AO24=0,"",IF(MAX('DPP ( with MSN )'!$D$158:AL162)=0,'DPP ( in Qty )'!$D$24,MAX('DPP ( with MSN )'!$D$158:AL162)+1))</f>
        <v/>
      </c>
      <c r="AN158" s="178" t="str">
        <f>IF('DPP ( in Qty )'!AP24=0,"",IF(MAX('DPP ( with MSN )'!$D$158:AM162)=0,'DPP ( in Qty )'!$D$24,MAX('DPP ( with MSN )'!$D$158:AM162)+1))</f>
        <v/>
      </c>
      <c r="AO158" s="142"/>
      <c r="AP158" s="1">
        <f t="shared" si="28"/>
        <v>5517</v>
      </c>
    </row>
    <row r="159" spans="1:42" ht="27" customHeight="1" x14ac:dyDescent="0.25">
      <c r="A159" s="305"/>
      <c r="B159" s="99" t="s">
        <v>3</v>
      </c>
      <c r="C159" s="311"/>
      <c r="D159" s="162" t="str">
        <f>IF('DPP ( in Qty )'!F$24=0,"",IF(COUNT(D$158:D158)&lt;'DPP ( in Qty )'!F$24,('DPP ( with MSN )'!D158+1),""))</f>
        <v/>
      </c>
      <c r="E159" s="162" t="str">
        <f>IF('DPP ( in Qty )'!G$24=0,"",IF(COUNT(E$158:E158)&lt;'DPP ( in Qty )'!G$24,('DPP ( with MSN )'!E158+1),""))</f>
        <v/>
      </c>
      <c r="F159" s="162" t="str">
        <f>IF('DPP ( in Qty )'!H$24=0,"",IF(COUNT(F$158:F158)&lt;'DPP ( in Qty )'!H$24,('DPP ( with MSN )'!F158+1),""))</f>
        <v/>
      </c>
      <c r="G159" s="182" t="str">
        <f>IF('DPP ( in Qty )'!I$24=0,"",IF(COUNT(G$158:G158)&lt;'DPP ( in Qty )'!I$24,('DPP ( with MSN )'!G158+1),""))</f>
        <v/>
      </c>
      <c r="H159" s="182" t="str">
        <f>IF('DPP ( in Qty )'!J$24=0,"",IF(COUNT(H$158:H158)&lt;'DPP ( in Qty )'!J$24,('DPP ( with MSN )'!H158+1),""))</f>
        <v/>
      </c>
      <c r="I159" s="162" t="str">
        <f>IF('DPP ( in Qty )'!K$24=0,"",IF(COUNT(I$158:I158)&lt;'DPP ( in Qty )'!K$24,('DPP ( with MSN )'!I158+1),""))</f>
        <v/>
      </c>
      <c r="J159" s="162" t="str">
        <f>IF('DPP ( in Qty )'!L$24=0,"",IF(COUNT(J$158:J158)&lt;'DPP ( in Qty )'!L$24,('DPP ( with MSN )'!J158+1),""))</f>
        <v/>
      </c>
      <c r="K159" s="162" t="str">
        <f>IF('DPP ( in Qty )'!M$24=0,"",IF(COUNT(K$158:K158)&lt;'DPP ( in Qty )'!M$24,('DPP ( with MSN )'!K158+1),""))</f>
        <v/>
      </c>
      <c r="L159" s="162" t="str">
        <f>IF('DPP ( in Qty )'!N$24=0,"",IF(COUNT(L$158:L158)&lt;'DPP ( in Qty )'!N$24,('DPP ( with MSN )'!L158+1),""))</f>
        <v/>
      </c>
      <c r="M159" s="162" t="str">
        <f>IF('DPP ( in Qty )'!O$24=0,"",IF(COUNT(M$158:M158)&lt;'DPP ( in Qty )'!O$24,('DPP ( with MSN )'!M158+1),""))</f>
        <v/>
      </c>
      <c r="N159" s="162" t="str">
        <f>IF('DPP ( in Qty )'!P$24=0,"",IF(COUNT(N$158:N158)&lt;'DPP ( in Qty )'!P$24,('DPP ( with MSN )'!N158+1),""))</f>
        <v/>
      </c>
      <c r="O159" s="162" t="str">
        <f>IF('DPP ( in Qty )'!Q$24=0,"",IF(COUNT(O$158:O158)&lt;'DPP ( in Qty )'!Q$24,('DPP ( with MSN )'!O158+1),""))</f>
        <v/>
      </c>
      <c r="P159" s="162">
        <f>IF('DPP ( in Qty )'!R$24=0,"",IF(COUNT(P$158:P158)&lt;'DPP ( in Qty )'!R$24,('DPP ( with MSN )'!P158+1),""))</f>
        <v>5480</v>
      </c>
      <c r="Q159" s="162">
        <f>IF('DPP ( in Qty )'!S$24=0,"",IF(COUNT(Q$158:Q158)&lt;'DPP ( in Qty )'!S$24,('DPP ( with MSN )'!Q158+1),""))</f>
        <v>5482</v>
      </c>
      <c r="R159" s="162">
        <f>IF('DPP ( in Qty )'!T$24=0,"",IF(COUNT(R$158:R158)&lt;'DPP ( in Qty )'!T$24,('DPP ( with MSN )'!R158+1),""))</f>
        <v>5485</v>
      </c>
      <c r="S159" s="162">
        <f>IF('DPP ( in Qty )'!U$24=0,"",IF(COUNT(S$158:S158)&lt;'DPP ( in Qty )'!U$24,('DPP ( with MSN )'!S158+1),""))</f>
        <v>5487</v>
      </c>
      <c r="T159" s="162">
        <f>IF('DPP ( in Qty )'!V$24=0,"",IF(COUNT(T$158:T158)&lt;'DPP ( in Qty )'!V$24,('DPP ( with MSN )'!T158+1),""))</f>
        <v>5489</v>
      </c>
      <c r="U159" s="162">
        <f>IF('DPP ( in Qty )'!W$24=0,"",IF(COUNT(U$158:U158)&lt;'DPP ( in Qty )'!W$24,('DPP ( with MSN )'!U158+1),""))</f>
        <v>5491</v>
      </c>
      <c r="V159" s="162">
        <f>IF('DPP ( in Qty )'!X$24=0,"",IF(COUNT(V$158:V158)&lt;'DPP ( in Qty )'!X$24,('DPP ( with MSN )'!V158+1),""))</f>
        <v>5493</v>
      </c>
      <c r="W159" s="162">
        <f>IF('DPP ( in Qty )'!Y$24=0,"",IF(COUNT(W$158:W158)&lt;'DPP ( in Qty )'!Y$24,('DPP ( with MSN )'!W158+1),""))</f>
        <v>5495</v>
      </c>
      <c r="X159" s="162">
        <f>IF('DPP ( in Qty )'!Z$24=0,"",IF(COUNT(X$158:X158)&lt;'DPP ( in Qty )'!Z$24,('DPP ( with MSN )'!X158+1),""))</f>
        <v>5497</v>
      </c>
      <c r="Y159" s="162">
        <f>IF('DPP ( in Qty )'!AA$24=0,"",IF(COUNT(Y$158:Y158)&lt;'DPP ( in Qty )'!AA$24,('DPP ( with MSN )'!Y158+1),""))</f>
        <v>5499</v>
      </c>
      <c r="Z159" s="162">
        <f>IF('DPP ( in Qty )'!AB$24=0,"",IF(COUNT(Z$158:Z158)&lt;'DPP ( in Qty )'!AB$24,('DPP ( with MSN )'!Z158+1),""))</f>
        <v>5501</v>
      </c>
      <c r="AA159" s="162">
        <f>IF('DPP ( in Qty )'!AC$24=0,"",IF(COUNT(AA$158:AA158)&lt;'DPP ( in Qty )'!AC$24,('DPP ( with MSN )'!AA158+1),""))</f>
        <v>5503</v>
      </c>
      <c r="AB159" s="162">
        <f>IF('DPP ( in Qty )'!AD$24=0,"",IF(COUNT(AB$158:AB158)&lt;'DPP ( in Qty )'!AD$24,('DPP ( with MSN )'!AB158+1),""))</f>
        <v>5505</v>
      </c>
      <c r="AC159" s="162">
        <f>IF('DPP ( in Qty )'!AE$24=0,"",IF(COUNT(AC$158:AC158)&lt;'DPP ( in Qty )'!AE$24,('DPP ( with MSN )'!AC158+1),""))</f>
        <v>5508</v>
      </c>
      <c r="AD159" s="162">
        <f>IF('DPP ( in Qty )'!AF$24=0,"",IF(COUNT(AD$158:AD158)&lt;'DPP ( in Qty )'!AF$24,('DPP ( with MSN )'!AD158+1),""))</f>
        <v>5511</v>
      </c>
      <c r="AE159" s="162">
        <f>IF('DPP ( in Qty )'!AG$24=0,"",IF(COUNT(AE$158:AE158)&lt;'DPP ( in Qty )'!AG$24,('DPP ( with MSN )'!AE158+1),""))</f>
        <v>5514</v>
      </c>
      <c r="AF159" s="162">
        <f>IF('DPP ( in Qty )'!AH$24=0,"",IF(COUNT(AF$158:AF158)&lt;'DPP ( in Qty )'!AH$24,('DPP ( with MSN )'!AF158+1),""))</f>
        <v>5516</v>
      </c>
      <c r="AG159" s="162">
        <f>IF('DPP ( in Qty )'!AI$24=0,"",IF(COUNT(AG$158:AG158)&lt;'DPP ( in Qty )'!AI$24,('DPP ( with MSN )'!AG158+1),""))</f>
        <v>5518</v>
      </c>
      <c r="AH159" s="162" t="str">
        <f>IF('DPP ( in Qty )'!AJ$24=0,"",IF(COUNT(AH$158:AH158)&lt;'DPP ( in Qty )'!AJ$24,('DPP ( with MSN )'!AH158+1),""))</f>
        <v/>
      </c>
      <c r="AI159" s="162" t="str">
        <f>IF('DPP ( in Qty )'!AK$24=0,"",IF(COUNT(AI$158:AI158)&lt;'DPP ( in Qty )'!AK$24,('DPP ( with MSN )'!AI158+1),""))</f>
        <v/>
      </c>
      <c r="AJ159" s="162" t="str">
        <f>IF('DPP ( in Qty )'!AL$24=0,"",IF(COUNT(AJ$158:AJ158)&lt;'DPP ( in Qty )'!AL$24,('DPP ( with MSN )'!AJ158+1),""))</f>
        <v/>
      </c>
      <c r="AK159" s="162" t="str">
        <f>IF('DPP ( in Qty )'!AM$24=0,"",IF(COUNT(AK$158:AK158)&lt;'DPP ( in Qty )'!AM$24,('DPP ( with MSN )'!AK158+1),""))</f>
        <v/>
      </c>
      <c r="AL159" s="162" t="str">
        <f>IF('DPP ( in Qty )'!AN$24=0,"",IF(COUNT(AL$158:AL158)&lt;'DPP ( in Qty )'!AN$24,('DPP ( with MSN )'!AL158+1),""))</f>
        <v/>
      </c>
      <c r="AM159" s="162" t="str">
        <f>IF('DPP ( in Qty )'!AO$24=0,"",IF(COUNT(AM$158:AM158)&lt;'DPP ( in Qty )'!AO$24,('DPP ( with MSN )'!AM158+1),""))</f>
        <v/>
      </c>
      <c r="AN159" s="179" t="str">
        <f>IF('DPP ( in Qty )'!AP$24=0,"",IF(COUNT(AN$158:AN158)&lt;'DPP ( in Qty )'!AP$24,('DPP ( with MSN )'!AN158+1),""))</f>
        <v/>
      </c>
      <c r="AO159" s="142"/>
      <c r="AP159" s="1">
        <f t="shared" si="28"/>
        <v>5518</v>
      </c>
    </row>
    <row r="160" spans="1:42" ht="27" customHeight="1" x14ac:dyDescent="0.25">
      <c r="A160" s="305"/>
      <c r="B160" s="99" t="str">
        <f t="shared" ref="B160:B161" si="29">B159</f>
        <v>Double deck</v>
      </c>
      <c r="C160" s="311"/>
      <c r="D160" s="162" t="str">
        <f>IF('DPP ( in Qty )'!F$24=0,"",IF(COUNT(D$158:D159)&lt;'DPP ( in Qty )'!F$24,('DPP ( with MSN )'!D159+1),""))</f>
        <v/>
      </c>
      <c r="E160" s="162" t="str">
        <f>IF('DPP ( in Qty )'!G$24=0,"",IF(COUNT(E$158:E159)&lt;'DPP ( in Qty )'!G$24,('DPP ( with MSN )'!E159+1),""))</f>
        <v/>
      </c>
      <c r="F160" s="162" t="str">
        <f>IF('DPP ( in Qty )'!H$24=0,"",IF(COUNT(F$158:F159)&lt;'DPP ( in Qty )'!H$24,('DPP ( with MSN )'!F159+1),""))</f>
        <v/>
      </c>
      <c r="G160" s="182" t="str">
        <f>IF('DPP ( in Qty )'!I$24=0,"",IF(COUNT(G$158:G159)&lt;'DPP ( in Qty )'!I$24,('DPP ( with MSN )'!G159+1),""))</f>
        <v/>
      </c>
      <c r="H160" s="182" t="str">
        <f>IF('DPP ( in Qty )'!J$24=0,"",IF(COUNT(H$158:H159)&lt;'DPP ( in Qty )'!J$24,('DPP ( with MSN )'!H159+1),""))</f>
        <v/>
      </c>
      <c r="I160" s="162" t="str">
        <f>IF('DPP ( in Qty )'!K$24=0,"",IF(COUNT(I$158:I159)&lt;'DPP ( in Qty )'!K$24,('DPP ( with MSN )'!I159+1),""))</f>
        <v/>
      </c>
      <c r="J160" s="162" t="str">
        <f>IF('DPP ( in Qty )'!L$24=0,"",IF(COUNT(J$158:J159)&lt;'DPP ( in Qty )'!L$24,('DPP ( with MSN )'!J159+1),""))</f>
        <v/>
      </c>
      <c r="K160" s="162" t="str">
        <f>IF('DPP ( in Qty )'!M$24=0,"",IF(COUNT(K$158:K159)&lt;'DPP ( in Qty )'!M$24,('DPP ( with MSN )'!K159+1),""))</f>
        <v/>
      </c>
      <c r="L160" s="162" t="str">
        <f>IF('DPP ( in Qty )'!N$24=0,"",IF(COUNT(L$158:L159)&lt;'DPP ( in Qty )'!N$24,('DPP ( with MSN )'!L159+1),""))</f>
        <v/>
      </c>
      <c r="M160" s="162" t="str">
        <f>IF('DPP ( in Qty )'!O$24=0,"",IF(COUNT(M$158:M159)&lt;'DPP ( in Qty )'!O$24,('DPP ( with MSN )'!M159+1),""))</f>
        <v/>
      </c>
      <c r="N160" s="162" t="str">
        <f>IF('DPP ( in Qty )'!P$24=0,"",IF(COUNT(N$158:N159)&lt;'DPP ( in Qty )'!P$24,('DPP ( with MSN )'!N159+1),""))</f>
        <v/>
      </c>
      <c r="O160" s="162" t="str">
        <f>IF('DPP ( in Qty )'!Q$24=0,"",IF(COUNT(O$158:O159)&lt;'DPP ( in Qty )'!Q$24,('DPP ( with MSN )'!O159+1),""))</f>
        <v/>
      </c>
      <c r="P160" s="162" t="str">
        <f>IF('DPP ( in Qty )'!R$24=0,"",IF(COUNT(P$158:P159)&lt;'DPP ( in Qty )'!R$24,('DPP ( with MSN )'!P159+1),""))</f>
        <v/>
      </c>
      <c r="Q160" s="162">
        <f>IF('DPP ( in Qty )'!S$24=0,"",IF(COUNT(Q$158:Q159)&lt;'DPP ( in Qty )'!S$24,('DPP ( with MSN )'!Q159+1),""))</f>
        <v>5483</v>
      </c>
      <c r="R160" s="162" t="str">
        <f>IF('DPP ( in Qty )'!T$24=0,"",IF(COUNT(R$158:R159)&lt;'DPP ( in Qty )'!T$24,('DPP ( with MSN )'!R159+1),""))</f>
        <v/>
      </c>
      <c r="S160" s="162" t="str">
        <f>IF('DPP ( in Qty )'!U$24=0,"",IF(COUNT(S$158:S159)&lt;'DPP ( in Qty )'!U$24,('DPP ( with MSN )'!S159+1),""))</f>
        <v/>
      </c>
      <c r="T160" s="162" t="str">
        <f>IF('DPP ( in Qty )'!V$24=0,"",IF(COUNT(T$158:T159)&lt;'DPP ( in Qty )'!V$24,('DPP ( with MSN )'!T159+1),""))</f>
        <v/>
      </c>
      <c r="U160" s="162" t="str">
        <f>IF('DPP ( in Qty )'!W$24=0,"",IF(COUNT(U$158:U159)&lt;'DPP ( in Qty )'!W$24,('DPP ( with MSN )'!U159+1),""))</f>
        <v/>
      </c>
      <c r="V160" s="162" t="str">
        <f>IF('DPP ( in Qty )'!X$24=0,"",IF(COUNT(V$158:V159)&lt;'DPP ( in Qty )'!X$24,('DPP ( with MSN )'!V159+1),""))</f>
        <v/>
      </c>
      <c r="W160" s="162" t="str">
        <f>IF('DPP ( in Qty )'!Y$24=0,"",IF(COUNT(W$158:W159)&lt;'DPP ( in Qty )'!Y$24,('DPP ( with MSN )'!W159+1),""))</f>
        <v/>
      </c>
      <c r="X160" s="162" t="str">
        <f>IF('DPP ( in Qty )'!Z$24=0,"",IF(COUNT(X$158:X159)&lt;'DPP ( in Qty )'!Z$24,('DPP ( with MSN )'!X159+1),""))</f>
        <v/>
      </c>
      <c r="Y160" s="162" t="str">
        <f>IF('DPP ( in Qty )'!AA$24=0,"",IF(COUNT(Y$158:Y159)&lt;'DPP ( in Qty )'!AA$24,('DPP ( with MSN )'!Y159+1),""))</f>
        <v/>
      </c>
      <c r="Z160" s="162" t="str">
        <f>IF('DPP ( in Qty )'!AB$24=0,"",IF(COUNT(Z$158:Z159)&lt;'DPP ( in Qty )'!AB$24,('DPP ( with MSN )'!Z159+1),""))</f>
        <v/>
      </c>
      <c r="AA160" s="162" t="str">
        <f>IF('DPP ( in Qty )'!AC$24=0,"",IF(COUNT(AA$158:AA159)&lt;'DPP ( in Qty )'!AC$24,('DPP ( with MSN )'!AA159+1),""))</f>
        <v/>
      </c>
      <c r="AB160" s="162">
        <f>IF('DPP ( in Qty )'!AD$24=0,"",IF(COUNT(AB$158:AB159)&lt;'DPP ( in Qty )'!AD$24,('DPP ( with MSN )'!AB159+1),""))</f>
        <v>5506</v>
      </c>
      <c r="AC160" s="162">
        <f>IF('DPP ( in Qty )'!AE$24=0,"",IF(COUNT(AC$158:AC159)&lt;'DPP ( in Qty )'!AE$24,('DPP ( with MSN )'!AC159+1),""))</f>
        <v>5509</v>
      </c>
      <c r="AD160" s="162">
        <f>IF('DPP ( in Qty )'!AF$24=0,"",IF(COUNT(AD$158:AD159)&lt;'DPP ( in Qty )'!AF$24,('DPP ( with MSN )'!AD159+1),""))</f>
        <v>5512</v>
      </c>
      <c r="AE160" s="162" t="str">
        <f>IF('DPP ( in Qty )'!AG$24=0,"",IF(COUNT(AE$158:AE159)&lt;'DPP ( in Qty )'!AG$24,('DPP ( with MSN )'!AE159+1),""))</f>
        <v/>
      </c>
      <c r="AF160" s="162" t="str">
        <f>IF('DPP ( in Qty )'!AH$24=0,"",IF(COUNT(AF$158:AF159)&lt;'DPP ( in Qty )'!AH$24,('DPP ( with MSN )'!AF159+1),""))</f>
        <v/>
      </c>
      <c r="AG160" s="162" t="str">
        <f>IF('DPP ( in Qty )'!AI$24=0,"",IF(COUNT(AG$158:AG159)&lt;'DPP ( in Qty )'!AI$24,('DPP ( with MSN )'!AG159+1),""))</f>
        <v/>
      </c>
      <c r="AH160" s="162" t="str">
        <f>IF('DPP ( in Qty )'!AJ$24=0,"",IF(COUNT(AH$158:AH159)&lt;'DPP ( in Qty )'!AJ$24,('DPP ( with MSN )'!AH159+1),""))</f>
        <v/>
      </c>
      <c r="AI160" s="162" t="str">
        <f>IF('DPP ( in Qty )'!AK$24=0,"",IF(COUNT(AI$158:AI159)&lt;'DPP ( in Qty )'!AK$24,('DPP ( with MSN )'!AI159+1),""))</f>
        <v/>
      </c>
      <c r="AJ160" s="162" t="str">
        <f>IF('DPP ( in Qty )'!AL$24=0,"",IF(COUNT(AJ$158:AJ159)&lt;'DPP ( in Qty )'!AL$24,('DPP ( with MSN )'!AJ159+1),""))</f>
        <v/>
      </c>
      <c r="AK160" s="162" t="str">
        <f>IF('DPP ( in Qty )'!AM$24=0,"",IF(COUNT(AK$158:AK159)&lt;'DPP ( in Qty )'!AM$24,('DPP ( with MSN )'!AK159+1),""))</f>
        <v/>
      </c>
      <c r="AL160" s="162" t="str">
        <f>IF('DPP ( in Qty )'!AN$24=0,"",IF(COUNT(AL$158:AL159)&lt;'DPP ( in Qty )'!AN$24,('DPP ( with MSN )'!AL159+1),""))</f>
        <v/>
      </c>
      <c r="AM160" s="162" t="str">
        <f>IF('DPP ( in Qty )'!AO$24=0,"",IF(COUNT(AM$158:AM159)&lt;'DPP ( in Qty )'!AO$24,('DPP ( with MSN )'!AM159+1),""))</f>
        <v/>
      </c>
      <c r="AN160" s="179" t="str">
        <f>IF('DPP ( in Qty )'!AP$24=0,"",IF(COUNT(AN$158:AN159)&lt;'DPP ( in Qty )'!AP$24,('DPP ( with MSN )'!AN159+1),""))</f>
        <v/>
      </c>
      <c r="AO160" s="142"/>
      <c r="AP160" s="1">
        <f t="shared" si="28"/>
        <v>5512</v>
      </c>
    </row>
    <row r="161" spans="1:42" ht="23.25" customHeight="1" x14ac:dyDescent="0.25">
      <c r="A161" s="305"/>
      <c r="B161" s="99" t="str">
        <f t="shared" si="29"/>
        <v>Double deck</v>
      </c>
      <c r="C161" s="311"/>
      <c r="D161" s="162" t="str">
        <f>IF('DPP ( in Qty )'!F$24=0,"",IF(COUNT(D$158:D160)&lt;'DPP ( in Qty )'!F$24,('DPP ( with MSN )'!D160+1),""))</f>
        <v/>
      </c>
      <c r="E161" s="162" t="str">
        <f>IF('DPP ( in Qty )'!G$24=0,"",IF(COUNT(E$158:E160)&lt;'DPP ( in Qty )'!G$24,('DPP ( with MSN )'!E160+1),""))</f>
        <v/>
      </c>
      <c r="F161" s="162" t="str">
        <f>IF('DPP ( in Qty )'!H$24=0,"",IF(COUNT(F$158:F160)&lt;'DPP ( in Qty )'!H$24,('DPP ( with MSN )'!F160+1),""))</f>
        <v/>
      </c>
      <c r="G161" s="182" t="str">
        <f>IF('DPP ( in Qty )'!I$24=0,"",IF(COUNT(G$158:G160)&lt;'DPP ( in Qty )'!I$24,('DPP ( with MSN )'!G160+1),""))</f>
        <v/>
      </c>
      <c r="H161" s="182" t="str">
        <f>IF('DPP ( in Qty )'!J$24=0,"",IF(COUNT(H$158:H160)&lt;'DPP ( in Qty )'!J$24,('DPP ( with MSN )'!H160+1),""))</f>
        <v/>
      </c>
      <c r="I161" s="162" t="str">
        <f>IF('DPP ( in Qty )'!K$24=0,"",IF(COUNT(I$158:I160)&lt;'DPP ( in Qty )'!K$24,('DPP ( with MSN )'!I160+1),""))</f>
        <v/>
      </c>
      <c r="J161" s="162" t="str">
        <f>IF('DPP ( in Qty )'!L$24=0,"",IF(COUNT(J$158:J160)&lt;'DPP ( in Qty )'!L$24,('DPP ( with MSN )'!J160+1),""))</f>
        <v/>
      </c>
      <c r="K161" s="162" t="str">
        <f>IF('DPP ( in Qty )'!M$24=0,"",IF(COUNT(K$158:K160)&lt;'DPP ( in Qty )'!M$24,('DPP ( with MSN )'!K160+1),""))</f>
        <v/>
      </c>
      <c r="L161" s="162" t="str">
        <f>IF('DPP ( in Qty )'!N$24=0,"",IF(COUNT(L$158:L160)&lt;'DPP ( in Qty )'!N$24,('DPP ( with MSN )'!L160+1),""))</f>
        <v/>
      </c>
      <c r="M161" s="162" t="str">
        <f>IF('DPP ( in Qty )'!O$24=0,"",IF(COUNT(M$158:M160)&lt;'DPP ( in Qty )'!O$24,('DPP ( with MSN )'!M160+1),""))</f>
        <v/>
      </c>
      <c r="N161" s="162" t="str">
        <f>IF('DPP ( in Qty )'!P$24=0,"",IF(COUNT(N$158:N160)&lt;'DPP ( in Qty )'!P$24,('DPP ( with MSN )'!N160+1),""))</f>
        <v/>
      </c>
      <c r="O161" s="162" t="str">
        <f>IF('DPP ( in Qty )'!Q$24=0,"",IF(COUNT(O$158:O160)&lt;'DPP ( in Qty )'!Q$24,('DPP ( with MSN )'!O160+1),""))</f>
        <v/>
      </c>
      <c r="P161" s="162" t="str">
        <f>IF('DPP ( in Qty )'!R$24=0,"",IF(COUNT(P$158:P160)&lt;'DPP ( in Qty )'!R$24,('DPP ( with MSN )'!P160+1),""))</f>
        <v/>
      </c>
      <c r="Q161" s="162" t="str">
        <f>IF('DPP ( in Qty )'!S$24=0,"",IF(COUNT(Q$158:Q160)&lt;'DPP ( in Qty )'!S$24,('DPP ( with MSN )'!Q160+1),""))</f>
        <v/>
      </c>
      <c r="R161" s="162" t="str">
        <f>IF('DPP ( in Qty )'!T$24=0,"",IF(COUNT(R$158:R160)&lt;'DPP ( in Qty )'!T$24,('DPP ( with MSN )'!R160+1),""))</f>
        <v/>
      </c>
      <c r="S161" s="162" t="str">
        <f>IF('DPP ( in Qty )'!U$24=0,"",IF(COUNT(S$158:S160)&lt;'DPP ( in Qty )'!U$24,('DPP ( with MSN )'!S160+1),""))</f>
        <v/>
      </c>
      <c r="T161" s="162" t="str">
        <f>IF('DPP ( in Qty )'!V$24=0,"",IF(COUNT(T$158:T160)&lt;'DPP ( in Qty )'!V$24,('DPP ( with MSN )'!T160+1),""))</f>
        <v/>
      </c>
      <c r="U161" s="162" t="str">
        <f>IF('DPP ( in Qty )'!W$24=0,"",IF(COUNT(U$158:U160)&lt;'DPP ( in Qty )'!W$24,('DPP ( with MSN )'!U160+1),""))</f>
        <v/>
      </c>
      <c r="V161" s="162" t="str">
        <f>IF('DPP ( in Qty )'!X$24=0,"",IF(COUNT(V$158:V160)&lt;'DPP ( in Qty )'!X$24,('DPP ( with MSN )'!V160+1),""))</f>
        <v/>
      </c>
      <c r="W161" s="162" t="str">
        <f>IF('DPP ( in Qty )'!Y$24=0,"",IF(COUNT(W$158:W160)&lt;'DPP ( in Qty )'!Y$24,('DPP ( with MSN )'!W160+1),""))</f>
        <v/>
      </c>
      <c r="X161" s="162" t="str">
        <f>IF('DPP ( in Qty )'!Z$24=0,"",IF(COUNT(X$158:X160)&lt;'DPP ( in Qty )'!Z$24,('DPP ( with MSN )'!X160+1),""))</f>
        <v/>
      </c>
      <c r="Y161" s="162" t="str">
        <f>IF('DPP ( in Qty )'!AA$24=0,"",IF(COUNT(Y$158:Y160)&lt;'DPP ( in Qty )'!AA$24,('DPP ( with MSN )'!Y160+1),""))</f>
        <v/>
      </c>
      <c r="Z161" s="162" t="str">
        <f>IF('DPP ( in Qty )'!AB$24=0,"",IF(COUNT(Z$158:Z160)&lt;'DPP ( in Qty )'!AB$24,('DPP ( with MSN )'!Z160+1),""))</f>
        <v/>
      </c>
      <c r="AA161" s="162" t="str">
        <f>IF('DPP ( in Qty )'!AC$24=0,"",IF(COUNT(AA$158:AA160)&lt;'DPP ( in Qty )'!AC$24,('DPP ( with MSN )'!AA160+1),""))</f>
        <v/>
      </c>
      <c r="AB161" s="162" t="str">
        <f>IF('DPP ( in Qty )'!AD$24=0,"",IF(COUNT(AB$158:AB160)&lt;'DPP ( in Qty )'!AD$24,('DPP ( with MSN )'!AB160+1),""))</f>
        <v/>
      </c>
      <c r="AC161" s="162" t="str">
        <f>IF('DPP ( in Qty )'!AE$24=0,"",IF(COUNT(AC$158:AC160)&lt;'DPP ( in Qty )'!AE$24,('DPP ( with MSN )'!AC160+1),""))</f>
        <v/>
      </c>
      <c r="AD161" s="162" t="str">
        <f>IF('DPP ( in Qty )'!AF$24=0,"",IF(COUNT(AD$158:AD160)&lt;'DPP ( in Qty )'!AF$24,('DPP ( with MSN )'!AD160+1),""))</f>
        <v/>
      </c>
      <c r="AE161" s="162" t="str">
        <f>IF('DPP ( in Qty )'!AG$24=0,"",IF(COUNT(AE$158:AE160)&lt;'DPP ( in Qty )'!AG$24,('DPP ( with MSN )'!AE160+1),""))</f>
        <v/>
      </c>
      <c r="AF161" s="162" t="str">
        <f>IF('DPP ( in Qty )'!AH$24=0,"",IF(COUNT(AF$158:AF160)&lt;'DPP ( in Qty )'!AH$24,('DPP ( with MSN )'!AF160+1),""))</f>
        <v/>
      </c>
      <c r="AG161" s="162" t="str">
        <f>IF('DPP ( in Qty )'!AI$24=0,"",IF(COUNT(AG$158:AG160)&lt;'DPP ( in Qty )'!AI$24,('DPP ( with MSN )'!AG160+1),""))</f>
        <v/>
      </c>
      <c r="AH161" s="162" t="str">
        <f>IF('DPP ( in Qty )'!AJ$24=0,"",IF(COUNT(AH$158:AH160)&lt;'DPP ( in Qty )'!AJ$24,('DPP ( with MSN )'!AH160+1),""))</f>
        <v/>
      </c>
      <c r="AI161" s="162" t="str">
        <f>IF('DPP ( in Qty )'!AK$24=0,"",IF(COUNT(AI$158:AI160)&lt;'DPP ( in Qty )'!AK$24,('DPP ( with MSN )'!AI160+1),""))</f>
        <v/>
      </c>
      <c r="AJ161" s="162" t="str">
        <f>IF('DPP ( in Qty )'!AL$24=0,"",IF(COUNT(AJ$158:AJ160)&lt;'DPP ( in Qty )'!AL$24,('DPP ( with MSN )'!AJ160+1),""))</f>
        <v/>
      </c>
      <c r="AK161" s="162" t="str">
        <f>IF('DPP ( in Qty )'!AM$24=0,"",IF(COUNT(AK$158:AK160)&lt;'DPP ( in Qty )'!AM$24,('DPP ( with MSN )'!AK160+1),""))</f>
        <v/>
      </c>
      <c r="AL161" s="162" t="str">
        <f>IF('DPP ( in Qty )'!AN$24=0,"",IF(COUNT(AL$158:AL160)&lt;'DPP ( in Qty )'!AN$24,('DPP ( with MSN )'!AL160+1),""))</f>
        <v/>
      </c>
      <c r="AM161" s="162" t="str">
        <f>IF('DPP ( in Qty )'!AO$24=0,"",IF(COUNT(AM$158:AM160)&lt;'DPP ( in Qty )'!AO$24,('DPP ( with MSN )'!AM160+1),""))</f>
        <v/>
      </c>
      <c r="AN161" s="179" t="str">
        <f>IF('DPP ( in Qty )'!AP$24=0,"",IF(COUNT(AN$158:AN160)&lt;'DPP ( in Qty )'!AP$24,('DPP ( with MSN )'!AN160+1),""))</f>
        <v/>
      </c>
      <c r="AO161" s="142"/>
      <c r="AP161" s="1">
        <f t="shared" si="28"/>
        <v>0</v>
      </c>
    </row>
    <row r="162" spans="1:42" ht="23.25" customHeight="1" thickBot="1" x14ac:dyDescent="0.3">
      <c r="A162" s="305"/>
      <c r="B162" s="99" t="s">
        <v>3</v>
      </c>
      <c r="C162" s="312"/>
      <c r="D162" s="175" t="str">
        <f>IF('DPP ( in Qty )'!F$24=0,"",IF(COUNT(D$158:D161)&lt;'DPP ( in Qty )'!F$24,('DPP ( with MSN )'!D161+1),""))</f>
        <v/>
      </c>
      <c r="E162" s="175" t="str">
        <f>IF('DPP ( in Qty )'!G$24=0,"",IF(COUNT(E$158:E161)&lt;'DPP ( in Qty )'!G$24,('DPP ( with MSN )'!E161+1),""))</f>
        <v/>
      </c>
      <c r="F162" s="175" t="str">
        <f>IF('DPP ( in Qty )'!H$24=0,"",IF(COUNT(F$158:F161)&lt;'DPP ( in Qty )'!H$24,('DPP ( with MSN )'!F161+1),""))</f>
        <v/>
      </c>
      <c r="G162" s="183" t="str">
        <f>IF('DPP ( in Qty )'!I$24=0,"",IF(COUNT(G$158:G161)&lt;'DPP ( in Qty )'!I$24,('DPP ( with MSN )'!G161+1),""))</f>
        <v/>
      </c>
      <c r="H162" s="183" t="str">
        <f>IF('DPP ( in Qty )'!J$24=0,"",IF(COUNT(H$158:H161)&lt;'DPP ( in Qty )'!J$24,('DPP ( with MSN )'!H161+1),""))</f>
        <v/>
      </c>
      <c r="I162" s="175" t="str">
        <f>IF('DPP ( in Qty )'!K$24=0,"",IF(COUNT(I$158:I161)&lt;'DPP ( in Qty )'!K$24,('DPP ( with MSN )'!I161+1),""))</f>
        <v/>
      </c>
      <c r="J162" s="175" t="str">
        <f>IF('DPP ( in Qty )'!L$24=0,"",IF(COUNT(J$158:J161)&lt;'DPP ( in Qty )'!L$24,('DPP ( with MSN )'!J161+1),""))</f>
        <v/>
      </c>
      <c r="K162" s="175" t="str">
        <f>IF('DPP ( in Qty )'!M$24=0,"",IF(COUNT(K$158:K161)&lt;'DPP ( in Qty )'!M$24,('DPP ( with MSN )'!K161+1),""))</f>
        <v/>
      </c>
      <c r="L162" s="175" t="str">
        <f>IF('DPP ( in Qty )'!N$24=0,"",IF(COUNT(L$158:L161)&lt;'DPP ( in Qty )'!N$24,('DPP ( with MSN )'!L161+1),""))</f>
        <v/>
      </c>
      <c r="M162" s="175" t="str">
        <f>IF('DPP ( in Qty )'!O$24=0,"",IF(COUNT(M$158:M161)&lt;'DPP ( in Qty )'!O$24,('DPP ( with MSN )'!M161+1),""))</f>
        <v/>
      </c>
      <c r="N162" s="175" t="str">
        <f>IF('DPP ( in Qty )'!P$24=0,"",IF(COUNT(N$158:N161)&lt;'DPP ( in Qty )'!P$24,('DPP ( with MSN )'!N161+1),""))</f>
        <v/>
      </c>
      <c r="O162" s="175" t="str">
        <f>IF('DPP ( in Qty )'!Q$24=0,"",IF(COUNT(O$158:O161)&lt;'DPP ( in Qty )'!Q$24,('DPP ( with MSN )'!O161+1),""))</f>
        <v/>
      </c>
      <c r="P162" s="175" t="str">
        <f>IF('DPP ( in Qty )'!R$24=0,"",IF(COUNT(P$158:P161)&lt;'DPP ( in Qty )'!R$24,('DPP ( with MSN )'!P161+1),""))</f>
        <v/>
      </c>
      <c r="Q162" s="175" t="str">
        <f>IF('DPP ( in Qty )'!S$24=0,"",IF(COUNT(Q$158:Q161)&lt;'DPP ( in Qty )'!S$24,('DPP ( with MSN )'!Q161+1),""))</f>
        <v/>
      </c>
      <c r="R162" s="175" t="str">
        <f>IF('DPP ( in Qty )'!T$24=0,"",IF(COUNT(R$158:R161)&lt;'DPP ( in Qty )'!T$24,('DPP ( with MSN )'!R161+1),""))</f>
        <v/>
      </c>
      <c r="S162" s="175" t="str">
        <f>IF('DPP ( in Qty )'!U$24=0,"",IF(COUNT(S$158:S161)&lt;'DPP ( in Qty )'!U$24,('DPP ( with MSN )'!S161+1),""))</f>
        <v/>
      </c>
      <c r="T162" s="175" t="str">
        <f>IF('DPP ( in Qty )'!V$24=0,"",IF(COUNT(T$158:T161)&lt;'DPP ( in Qty )'!V$24,('DPP ( with MSN )'!T161+1),""))</f>
        <v/>
      </c>
      <c r="U162" s="175" t="str">
        <f>IF('DPP ( in Qty )'!W$24=0,"",IF(COUNT(U$158:U161)&lt;'DPP ( in Qty )'!W$24,('DPP ( with MSN )'!U161+1),""))</f>
        <v/>
      </c>
      <c r="V162" s="175" t="str">
        <f>IF('DPP ( in Qty )'!X$24=0,"",IF(COUNT(V$158:V161)&lt;'DPP ( in Qty )'!X$24,('DPP ( with MSN )'!V161+1),""))</f>
        <v/>
      </c>
      <c r="W162" s="175" t="str">
        <f>IF('DPP ( in Qty )'!Y$24=0,"",IF(COUNT(W$158:W161)&lt;'DPP ( in Qty )'!Y$24,('DPP ( with MSN )'!W161+1),""))</f>
        <v/>
      </c>
      <c r="X162" s="175" t="str">
        <f>IF('DPP ( in Qty )'!Z$24=0,"",IF(COUNT(X$158:X161)&lt;'DPP ( in Qty )'!Z$24,('DPP ( with MSN )'!X161+1),""))</f>
        <v/>
      </c>
      <c r="Y162" s="175" t="str">
        <f>IF('DPP ( in Qty )'!AA$24=0,"",IF(COUNT(Y$158:Y161)&lt;'DPP ( in Qty )'!AA$24,('DPP ( with MSN )'!Y161+1),""))</f>
        <v/>
      </c>
      <c r="Z162" s="175" t="str">
        <f>IF('DPP ( in Qty )'!AB$24=0,"",IF(COUNT(Z$158:Z161)&lt;'DPP ( in Qty )'!AB$24,('DPP ( with MSN )'!Z161+1),""))</f>
        <v/>
      </c>
      <c r="AA162" s="175" t="str">
        <f>IF('DPP ( in Qty )'!AC$24=0,"",IF(COUNT(AA$158:AA161)&lt;'DPP ( in Qty )'!AC$24,('DPP ( with MSN )'!AA161+1),""))</f>
        <v/>
      </c>
      <c r="AB162" s="175" t="str">
        <f>IF('DPP ( in Qty )'!AD$24=0,"",IF(COUNT(AB$158:AB161)&lt;'DPP ( in Qty )'!AD$24,('DPP ( with MSN )'!AB161+1),""))</f>
        <v/>
      </c>
      <c r="AC162" s="175" t="str">
        <f>IF('DPP ( in Qty )'!AE$24=0,"",IF(COUNT(AC$158:AC161)&lt;'DPP ( in Qty )'!AE$24,('DPP ( with MSN )'!AC161+1),""))</f>
        <v/>
      </c>
      <c r="AD162" s="175" t="str">
        <f>IF('DPP ( in Qty )'!AF$24=0,"",IF(COUNT(AD$158:AD161)&lt;'DPP ( in Qty )'!AF$24,('DPP ( with MSN )'!AD161+1),""))</f>
        <v/>
      </c>
      <c r="AE162" s="175" t="str">
        <f>IF('DPP ( in Qty )'!AG$24=0,"",IF(COUNT(AE$158:AE161)&lt;'DPP ( in Qty )'!AG$24,('DPP ( with MSN )'!AE161+1),""))</f>
        <v/>
      </c>
      <c r="AF162" s="175" t="str">
        <f>IF('DPP ( in Qty )'!AH$24=0,"",IF(COUNT(AF$158:AF161)&lt;'DPP ( in Qty )'!AH$24,('DPP ( with MSN )'!AF161+1),""))</f>
        <v/>
      </c>
      <c r="AG162" s="175" t="str">
        <f>IF('DPP ( in Qty )'!AI$24=0,"",IF(COUNT(AG$158:AG161)&lt;'DPP ( in Qty )'!AI$24,('DPP ( with MSN )'!AG161+1),""))</f>
        <v/>
      </c>
      <c r="AH162" s="175" t="str">
        <f>IF('DPP ( in Qty )'!AJ$24=0,"",IF(COUNT(AH$158:AH161)&lt;'DPP ( in Qty )'!AJ$24,('DPP ( with MSN )'!AH161+1),""))</f>
        <v/>
      </c>
      <c r="AI162" s="175" t="str">
        <f>IF('DPP ( in Qty )'!AK$24=0,"",IF(COUNT(AI$158:AI161)&lt;'DPP ( in Qty )'!AK$24,('DPP ( with MSN )'!AI161+1),""))</f>
        <v/>
      </c>
      <c r="AJ162" s="175" t="str">
        <f>IF('DPP ( in Qty )'!AL$24=0,"",IF(COUNT(AJ$158:AJ161)&lt;'DPP ( in Qty )'!AL$24,('DPP ( with MSN )'!AJ161+1),""))</f>
        <v/>
      </c>
      <c r="AK162" s="175" t="str">
        <f>IF('DPP ( in Qty )'!AM$24=0,"",IF(COUNT(AK$158:AK161)&lt;'DPP ( in Qty )'!AM$24,('DPP ( with MSN )'!AK161+1),""))</f>
        <v/>
      </c>
      <c r="AL162" s="175" t="str">
        <f>IF('DPP ( in Qty )'!AN$24=0,"",IF(COUNT(AL$158:AL161)&lt;'DPP ( in Qty )'!AN$24,('DPP ( with MSN )'!AL161+1),""))</f>
        <v/>
      </c>
      <c r="AM162" s="175" t="str">
        <f>IF('DPP ( in Qty )'!AO$24=0,"",IF(COUNT(AM$158:AM161)&lt;'DPP ( in Qty )'!AO$24,('DPP ( with MSN )'!AM161+1),""))</f>
        <v/>
      </c>
      <c r="AN162" s="180" t="str">
        <f>IF('DPP ( in Qty )'!AP$24=0,"",IF(COUNT(AN$158:AN161)&lt;'DPP ( in Qty )'!AP$24,('DPP ( with MSN )'!AN161+1),""))</f>
        <v/>
      </c>
      <c r="AO162" s="142"/>
      <c r="AP162" s="1">
        <f t="shared" si="28"/>
        <v>0</v>
      </c>
    </row>
    <row r="163" spans="1:42" ht="23.25" customHeight="1" x14ac:dyDescent="0.25">
      <c r="A163" s="305"/>
      <c r="B163" s="100" t="s">
        <v>4</v>
      </c>
      <c r="C163" s="310">
        <f>COUNT(D163:AO167)</f>
        <v>40</v>
      </c>
      <c r="D163" s="170" t="str">
        <f>IF('DPP ( in Qty )'!F25=0,"",'DPP ( in Qty )'!D25)</f>
        <v/>
      </c>
      <c r="E163" s="170" t="str">
        <f>IF('DPP ( in Qty )'!G25=0,"",IF(MAX('DPP ( with MSN )'!$D$163:D167)=0,'DPP ( in Qty )'!$D$25,MAX('DPP ( with MSN )'!$D$163:D167)+1))</f>
        <v/>
      </c>
      <c r="F163" s="170" t="str">
        <f>IF('DPP ( in Qty )'!H25=0,"",IF(MAX('DPP ( with MSN )'!$D$163:E167)=0,'DPP ( in Qty )'!$D$25,MAX('DPP ( with MSN )'!$D$163:E167)+1))</f>
        <v/>
      </c>
      <c r="G163" s="181" t="str">
        <f>IF('DPP ( in Qty )'!I25=0,"",IF(MAX('DPP ( with MSN )'!$D$163:F167)=0,'DPP ( in Qty )'!$D$25,MAX('DPP ( with MSN )'!$D$163:F167)+1))</f>
        <v/>
      </c>
      <c r="H163" s="181" t="str">
        <f>IF('DPP ( in Qty )'!J25=0,"",IF(MAX('DPP ( with MSN )'!$D$163:G167)=0,'DPP ( in Qty )'!$D$25,MAX('DPP ( with MSN )'!$D$163:G167)+1))</f>
        <v/>
      </c>
      <c r="I163" s="170" t="str">
        <f>IF('DPP ( in Qty )'!K25=0,"",IF(MAX('DPP ( with MSN )'!$D$163:H167)=0,'DPP ( in Qty )'!$D$25,MAX('DPP ( with MSN )'!$D$163:H167)+1))</f>
        <v/>
      </c>
      <c r="J163" s="170" t="str">
        <f>IF('DPP ( in Qty )'!L25=0,"",IF(MAX('DPP ( with MSN )'!$D$163:I167)=0,'DPP ( in Qty )'!$D$25,MAX('DPP ( with MSN )'!$D$163:I167)+1))</f>
        <v/>
      </c>
      <c r="K163" s="170" t="str">
        <f>IF('DPP ( in Qty )'!M25=0,"",IF(MAX('DPP ( with MSN )'!$D$163:J167)=0,'DPP ( in Qty )'!$D$25,MAX('DPP ( with MSN )'!$D$163:J167)+1))</f>
        <v/>
      </c>
      <c r="L163" s="170" t="str">
        <f>IF('DPP ( in Qty )'!N25=0,"",IF(MAX('DPP ( with MSN )'!$D$163:K167)=0,'DPP ( in Qty )'!$D$25,MAX('DPP ( with MSN )'!$D$163:K167)+1))</f>
        <v/>
      </c>
      <c r="M163" s="170" t="str">
        <f>IF('DPP ( in Qty )'!O25=0,"",IF(MAX('DPP ( with MSN )'!$D$163:L167)=0,'DPP ( in Qty )'!$D$25,MAX('DPP ( with MSN )'!$D$163:L167)+1))</f>
        <v/>
      </c>
      <c r="N163" s="170" t="str">
        <f>IF('DPP ( in Qty )'!P25=0,"",IF(MAX('DPP ( with MSN )'!$D$163:M167)=0,'DPP ( in Qty )'!$D$25,MAX('DPP ( with MSN )'!$D$163:M167)+1))</f>
        <v/>
      </c>
      <c r="O163" s="170" t="str">
        <f>IF('DPP ( in Qty )'!Q25=0,"",IF(MAX('DPP ( with MSN )'!$D$163:N167)=0,'DPP ( in Qty )'!$D$25,MAX('DPP ( with MSN )'!$D$163:N167)+1))</f>
        <v/>
      </c>
      <c r="P163" s="170" t="str">
        <f>IF('DPP ( in Qty )'!R25=0,"",IF(MAX('DPP ( with MSN )'!$D$163:O167)=0,'DPP ( in Qty )'!$D$25,MAX('DPP ( with MSN )'!$D$163:O167)+1))</f>
        <v/>
      </c>
      <c r="Q163" s="170">
        <f>IF('DPP ( in Qty )'!S25=0,"",IF(MAX('DPP ( with MSN )'!$D$163:P167)=0,'DPP ( in Qty )'!$D$25,MAX('DPP ( with MSN )'!$D$163:P167)+1))</f>
        <v>5479</v>
      </c>
      <c r="R163" s="170">
        <f>IF('DPP ( in Qty )'!T25=0,"",IF(MAX('DPP ( with MSN )'!$D$163:Q167)=0,'DPP ( in Qty )'!$D$25,MAX('DPP ( with MSN )'!$D$163:Q167)+1))</f>
        <v>5481</v>
      </c>
      <c r="S163" s="170">
        <f>IF('DPP ( in Qty )'!U25=0,"",IF(MAX('DPP ( with MSN )'!$D$163:R167)=0,'DPP ( in Qty )'!$D$25,MAX('DPP ( with MSN )'!$D$163:R167)+1))</f>
        <v>5484</v>
      </c>
      <c r="T163" s="170">
        <f>IF('DPP ( in Qty )'!V25=0,"",IF(MAX('DPP ( with MSN )'!$D$163:S167)=0,'DPP ( in Qty )'!$D$25,MAX('DPP ( with MSN )'!$D$163:S167)+1))</f>
        <v>5486</v>
      </c>
      <c r="U163" s="170">
        <f>IF('DPP ( in Qty )'!W25=0,"",IF(MAX('DPP ( with MSN )'!$D$163:T167)=0,'DPP ( in Qty )'!$D$25,MAX('DPP ( with MSN )'!$D$163:T167)+1))</f>
        <v>5488</v>
      </c>
      <c r="V163" s="170">
        <f>IF('DPP ( in Qty )'!X25=0,"",IF(MAX('DPP ( with MSN )'!$D$163:U167)=0,'DPP ( in Qty )'!$D$25,MAX('DPP ( with MSN )'!$D$163:U167)+1))</f>
        <v>5490</v>
      </c>
      <c r="W163" s="170">
        <f>IF('DPP ( in Qty )'!Y25=0,"",IF(MAX('DPP ( with MSN )'!$D$163:V167)=0,'DPP ( in Qty )'!$D$25,MAX('DPP ( with MSN )'!$D$163:V167)+1))</f>
        <v>5492</v>
      </c>
      <c r="X163" s="170">
        <f>IF('DPP ( in Qty )'!Z25=0,"",IF(MAX('DPP ( with MSN )'!$D$163:W167)=0,'DPP ( in Qty )'!$D$25,MAX('DPP ( with MSN )'!$D$163:W167)+1))</f>
        <v>5494</v>
      </c>
      <c r="Y163" s="170">
        <f>IF('DPP ( in Qty )'!AA25=0,"",IF(MAX('DPP ( with MSN )'!$D$163:X167)=0,'DPP ( in Qty )'!$D$25,MAX('DPP ( with MSN )'!$D$163:X167)+1))</f>
        <v>5496</v>
      </c>
      <c r="Z163" s="170">
        <f>IF('DPP ( in Qty )'!AB25=0,"",IF(MAX('DPP ( with MSN )'!$D$163:Y167)=0,'DPP ( in Qty )'!$D$25,MAX('DPP ( with MSN )'!$D$163:Y167)+1))</f>
        <v>5498</v>
      </c>
      <c r="AA163" s="170">
        <f>IF('DPP ( in Qty )'!AC25=0,"",IF(MAX('DPP ( with MSN )'!$D$163:Z167)=0,'DPP ( in Qty )'!$D$25,MAX('DPP ( with MSN )'!$D$163:Z167)+1))</f>
        <v>5500</v>
      </c>
      <c r="AB163" s="170">
        <f>IF('DPP ( in Qty )'!AD25=0,"",IF(MAX('DPP ( with MSN )'!$D$163:AA167)=0,'DPP ( in Qty )'!$D$25,MAX('DPP ( with MSN )'!$D$163:AA167)+1))</f>
        <v>5502</v>
      </c>
      <c r="AC163" s="170">
        <f>IF('DPP ( in Qty )'!AE25=0,"",IF(MAX('DPP ( with MSN )'!$D$163:AB167)=0,'DPP ( in Qty )'!$D$25,MAX('DPP ( with MSN )'!$D$163:AB167)+1))</f>
        <v>5504</v>
      </c>
      <c r="AD163" s="170">
        <f>IF('DPP ( in Qty )'!AF25=0,"",IF(MAX('DPP ( with MSN )'!$D$163:AC167)=0,'DPP ( in Qty )'!$D$25,MAX('DPP ( with MSN )'!$D$163:AC167)+1))</f>
        <v>5507</v>
      </c>
      <c r="AE163" s="170">
        <f>IF('DPP ( in Qty )'!AG25=0,"",IF(MAX('DPP ( with MSN )'!$D$163:AD167)=0,'DPP ( in Qty )'!$D$25,MAX('DPP ( with MSN )'!$D$163:AD167)+1))</f>
        <v>5510</v>
      </c>
      <c r="AF163" s="170">
        <f>IF('DPP ( in Qty )'!AH25=0,"",IF(MAX('DPP ( with MSN )'!$D$163:AE167)=0,'DPP ( in Qty )'!$D$25,MAX('DPP ( with MSN )'!$D$163:AE167)+1))</f>
        <v>5513</v>
      </c>
      <c r="AG163" s="170">
        <f>IF('DPP ( in Qty )'!AI25=0,"",IF(MAX('DPP ( with MSN )'!$D$163:AF167)=0,'DPP ( in Qty )'!$D$25,MAX('DPP ( with MSN )'!$D$163:AF167)+1))</f>
        <v>5515</v>
      </c>
      <c r="AH163" s="170">
        <f>IF('DPP ( in Qty )'!AJ25=0,"",IF(MAX('DPP ( with MSN )'!$D$163:AG167)=0,'DPP ( in Qty )'!$D$25,MAX('DPP ( with MSN )'!$D$163:AG167)+1))</f>
        <v>5517</v>
      </c>
      <c r="AI163" s="170" t="str">
        <f>IF('DPP ( in Qty )'!AK25=0,"",IF(MAX('DPP ( with MSN )'!$D$163:AH167)=0,'DPP ( in Qty )'!$D$25,MAX('DPP ( with MSN )'!$D$163:AH167)+1))</f>
        <v/>
      </c>
      <c r="AJ163" s="170" t="str">
        <f>IF('DPP ( in Qty )'!AL25=0,"",IF(MAX('DPP ( with MSN )'!$D$163:AI167)=0,'DPP ( in Qty )'!$D$25,MAX('DPP ( with MSN )'!$D$163:AI167)+1))</f>
        <v/>
      </c>
      <c r="AK163" s="170" t="str">
        <f>IF('DPP ( in Qty )'!AM$31=0,"",IF(COUNT(AK$161:AK162)&lt;'DPP ( in Qty )'!AM$31,('DPP ( with MSN )'!AK162+1),""))</f>
        <v/>
      </c>
      <c r="AL163" s="170" t="str">
        <f>IF('DPP ( in Qty )'!AN$31=0,"",IF(COUNT(AL$161:AL162)&lt;'DPP ( in Qty )'!AN$31,('DPP ( with MSN )'!AL162+1),""))</f>
        <v/>
      </c>
      <c r="AM163" s="170" t="str">
        <f>IF('DPP ( in Qty )'!AO$31=0,"",IF(COUNT(AM$161:AM162)&lt;'DPP ( in Qty )'!AO$31,('DPP ( with MSN )'!AM162+1),""))</f>
        <v/>
      </c>
      <c r="AN163" s="178" t="str">
        <f>IF('DPP ( in Qty )'!AP$31=0,"",IF(COUNT(AN$161:AN162)&lt;'DPP ( in Qty )'!AP$31,('DPP ( with MSN )'!AN162+1),""))</f>
        <v/>
      </c>
      <c r="AO163" s="142"/>
      <c r="AP163" s="1">
        <f t="shared" si="28"/>
        <v>5517</v>
      </c>
    </row>
    <row r="164" spans="1:42" ht="24" customHeight="1" x14ac:dyDescent="0.25">
      <c r="A164" s="305"/>
      <c r="B164" s="101" t="s">
        <v>4</v>
      </c>
      <c r="C164" s="311"/>
      <c r="D164" s="162" t="str">
        <f>IF('DPP ( in Qty )'!F$25=0,"",IF(COUNT(D$163:D163)&lt;'DPP ( in Qty )'!F$25,('DPP ( with MSN )'!D163+1),""))</f>
        <v/>
      </c>
      <c r="E164" s="162" t="str">
        <f>IF('DPP ( in Qty )'!G$25=0,"",IF(COUNT(E$163:E163)&lt;'DPP ( in Qty )'!G$25,('DPP ( with MSN )'!E163+1),""))</f>
        <v/>
      </c>
      <c r="F164" s="162" t="str">
        <f>IF('DPP ( in Qty )'!H$25=0,"",IF(COUNT(F$163:F163)&lt;'DPP ( in Qty )'!H$25,('DPP ( with MSN )'!F163+1),""))</f>
        <v/>
      </c>
      <c r="G164" s="182" t="str">
        <f>IF('DPP ( in Qty )'!I$25=0,"",IF(COUNT(G$163:G163)&lt;'DPP ( in Qty )'!I$25,('DPP ( with MSN )'!G163+1),""))</f>
        <v/>
      </c>
      <c r="H164" s="182" t="str">
        <f>IF('DPP ( in Qty )'!J$25=0,"",IF(COUNT(H$163:H163)&lt;'DPP ( in Qty )'!J$25,('DPP ( with MSN )'!H163+1),""))</f>
        <v/>
      </c>
      <c r="I164" s="162" t="str">
        <f>IF('DPP ( in Qty )'!K$25=0,"",IF(COUNT(I$163:I163)&lt;'DPP ( in Qty )'!K$25,('DPP ( with MSN )'!I163+1),""))</f>
        <v/>
      </c>
      <c r="J164" s="162" t="str">
        <f>IF('DPP ( in Qty )'!L$25=0,"",IF(COUNT(J$163:J163)&lt;'DPP ( in Qty )'!L$25,('DPP ( with MSN )'!J163+1),""))</f>
        <v/>
      </c>
      <c r="K164" s="162" t="str">
        <f>IF('DPP ( in Qty )'!M$25=0,"",IF(COUNT(K$163:K163)&lt;'DPP ( in Qty )'!M$25,('DPP ( with MSN )'!K163+1),""))</f>
        <v/>
      </c>
      <c r="L164" s="162" t="str">
        <f>IF('DPP ( in Qty )'!N$25=0,"",IF(COUNT(L$163:L163)&lt;'DPP ( in Qty )'!N$25,('DPP ( with MSN )'!L163+1),""))</f>
        <v/>
      </c>
      <c r="M164" s="162" t="str">
        <f>IF('DPP ( in Qty )'!O$25=0,"",IF(COUNT(M$163:M163)&lt;'DPP ( in Qty )'!O$25,('DPP ( with MSN )'!M163+1),""))</f>
        <v/>
      </c>
      <c r="N164" s="162" t="str">
        <f>IF('DPP ( in Qty )'!P$25=0,"",IF(COUNT(N$163:N163)&lt;'DPP ( in Qty )'!P$25,('DPP ( with MSN )'!N163+1),""))</f>
        <v/>
      </c>
      <c r="O164" s="162" t="str">
        <f>IF('DPP ( in Qty )'!Q$25=0,"",IF(COUNT(O$163:O163)&lt;'DPP ( in Qty )'!Q$25,('DPP ( with MSN )'!O163+1),""))</f>
        <v/>
      </c>
      <c r="P164" s="162" t="str">
        <f>IF('DPP ( in Qty )'!R$25=0,"",IF(COUNT(P$163:P163)&lt;'DPP ( in Qty )'!R$25,('DPP ( with MSN )'!P163+1),""))</f>
        <v/>
      </c>
      <c r="Q164" s="162">
        <f>IF('DPP ( in Qty )'!S$25=0,"",IF(COUNT(Q$163:Q163)&lt;'DPP ( in Qty )'!S$25,('DPP ( with MSN )'!Q163+1),""))</f>
        <v>5480</v>
      </c>
      <c r="R164" s="162">
        <f>IF('DPP ( in Qty )'!T$25=0,"",IF(COUNT(R$163:R163)&lt;'DPP ( in Qty )'!T$25,('DPP ( with MSN )'!R163+1),""))</f>
        <v>5482</v>
      </c>
      <c r="S164" s="162">
        <f>IF('DPP ( in Qty )'!U$25=0,"",IF(COUNT(S$163:S163)&lt;'DPP ( in Qty )'!U$25,('DPP ( with MSN )'!S163+1),""))</f>
        <v>5485</v>
      </c>
      <c r="T164" s="162">
        <f>IF('DPP ( in Qty )'!V$25=0,"",IF(COUNT(T$163:T163)&lt;'DPP ( in Qty )'!V$25,('DPP ( with MSN )'!T163+1),""))</f>
        <v>5487</v>
      </c>
      <c r="U164" s="162">
        <f>IF('DPP ( in Qty )'!W$25=0,"",IF(COUNT(U$163:U163)&lt;'DPP ( in Qty )'!W$25,('DPP ( with MSN )'!U163+1),""))</f>
        <v>5489</v>
      </c>
      <c r="V164" s="162">
        <f>IF('DPP ( in Qty )'!X$25=0,"",IF(COUNT(V$163:V163)&lt;'DPP ( in Qty )'!X$25,('DPP ( with MSN )'!V163+1),""))</f>
        <v>5491</v>
      </c>
      <c r="W164" s="162">
        <f>IF('DPP ( in Qty )'!Y$25=0,"",IF(COUNT(W$163:W163)&lt;'DPP ( in Qty )'!Y$25,('DPP ( with MSN )'!W163+1),""))</f>
        <v>5493</v>
      </c>
      <c r="X164" s="162">
        <f>IF('DPP ( in Qty )'!Z$25=0,"",IF(COUNT(X$163:X163)&lt;'DPP ( in Qty )'!Z$25,('DPP ( with MSN )'!X163+1),""))</f>
        <v>5495</v>
      </c>
      <c r="Y164" s="162">
        <f>IF('DPP ( in Qty )'!AA$25=0,"",IF(COUNT(Y$163:Y163)&lt;'DPP ( in Qty )'!AA$25,('DPP ( with MSN )'!Y163+1),""))</f>
        <v>5497</v>
      </c>
      <c r="Z164" s="162">
        <f>IF('DPP ( in Qty )'!AB$25=0,"",IF(COUNT(Z$163:Z163)&lt;'DPP ( in Qty )'!AB$25,('DPP ( with MSN )'!Z163+1),""))</f>
        <v>5499</v>
      </c>
      <c r="AA164" s="162">
        <f>IF('DPP ( in Qty )'!AC$25=0,"",IF(COUNT(AA$163:AA163)&lt;'DPP ( in Qty )'!AC$25,('DPP ( with MSN )'!AA163+1),""))</f>
        <v>5501</v>
      </c>
      <c r="AB164" s="162">
        <f>IF('DPP ( in Qty )'!AD$25=0,"",IF(COUNT(AB$163:AB163)&lt;'DPP ( in Qty )'!AD$25,('DPP ( with MSN )'!AB163+1),""))</f>
        <v>5503</v>
      </c>
      <c r="AC164" s="162">
        <f>IF('DPP ( in Qty )'!AE$25=0,"",IF(COUNT(AC$163:AC163)&lt;'DPP ( in Qty )'!AE$25,('DPP ( with MSN )'!AC163+1),""))</f>
        <v>5505</v>
      </c>
      <c r="AD164" s="162">
        <f>IF('DPP ( in Qty )'!AF$25=0,"",IF(COUNT(AD$163:AD163)&lt;'DPP ( in Qty )'!AF$25,('DPP ( with MSN )'!AD163+1),""))</f>
        <v>5508</v>
      </c>
      <c r="AE164" s="162">
        <f>IF('DPP ( in Qty )'!AG$25=0,"",IF(COUNT(AE$163:AE163)&lt;'DPP ( in Qty )'!AG$25,('DPP ( with MSN )'!AE163+1),""))</f>
        <v>5511</v>
      </c>
      <c r="AF164" s="162">
        <f>IF('DPP ( in Qty )'!AH$25=0,"",IF(COUNT(AF$163:AF163)&lt;'DPP ( in Qty )'!AH$25,('DPP ( with MSN )'!AF163+1),""))</f>
        <v>5514</v>
      </c>
      <c r="AG164" s="162">
        <f>IF('DPP ( in Qty )'!AI$25=0,"",IF(COUNT(AG$163:AG163)&lt;'DPP ( in Qty )'!AI$25,('DPP ( with MSN )'!AG163+1),""))</f>
        <v>5516</v>
      </c>
      <c r="AH164" s="162">
        <f>IF('DPP ( in Qty )'!AJ$25=0,"",IF(COUNT(AH$163:AH163)&lt;'DPP ( in Qty )'!AJ$25,('DPP ( with MSN )'!AH163+1),""))</f>
        <v>5518</v>
      </c>
      <c r="AI164" s="162" t="str">
        <f>IF('DPP ( in Qty )'!AK$25=0,"",IF(COUNT(AI$163:AI163)&lt;'DPP ( in Qty )'!AK$25,('DPP ( with MSN )'!AI163+1),""))</f>
        <v/>
      </c>
      <c r="AJ164" s="162" t="str">
        <f>IF('DPP ( in Qty )'!AL$25=0,"",IF(COUNT(AJ$163:AJ163)&lt;'DPP ( in Qty )'!AL$25,('DPP ( with MSN )'!AJ163+1),""))</f>
        <v/>
      </c>
      <c r="AK164" s="162" t="str">
        <f>IF('DPP ( in Qty )'!AM$25=0,"",IF(COUNT(AK$163:AK163)&lt;'DPP ( in Qty )'!AM$25,('DPP ( with MSN )'!AK163+1),""))</f>
        <v/>
      </c>
      <c r="AL164" s="162" t="str">
        <f>IF('DPP ( in Qty )'!AN$25=0,"",IF(COUNT(AL$163:AL163)&lt;'DPP ( in Qty )'!AN$25,('DPP ( with MSN )'!AL163+1),""))</f>
        <v/>
      </c>
      <c r="AM164" s="162" t="str">
        <f>IF('DPP ( in Qty )'!AO$25=0,"",IF(COUNT(AM$163:AM163)&lt;'DPP ( in Qty )'!AO$25,('DPP ( with MSN )'!AM163+1),""))</f>
        <v/>
      </c>
      <c r="AN164" s="179" t="str">
        <f>IF('DPP ( in Qty )'!AP$25=0,"",IF(COUNT(AN$163:AN163)&lt;'DPP ( in Qty )'!AP$25,('DPP ( with MSN )'!AN163+1),""))</f>
        <v/>
      </c>
      <c r="AO164" s="142"/>
      <c r="AP164" s="1">
        <f t="shared" si="28"/>
        <v>5518</v>
      </c>
    </row>
    <row r="165" spans="1:42" ht="23.25" customHeight="1" x14ac:dyDescent="0.25">
      <c r="A165" s="305"/>
      <c r="B165" s="101" t="str">
        <f t="shared" ref="B165:B166" si="30">B164</f>
        <v>Rollout</v>
      </c>
      <c r="C165" s="311"/>
      <c r="D165" s="162" t="str">
        <f>IF('DPP ( in Qty )'!F$25=0,"",IF(COUNT(D$163:D164)&lt;'DPP ( in Qty )'!F$25,('DPP ( with MSN )'!D164+1),""))</f>
        <v/>
      </c>
      <c r="E165" s="162" t="str">
        <f>IF('DPP ( in Qty )'!G$25=0,"",IF(COUNT(E$163:E164)&lt;'DPP ( in Qty )'!G$25,('DPP ( with MSN )'!E164+1),""))</f>
        <v/>
      </c>
      <c r="F165" s="162" t="str">
        <f>IF('DPP ( in Qty )'!H$25=0,"",IF(COUNT(F$163:F164)&lt;'DPP ( in Qty )'!H$25,('DPP ( with MSN )'!F164+1),""))</f>
        <v/>
      </c>
      <c r="G165" s="182" t="str">
        <f>IF('DPP ( in Qty )'!I$25=0,"",IF(COUNT(G$163:G164)&lt;'DPP ( in Qty )'!I$25,('DPP ( with MSN )'!G164+1),""))</f>
        <v/>
      </c>
      <c r="H165" s="182" t="str">
        <f>IF('DPP ( in Qty )'!J$25=0,"",IF(COUNT(H$163:H164)&lt;'DPP ( in Qty )'!J$25,('DPP ( with MSN )'!H164+1),""))</f>
        <v/>
      </c>
      <c r="I165" s="162" t="str">
        <f>IF('DPP ( in Qty )'!K$25=0,"",IF(COUNT(I$163:I164)&lt;'DPP ( in Qty )'!K$25,('DPP ( with MSN )'!I164+1),""))</f>
        <v/>
      </c>
      <c r="J165" s="162" t="str">
        <f>IF('DPP ( in Qty )'!L$25=0,"",IF(COUNT(J$163:J164)&lt;'DPP ( in Qty )'!L$25,('DPP ( with MSN )'!J164+1),""))</f>
        <v/>
      </c>
      <c r="K165" s="162" t="str">
        <f>IF('DPP ( in Qty )'!M$25=0,"",IF(COUNT(K$163:K164)&lt;'DPP ( in Qty )'!M$25,('DPP ( with MSN )'!K164+1),""))</f>
        <v/>
      </c>
      <c r="L165" s="162" t="str">
        <f>IF('DPP ( in Qty )'!N$25=0,"",IF(COUNT(L$163:L164)&lt;'DPP ( in Qty )'!N$25,('DPP ( with MSN )'!L164+1),""))</f>
        <v/>
      </c>
      <c r="M165" s="162" t="str">
        <f>IF('DPP ( in Qty )'!O$25=0,"",IF(COUNT(M$163:M164)&lt;'DPP ( in Qty )'!O$25,('DPP ( with MSN )'!M164+1),""))</f>
        <v/>
      </c>
      <c r="N165" s="162" t="str">
        <f>IF('DPP ( in Qty )'!P$25=0,"",IF(COUNT(N$163:N164)&lt;'DPP ( in Qty )'!P$25,('DPP ( with MSN )'!N164+1),""))</f>
        <v/>
      </c>
      <c r="O165" s="162" t="str">
        <f>IF('DPP ( in Qty )'!Q$25=0,"",IF(COUNT(O$163:O164)&lt;'DPP ( in Qty )'!Q$25,('DPP ( with MSN )'!O164+1),""))</f>
        <v/>
      </c>
      <c r="P165" s="162" t="str">
        <f>IF('DPP ( in Qty )'!R$25=0,"",IF(COUNT(P$163:P164)&lt;'DPP ( in Qty )'!R$25,('DPP ( with MSN )'!P164+1),""))</f>
        <v/>
      </c>
      <c r="Q165" s="162" t="str">
        <f>IF('DPP ( in Qty )'!S$25=0,"",IF(COUNT(Q$163:Q164)&lt;'DPP ( in Qty )'!S$25,('DPP ( with MSN )'!Q164+1),""))</f>
        <v/>
      </c>
      <c r="R165" s="162">
        <f>IF('DPP ( in Qty )'!T$25=0,"",IF(COUNT(R$163:R164)&lt;'DPP ( in Qty )'!T$25,('DPP ( with MSN )'!R164+1),""))</f>
        <v>5483</v>
      </c>
      <c r="S165" s="162" t="str">
        <f>IF('DPP ( in Qty )'!U$25=0,"",IF(COUNT(S$163:S164)&lt;'DPP ( in Qty )'!U$25,('DPP ( with MSN )'!S164+1),""))</f>
        <v/>
      </c>
      <c r="T165" s="162" t="str">
        <f>IF('DPP ( in Qty )'!V$25=0,"",IF(COUNT(T$163:T164)&lt;'DPP ( in Qty )'!V$25,('DPP ( with MSN )'!T164+1),""))</f>
        <v/>
      </c>
      <c r="U165" s="162" t="str">
        <f>IF('DPP ( in Qty )'!W$25=0,"",IF(COUNT(U$163:U164)&lt;'DPP ( in Qty )'!W$25,('DPP ( with MSN )'!U164+1),""))</f>
        <v/>
      </c>
      <c r="V165" s="162" t="str">
        <f>IF('DPP ( in Qty )'!X$25=0,"",IF(COUNT(V$163:V164)&lt;'DPP ( in Qty )'!X$25,('DPP ( with MSN )'!V164+1),""))</f>
        <v/>
      </c>
      <c r="W165" s="162" t="str">
        <f>IF('DPP ( in Qty )'!Y$25=0,"",IF(COUNT(W$163:W164)&lt;'DPP ( in Qty )'!Y$25,('DPP ( with MSN )'!W164+1),""))</f>
        <v/>
      </c>
      <c r="X165" s="162" t="str">
        <f>IF('DPP ( in Qty )'!Z$25=0,"",IF(COUNT(X$163:X164)&lt;'DPP ( in Qty )'!Z$25,('DPP ( with MSN )'!X164+1),""))</f>
        <v/>
      </c>
      <c r="Y165" s="162" t="str">
        <f>IF('DPP ( in Qty )'!AA$25=0,"",IF(COUNT(Y$163:Y164)&lt;'DPP ( in Qty )'!AA$25,('DPP ( with MSN )'!Y164+1),""))</f>
        <v/>
      </c>
      <c r="Z165" s="162" t="str">
        <f>IF('DPP ( in Qty )'!AB$25=0,"",IF(COUNT(Z$163:Z164)&lt;'DPP ( in Qty )'!AB$25,('DPP ( with MSN )'!Z164+1),""))</f>
        <v/>
      </c>
      <c r="AA165" s="162" t="str">
        <f>IF('DPP ( in Qty )'!AC$25=0,"",IF(COUNT(AA$163:AA164)&lt;'DPP ( in Qty )'!AC$25,('DPP ( with MSN )'!AA164+1),""))</f>
        <v/>
      </c>
      <c r="AB165" s="162" t="str">
        <f>IF('DPP ( in Qty )'!AD$25=0,"",IF(COUNT(AB$163:AB164)&lt;'DPP ( in Qty )'!AD$25,('DPP ( with MSN )'!AB164+1),""))</f>
        <v/>
      </c>
      <c r="AC165" s="162">
        <f>IF('DPP ( in Qty )'!AE$25=0,"",IF(COUNT(AC$163:AC164)&lt;'DPP ( in Qty )'!AE$25,('DPP ( with MSN )'!AC164+1),""))</f>
        <v>5506</v>
      </c>
      <c r="AD165" s="162">
        <f>IF('DPP ( in Qty )'!AF$25=0,"",IF(COUNT(AD$163:AD164)&lt;'DPP ( in Qty )'!AF$25,('DPP ( with MSN )'!AD164+1),""))</f>
        <v>5509</v>
      </c>
      <c r="AE165" s="162">
        <f>IF('DPP ( in Qty )'!AG$25=0,"",IF(COUNT(AE$163:AE164)&lt;'DPP ( in Qty )'!AG$25,('DPP ( with MSN )'!AE164+1),""))</f>
        <v>5512</v>
      </c>
      <c r="AF165" s="162" t="str">
        <f>IF('DPP ( in Qty )'!AH$25=0,"",IF(COUNT(AF$163:AF164)&lt;'DPP ( in Qty )'!AH$25,('DPP ( with MSN )'!AF164+1),""))</f>
        <v/>
      </c>
      <c r="AG165" s="162" t="str">
        <f>IF('DPP ( in Qty )'!AI$25=0,"",IF(COUNT(AG$163:AG164)&lt;'DPP ( in Qty )'!AI$25,('DPP ( with MSN )'!AG164+1),""))</f>
        <v/>
      </c>
      <c r="AH165" s="162" t="str">
        <f>IF('DPP ( in Qty )'!AJ$25=0,"",IF(COUNT(AH$163:AH164)&lt;'DPP ( in Qty )'!AJ$25,('DPP ( with MSN )'!AH164+1),""))</f>
        <v/>
      </c>
      <c r="AI165" s="162" t="str">
        <f>IF('DPP ( in Qty )'!AK$25=0,"",IF(COUNT(AI$163:AI164)&lt;'DPP ( in Qty )'!AK$25,('DPP ( with MSN )'!AI164+1),""))</f>
        <v/>
      </c>
      <c r="AJ165" s="162" t="str">
        <f>IF('DPP ( in Qty )'!AL$25=0,"",IF(COUNT(AJ$163:AJ164)&lt;'DPP ( in Qty )'!AL$25,('DPP ( with MSN )'!AJ164+1),""))</f>
        <v/>
      </c>
      <c r="AK165" s="162" t="str">
        <f>IF('DPP ( in Qty )'!AM$25=0,"",IF(COUNT(AK$163:AK164)&lt;'DPP ( in Qty )'!AM$25,('DPP ( with MSN )'!AK164+1),""))</f>
        <v/>
      </c>
      <c r="AL165" s="162" t="str">
        <f>IF('DPP ( in Qty )'!AN$25=0,"",IF(COUNT(AL$163:AL164)&lt;'DPP ( in Qty )'!AN$25,('DPP ( with MSN )'!AL164+1),""))</f>
        <v/>
      </c>
      <c r="AM165" s="162" t="str">
        <f>IF('DPP ( in Qty )'!AO$25=0,"",IF(COUNT(AM$163:AM164)&lt;'DPP ( in Qty )'!AO$25,('DPP ( with MSN )'!AM164+1),""))</f>
        <v/>
      </c>
      <c r="AN165" s="179" t="str">
        <f>IF('DPP ( in Qty )'!AP$25=0,"",IF(COUNT(AN$163:AN164)&lt;'DPP ( in Qty )'!AP$25,('DPP ( with MSN )'!AN164+1),""))</f>
        <v/>
      </c>
      <c r="AO165" s="142"/>
      <c r="AP165" s="1">
        <f t="shared" si="28"/>
        <v>5512</v>
      </c>
    </row>
    <row r="166" spans="1:42" ht="23.25" customHeight="1" x14ac:dyDescent="0.25">
      <c r="A166" s="305"/>
      <c r="B166" s="101" t="str">
        <f t="shared" si="30"/>
        <v>Rollout</v>
      </c>
      <c r="C166" s="311"/>
      <c r="D166" s="162" t="str">
        <f>IF('DPP ( in Qty )'!F$25=0,"",IF(COUNT(D$163:D165)&lt;'DPP ( in Qty )'!F$25,('DPP ( with MSN )'!D165+1),""))</f>
        <v/>
      </c>
      <c r="E166" s="162" t="str">
        <f>IF('DPP ( in Qty )'!G$25=0,"",IF(COUNT(E$163:E165)&lt;'DPP ( in Qty )'!G$25,('DPP ( with MSN )'!E165+1),""))</f>
        <v/>
      </c>
      <c r="F166" s="162" t="str">
        <f>IF('DPP ( in Qty )'!H$25=0,"",IF(COUNT(F$163:F165)&lt;'DPP ( in Qty )'!H$25,('DPP ( with MSN )'!F165+1),""))</f>
        <v/>
      </c>
      <c r="G166" s="182" t="str">
        <f>IF('DPP ( in Qty )'!I$25=0,"",IF(COUNT(G$163:G165)&lt;'DPP ( in Qty )'!I$25,('DPP ( with MSN )'!G165+1),""))</f>
        <v/>
      </c>
      <c r="H166" s="182" t="str">
        <f>IF('DPP ( in Qty )'!J$25=0,"",IF(COUNT(H$163:H165)&lt;'DPP ( in Qty )'!J$25,('DPP ( with MSN )'!H165+1),""))</f>
        <v/>
      </c>
      <c r="I166" s="162" t="str">
        <f>IF('DPP ( in Qty )'!K$25=0,"",IF(COUNT(I$163:I165)&lt;'DPP ( in Qty )'!K$25,('DPP ( with MSN )'!I165+1),""))</f>
        <v/>
      </c>
      <c r="J166" s="162" t="str">
        <f>IF('DPP ( in Qty )'!L$25=0,"",IF(COUNT(J$163:J165)&lt;'DPP ( in Qty )'!L$25,('DPP ( with MSN )'!J165+1),""))</f>
        <v/>
      </c>
      <c r="K166" s="162" t="str">
        <f>IF('DPP ( in Qty )'!M$25=0,"",IF(COUNT(K$163:K165)&lt;'DPP ( in Qty )'!M$25,('DPP ( with MSN )'!K165+1),""))</f>
        <v/>
      </c>
      <c r="L166" s="162" t="str">
        <f>IF('DPP ( in Qty )'!N$25=0,"",IF(COUNT(L$163:L165)&lt;'DPP ( in Qty )'!N$25,('DPP ( with MSN )'!L165+1),""))</f>
        <v/>
      </c>
      <c r="M166" s="162" t="str">
        <f>IF('DPP ( in Qty )'!O$25=0,"",IF(COUNT(M$163:M165)&lt;'DPP ( in Qty )'!O$25,('DPP ( with MSN )'!M165+1),""))</f>
        <v/>
      </c>
      <c r="N166" s="162" t="str">
        <f>IF('DPP ( in Qty )'!P$25=0,"",IF(COUNT(N$163:N165)&lt;'DPP ( in Qty )'!P$25,('DPP ( with MSN )'!N165+1),""))</f>
        <v/>
      </c>
      <c r="O166" s="162" t="str">
        <f>IF('DPP ( in Qty )'!Q$25=0,"",IF(COUNT(O$163:O165)&lt;'DPP ( in Qty )'!Q$25,('DPP ( with MSN )'!O165+1),""))</f>
        <v/>
      </c>
      <c r="P166" s="162" t="str">
        <f>IF('DPP ( in Qty )'!R$25=0,"",IF(COUNT(P$163:P165)&lt;'DPP ( in Qty )'!R$25,('DPP ( with MSN )'!P165+1),""))</f>
        <v/>
      </c>
      <c r="Q166" s="162" t="str">
        <f>IF('DPP ( in Qty )'!S$25=0,"",IF(COUNT(Q$163:Q165)&lt;'DPP ( in Qty )'!S$25,('DPP ( with MSN )'!Q165+1),""))</f>
        <v/>
      </c>
      <c r="R166" s="162" t="str">
        <f>IF('DPP ( in Qty )'!T$25=0,"",IF(COUNT(R$163:R165)&lt;'DPP ( in Qty )'!T$25,('DPP ( with MSN )'!R165+1),""))</f>
        <v/>
      </c>
      <c r="S166" s="162" t="str">
        <f>IF('DPP ( in Qty )'!U$25=0,"",IF(COUNT(S$163:S165)&lt;'DPP ( in Qty )'!U$25,('DPP ( with MSN )'!S165+1),""))</f>
        <v/>
      </c>
      <c r="T166" s="162" t="str">
        <f>IF('DPP ( in Qty )'!V$25=0,"",IF(COUNT(T$163:T165)&lt;'DPP ( in Qty )'!V$25,('DPP ( with MSN )'!T165+1),""))</f>
        <v/>
      </c>
      <c r="U166" s="162" t="str">
        <f>IF('DPP ( in Qty )'!W$25=0,"",IF(COUNT(U$163:U165)&lt;'DPP ( in Qty )'!W$25,('DPP ( with MSN )'!U165+1),""))</f>
        <v/>
      </c>
      <c r="V166" s="162" t="str">
        <f>IF('DPP ( in Qty )'!X$25=0,"",IF(COUNT(V$163:V165)&lt;'DPP ( in Qty )'!X$25,('DPP ( with MSN )'!V165+1),""))</f>
        <v/>
      </c>
      <c r="W166" s="162" t="str">
        <f>IF('DPP ( in Qty )'!Y$25=0,"",IF(COUNT(W$163:W165)&lt;'DPP ( in Qty )'!Y$25,('DPP ( with MSN )'!W165+1),""))</f>
        <v/>
      </c>
      <c r="X166" s="162" t="str">
        <f>IF('DPP ( in Qty )'!Z$25=0,"",IF(COUNT(X$163:X165)&lt;'DPP ( in Qty )'!Z$25,('DPP ( with MSN )'!X165+1),""))</f>
        <v/>
      </c>
      <c r="Y166" s="162" t="str">
        <f>IF('DPP ( in Qty )'!AA$25=0,"",IF(COUNT(Y$163:Y165)&lt;'DPP ( in Qty )'!AA$25,('DPP ( with MSN )'!Y165+1),""))</f>
        <v/>
      </c>
      <c r="Z166" s="162" t="str">
        <f>IF('DPP ( in Qty )'!AB$25=0,"",IF(COUNT(Z$163:Z165)&lt;'DPP ( in Qty )'!AB$25,('DPP ( with MSN )'!Z165+1),""))</f>
        <v/>
      </c>
      <c r="AA166" s="162" t="str">
        <f>IF('DPP ( in Qty )'!AC$25=0,"",IF(COUNT(AA$163:AA165)&lt;'DPP ( in Qty )'!AC$25,('DPP ( with MSN )'!AA165+1),""))</f>
        <v/>
      </c>
      <c r="AB166" s="162" t="str">
        <f>IF('DPP ( in Qty )'!AD$25=0,"",IF(COUNT(AB$163:AB165)&lt;'DPP ( in Qty )'!AD$25,('DPP ( with MSN )'!AB165+1),""))</f>
        <v/>
      </c>
      <c r="AC166" s="162" t="str">
        <f>IF('DPP ( in Qty )'!AE$25=0,"",IF(COUNT(AC$163:AC165)&lt;'DPP ( in Qty )'!AE$25,('DPP ( with MSN )'!AC165+1),""))</f>
        <v/>
      </c>
      <c r="AD166" s="162" t="str">
        <f>IF('DPP ( in Qty )'!AF$25=0,"",IF(COUNT(AD$163:AD165)&lt;'DPP ( in Qty )'!AF$25,('DPP ( with MSN )'!AD165+1),""))</f>
        <v/>
      </c>
      <c r="AE166" s="162" t="str">
        <f>IF('DPP ( in Qty )'!AG$25=0,"",IF(COUNT(AE$163:AE165)&lt;'DPP ( in Qty )'!AG$25,('DPP ( with MSN )'!AE165+1),""))</f>
        <v/>
      </c>
      <c r="AF166" s="162" t="str">
        <f>IF('DPP ( in Qty )'!AH$25=0,"",IF(COUNT(AF$163:AF165)&lt;'DPP ( in Qty )'!AH$25,('DPP ( with MSN )'!AF165+1),""))</f>
        <v/>
      </c>
      <c r="AG166" s="162" t="str">
        <f>IF('DPP ( in Qty )'!AI$25=0,"",IF(COUNT(AG$163:AG165)&lt;'DPP ( in Qty )'!AI$25,('DPP ( with MSN )'!AG165+1),""))</f>
        <v/>
      </c>
      <c r="AH166" s="162" t="str">
        <f>IF('DPP ( in Qty )'!AJ$25=0,"",IF(COUNT(AH$163:AH165)&lt;'DPP ( in Qty )'!AJ$25,('DPP ( with MSN )'!AH165+1),""))</f>
        <v/>
      </c>
      <c r="AI166" s="162" t="str">
        <f>IF('DPP ( in Qty )'!AK$25=0,"",IF(COUNT(AI$163:AI165)&lt;'DPP ( in Qty )'!AK$25,('DPP ( with MSN )'!AI165+1),""))</f>
        <v/>
      </c>
      <c r="AJ166" s="162" t="str">
        <f>IF('DPP ( in Qty )'!AL$25=0,"",IF(COUNT(AJ$163:AJ165)&lt;'DPP ( in Qty )'!AL$25,('DPP ( with MSN )'!AJ165+1),""))</f>
        <v/>
      </c>
      <c r="AK166" s="162" t="str">
        <f>IF('DPP ( in Qty )'!AM$25=0,"",IF(COUNT(AK$163:AK165)&lt;'DPP ( in Qty )'!AM$25,('DPP ( with MSN )'!AK165+1),""))</f>
        <v/>
      </c>
      <c r="AL166" s="162" t="str">
        <f>IF('DPP ( in Qty )'!AN$25=0,"",IF(COUNT(AL$163:AL165)&lt;'DPP ( in Qty )'!AN$25,('DPP ( with MSN )'!AL165+1),""))</f>
        <v/>
      </c>
      <c r="AM166" s="162" t="str">
        <f>IF('DPP ( in Qty )'!AO$25=0,"",IF(COUNT(AM$163:AM165)&lt;'DPP ( in Qty )'!AO$25,('DPP ( with MSN )'!AM165+1),""))</f>
        <v/>
      </c>
      <c r="AN166" s="179" t="str">
        <f>IF('DPP ( in Qty )'!AP$25=0,"",IF(COUNT(AN$163:AN165)&lt;'DPP ( in Qty )'!AP$25,('DPP ( with MSN )'!AN165+1),""))</f>
        <v/>
      </c>
      <c r="AO166" s="142"/>
      <c r="AP166" s="1">
        <f t="shared" si="28"/>
        <v>0</v>
      </c>
    </row>
    <row r="167" spans="1:42" ht="23.25" customHeight="1" thickBot="1" x14ac:dyDescent="0.3">
      <c r="A167" s="305"/>
      <c r="B167" s="101" t="s">
        <v>4</v>
      </c>
      <c r="C167" s="312"/>
      <c r="D167" s="175" t="str">
        <f>IF('DPP ( in Qty )'!F$25=0,"",IF(COUNT(D$163:D166)&lt;'DPP ( in Qty )'!F$25,('DPP ( with MSN )'!D166+1),""))</f>
        <v/>
      </c>
      <c r="E167" s="175" t="str">
        <f>IF('DPP ( in Qty )'!G$25=0,"",IF(COUNT(E$163:E166)&lt;'DPP ( in Qty )'!G$25,('DPP ( with MSN )'!E166+1),""))</f>
        <v/>
      </c>
      <c r="F167" s="175" t="str">
        <f>IF('DPP ( in Qty )'!H$25=0,"",IF(COUNT(F$163:F166)&lt;'DPP ( in Qty )'!H$25,('DPP ( with MSN )'!F166+1),""))</f>
        <v/>
      </c>
      <c r="G167" s="183" t="str">
        <f>IF('DPP ( in Qty )'!I$25=0,"",IF(COUNT(G$163:G166)&lt;'DPP ( in Qty )'!I$25,('DPP ( with MSN )'!G166+1),""))</f>
        <v/>
      </c>
      <c r="H167" s="183" t="str">
        <f>IF('DPP ( in Qty )'!J$25=0,"",IF(COUNT(H$163:H166)&lt;'DPP ( in Qty )'!J$25,('DPP ( with MSN )'!H166+1),""))</f>
        <v/>
      </c>
      <c r="I167" s="175" t="str">
        <f>IF('DPP ( in Qty )'!K$25=0,"",IF(COUNT(I$163:I166)&lt;'DPP ( in Qty )'!K$25,('DPP ( with MSN )'!I166+1),""))</f>
        <v/>
      </c>
      <c r="J167" s="175" t="str">
        <f>IF('DPP ( in Qty )'!L$25=0,"",IF(COUNT(J$163:J166)&lt;'DPP ( in Qty )'!L$25,('DPP ( with MSN )'!J166+1),""))</f>
        <v/>
      </c>
      <c r="K167" s="175" t="str">
        <f>IF('DPP ( in Qty )'!M$25=0,"",IF(COUNT(K$163:K166)&lt;'DPP ( in Qty )'!M$25,('DPP ( with MSN )'!K166+1),""))</f>
        <v/>
      </c>
      <c r="L167" s="175" t="str">
        <f>IF('DPP ( in Qty )'!N$25=0,"",IF(COUNT(L$163:L166)&lt;'DPP ( in Qty )'!N$25,('DPP ( with MSN )'!L166+1),""))</f>
        <v/>
      </c>
      <c r="M167" s="175" t="str">
        <f>IF('DPP ( in Qty )'!O$25=0,"",IF(COUNT(M$163:M166)&lt;'DPP ( in Qty )'!O$25,('DPP ( with MSN )'!M166+1),""))</f>
        <v/>
      </c>
      <c r="N167" s="175" t="str">
        <f>IF('DPP ( in Qty )'!P$25=0,"",IF(COUNT(N$163:N166)&lt;'DPP ( in Qty )'!P$25,('DPP ( with MSN )'!N166+1),""))</f>
        <v/>
      </c>
      <c r="O167" s="175" t="str">
        <f>IF('DPP ( in Qty )'!Q$25=0,"",IF(COUNT(O$163:O166)&lt;'DPP ( in Qty )'!Q$25,('DPP ( with MSN )'!O166+1),""))</f>
        <v/>
      </c>
      <c r="P167" s="175" t="str">
        <f>IF('DPP ( in Qty )'!R$25=0,"",IF(COUNT(P$163:P166)&lt;'DPP ( in Qty )'!R$25,('DPP ( with MSN )'!P166+1),""))</f>
        <v/>
      </c>
      <c r="Q167" s="175" t="str">
        <f>IF('DPP ( in Qty )'!S$25=0,"",IF(COUNT(Q$163:Q166)&lt;'DPP ( in Qty )'!S$25,('DPP ( with MSN )'!Q166+1),""))</f>
        <v/>
      </c>
      <c r="R167" s="175" t="str">
        <f>IF('DPP ( in Qty )'!T$25=0,"",IF(COUNT(R$163:R166)&lt;'DPP ( in Qty )'!T$25,('DPP ( with MSN )'!R166+1),""))</f>
        <v/>
      </c>
      <c r="S167" s="175" t="str">
        <f>IF('DPP ( in Qty )'!U$25=0,"",IF(COUNT(S$163:S166)&lt;'DPP ( in Qty )'!U$25,('DPP ( with MSN )'!S166+1),""))</f>
        <v/>
      </c>
      <c r="T167" s="175" t="str">
        <f>IF('DPP ( in Qty )'!V$25=0,"",IF(COUNT(T$163:T166)&lt;'DPP ( in Qty )'!V$25,('DPP ( with MSN )'!T166+1),""))</f>
        <v/>
      </c>
      <c r="U167" s="175" t="str">
        <f>IF('DPP ( in Qty )'!W$25=0,"",IF(COUNT(U$163:U166)&lt;'DPP ( in Qty )'!W$25,('DPP ( with MSN )'!U166+1),""))</f>
        <v/>
      </c>
      <c r="V167" s="175" t="str">
        <f>IF('DPP ( in Qty )'!X$25=0,"",IF(COUNT(V$163:V166)&lt;'DPP ( in Qty )'!X$25,('DPP ( with MSN )'!V166+1),""))</f>
        <v/>
      </c>
      <c r="W167" s="175" t="str">
        <f>IF('DPP ( in Qty )'!Y$25=0,"",IF(COUNT(W$163:W166)&lt;'DPP ( in Qty )'!Y$25,('DPP ( with MSN )'!W166+1),""))</f>
        <v/>
      </c>
      <c r="X167" s="175" t="str">
        <f>IF('DPP ( in Qty )'!Z$25=0,"",IF(COUNT(X$163:X166)&lt;'DPP ( in Qty )'!Z$25,('DPP ( with MSN )'!X166+1),""))</f>
        <v/>
      </c>
      <c r="Y167" s="175" t="str">
        <f>IF('DPP ( in Qty )'!AA$25=0,"",IF(COUNT(Y$163:Y166)&lt;'DPP ( in Qty )'!AA$25,('DPP ( with MSN )'!Y166+1),""))</f>
        <v/>
      </c>
      <c r="Z167" s="175" t="str">
        <f>IF('DPP ( in Qty )'!AB$25=0,"",IF(COUNT(Z$163:Z166)&lt;'DPP ( in Qty )'!AB$25,('DPP ( with MSN )'!Z166+1),""))</f>
        <v/>
      </c>
      <c r="AA167" s="175" t="str">
        <f>IF('DPP ( in Qty )'!AC$25=0,"",IF(COUNT(AA$163:AA166)&lt;'DPP ( in Qty )'!AC$25,('DPP ( with MSN )'!AA166+1),""))</f>
        <v/>
      </c>
      <c r="AB167" s="175" t="str">
        <f>IF('DPP ( in Qty )'!AD$25=0,"",IF(COUNT(AB$163:AB166)&lt;'DPP ( in Qty )'!AD$25,('DPP ( with MSN )'!AB166+1),""))</f>
        <v/>
      </c>
      <c r="AC167" s="175" t="str">
        <f>IF('DPP ( in Qty )'!AE$25=0,"",IF(COUNT(AC$163:AC166)&lt;'DPP ( in Qty )'!AE$25,('DPP ( with MSN )'!AC166+1),""))</f>
        <v/>
      </c>
      <c r="AD167" s="175" t="str">
        <f>IF('DPP ( in Qty )'!AF$25=0,"",IF(COUNT(AD$163:AD166)&lt;'DPP ( in Qty )'!AF$25,('DPP ( with MSN )'!AD166+1),""))</f>
        <v/>
      </c>
      <c r="AE167" s="175" t="str">
        <f>IF('DPP ( in Qty )'!AG$25=0,"",IF(COUNT(AE$163:AE166)&lt;'DPP ( in Qty )'!AG$25,('DPP ( with MSN )'!AE166+1),""))</f>
        <v/>
      </c>
      <c r="AF167" s="175" t="str">
        <f>IF('DPP ( in Qty )'!AH$25=0,"",IF(COUNT(AF$163:AF166)&lt;'DPP ( in Qty )'!AH$25,('DPP ( with MSN )'!AF166+1),""))</f>
        <v/>
      </c>
      <c r="AG167" s="175" t="str">
        <f>IF('DPP ( in Qty )'!AI$25=0,"",IF(COUNT(AG$163:AG166)&lt;'DPP ( in Qty )'!AI$25,('DPP ( with MSN )'!AG166+1),""))</f>
        <v/>
      </c>
      <c r="AH167" s="175" t="str">
        <f>IF('DPP ( in Qty )'!AJ$25=0,"",IF(COUNT(AH$163:AH166)&lt;'DPP ( in Qty )'!AJ$25,('DPP ( with MSN )'!AH166+1),""))</f>
        <v/>
      </c>
      <c r="AI167" s="175" t="str">
        <f>IF('DPP ( in Qty )'!AK$25=0,"",IF(COUNT(AI$163:AI166)&lt;'DPP ( in Qty )'!AK$25,('DPP ( with MSN )'!AI166+1),""))</f>
        <v/>
      </c>
      <c r="AJ167" s="175" t="str">
        <f>IF('DPP ( in Qty )'!AL$25=0,"",IF(COUNT(AJ$163:AJ166)&lt;'DPP ( in Qty )'!AL$25,('DPP ( with MSN )'!AJ166+1),""))</f>
        <v/>
      </c>
      <c r="AK167" s="175" t="str">
        <f>IF('DPP ( in Qty )'!AM$25=0,"",IF(COUNT(AK$163:AK166)&lt;'DPP ( in Qty )'!AM$25,('DPP ( with MSN )'!AK166+1),""))</f>
        <v/>
      </c>
      <c r="AL167" s="175" t="str">
        <f>IF('DPP ( in Qty )'!AN$25=0,"",IF(COUNT(AL$163:AL166)&lt;'DPP ( in Qty )'!AN$25,('DPP ( with MSN )'!AL166+1),""))</f>
        <v/>
      </c>
      <c r="AM167" s="175" t="str">
        <f>IF('DPP ( in Qty )'!AO$25=0,"",IF(COUNT(AM$163:AM166)&lt;'DPP ( in Qty )'!AO$25,('DPP ( with MSN )'!AM166+1),""))</f>
        <v/>
      </c>
      <c r="AN167" s="180" t="str">
        <f>IF('DPP ( in Qty )'!AP$25=0,"",IF(COUNT(AN$163:AN166)&lt;'DPP ( in Qty )'!AP$25,('DPP ( with MSN )'!AN166+1),""))</f>
        <v/>
      </c>
      <c r="AO167" s="142"/>
      <c r="AP167" s="1">
        <f t="shared" si="28"/>
        <v>0</v>
      </c>
    </row>
    <row r="168" spans="1:42" ht="24" customHeight="1" x14ac:dyDescent="0.25">
      <c r="A168" s="305"/>
      <c r="B168" s="102" t="s">
        <v>5</v>
      </c>
      <c r="C168" s="307">
        <f>COUNT(D168:AO172)</f>
        <v>40</v>
      </c>
      <c r="D168" s="187" t="str">
        <f>IF('DPP ( in Qty )'!F26=0,"",'DPP ( in Qty )'!D26)</f>
        <v/>
      </c>
      <c r="E168" s="187" t="str">
        <f>IF('DPP ( in Qty )'!G26=0,"",IF(MAX('DPP ( with MSN )'!$D$168:D172)=0,'DPP ( in Qty )'!$D$26,MAX('DPP ( with MSN )'!$D$168:D172)+1))</f>
        <v/>
      </c>
      <c r="F168" s="187" t="str">
        <f>IF('DPP ( in Qty )'!H26=0,"",IF(MAX('DPP ( with MSN )'!$D$168:E172)=0,'DPP ( in Qty )'!$D$26,MAX('DPP ( with MSN )'!$D$168:E172)+1))</f>
        <v/>
      </c>
      <c r="G168" s="187" t="str">
        <f>IF('DPP ( in Qty )'!I26=0,"",IF(MAX('DPP ( with MSN )'!$D$168:F172)=0,'DPP ( in Qty )'!$D$26,MAX('DPP ( with MSN )'!$D$168:F172)+1))</f>
        <v/>
      </c>
      <c r="H168" s="187" t="str">
        <f>IF('DPP ( in Qty )'!J26=0,"",IF(MAX('DPP ( with MSN )'!$D$168:G172)=0,'DPP ( in Qty )'!$D$26,MAX('DPP ( with MSN )'!$D$168:G172)+1))</f>
        <v/>
      </c>
      <c r="I168" s="187" t="str">
        <f>IF('DPP ( in Qty )'!K26=0,"",IF(MAX('DPP ( with MSN )'!$D$168:H172)=0,'DPP ( in Qty )'!$D$26,MAX('DPP ( with MSN )'!$D$168:H172)+1))</f>
        <v/>
      </c>
      <c r="J168" s="187" t="str">
        <f>IF('DPP ( in Qty )'!L26=0,"",IF(MAX('DPP ( with MSN )'!$D$168:I172)=0,'DPP ( in Qty )'!$D$26,MAX('DPP ( with MSN )'!$D$168:I172)+1))</f>
        <v/>
      </c>
      <c r="K168" s="187" t="str">
        <f>IF('DPP ( in Qty )'!M26=0,"",IF(MAX('DPP ( with MSN )'!$D$168:J172)=0,'DPP ( in Qty )'!$D$26,MAX('DPP ( with MSN )'!$D$168:J172)+1))</f>
        <v/>
      </c>
      <c r="L168" s="187" t="str">
        <f>IF('DPP ( in Qty )'!N26=0,"",IF(MAX('DPP ( with MSN )'!$D$168:K172)=0,'DPP ( in Qty )'!$D$26,MAX('DPP ( with MSN )'!$D$168:K172)+1))</f>
        <v/>
      </c>
      <c r="M168" s="187" t="str">
        <f>IF('DPP ( in Qty )'!O26=0,"",IF(MAX('DPP ( with MSN )'!$D$168:L172)=0,'DPP ( in Qty )'!$D$26,MAX('DPP ( with MSN )'!$D$168:L172)+1))</f>
        <v/>
      </c>
      <c r="N168" s="187" t="str">
        <f>IF('DPP ( in Qty )'!P26=0,"",IF(MAX('DPP ( with MSN )'!$D$168:M172)=0,'DPP ( in Qty )'!$D$26,MAX('DPP ( with MSN )'!$D$168:M172)+1))</f>
        <v/>
      </c>
      <c r="O168" s="187" t="str">
        <f>IF('DPP ( in Qty )'!Q26=0,"",IF(MAX('DPP ( with MSN )'!$D$168:N172)=0,'DPP ( in Qty )'!$D$26,MAX('DPP ( with MSN )'!$D$168:N172)+1))</f>
        <v/>
      </c>
      <c r="P168" s="187" t="str">
        <f>IF('DPP ( in Qty )'!R26=0,"",IF(MAX('DPP ( with MSN )'!$D$168:O172)=0,'DPP ( in Qty )'!$D$26,MAX('DPP ( with MSN )'!$D$168:O172)+1))</f>
        <v/>
      </c>
      <c r="Q168" s="187" t="str">
        <f>IF('DPP ( in Qty )'!S26=0,"",IF(MAX('DPP ( with MSN )'!$D$168:P172)=0,'DPP ( in Qty )'!$D$26,MAX('DPP ( with MSN )'!$D$168:P172)+1))</f>
        <v/>
      </c>
      <c r="R168" s="187" t="str">
        <f>IF('DPP ( in Qty )'!T26=0,"",IF(MAX('DPP ( with MSN )'!$D$168:Q172)=0,'DPP ( in Qty )'!$D$26,MAX('DPP ( with MSN )'!$D$168:Q172)+1))</f>
        <v/>
      </c>
      <c r="S168" s="187" t="str">
        <f>IF('DPP ( in Qty )'!U26=0,"",IF(MAX('DPP ( with MSN )'!$D$168:R172)=0,'DPP ( in Qty )'!$D$26,MAX('DPP ( with MSN )'!$D$168:R172)+1))</f>
        <v/>
      </c>
      <c r="T168" s="187" t="str">
        <f>IF('DPP ( in Qty )'!V26=0,"",IF(MAX('DPP ( with MSN )'!$D$168:S172)=0,'DPP ( in Qty )'!$D$26,MAX('DPP ( with MSN )'!$D$168:S172)+1))</f>
        <v/>
      </c>
      <c r="U168" s="187">
        <f>IF('DPP ( in Qty )'!W26=0,"",IF(MAX('DPP ( with MSN )'!$D$168:T172)=0,'DPP ( in Qty )'!$D$26,MAX('DPP ( with MSN )'!$D$168:T172)+1))</f>
        <v>5479</v>
      </c>
      <c r="V168" s="187">
        <f>IF('DPP ( in Qty )'!X26=0,"",IF(MAX('DPP ( with MSN )'!$D$168:U172)=0,'DPP ( in Qty )'!$D$26,MAX('DPP ( with MSN )'!$D$168:U172)+1))</f>
        <v>5481</v>
      </c>
      <c r="W168" s="187">
        <f>IF('DPP ( in Qty )'!Y26=0,"",IF(MAX('DPP ( with MSN )'!$D$168:V172)=0,'DPP ( in Qty )'!$D$26,MAX('DPP ( with MSN )'!$D$168:V172)+1))</f>
        <v>5484</v>
      </c>
      <c r="X168" s="187">
        <f>IF('DPP ( in Qty )'!Z26=0,"",IF(MAX('DPP ( with MSN )'!$D$168:W172)=0,'DPP ( in Qty )'!$D$26,MAX('DPP ( with MSN )'!$D$168:W172)+1))</f>
        <v>5486</v>
      </c>
      <c r="Y168" s="187">
        <f>IF('DPP ( in Qty )'!AA26=0,"",IF(MAX('DPP ( with MSN )'!$D$168:X172)=0,'DPP ( in Qty )'!$D$26,MAX('DPP ( with MSN )'!$D$168:X172)+1))</f>
        <v>5488</v>
      </c>
      <c r="Z168" s="187">
        <f>IF('DPP ( in Qty )'!AB26=0,"",IF(MAX('DPP ( with MSN )'!$D$168:Y172)=0,'DPP ( in Qty )'!$D$26,MAX('DPP ( with MSN )'!$D$168:Y172)+1))</f>
        <v>5490</v>
      </c>
      <c r="AA168" s="187">
        <f>IF('DPP ( in Qty )'!AC26=0,"",IF(MAX('DPP ( with MSN )'!$D$168:Z172)=0,'DPP ( in Qty )'!$D$26,MAX('DPP ( with MSN )'!$D$168:Z172)+1))</f>
        <v>5492</v>
      </c>
      <c r="AB168" s="187">
        <f>IF('DPP ( in Qty )'!AD26=0,"",IF(MAX('DPP ( with MSN )'!$D$168:AA172)=0,'DPP ( in Qty )'!$D$26,MAX('DPP ( with MSN )'!$D$168:AA172)+1))</f>
        <v>5494</v>
      </c>
      <c r="AC168" s="187">
        <f>IF('DPP ( in Qty )'!AE26=0,"",IF(MAX('DPP ( with MSN )'!$D$168:AB172)=0,'DPP ( in Qty )'!$D$26,MAX('DPP ( with MSN )'!$D$168:AB172)+1))</f>
        <v>5496</v>
      </c>
      <c r="AD168" s="187">
        <f>IF('DPP ( in Qty )'!AF26=0,"",IF(MAX('DPP ( with MSN )'!$D$168:AC172)=0,'DPP ( in Qty )'!$D$26,MAX('DPP ( with MSN )'!$D$168:AC172)+1))</f>
        <v>5498</v>
      </c>
      <c r="AE168" s="187">
        <f>IF('DPP ( in Qty )'!AG26=0,"",IF(MAX('DPP ( with MSN )'!$D$168:AD172)=0,'DPP ( in Qty )'!$D$26,MAX('DPP ( with MSN )'!$D$168:AD172)+1))</f>
        <v>5500</v>
      </c>
      <c r="AF168" s="187">
        <f>IF('DPP ( in Qty )'!AH26=0,"",IF(MAX('DPP ( with MSN )'!$D$168:AE172)=0,'DPP ( in Qty )'!$D$26,MAX('DPP ( with MSN )'!$D$168:AE172)+1))</f>
        <v>5502</v>
      </c>
      <c r="AG168" s="187">
        <f>IF('DPP ( in Qty )'!AI26=0,"",IF(MAX('DPP ( with MSN )'!$D$168:AF172)=0,'DPP ( in Qty )'!$D$26,MAX('DPP ( with MSN )'!$D$168:AF172)+1))</f>
        <v>5504</v>
      </c>
      <c r="AH168" s="187">
        <f>IF('DPP ( in Qty )'!AJ26=0,"",IF(MAX('DPP ( with MSN )'!$D$168:AG172)=0,'DPP ( in Qty )'!$D$26,MAX('DPP ( with MSN )'!$D$168:AG172)+1))</f>
        <v>5507</v>
      </c>
      <c r="AI168" s="187">
        <f>IF('DPP ( in Qty )'!AK26=0,"",IF(MAX('DPP ( with MSN )'!$D$168:AH172)=0,'DPP ( in Qty )'!$D$26,MAX('DPP ( with MSN )'!$D$168:AH172)+1))</f>
        <v>5510</v>
      </c>
      <c r="AJ168" s="187">
        <f>IF('DPP ( in Qty )'!AL26=0,"",IF(MAX('DPP ( with MSN )'!$D$168:AI172)=0,'DPP ( in Qty )'!$D$26,MAX('DPP ( with MSN )'!$D$168:AI172)+1))</f>
        <v>5513</v>
      </c>
      <c r="AK168" s="187">
        <f>IF('DPP ( in Qty )'!AM26=0,"",IF(MAX('DPP ( with MSN )'!$D$168:AJ172)=0,'DPP ( in Qty )'!$D$26,MAX('DPP ( with MSN )'!$D$168:AJ172)+1))</f>
        <v>5515</v>
      </c>
      <c r="AL168" s="187">
        <f>IF('DPP ( in Qty )'!AN26=0,"",IF(MAX('DPP ( with MSN )'!$D$168:AK172)=0,'DPP ( in Qty )'!$D$26,MAX('DPP ( with MSN )'!$D$168:AK172)+1))</f>
        <v>5517</v>
      </c>
      <c r="AM168" s="187" t="str">
        <f>IF('DPP ( in Qty )'!AO26=0,"",IF(MAX('DPP ( with MSN )'!$D$168:AL172)=0,'DPP ( in Qty )'!$D$26,MAX('DPP ( with MSN )'!$D$168:AL172)+1))</f>
        <v/>
      </c>
      <c r="AN168" s="187" t="str">
        <f>IF('DPP ( in Qty )'!AP26=0,"",IF(MAX('DPP ( with MSN )'!$D$168:AM172)=0,'DPP ( in Qty )'!$D$26,MAX('DPP ( with MSN )'!$D$168:AM172)+1))</f>
        <v/>
      </c>
      <c r="AO168" s="162"/>
      <c r="AP168" s="1">
        <f t="shared" si="28"/>
        <v>5517</v>
      </c>
    </row>
    <row r="169" spans="1:42" ht="23.25" customHeight="1" x14ac:dyDescent="0.25">
      <c r="A169" s="305"/>
      <c r="B169" s="103" t="str">
        <f t="shared" ref="B169:B170" si="31">B168</f>
        <v>S.I.T</v>
      </c>
      <c r="C169" s="308"/>
      <c r="D169" s="162" t="str">
        <f>IF('DPP ( in Qty )'!F$26=0,"",IF(COUNT(D$168:D168)&lt;'DPP ( in Qty )'!F$26,('DPP ( with MSN )'!D168+1),""))</f>
        <v/>
      </c>
      <c r="E169" s="162" t="str">
        <f>IF('DPP ( in Qty )'!G$26=0,"",IF(COUNT(E$168:E168)&lt;'DPP ( in Qty )'!G$26,('DPP ( with MSN )'!E168+1),""))</f>
        <v/>
      </c>
      <c r="F169" s="162" t="str">
        <f>IF('DPP ( in Qty )'!H$26=0,"",IF(COUNT(F$168:F168)&lt;'DPP ( in Qty )'!H$26,('DPP ( with MSN )'!F168+1),""))</f>
        <v/>
      </c>
      <c r="G169" s="162" t="str">
        <f>IF('DPP ( in Qty )'!I$26=0,"",IF(COUNT(G$168:G168)&lt;'DPP ( in Qty )'!I$26,('DPP ( with MSN )'!G168+1),""))</f>
        <v/>
      </c>
      <c r="H169" s="162" t="str">
        <f>IF('DPP ( in Qty )'!J$26=0,"",IF(COUNT(H$168:H168)&lt;'DPP ( in Qty )'!J$26,('DPP ( with MSN )'!H168+1),""))</f>
        <v/>
      </c>
      <c r="I169" s="162" t="str">
        <f>IF('DPP ( in Qty )'!K$26=0,"",IF(COUNT(I$168:I168)&lt;'DPP ( in Qty )'!K$26,('DPP ( with MSN )'!I168+1),""))</f>
        <v/>
      </c>
      <c r="J169" s="162" t="str">
        <f>IF('DPP ( in Qty )'!L$26=0,"",IF(COUNT(J$168:J168)&lt;'DPP ( in Qty )'!L$26,('DPP ( with MSN )'!J168+1),""))</f>
        <v/>
      </c>
      <c r="K169" s="162" t="str">
        <f>IF('DPP ( in Qty )'!M$26=0,"",IF(COUNT(K$168:K168)&lt;'DPP ( in Qty )'!M$26,('DPP ( with MSN )'!K168+1),""))</f>
        <v/>
      </c>
      <c r="L169" s="162" t="str">
        <f>IF('DPP ( in Qty )'!N$26=0,"",IF(COUNT(L$168:L168)&lt;'DPP ( in Qty )'!N$26,('DPP ( with MSN )'!L168+1),""))</f>
        <v/>
      </c>
      <c r="M169" s="162" t="str">
        <f>IF('DPP ( in Qty )'!O$26=0,"",IF(COUNT(M$168:M168)&lt;'DPP ( in Qty )'!O$26,('DPP ( with MSN )'!M168+1),""))</f>
        <v/>
      </c>
      <c r="N169" s="162" t="str">
        <f>IF('DPP ( in Qty )'!P$26=0,"",IF(COUNT(N$168:N168)&lt;'DPP ( in Qty )'!P$26,('DPP ( with MSN )'!N168+1),""))</f>
        <v/>
      </c>
      <c r="O169" s="162" t="str">
        <f>IF('DPP ( in Qty )'!Q$26=0,"",IF(COUNT(O$168:O168)&lt;'DPP ( in Qty )'!Q$26,('DPP ( with MSN )'!O168+1),""))</f>
        <v/>
      </c>
      <c r="P169" s="162" t="str">
        <f>IF('DPP ( in Qty )'!R$26=0,"",IF(COUNT(P$168:P168)&lt;'DPP ( in Qty )'!R$26,('DPP ( with MSN )'!P168+1),""))</f>
        <v/>
      </c>
      <c r="Q169" s="162" t="str">
        <f>IF('DPP ( in Qty )'!S$26=0,"",IF(COUNT(Q$168:Q168)&lt;'DPP ( in Qty )'!S$26,('DPP ( with MSN )'!Q168+1),""))</f>
        <v/>
      </c>
      <c r="R169" s="162" t="str">
        <f>IF('DPP ( in Qty )'!T$26=0,"",IF(COUNT(R$168:R168)&lt;'DPP ( in Qty )'!T$26,('DPP ( with MSN )'!R168+1),""))</f>
        <v/>
      </c>
      <c r="S169" s="162" t="str">
        <f>IF('DPP ( in Qty )'!U$26=0,"",IF(COUNT(S$168:S168)&lt;'DPP ( in Qty )'!U$26,('DPP ( with MSN )'!S168+1),""))</f>
        <v/>
      </c>
      <c r="T169" s="162" t="str">
        <f>IF('DPP ( in Qty )'!V$26=0,"",IF(COUNT(T$168:T168)&lt;'DPP ( in Qty )'!V$26,('DPP ( with MSN )'!T168+1),""))</f>
        <v/>
      </c>
      <c r="U169" s="162">
        <f>IF('DPP ( in Qty )'!W$26=0,"",IF(COUNT(U$168:U168)&lt;'DPP ( in Qty )'!W$26,('DPP ( with MSN )'!U168+1),""))</f>
        <v>5480</v>
      </c>
      <c r="V169" s="162">
        <f>IF('DPP ( in Qty )'!X$26=0,"",IF(COUNT(V$168:V168)&lt;'DPP ( in Qty )'!X$26,('DPP ( with MSN )'!V168+1),""))</f>
        <v>5482</v>
      </c>
      <c r="W169" s="162">
        <f>IF('DPP ( in Qty )'!Y$26=0,"",IF(COUNT(W$168:W168)&lt;'DPP ( in Qty )'!Y$26,('DPP ( with MSN )'!W168+1),""))</f>
        <v>5485</v>
      </c>
      <c r="X169" s="162">
        <f>IF('DPP ( in Qty )'!Z$26=0,"",IF(COUNT(X$168:X168)&lt;'DPP ( in Qty )'!Z$26,('DPP ( with MSN )'!X168+1),""))</f>
        <v>5487</v>
      </c>
      <c r="Y169" s="162">
        <f>IF('DPP ( in Qty )'!AA$26=0,"",IF(COUNT(Y$168:Y168)&lt;'DPP ( in Qty )'!AA$26,('DPP ( with MSN )'!Y168+1),""))</f>
        <v>5489</v>
      </c>
      <c r="Z169" s="162">
        <f>IF('DPP ( in Qty )'!AB$26=0,"",IF(COUNT(Z$168:Z168)&lt;'DPP ( in Qty )'!AB$26,('DPP ( with MSN )'!Z168+1),""))</f>
        <v>5491</v>
      </c>
      <c r="AA169" s="162">
        <f>IF('DPP ( in Qty )'!AC$26=0,"",IF(COUNT(AA$168:AA168)&lt;'DPP ( in Qty )'!AC$26,('DPP ( with MSN )'!AA168+1),""))</f>
        <v>5493</v>
      </c>
      <c r="AB169" s="162">
        <f>IF('DPP ( in Qty )'!AD$26=0,"",IF(COUNT(AB$168:AB168)&lt;'DPP ( in Qty )'!AD$26,('DPP ( with MSN )'!AB168+1),""))</f>
        <v>5495</v>
      </c>
      <c r="AC169" s="162">
        <f>IF('DPP ( in Qty )'!AE$26=0,"",IF(COUNT(AC$168:AC168)&lt;'DPP ( in Qty )'!AE$26,('DPP ( with MSN )'!AC168+1),""))</f>
        <v>5497</v>
      </c>
      <c r="AD169" s="162">
        <f>IF('DPP ( in Qty )'!AF$26=0,"",IF(COUNT(AD$168:AD168)&lt;'DPP ( in Qty )'!AF$26,('DPP ( with MSN )'!AD168+1),""))</f>
        <v>5499</v>
      </c>
      <c r="AE169" s="162">
        <f>IF('DPP ( in Qty )'!AG$26=0,"",IF(COUNT(AE$168:AE168)&lt;'DPP ( in Qty )'!AG$26,('DPP ( with MSN )'!AE168+1),""))</f>
        <v>5501</v>
      </c>
      <c r="AF169" s="162">
        <f>IF('DPP ( in Qty )'!AH$26=0,"",IF(COUNT(AF$168:AF168)&lt;'DPP ( in Qty )'!AH$26,('DPP ( with MSN )'!AF168+1),""))</f>
        <v>5503</v>
      </c>
      <c r="AG169" s="162">
        <f>IF('DPP ( in Qty )'!AI$26=0,"",IF(COUNT(AG$168:AG168)&lt;'DPP ( in Qty )'!AI$26,('DPP ( with MSN )'!AG168+1),""))</f>
        <v>5505</v>
      </c>
      <c r="AH169" s="162">
        <f>IF('DPP ( in Qty )'!AJ$26=0,"",IF(COUNT(AH$168:AH168)&lt;'DPP ( in Qty )'!AJ$26,('DPP ( with MSN )'!AH168+1),""))</f>
        <v>5508</v>
      </c>
      <c r="AI169" s="162">
        <f>IF('DPP ( in Qty )'!AK$26=0,"",IF(COUNT(AI$168:AI168)&lt;'DPP ( in Qty )'!AK$26,('DPP ( with MSN )'!AI168+1),""))</f>
        <v>5511</v>
      </c>
      <c r="AJ169" s="162">
        <f>IF('DPP ( in Qty )'!AL$26=0,"",IF(COUNT(AJ$168:AJ168)&lt;'DPP ( in Qty )'!AL$26,('DPP ( with MSN )'!AJ168+1),""))</f>
        <v>5514</v>
      </c>
      <c r="AK169" s="162">
        <f>IF('DPP ( in Qty )'!AM$26=0,"",IF(COUNT(AK$168:AK168)&lt;'DPP ( in Qty )'!AM$26,('DPP ( with MSN )'!AK168+1),""))</f>
        <v>5516</v>
      </c>
      <c r="AL169" s="162">
        <f>IF('DPP ( in Qty )'!AN$26=0,"",IF(COUNT(AL$168:AL168)&lt;'DPP ( in Qty )'!AN$26,('DPP ( with MSN )'!AL168+1),""))</f>
        <v>5518</v>
      </c>
      <c r="AM169" s="162" t="str">
        <f>IF('DPP ( in Qty )'!AO$26=0,"",IF(COUNT(AM$168:AM168)&lt;'DPP ( in Qty )'!AO$26,('DPP ( with MSN )'!AM168+1),""))</f>
        <v/>
      </c>
      <c r="AN169" s="162" t="str">
        <f>IF('DPP ( in Qty )'!AP$26=0,"",IF(COUNT(AN$168:AN168)&lt;'DPP ( in Qty )'!AP$26,('DPP ( with MSN )'!AN168+1),""))</f>
        <v/>
      </c>
      <c r="AO169" s="162"/>
      <c r="AP169" s="1">
        <f t="shared" si="28"/>
        <v>5518</v>
      </c>
    </row>
    <row r="170" spans="1:42" ht="23.25" customHeight="1" x14ac:dyDescent="0.25">
      <c r="A170" s="305"/>
      <c r="B170" s="103" t="str">
        <f t="shared" si="31"/>
        <v>S.I.T</v>
      </c>
      <c r="C170" s="308"/>
      <c r="D170" s="162" t="str">
        <f>IF('DPP ( in Qty )'!F$26=0,"",IF(COUNT(D$168:D169)&lt;'DPP ( in Qty )'!F$26,('DPP ( with MSN )'!D169+1),""))</f>
        <v/>
      </c>
      <c r="E170" s="162" t="str">
        <f>IF('DPP ( in Qty )'!G$26=0,"",IF(COUNT(E$168:E169)&lt;'DPP ( in Qty )'!G$26,('DPP ( with MSN )'!E169+1),""))</f>
        <v/>
      </c>
      <c r="F170" s="162" t="str">
        <f>IF('DPP ( in Qty )'!H$26=0,"",IF(COUNT(F$168:F169)&lt;'DPP ( in Qty )'!H$26,('DPP ( with MSN )'!F169+1),""))</f>
        <v/>
      </c>
      <c r="G170" s="162" t="str">
        <f>IF('DPP ( in Qty )'!I$26=0,"",IF(COUNT(G$168:G169)&lt;'DPP ( in Qty )'!I$26,('DPP ( with MSN )'!G169+1),""))</f>
        <v/>
      </c>
      <c r="H170" s="162" t="str">
        <f>IF('DPP ( in Qty )'!J$26=0,"",IF(COUNT(H$168:H169)&lt;'DPP ( in Qty )'!J$26,('DPP ( with MSN )'!H169+1),""))</f>
        <v/>
      </c>
      <c r="I170" s="162" t="str">
        <f>IF('DPP ( in Qty )'!K$26=0,"",IF(COUNT(I$168:I169)&lt;'DPP ( in Qty )'!K$26,('DPP ( with MSN )'!I169+1),""))</f>
        <v/>
      </c>
      <c r="J170" s="162" t="str">
        <f>IF('DPP ( in Qty )'!L$26=0,"",IF(COUNT(J$168:J169)&lt;'DPP ( in Qty )'!L$26,('DPP ( with MSN )'!J169+1),""))</f>
        <v/>
      </c>
      <c r="K170" s="162" t="str">
        <f>IF('DPP ( in Qty )'!M$26=0,"",IF(COUNT(K$168:K169)&lt;'DPP ( in Qty )'!M$26,('DPP ( with MSN )'!K169+1),""))</f>
        <v/>
      </c>
      <c r="L170" s="162" t="str">
        <f>IF('DPP ( in Qty )'!N$26=0,"",IF(COUNT(L$168:L169)&lt;'DPP ( in Qty )'!N$26,('DPP ( with MSN )'!L169+1),""))</f>
        <v/>
      </c>
      <c r="M170" s="162" t="str">
        <f>IF('DPP ( in Qty )'!O$26=0,"",IF(COUNT(M$168:M169)&lt;'DPP ( in Qty )'!O$26,('DPP ( with MSN )'!M169+1),""))</f>
        <v/>
      </c>
      <c r="N170" s="162" t="str">
        <f>IF('DPP ( in Qty )'!P$26=0,"",IF(COUNT(N$168:N169)&lt;'DPP ( in Qty )'!P$26,('DPP ( with MSN )'!N169+1),""))</f>
        <v/>
      </c>
      <c r="O170" s="162" t="str">
        <f>IF('DPP ( in Qty )'!Q$26=0,"",IF(COUNT(O$168:O169)&lt;'DPP ( in Qty )'!Q$26,('DPP ( with MSN )'!O169+1),""))</f>
        <v/>
      </c>
      <c r="P170" s="162" t="str">
        <f>IF('DPP ( in Qty )'!R$26=0,"",IF(COUNT(P$168:P169)&lt;'DPP ( in Qty )'!R$26,('DPP ( with MSN )'!P169+1),""))</f>
        <v/>
      </c>
      <c r="Q170" s="162" t="str">
        <f>IF('DPP ( in Qty )'!S$26=0,"",IF(COUNT(Q$168:Q169)&lt;'DPP ( in Qty )'!S$26,('DPP ( with MSN )'!Q169+1),""))</f>
        <v/>
      </c>
      <c r="R170" s="162" t="str">
        <f>IF('DPP ( in Qty )'!T$26=0,"",IF(COUNT(R$168:R169)&lt;'DPP ( in Qty )'!T$26,('DPP ( with MSN )'!R169+1),""))</f>
        <v/>
      </c>
      <c r="S170" s="162" t="str">
        <f>IF('DPP ( in Qty )'!U$26=0,"",IF(COUNT(S$168:S169)&lt;'DPP ( in Qty )'!U$26,('DPP ( with MSN )'!S169+1),""))</f>
        <v/>
      </c>
      <c r="T170" s="162" t="str">
        <f>IF('DPP ( in Qty )'!V$26=0,"",IF(COUNT(T$168:T169)&lt;'DPP ( in Qty )'!V$26,('DPP ( with MSN )'!T169+1),""))</f>
        <v/>
      </c>
      <c r="U170" s="162" t="str">
        <f>IF('DPP ( in Qty )'!W$26=0,"",IF(COUNT(U$168:U169)&lt;'DPP ( in Qty )'!W$26,('DPP ( with MSN )'!U169+1),""))</f>
        <v/>
      </c>
      <c r="V170" s="162">
        <f>IF('DPP ( in Qty )'!X$26=0,"",IF(COUNT(V$168:V169)&lt;'DPP ( in Qty )'!X$26,('DPP ( with MSN )'!V169+1),""))</f>
        <v>5483</v>
      </c>
      <c r="W170" s="162" t="str">
        <f>IF('DPP ( in Qty )'!Y$26=0,"",IF(COUNT(W$168:W169)&lt;'DPP ( in Qty )'!Y$26,('DPP ( with MSN )'!W169+1),""))</f>
        <v/>
      </c>
      <c r="X170" s="162" t="str">
        <f>IF('DPP ( in Qty )'!Z$26=0,"",IF(COUNT(X$168:X169)&lt;'DPP ( in Qty )'!Z$26,('DPP ( with MSN )'!X169+1),""))</f>
        <v/>
      </c>
      <c r="Y170" s="162" t="str">
        <f>IF('DPP ( in Qty )'!AA$26=0,"",IF(COUNT(Y$168:Y169)&lt;'DPP ( in Qty )'!AA$26,('DPP ( with MSN )'!Y169+1),""))</f>
        <v/>
      </c>
      <c r="Z170" s="162" t="str">
        <f>IF('DPP ( in Qty )'!AB$26=0,"",IF(COUNT(Z$168:Z169)&lt;'DPP ( in Qty )'!AB$26,('DPP ( with MSN )'!Z169+1),""))</f>
        <v/>
      </c>
      <c r="AA170" s="162" t="str">
        <f>IF('DPP ( in Qty )'!AC$26=0,"",IF(COUNT(AA$168:AA169)&lt;'DPP ( in Qty )'!AC$26,('DPP ( with MSN )'!AA169+1),""))</f>
        <v/>
      </c>
      <c r="AB170" s="162" t="str">
        <f>IF('DPP ( in Qty )'!AD$26=0,"",IF(COUNT(AB$168:AB169)&lt;'DPP ( in Qty )'!AD$26,('DPP ( with MSN )'!AB169+1),""))</f>
        <v/>
      </c>
      <c r="AC170" s="162" t="str">
        <f>IF('DPP ( in Qty )'!AE$26=0,"",IF(COUNT(AC$168:AC169)&lt;'DPP ( in Qty )'!AE$26,('DPP ( with MSN )'!AC169+1),""))</f>
        <v/>
      </c>
      <c r="AD170" s="162" t="str">
        <f>IF('DPP ( in Qty )'!AF$26=0,"",IF(COUNT(AD$168:AD169)&lt;'DPP ( in Qty )'!AF$26,('DPP ( with MSN )'!AD169+1),""))</f>
        <v/>
      </c>
      <c r="AE170" s="162" t="str">
        <f>IF('DPP ( in Qty )'!AG$26=0,"",IF(COUNT(AE$168:AE169)&lt;'DPP ( in Qty )'!AG$26,('DPP ( with MSN )'!AE169+1),""))</f>
        <v/>
      </c>
      <c r="AF170" s="162" t="str">
        <f>IF('DPP ( in Qty )'!AH$26=0,"",IF(COUNT(AF$168:AF169)&lt;'DPP ( in Qty )'!AH$26,('DPP ( with MSN )'!AF169+1),""))</f>
        <v/>
      </c>
      <c r="AG170" s="162">
        <f>IF('DPP ( in Qty )'!AI$26=0,"",IF(COUNT(AG$168:AG169)&lt;'DPP ( in Qty )'!AI$26,('DPP ( with MSN )'!AG169+1),""))</f>
        <v>5506</v>
      </c>
      <c r="AH170" s="162">
        <f>IF('DPP ( in Qty )'!AJ$26=0,"",IF(COUNT(AH$168:AH169)&lt;'DPP ( in Qty )'!AJ$26,('DPP ( with MSN )'!AH169+1),""))</f>
        <v>5509</v>
      </c>
      <c r="AI170" s="162">
        <f>IF('DPP ( in Qty )'!AK$26=0,"",IF(COUNT(AI$168:AI169)&lt;'DPP ( in Qty )'!AK$26,('DPP ( with MSN )'!AI169+1),""))</f>
        <v>5512</v>
      </c>
      <c r="AJ170" s="162" t="str">
        <f>IF('DPP ( in Qty )'!AL$26=0,"",IF(COUNT(AJ$168:AJ169)&lt;'DPP ( in Qty )'!AL$26,('DPP ( with MSN )'!AJ169+1),""))</f>
        <v/>
      </c>
      <c r="AK170" s="162" t="str">
        <f>IF('DPP ( in Qty )'!AM$26=0,"",IF(COUNT(AK$168:AK169)&lt;'DPP ( in Qty )'!AM$26,('DPP ( with MSN )'!AK169+1),""))</f>
        <v/>
      </c>
      <c r="AL170" s="162" t="str">
        <f>IF('DPP ( in Qty )'!AN$26=0,"",IF(COUNT(AL$168:AL169)&lt;'DPP ( in Qty )'!AN$26,('DPP ( with MSN )'!AL169+1),""))</f>
        <v/>
      </c>
      <c r="AM170" s="162" t="str">
        <f>IF('DPP ( in Qty )'!AO$26=0,"",IF(COUNT(AM$168:AM169)&lt;'DPP ( in Qty )'!AO$26,('DPP ( with MSN )'!AM169+1),""))</f>
        <v/>
      </c>
      <c r="AN170" s="162" t="str">
        <f>IF('DPP ( in Qty )'!AP$26=0,"",IF(COUNT(AN$168:AN169)&lt;'DPP ( in Qty )'!AP$26,('DPP ( with MSN )'!AN169+1),""))</f>
        <v/>
      </c>
      <c r="AO170" s="162"/>
      <c r="AP170" s="1">
        <f t="shared" si="28"/>
        <v>5512</v>
      </c>
    </row>
    <row r="171" spans="1:42" ht="23.25" customHeight="1" x14ac:dyDescent="0.25">
      <c r="A171" s="305"/>
      <c r="B171" s="103" t="s">
        <v>5</v>
      </c>
      <c r="C171" s="308"/>
      <c r="D171" s="162" t="str">
        <f>IF('DPP ( in Qty )'!F$26=0,"",IF(COUNT(D$168:D170)&lt;'DPP ( in Qty )'!F$26,('DPP ( with MSN )'!D170+1),""))</f>
        <v/>
      </c>
      <c r="E171" s="162" t="str">
        <f>IF('DPP ( in Qty )'!G$26=0,"",IF(COUNT(E$168:E170)&lt;'DPP ( in Qty )'!G$26,('DPP ( with MSN )'!E170+1),""))</f>
        <v/>
      </c>
      <c r="F171" s="162" t="str">
        <f>IF('DPP ( in Qty )'!H$26=0,"",IF(COUNT(F$168:F170)&lt;'DPP ( in Qty )'!H$26,('DPP ( with MSN )'!F170+1),""))</f>
        <v/>
      </c>
      <c r="G171" s="162" t="str">
        <f>IF('DPP ( in Qty )'!I$26=0,"",IF(COUNT(G$168:G170)&lt;'DPP ( in Qty )'!I$26,('DPP ( with MSN )'!G170+1),""))</f>
        <v/>
      </c>
      <c r="H171" s="162" t="str">
        <f>IF('DPP ( in Qty )'!J$26=0,"",IF(COUNT(H$168:H170)&lt;'DPP ( in Qty )'!J$26,('DPP ( with MSN )'!H170+1),""))</f>
        <v/>
      </c>
      <c r="I171" s="162" t="str">
        <f>IF('DPP ( in Qty )'!K$26=0,"",IF(COUNT(I$168:I170)&lt;'DPP ( in Qty )'!K$26,('DPP ( with MSN )'!I170+1),""))</f>
        <v/>
      </c>
      <c r="J171" s="162" t="str">
        <f>IF('DPP ( in Qty )'!L$26=0,"",IF(COUNT(J$168:J170)&lt;'DPP ( in Qty )'!L$26,('DPP ( with MSN )'!J170+1),""))</f>
        <v/>
      </c>
      <c r="K171" s="162" t="str">
        <f>IF('DPP ( in Qty )'!M$26=0,"",IF(COUNT(K$168:K170)&lt;'DPP ( in Qty )'!M$26,('DPP ( with MSN )'!K170+1),""))</f>
        <v/>
      </c>
      <c r="L171" s="162" t="str">
        <f>IF('DPP ( in Qty )'!N$26=0,"",IF(COUNT(L$168:L170)&lt;'DPP ( in Qty )'!N$26,('DPP ( with MSN )'!L170+1),""))</f>
        <v/>
      </c>
      <c r="M171" s="162" t="str">
        <f>IF('DPP ( in Qty )'!O$26=0,"",IF(COUNT(M$168:M170)&lt;'DPP ( in Qty )'!O$26,('DPP ( with MSN )'!M170+1),""))</f>
        <v/>
      </c>
      <c r="N171" s="162" t="str">
        <f>IF('DPP ( in Qty )'!P$26=0,"",IF(COUNT(N$168:N170)&lt;'DPP ( in Qty )'!P$26,('DPP ( with MSN )'!N170+1),""))</f>
        <v/>
      </c>
      <c r="O171" s="162" t="str">
        <f>IF('DPP ( in Qty )'!Q$26=0,"",IF(COUNT(O$168:O170)&lt;'DPP ( in Qty )'!Q$26,('DPP ( with MSN )'!O170+1),""))</f>
        <v/>
      </c>
      <c r="P171" s="162" t="str">
        <f>IF('DPP ( in Qty )'!R$26=0,"",IF(COUNT(P$168:P170)&lt;'DPP ( in Qty )'!R$26,('DPP ( with MSN )'!P170+1),""))</f>
        <v/>
      </c>
      <c r="Q171" s="162" t="str">
        <f>IF('DPP ( in Qty )'!S$26=0,"",IF(COUNT(Q$168:Q170)&lt;'DPP ( in Qty )'!S$26,('DPP ( with MSN )'!Q170+1),""))</f>
        <v/>
      </c>
      <c r="R171" s="162" t="str">
        <f>IF('DPP ( in Qty )'!T$26=0,"",IF(COUNT(R$168:R170)&lt;'DPP ( in Qty )'!T$26,('DPP ( with MSN )'!R170+1),""))</f>
        <v/>
      </c>
      <c r="S171" s="162" t="str">
        <f>IF('DPP ( in Qty )'!U$26=0,"",IF(COUNT(S$168:S170)&lt;'DPP ( in Qty )'!U$26,('DPP ( with MSN )'!S170+1),""))</f>
        <v/>
      </c>
      <c r="T171" s="162" t="str">
        <f>IF('DPP ( in Qty )'!V$26=0,"",IF(COUNT(T$168:T170)&lt;'DPP ( in Qty )'!V$26,('DPP ( with MSN )'!T170+1),""))</f>
        <v/>
      </c>
      <c r="U171" s="162" t="str">
        <f>IF('DPP ( in Qty )'!W$26=0,"",IF(COUNT(U$168:U170)&lt;'DPP ( in Qty )'!W$26,('DPP ( with MSN )'!U170+1),""))</f>
        <v/>
      </c>
      <c r="V171" s="162" t="str">
        <f>IF('DPP ( in Qty )'!X$26=0,"",IF(COUNT(V$168:V170)&lt;'DPP ( in Qty )'!X$26,('DPP ( with MSN )'!V170+1),""))</f>
        <v/>
      </c>
      <c r="W171" s="162" t="str">
        <f>IF('DPP ( in Qty )'!Y$26=0,"",IF(COUNT(W$168:W170)&lt;'DPP ( in Qty )'!Y$26,('DPP ( with MSN )'!W170+1),""))</f>
        <v/>
      </c>
      <c r="X171" s="162" t="str">
        <f>IF('DPP ( in Qty )'!Z$26=0,"",IF(COUNT(X$168:X170)&lt;'DPP ( in Qty )'!Z$26,('DPP ( with MSN )'!X170+1),""))</f>
        <v/>
      </c>
      <c r="Y171" s="162" t="str">
        <f>IF('DPP ( in Qty )'!AA$26=0,"",IF(COUNT(Y$168:Y170)&lt;'DPP ( in Qty )'!AA$26,('DPP ( with MSN )'!Y170+1),""))</f>
        <v/>
      </c>
      <c r="Z171" s="162" t="str">
        <f>IF('DPP ( in Qty )'!AB$26=0,"",IF(COUNT(Z$168:Z170)&lt;'DPP ( in Qty )'!AB$26,('DPP ( with MSN )'!Z170+1),""))</f>
        <v/>
      </c>
      <c r="AA171" s="162" t="str">
        <f>IF('DPP ( in Qty )'!AC$26=0,"",IF(COUNT(AA$168:AA170)&lt;'DPP ( in Qty )'!AC$26,('DPP ( with MSN )'!AA170+1),""))</f>
        <v/>
      </c>
      <c r="AB171" s="162" t="str">
        <f>IF('DPP ( in Qty )'!AD$26=0,"",IF(COUNT(AB$168:AB170)&lt;'DPP ( in Qty )'!AD$26,('DPP ( with MSN )'!AB170+1),""))</f>
        <v/>
      </c>
      <c r="AC171" s="162" t="str">
        <f>IF('DPP ( in Qty )'!AE$26=0,"",IF(COUNT(AC$168:AC170)&lt;'DPP ( in Qty )'!AE$26,('DPP ( with MSN )'!AC170+1),""))</f>
        <v/>
      </c>
      <c r="AD171" s="162" t="str">
        <f>IF('DPP ( in Qty )'!AF$26=0,"",IF(COUNT(AD$168:AD170)&lt;'DPP ( in Qty )'!AF$26,('DPP ( with MSN )'!AD170+1),""))</f>
        <v/>
      </c>
      <c r="AE171" s="162" t="str">
        <f>IF('DPP ( in Qty )'!AG$26=0,"",IF(COUNT(AE$168:AE170)&lt;'DPP ( in Qty )'!AG$26,('DPP ( with MSN )'!AE170+1),""))</f>
        <v/>
      </c>
      <c r="AF171" s="162" t="str">
        <f>IF('DPP ( in Qty )'!AH$26=0,"",IF(COUNT(AF$168:AF170)&lt;'DPP ( in Qty )'!AH$26,('DPP ( with MSN )'!AF170+1),""))</f>
        <v/>
      </c>
      <c r="AG171" s="162" t="str">
        <f>IF('DPP ( in Qty )'!AI$26=0,"",IF(COUNT(AG$168:AG170)&lt;'DPP ( in Qty )'!AI$26,('DPP ( with MSN )'!AG170+1),""))</f>
        <v/>
      </c>
      <c r="AH171" s="162" t="str">
        <f>IF('DPP ( in Qty )'!AJ$26=0,"",IF(COUNT(AH$168:AH170)&lt;'DPP ( in Qty )'!AJ$26,('DPP ( with MSN )'!AH170+1),""))</f>
        <v/>
      </c>
      <c r="AI171" s="162" t="str">
        <f>IF('DPP ( in Qty )'!AK$26=0,"",IF(COUNT(AI$168:AI170)&lt;'DPP ( in Qty )'!AK$26,('DPP ( with MSN )'!AI170+1),""))</f>
        <v/>
      </c>
      <c r="AJ171" s="162" t="str">
        <f>IF('DPP ( in Qty )'!AL$26=0,"",IF(COUNT(AJ$168:AJ170)&lt;'DPP ( in Qty )'!AL$26,('DPP ( with MSN )'!AJ170+1),""))</f>
        <v/>
      </c>
      <c r="AK171" s="162" t="str">
        <f>IF('DPP ( in Qty )'!AM$26=0,"",IF(COUNT(AK$168:AK170)&lt;'DPP ( in Qty )'!AM$26,('DPP ( with MSN )'!AK170+1),""))</f>
        <v/>
      </c>
      <c r="AL171" s="162" t="str">
        <f>IF('DPP ( in Qty )'!AN$26=0,"",IF(COUNT(AL$168:AL170)&lt;'DPP ( in Qty )'!AN$26,('DPP ( with MSN )'!AL170+1),""))</f>
        <v/>
      </c>
      <c r="AM171" s="162" t="str">
        <f>IF('DPP ( in Qty )'!AO$26=0,"",IF(COUNT(AM$168:AM170)&lt;'DPP ( in Qty )'!AO$26,('DPP ( with MSN )'!AM170+1),""))</f>
        <v/>
      </c>
      <c r="AN171" s="162" t="str">
        <f>IF('DPP ( in Qty )'!AP$26=0,"",IF(COUNT(AN$168:AN170)&lt;'DPP ( in Qty )'!AP$26,('DPP ( with MSN )'!AN170+1),""))</f>
        <v/>
      </c>
      <c r="AO171" s="162"/>
      <c r="AP171" s="1">
        <f t="shared" si="28"/>
        <v>0</v>
      </c>
    </row>
    <row r="172" spans="1:42" ht="24" customHeight="1" thickBot="1" x14ac:dyDescent="0.3">
      <c r="A172" s="306"/>
      <c r="B172" s="103" t="s">
        <v>5</v>
      </c>
      <c r="C172" s="309"/>
      <c r="D172" s="167" t="str">
        <f>IF('DPP ( in Qty )'!F$26=0,"",IF(COUNT(D$168:D171)&lt;'DPP ( in Qty )'!F$26,('DPP ( with MSN )'!D171+1),""))</f>
        <v/>
      </c>
      <c r="E172" s="167" t="str">
        <f>IF('DPP ( in Qty )'!G$26=0,"",IF(COUNT(E$168:E171)&lt;'DPP ( in Qty )'!G$26,('DPP ( with MSN )'!E171+1),""))</f>
        <v/>
      </c>
      <c r="F172" s="167" t="str">
        <f>IF('DPP ( in Qty )'!H$26=0,"",IF(COUNT(F$168:F171)&lt;'DPP ( in Qty )'!H$26,('DPP ( with MSN )'!F171+1),""))</f>
        <v/>
      </c>
      <c r="G172" s="167" t="str">
        <f>IF('DPP ( in Qty )'!I$26=0,"",IF(COUNT(G$168:G171)&lt;'DPP ( in Qty )'!I$26,('DPP ( with MSN )'!G171+1),""))</f>
        <v/>
      </c>
      <c r="H172" s="167" t="str">
        <f>IF('DPP ( in Qty )'!J$26=0,"",IF(COUNT(H$168:H171)&lt;'DPP ( in Qty )'!J$26,('DPP ( with MSN )'!H171+1),""))</f>
        <v/>
      </c>
      <c r="I172" s="167" t="str">
        <f>IF('DPP ( in Qty )'!K$26=0,"",IF(COUNT(I$168:I171)&lt;'DPP ( in Qty )'!K$26,('DPP ( with MSN )'!I171+1),""))</f>
        <v/>
      </c>
      <c r="J172" s="167" t="str">
        <f>IF('DPP ( in Qty )'!L$26=0,"",IF(COUNT(J$168:J171)&lt;'DPP ( in Qty )'!L$26,('DPP ( with MSN )'!J171+1),""))</f>
        <v/>
      </c>
      <c r="K172" s="167" t="str">
        <f>IF('DPP ( in Qty )'!M$26=0,"",IF(COUNT(K$168:K171)&lt;'DPP ( in Qty )'!M$26,('DPP ( with MSN )'!K171+1),""))</f>
        <v/>
      </c>
      <c r="L172" s="167" t="str">
        <f>IF('DPP ( in Qty )'!N$26=0,"",IF(COUNT(L$168:L171)&lt;'DPP ( in Qty )'!N$26,('DPP ( with MSN )'!L171+1),""))</f>
        <v/>
      </c>
      <c r="M172" s="167" t="str">
        <f>IF('DPP ( in Qty )'!O$26=0,"",IF(COUNT(M$168:M171)&lt;'DPP ( in Qty )'!O$26,('DPP ( with MSN )'!M171+1),""))</f>
        <v/>
      </c>
      <c r="N172" s="167" t="str">
        <f>IF('DPP ( in Qty )'!P$26=0,"",IF(COUNT(N$168:N171)&lt;'DPP ( in Qty )'!P$26,('DPP ( with MSN )'!N171+1),""))</f>
        <v/>
      </c>
      <c r="O172" s="167" t="str">
        <f>IF('DPP ( in Qty )'!Q$26=0,"",IF(COUNT(O$168:O171)&lt;'DPP ( in Qty )'!Q$26,('DPP ( with MSN )'!O171+1),""))</f>
        <v/>
      </c>
      <c r="P172" s="167" t="str">
        <f>IF('DPP ( in Qty )'!R$26=0,"",IF(COUNT(P$168:P171)&lt;'DPP ( in Qty )'!R$26,('DPP ( with MSN )'!P171+1),""))</f>
        <v/>
      </c>
      <c r="Q172" s="167" t="str">
        <f>IF('DPP ( in Qty )'!S$26=0,"",IF(COUNT(Q$168:Q171)&lt;'DPP ( in Qty )'!S$26,('DPP ( with MSN )'!Q171+1),""))</f>
        <v/>
      </c>
      <c r="R172" s="167" t="str">
        <f>IF('DPP ( in Qty )'!T$26=0,"",IF(COUNT(R$168:R171)&lt;'DPP ( in Qty )'!T$26,('DPP ( with MSN )'!R171+1),""))</f>
        <v/>
      </c>
      <c r="S172" s="167" t="str">
        <f>IF('DPP ( in Qty )'!U$26=0,"",IF(COUNT(S$168:S171)&lt;'DPP ( in Qty )'!U$26,('DPP ( with MSN )'!S171+1),""))</f>
        <v/>
      </c>
      <c r="T172" s="167" t="str">
        <f>IF('DPP ( in Qty )'!V$26=0,"",IF(COUNT(T$168:T171)&lt;'DPP ( in Qty )'!V$26,('DPP ( with MSN )'!T171+1),""))</f>
        <v/>
      </c>
      <c r="U172" s="167" t="str">
        <f>IF('DPP ( in Qty )'!W$26=0,"",IF(COUNT(U$168:U171)&lt;'DPP ( in Qty )'!W$26,('DPP ( with MSN )'!U171+1),""))</f>
        <v/>
      </c>
      <c r="V172" s="167" t="str">
        <f>IF('DPP ( in Qty )'!X$26=0,"",IF(COUNT(V$168:V171)&lt;'DPP ( in Qty )'!X$26,('DPP ( with MSN )'!V171+1),""))</f>
        <v/>
      </c>
      <c r="W172" s="167" t="str">
        <f>IF('DPP ( in Qty )'!Y$26=0,"",IF(COUNT(W$168:W171)&lt;'DPP ( in Qty )'!Y$26,('DPP ( with MSN )'!W171+1),""))</f>
        <v/>
      </c>
      <c r="X172" s="167" t="str">
        <f>IF('DPP ( in Qty )'!Z$26=0,"",IF(COUNT(X$168:X171)&lt;'DPP ( in Qty )'!Z$26,('DPP ( with MSN )'!X171+1),""))</f>
        <v/>
      </c>
      <c r="Y172" s="167" t="str">
        <f>IF('DPP ( in Qty )'!AA$26=0,"",IF(COUNT(Y$168:Y171)&lt;'DPP ( in Qty )'!AA$26,('DPP ( with MSN )'!Y171+1),""))</f>
        <v/>
      </c>
      <c r="Z172" s="167" t="str">
        <f>IF('DPP ( in Qty )'!AB$26=0,"",IF(COUNT(Z$168:Z171)&lt;'DPP ( in Qty )'!AB$26,('DPP ( with MSN )'!Z171+1),""))</f>
        <v/>
      </c>
      <c r="AA172" s="167" t="str">
        <f>IF('DPP ( in Qty )'!AC$26=0,"",IF(COUNT(AA$168:AA171)&lt;'DPP ( in Qty )'!AC$26,('DPP ( with MSN )'!AA171+1),""))</f>
        <v/>
      </c>
      <c r="AB172" s="167" t="str">
        <f>IF('DPP ( in Qty )'!AD$26=0,"",IF(COUNT(AB$168:AB171)&lt;'DPP ( in Qty )'!AD$26,('DPP ( with MSN )'!AB171+1),""))</f>
        <v/>
      </c>
      <c r="AC172" s="167" t="str">
        <f>IF('DPP ( in Qty )'!AE$26=0,"",IF(COUNT(AC$168:AC171)&lt;'DPP ( in Qty )'!AE$26,('DPP ( with MSN )'!AC171+1),""))</f>
        <v/>
      </c>
      <c r="AD172" s="167" t="str">
        <f>IF('DPP ( in Qty )'!AF$26=0,"",IF(COUNT(AD$168:AD171)&lt;'DPP ( in Qty )'!AF$26,('DPP ( with MSN )'!AD171+1),""))</f>
        <v/>
      </c>
      <c r="AE172" s="167" t="str">
        <f>IF('DPP ( in Qty )'!AG$26=0,"",IF(COUNT(AE$168:AE171)&lt;'DPP ( in Qty )'!AG$26,('DPP ( with MSN )'!AE171+1),""))</f>
        <v/>
      </c>
      <c r="AF172" s="167" t="str">
        <f>IF('DPP ( in Qty )'!AH$26=0,"",IF(COUNT(AF$168:AF171)&lt;'DPP ( in Qty )'!AH$26,('DPP ( with MSN )'!AF171+1),""))</f>
        <v/>
      </c>
      <c r="AG172" s="167" t="str">
        <f>IF('DPP ( in Qty )'!AI$26=0,"",IF(COUNT(AG$168:AG171)&lt;'DPP ( in Qty )'!AI$26,('DPP ( with MSN )'!AG171+1),""))</f>
        <v/>
      </c>
      <c r="AH172" s="167" t="str">
        <f>IF('DPP ( in Qty )'!AJ$26=0,"",IF(COUNT(AH$168:AH171)&lt;'DPP ( in Qty )'!AJ$26,('DPP ( with MSN )'!AH171+1),""))</f>
        <v/>
      </c>
      <c r="AI172" s="167" t="str">
        <f>IF('DPP ( in Qty )'!AK$26=0,"",IF(COUNT(AI$168:AI171)&lt;'DPP ( in Qty )'!AK$26,('DPP ( with MSN )'!AI171+1),""))</f>
        <v/>
      </c>
      <c r="AJ172" s="167" t="str">
        <f>IF('DPP ( in Qty )'!AL$26=0,"",IF(COUNT(AJ$168:AJ171)&lt;'DPP ( in Qty )'!AL$26,('DPP ( with MSN )'!AJ171+1),""))</f>
        <v/>
      </c>
      <c r="AK172" s="167" t="str">
        <f>IF('DPP ( in Qty )'!AM$26=0,"",IF(COUNT(AK$168:AK171)&lt;'DPP ( in Qty )'!AM$26,('DPP ( with MSN )'!AK171+1),""))</f>
        <v/>
      </c>
      <c r="AL172" s="167" t="str">
        <f>IF('DPP ( in Qty )'!AN$26=0,"",IF(COUNT(AL$168:AL171)&lt;'DPP ( in Qty )'!AN$26,('DPP ( with MSN )'!AL171+1),""))</f>
        <v/>
      </c>
      <c r="AM172" s="167" t="str">
        <f>IF('DPP ( in Qty )'!AO$26=0,"",IF(COUNT(AM$168:AM171)&lt;'DPP ( in Qty )'!AO$26,('DPP ( with MSN )'!AM171+1),""))</f>
        <v/>
      </c>
      <c r="AN172" s="167" t="str">
        <f>IF('DPP ( in Qty )'!AP$26=0,"",IF(COUNT(AN$168:AN171)&lt;'DPP ( in Qty )'!AP$26,('DPP ( with MSN )'!AN171+1),""))</f>
        <v/>
      </c>
      <c r="AO172" s="162"/>
      <c r="AP172" s="1">
        <f t="shared" si="28"/>
        <v>0</v>
      </c>
    </row>
    <row r="173" spans="1:42" ht="24" customHeight="1" x14ac:dyDescent="0.25">
      <c r="A173" s="279" t="s">
        <v>25</v>
      </c>
      <c r="B173" s="106" t="s">
        <v>2</v>
      </c>
      <c r="C173" s="282">
        <f>COUNT(D173:AO177)</f>
        <v>12</v>
      </c>
      <c r="D173" s="169" t="str">
        <f>IF('DPP ( in Qty )'!F27=0,"",'DPP ( in Qty )'!D27)</f>
        <v/>
      </c>
      <c r="E173" s="170" t="str">
        <f>IF('DPP ( in Qty )'!G27=0,"",IF(MAX('DPP ( with MSN )'!$D$173:D177)=0,'DPP ( in Qty )'!$D$27,MAX('DPP ( with MSN )'!$D$173:D177)+1))</f>
        <v/>
      </c>
      <c r="F173" s="170" t="str">
        <f>IF('DPP ( in Qty )'!H27=0,"",IF(MAX('DPP ( with MSN )'!$D$173:E177)=0,'DPP ( in Qty )'!$D$27,MAX('DPP ( with MSN )'!$D$173:E177)+1))</f>
        <v/>
      </c>
      <c r="G173" s="170" t="str">
        <f>IF('DPP ( in Qty )'!I27=0,"",IF(MAX('DPP ( with MSN )'!$D$173:F177)=0,'DPP ( in Qty )'!$D$27,MAX('DPP ( with MSN )'!$D$173:F177)+1))</f>
        <v/>
      </c>
      <c r="H173" s="170" t="str">
        <f>IF('DPP ( in Qty )'!J27=0,"",IF(MAX('DPP ( with MSN )'!$D$173:G177)=0,'DPP ( in Qty )'!$D$27,MAX('DPP ( with MSN )'!$D$173:G177)+1))</f>
        <v/>
      </c>
      <c r="I173" s="170" t="str">
        <f>IF('DPP ( in Qty )'!K27=0,"",IF(MAX('DPP ( with MSN )'!$D$173:H177)=0,'DPP ( in Qty )'!$D$27,MAX('DPP ( with MSN )'!$D$173:H177)+1))</f>
        <v/>
      </c>
      <c r="J173" s="170" t="str">
        <f>IF('DPP ( in Qty )'!L27=0,"",IF(MAX('DPP ( with MSN )'!$D$173:I177)=0,'DPP ( in Qty )'!$D$27,MAX('DPP ( with MSN )'!$D$173:I177)+1))</f>
        <v/>
      </c>
      <c r="K173" s="170" t="str">
        <f>IF('DPP ( in Qty )'!M27=0,"",IF(MAX('DPP ( with MSN )'!$D$173:J177)=0,'DPP ( in Qty )'!$D$27,MAX('DPP ( with MSN )'!$D$173:J177)+1))</f>
        <v/>
      </c>
      <c r="L173" s="170" t="str">
        <f>IF('DPP ( in Qty )'!N27=0,"",IF(MAX('DPP ( with MSN )'!$D$173:K177)=0,'DPP ( in Qty )'!$D$27,MAX('DPP ( with MSN )'!$D$173:K177)+1))</f>
        <v/>
      </c>
      <c r="M173" s="170" t="str">
        <f>IF('DPP ( in Qty )'!O27=0,"",IF(MAX('DPP ( with MSN )'!$D$173:L177)=0,'DPP ( in Qty )'!$D$27,MAX('DPP ( with MSN )'!$D$173:L177)+1))</f>
        <v/>
      </c>
      <c r="N173" s="170" t="str">
        <f>IF('DPP ( in Qty )'!P27=0,"",IF(MAX('DPP ( with MSN )'!$D$173:M177)=0,'DPP ( in Qty )'!$D$27,MAX('DPP ( with MSN )'!$D$173:M177)+1))</f>
        <v/>
      </c>
      <c r="O173" s="170">
        <f>IF('DPP ( in Qty )'!Q27=0,"",IF(MAX('DPP ( with MSN )'!$D$173:N177)=0,'DPP ( in Qty )'!$D$27,MAX('DPP ( with MSN )'!$D$173:N177)+1))</f>
        <v>1395</v>
      </c>
      <c r="P173" s="170">
        <f>IF('DPP ( in Qty )'!R27=0,"",IF(MAX('DPP ( with MSN )'!$D$173:O177)=0,'DPP ( in Qty )'!$D$27,MAX('DPP ( with MSN )'!$D$173:O177)+1))</f>
        <v>1396</v>
      </c>
      <c r="Q173" s="170">
        <f>IF('DPP ( in Qty )'!S27=0,"",IF(MAX('DPP ( with MSN )'!$D$173:P177)=0,'DPP ( in Qty )'!$D$27,MAX('DPP ( with MSN )'!$D$173:P177)+1))</f>
        <v>1397</v>
      </c>
      <c r="R173" s="170">
        <f>IF('DPP ( in Qty )'!T27=0,"",IF(MAX('DPP ( with MSN )'!$D$173:Q177)=0,'DPP ( in Qty )'!$D$27,MAX('DPP ( with MSN )'!$D$173:Q177)+1))</f>
        <v>1398</v>
      </c>
      <c r="S173" s="170">
        <f>IF('DPP ( in Qty )'!U27=0,"",IF(MAX('DPP ( with MSN )'!$D$173:R177)=0,'DPP ( in Qty )'!$D$27,MAX('DPP ( with MSN )'!$D$173:R177)+1))</f>
        <v>1399</v>
      </c>
      <c r="T173" s="170">
        <f>IF('DPP ( in Qty )'!V27=0,"",IF(MAX('DPP ( with MSN )'!$D$173:S177)=0,'DPP ( in Qty )'!$D$27,MAX('DPP ( with MSN )'!$D$173:S177)+1))</f>
        <v>1400</v>
      </c>
      <c r="U173" s="170">
        <f>IF('DPP ( in Qty )'!W27=0,"",IF(MAX('DPP ( with MSN )'!$D$173:T177)=0,'DPP ( in Qty )'!$D$27,MAX('DPP ( with MSN )'!$D$173:T177)+1))</f>
        <v>1401</v>
      </c>
      <c r="V173" s="170">
        <f>IF('DPP ( in Qty )'!X27=0,"",IF(MAX('DPP ( with MSN )'!$D$173:U177)=0,'DPP ( in Qty )'!$D$27,MAX('DPP ( with MSN )'!$D$173:U177)+1))</f>
        <v>1402</v>
      </c>
      <c r="W173" s="170">
        <f>IF('DPP ( in Qty )'!Y27=0,"",IF(MAX('DPP ( with MSN )'!$D$173:V177)=0,'DPP ( in Qty )'!$D$27,MAX('DPP ( with MSN )'!$D$173:V177)+1))</f>
        <v>1403</v>
      </c>
      <c r="X173" s="170">
        <f>IF('DPP ( in Qty )'!Z27=0,"",IF(MAX('DPP ( with MSN )'!$D$173:W177)=0,'DPP ( in Qty )'!$D$27,MAX('DPP ( with MSN )'!$D$173:W177)+1))</f>
        <v>1404</v>
      </c>
      <c r="Y173" s="170">
        <f>IF('DPP ( in Qty )'!AA27=0,"",IF(MAX('DPP ( with MSN )'!$D$173:X177)=0,'DPP ( in Qty )'!$D$27,MAX('DPP ( with MSN )'!$D$173:X177)+1))</f>
        <v>1405</v>
      </c>
      <c r="Z173" s="170">
        <f>IF('DPP ( in Qty )'!AB27=0,"",IF(MAX('DPP ( with MSN )'!$D$173:Y177)=0,'DPP ( in Qty )'!$D$27,MAX('DPP ( with MSN )'!$D$173:Y177)+1))</f>
        <v>1406</v>
      </c>
      <c r="AA173" s="170" t="str">
        <f>IF('DPP ( in Qty )'!AC27=0,"",IF(MAX('DPP ( with MSN )'!$D$173:Z177)=0,'DPP ( in Qty )'!$D$27,MAX('DPP ( with MSN )'!$D$173:Z177)+1))</f>
        <v/>
      </c>
      <c r="AB173" s="170" t="str">
        <f>IF('DPP ( in Qty )'!AD27=0,"",IF(MAX('DPP ( with MSN )'!$D$173:AA177)=0,'DPP ( in Qty )'!$D$27,MAX('DPP ( with MSN )'!$D$173:AA177)+1))</f>
        <v/>
      </c>
      <c r="AC173" s="170" t="str">
        <f>IF('DPP ( in Qty )'!AE27=0,"",IF(MAX('DPP ( with MSN )'!$D$173:AB177)=0,'DPP ( in Qty )'!$D$27,MAX('DPP ( with MSN )'!$D$173:AB177)+1))</f>
        <v/>
      </c>
      <c r="AD173" s="170" t="str">
        <f>IF('DPP ( in Qty )'!AF27=0,"",IF(MAX('DPP ( with MSN )'!$D$173:AC177)=0,'DPP ( in Qty )'!$D$27,MAX('DPP ( with MSN )'!$D$173:AC177)+1))</f>
        <v/>
      </c>
      <c r="AE173" s="170" t="str">
        <f>IF('DPP ( in Qty )'!AG27=0,"",IF(MAX('DPP ( with MSN )'!$D$173:AD177)=0,'DPP ( in Qty )'!$D$27,MAX('DPP ( with MSN )'!$D$173:AD177)+1))</f>
        <v/>
      </c>
      <c r="AF173" s="170" t="str">
        <f>IF('DPP ( in Qty )'!AH27=0,"",IF(MAX('DPP ( with MSN )'!$D$173:AE177)=0,'DPP ( in Qty )'!$D$27,MAX('DPP ( with MSN )'!$D$173:AE177)+1))</f>
        <v/>
      </c>
      <c r="AG173" s="170" t="str">
        <f>IF('DPP ( in Qty )'!AI27=0,"",IF(MAX('DPP ( with MSN )'!$D$173:AF177)=0,'DPP ( in Qty )'!$D$27,MAX('DPP ( with MSN )'!$D$173:AF177)+1))</f>
        <v/>
      </c>
      <c r="AH173" s="170" t="str">
        <f>IF('DPP ( in Qty )'!AJ27=0,"",IF(MAX('DPP ( with MSN )'!$D$173:AG177)=0,'DPP ( in Qty )'!$D$27,MAX('DPP ( with MSN )'!$D$173:AG177)+1))</f>
        <v/>
      </c>
      <c r="AI173" s="170" t="str">
        <f>IF('DPP ( in Qty )'!AK27=0,"",IF(MAX('DPP ( with MSN )'!$D$173:AH177)=0,'DPP ( in Qty )'!$D$27,MAX('DPP ( with MSN )'!$D$173:AH177)+1))</f>
        <v/>
      </c>
      <c r="AJ173" s="170" t="str">
        <f>IF('DPP ( in Qty )'!AL27=0,"",IF(MAX('DPP ( with MSN )'!$D$173:AI177)=0,'DPP ( in Qty )'!$D$27,MAX('DPP ( with MSN )'!$D$173:AI177)+1))</f>
        <v/>
      </c>
      <c r="AK173" s="170" t="str">
        <f>IF('DPP ( in Qty )'!AM27=0,"",IF(MAX('DPP ( with MSN )'!$D$173:AJ177)=0,'DPP ( in Qty )'!$D$27,MAX('DPP ( with MSN )'!$D$173:AJ177)+1))</f>
        <v/>
      </c>
      <c r="AL173" s="170" t="str">
        <f>IF('DPP ( in Qty )'!AN27=0,"",IF(MAX('DPP ( with MSN )'!$D$173:AK177)=0,'DPP ( in Qty )'!$D$27,MAX('DPP ( with MSN )'!$D$173:AK177)+1))</f>
        <v/>
      </c>
      <c r="AM173" s="170" t="str">
        <f>IF('DPP ( in Qty )'!AO27=0,"",IF(MAX('DPP ( with MSN )'!$D$173:AL177)=0,'DPP ( in Qty )'!$D$27,MAX('DPP ( with MSN )'!$D$173:AL177)+1))</f>
        <v/>
      </c>
      <c r="AN173" s="178" t="str">
        <f>IF('DPP ( in Qty )'!AP27=0,"",IF(MAX('DPP ( with MSN )'!$D$173:AM177)=0,'DPP ( in Qty )'!$D$27,MAX('DPP ( with MSN )'!$D$173:AM177)+1))</f>
        <v/>
      </c>
      <c r="AO173" s="142"/>
      <c r="AP173" s="1">
        <f t="shared" si="28"/>
        <v>1406</v>
      </c>
    </row>
    <row r="174" spans="1:42" ht="24" customHeight="1" x14ac:dyDescent="0.25">
      <c r="A174" s="280"/>
      <c r="B174" s="97" t="s">
        <v>2</v>
      </c>
      <c r="C174" s="283"/>
      <c r="D174" s="142" t="str">
        <f>IF('DPP ( in Qty )'!F$27=0,"",IF(COUNT(D$173:D173)&lt;'DPP ( in Qty )'!F$27,('DPP ( with MSN )'!D173+1),""))</f>
        <v/>
      </c>
      <c r="E174" s="162" t="str">
        <f>IF('DPP ( in Qty )'!G$27=0,"",IF(COUNT(E$173:E173)&lt;'DPP ( in Qty )'!G$27,('DPP ( with MSN )'!E173+1),""))</f>
        <v/>
      </c>
      <c r="F174" s="162" t="str">
        <f>IF('DPP ( in Qty )'!H$27=0,"",IF(COUNT(F$173:F173)&lt;'DPP ( in Qty )'!H$27,('DPP ( with MSN )'!F173+1),""))</f>
        <v/>
      </c>
      <c r="G174" s="162" t="str">
        <f>IF('DPP ( in Qty )'!I$27=0,"",IF(COUNT(G$173:G173)&lt;'DPP ( in Qty )'!I$27,('DPP ( with MSN )'!G173+1),""))</f>
        <v/>
      </c>
      <c r="H174" s="162" t="str">
        <f>IF('DPP ( in Qty )'!J$27=0,"",IF(COUNT(H$173:H173)&lt;'DPP ( in Qty )'!J$27,('DPP ( with MSN )'!H173+1),""))</f>
        <v/>
      </c>
      <c r="I174" s="162" t="str">
        <f>IF('DPP ( in Qty )'!K$27=0,"",IF(COUNT(I$173:I173)&lt;'DPP ( in Qty )'!K$27,('DPP ( with MSN )'!I173+1),""))</f>
        <v/>
      </c>
      <c r="J174" s="162" t="str">
        <f>IF('DPP ( in Qty )'!L$27=0,"",IF(COUNT(J$173:J173)&lt;'DPP ( in Qty )'!L$27,('DPP ( with MSN )'!J173+1),""))</f>
        <v/>
      </c>
      <c r="K174" s="162" t="str">
        <f>IF('DPP ( in Qty )'!M$27=0,"",IF(COUNT(K$173:K173)&lt;'DPP ( in Qty )'!M$27,('DPP ( with MSN )'!K173+1),""))</f>
        <v/>
      </c>
      <c r="L174" s="162" t="str">
        <f>IF('DPP ( in Qty )'!N$27=0,"",IF(COUNT(L$173:L173)&lt;'DPP ( in Qty )'!N$27,('DPP ( with MSN )'!L173+1),""))</f>
        <v/>
      </c>
      <c r="M174" s="162" t="str">
        <f>IF('DPP ( in Qty )'!O$27=0,"",IF(COUNT(M$173:M173)&lt;'DPP ( in Qty )'!O$27,('DPP ( with MSN )'!M173+1),""))</f>
        <v/>
      </c>
      <c r="N174" s="162" t="str">
        <f>IF('DPP ( in Qty )'!P$27=0,"",IF(COUNT(N$173:N173)&lt;'DPP ( in Qty )'!P$27,('DPP ( with MSN )'!N173+1),""))</f>
        <v/>
      </c>
      <c r="O174" s="162" t="str">
        <f>IF('DPP ( in Qty )'!Q$27=0,"",IF(COUNT(O$173:O173)&lt;'DPP ( in Qty )'!Q$27,('DPP ( with MSN )'!O173+1),""))</f>
        <v/>
      </c>
      <c r="P174" s="162" t="str">
        <f>IF('DPP ( in Qty )'!R$27=0,"",IF(COUNT(P$173:P173)&lt;'DPP ( in Qty )'!R$27,('DPP ( with MSN )'!P173+1),""))</f>
        <v/>
      </c>
      <c r="Q174" s="162" t="str">
        <f>IF('DPP ( in Qty )'!S$27=0,"",IF(COUNT(Q$173:Q173)&lt;'DPP ( in Qty )'!S$27,('DPP ( with MSN )'!Q173+1),""))</f>
        <v/>
      </c>
      <c r="R174" s="162" t="str">
        <f>IF('DPP ( in Qty )'!T$27=0,"",IF(COUNT(R$173:R173)&lt;'DPP ( in Qty )'!T$27,('DPP ( with MSN )'!R173+1),""))</f>
        <v/>
      </c>
      <c r="S174" s="162" t="str">
        <f>IF('DPP ( in Qty )'!U$27=0,"",IF(COUNT(S$173:S173)&lt;'DPP ( in Qty )'!U$27,('DPP ( with MSN )'!S173+1),""))</f>
        <v/>
      </c>
      <c r="T174" s="162" t="str">
        <f>IF('DPP ( in Qty )'!V$27=0,"",IF(COUNT(T$173:T173)&lt;'DPP ( in Qty )'!V$27,('DPP ( with MSN )'!T173+1),""))</f>
        <v/>
      </c>
      <c r="U174" s="162" t="str">
        <f>IF('DPP ( in Qty )'!W$27=0,"",IF(COUNT(U$173:U173)&lt;'DPP ( in Qty )'!W$27,('DPP ( with MSN )'!U173+1),""))</f>
        <v/>
      </c>
      <c r="V174" s="162" t="str">
        <f>IF('DPP ( in Qty )'!X$27=0,"",IF(COUNT(V$173:V173)&lt;'DPP ( in Qty )'!X$27,('DPP ( with MSN )'!V173+1),""))</f>
        <v/>
      </c>
      <c r="W174" s="162" t="str">
        <f>IF('DPP ( in Qty )'!Y$27=0,"",IF(COUNT(W$173:W173)&lt;'DPP ( in Qty )'!Y$27,('DPP ( with MSN )'!W173+1),""))</f>
        <v/>
      </c>
      <c r="X174" s="162" t="str">
        <f>IF('DPP ( in Qty )'!Z$27=0,"",IF(COUNT(X$173:X173)&lt;'DPP ( in Qty )'!Z$27,('DPP ( with MSN )'!X173+1),""))</f>
        <v/>
      </c>
      <c r="Y174" s="162" t="str">
        <f>IF('DPP ( in Qty )'!AA$27=0,"",IF(COUNT(Y$173:Y173)&lt;'DPP ( in Qty )'!AA$27,('DPP ( with MSN )'!Y173+1),""))</f>
        <v/>
      </c>
      <c r="Z174" s="162" t="str">
        <f>IF('DPP ( in Qty )'!AB$27=0,"",IF(COUNT(Z$173:Z173)&lt;'DPP ( in Qty )'!AB$27,('DPP ( with MSN )'!Z173+1),""))</f>
        <v/>
      </c>
      <c r="AA174" s="162" t="str">
        <f>IF('DPP ( in Qty )'!AC$27=0,"",IF(COUNT(AA$173:AA173)&lt;'DPP ( in Qty )'!AC$27,('DPP ( with MSN )'!AA173+1),""))</f>
        <v/>
      </c>
      <c r="AB174" s="162" t="str">
        <f>IF('DPP ( in Qty )'!AD$27=0,"",IF(COUNT(AB$173:AB173)&lt;'DPP ( in Qty )'!AD$27,('DPP ( with MSN )'!AB173+1),""))</f>
        <v/>
      </c>
      <c r="AC174" s="162" t="str">
        <f>IF('DPP ( in Qty )'!AE$27=0,"",IF(COUNT(AC$173:AC173)&lt;'DPP ( in Qty )'!AE$27,('DPP ( with MSN )'!AC173+1),""))</f>
        <v/>
      </c>
      <c r="AD174" s="162" t="str">
        <f>IF('DPP ( in Qty )'!AF$27=0,"",IF(COUNT(AD$173:AD173)&lt;'DPP ( in Qty )'!AF$27,('DPP ( with MSN )'!AD173+1),""))</f>
        <v/>
      </c>
      <c r="AE174" s="162" t="str">
        <f>IF('DPP ( in Qty )'!AG$27=0,"",IF(COUNT(AE$173:AE173)&lt;'DPP ( in Qty )'!AG$27,('DPP ( with MSN )'!AE173+1),""))</f>
        <v/>
      </c>
      <c r="AF174" s="162" t="str">
        <f>IF('DPP ( in Qty )'!AH$27=0,"",IF(COUNT(AF$173:AF173)&lt;'DPP ( in Qty )'!AH$27,('DPP ( with MSN )'!AF173+1),""))</f>
        <v/>
      </c>
      <c r="AG174" s="162" t="str">
        <f>IF('DPP ( in Qty )'!AI$27=0,"",IF(COUNT(AG$173:AG173)&lt;'DPP ( in Qty )'!AI$27,('DPP ( with MSN )'!AG173+1),""))</f>
        <v/>
      </c>
      <c r="AH174" s="162" t="str">
        <f>IF('DPP ( in Qty )'!AJ$27=0,"",IF(COUNT(AH$173:AH173)&lt;'DPP ( in Qty )'!AJ$27,('DPP ( with MSN )'!AH173+1),""))</f>
        <v/>
      </c>
      <c r="AI174" s="162" t="str">
        <f>IF('DPP ( in Qty )'!AK$27=0,"",IF(COUNT(AI$173:AI173)&lt;'DPP ( in Qty )'!AK$27,('DPP ( with MSN )'!AI173+1),""))</f>
        <v/>
      </c>
      <c r="AJ174" s="162" t="str">
        <f>IF('DPP ( in Qty )'!AL$27=0,"",IF(COUNT(AJ$173:AJ173)&lt;'DPP ( in Qty )'!AL$27,('DPP ( with MSN )'!AJ173+1),""))</f>
        <v/>
      </c>
      <c r="AK174" s="162" t="str">
        <f>IF('DPP ( in Qty )'!AM$27=0,"",IF(COUNT(AK$173:AK173)&lt;'DPP ( in Qty )'!AM$27,('DPP ( with MSN )'!AK173+1),""))</f>
        <v/>
      </c>
      <c r="AL174" s="162" t="str">
        <f>IF('DPP ( in Qty )'!AN$27=0,"",IF(COUNT(AL$173:AL173)&lt;'DPP ( in Qty )'!AN$27,('DPP ( with MSN )'!AL173+1),""))</f>
        <v/>
      </c>
      <c r="AM174" s="162" t="str">
        <f>IF('DPP ( in Qty )'!AO$27=0,"",IF(COUNT(AM$173:AM173)&lt;'DPP ( in Qty )'!AO$27,('DPP ( with MSN )'!AM173+1),""))</f>
        <v/>
      </c>
      <c r="AN174" s="179" t="str">
        <f>IF('DPP ( in Qty )'!AP$27=0,"",IF(COUNT(AN$173:AN173)&lt;'DPP ( in Qty )'!AP$27,('DPP ( with MSN )'!AN173+1),""))</f>
        <v/>
      </c>
      <c r="AO174" s="142"/>
      <c r="AP174" s="1">
        <f t="shared" si="28"/>
        <v>0</v>
      </c>
    </row>
    <row r="175" spans="1:42" ht="24" customHeight="1" x14ac:dyDescent="0.25">
      <c r="A175" s="280"/>
      <c r="B175" s="97" t="str">
        <f t="shared" ref="B175:B176" si="32">B174</f>
        <v xml:space="preserve">Dropping </v>
      </c>
      <c r="C175" s="283"/>
      <c r="D175" s="142" t="str">
        <f>IF('DPP ( in Qty )'!F$27=0,"",IF(COUNT(D$173:D174)&lt;'DPP ( in Qty )'!F$27,('DPP ( with MSN )'!D174+1),""))</f>
        <v/>
      </c>
      <c r="E175" s="162" t="str">
        <f>IF('DPP ( in Qty )'!G$27=0,"",IF(COUNT(E$173:E174)&lt;'DPP ( in Qty )'!G$27,('DPP ( with MSN )'!E174+1),""))</f>
        <v/>
      </c>
      <c r="F175" s="162" t="str">
        <f>IF('DPP ( in Qty )'!H$27=0,"",IF(COUNT(F$173:F174)&lt;'DPP ( in Qty )'!H$27,('DPP ( with MSN )'!F174+1),""))</f>
        <v/>
      </c>
      <c r="G175" s="162" t="str">
        <f>IF('DPP ( in Qty )'!I$27=0,"",IF(COUNT(G$173:G174)&lt;'DPP ( in Qty )'!I$27,('DPP ( with MSN )'!G174+1),""))</f>
        <v/>
      </c>
      <c r="H175" s="162" t="str">
        <f>IF('DPP ( in Qty )'!J$27=0,"",IF(COUNT(H$173:H174)&lt;'DPP ( in Qty )'!J$27,('DPP ( with MSN )'!H174+1),""))</f>
        <v/>
      </c>
      <c r="I175" s="162" t="str">
        <f>IF('DPP ( in Qty )'!K$27=0,"",IF(COUNT(I$173:I174)&lt;'DPP ( in Qty )'!K$27,('DPP ( with MSN )'!I174+1),""))</f>
        <v/>
      </c>
      <c r="J175" s="162" t="str">
        <f>IF('DPP ( in Qty )'!L$27=0,"",IF(COUNT(J$173:J174)&lt;'DPP ( in Qty )'!L$27,('DPP ( with MSN )'!J174+1),""))</f>
        <v/>
      </c>
      <c r="K175" s="162" t="str">
        <f>IF('DPP ( in Qty )'!M$27=0,"",IF(COUNT(K$173:K174)&lt;'DPP ( in Qty )'!M$27,('DPP ( with MSN )'!K174+1),""))</f>
        <v/>
      </c>
      <c r="L175" s="162" t="str">
        <f>IF('DPP ( in Qty )'!N$27=0,"",IF(COUNT(L$173:L174)&lt;'DPP ( in Qty )'!N$27,('DPP ( with MSN )'!L174+1),""))</f>
        <v/>
      </c>
      <c r="M175" s="162" t="str">
        <f>IF('DPP ( in Qty )'!O$27=0,"",IF(COUNT(M$173:M174)&lt;'DPP ( in Qty )'!O$27,('DPP ( with MSN )'!M174+1),""))</f>
        <v/>
      </c>
      <c r="N175" s="162" t="str">
        <f>IF('DPP ( in Qty )'!P$27=0,"",IF(COUNT(N$173:N174)&lt;'DPP ( in Qty )'!P$27,('DPP ( with MSN )'!N174+1),""))</f>
        <v/>
      </c>
      <c r="O175" s="162" t="str">
        <f>IF('DPP ( in Qty )'!Q$27=0,"",IF(COUNT(O$173:O174)&lt;'DPP ( in Qty )'!Q$27,('DPP ( with MSN )'!O174+1),""))</f>
        <v/>
      </c>
      <c r="P175" s="162" t="str">
        <f>IF('DPP ( in Qty )'!R$27=0,"",IF(COUNT(P$173:P174)&lt;'DPP ( in Qty )'!R$27,('DPP ( with MSN )'!P174+1),""))</f>
        <v/>
      </c>
      <c r="Q175" s="162" t="str">
        <f>IF('DPP ( in Qty )'!S$27=0,"",IF(COUNT(Q$173:Q174)&lt;'DPP ( in Qty )'!S$27,('DPP ( with MSN )'!Q174+1),""))</f>
        <v/>
      </c>
      <c r="R175" s="162" t="str">
        <f>IF('DPP ( in Qty )'!T$27=0,"",IF(COUNT(R$173:R174)&lt;'DPP ( in Qty )'!T$27,('DPP ( with MSN )'!R174+1),""))</f>
        <v/>
      </c>
      <c r="S175" s="162" t="str">
        <f>IF('DPP ( in Qty )'!U$27=0,"",IF(COUNT(S$173:S174)&lt;'DPP ( in Qty )'!U$27,('DPP ( with MSN )'!S174+1),""))</f>
        <v/>
      </c>
      <c r="T175" s="162" t="str">
        <f>IF('DPP ( in Qty )'!V$27=0,"",IF(COUNT(T$173:T174)&lt;'DPP ( in Qty )'!V$27,('DPP ( with MSN )'!T174+1),""))</f>
        <v/>
      </c>
      <c r="U175" s="162" t="str">
        <f>IF('DPP ( in Qty )'!W$27=0,"",IF(COUNT(U$173:U174)&lt;'DPP ( in Qty )'!W$27,('DPP ( with MSN )'!U174+1),""))</f>
        <v/>
      </c>
      <c r="V175" s="162" t="str">
        <f>IF('DPP ( in Qty )'!X$27=0,"",IF(COUNT(V$173:V174)&lt;'DPP ( in Qty )'!X$27,('DPP ( with MSN )'!V174+1),""))</f>
        <v/>
      </c>
      <c r="W175" s="162" t="str">
        <f>IF('DPP ( in Qty )'!Y$27=0,"",IF(COUNT(W$173:W174)&lt;'DPP ( in Qty )'!Y$27,('DPP ( with MSN )'!W174+1),""))</f>
        <v/>
      </c>
      <c r="X175" s="162" t="str">
        <f>IF('DPP ( in Qty )'!Z$27=0,"",IF(COUNT(X$173:X174)&lt;'DPP ( in Qty )'!Z$27,('DPP ( with MSN )'!X174+1),""))</f>
        <v/>
      </c>
      <c r="Y175" s="162" t="str">
        <f>IF('DPP ( in Qty )'!AA$27=0,"",IF(COUNT(Y$173:Y174)&lt;'DPP ( in Qty )'!AA$27,('DPP ( with MSN )'!Y174+1),""))</f>
        <v/>
      </c>
      <c r="Z175" s="162" t="str">
        <f>IF('DPP ( in Qty )'!AB$27=0,"",IF(COUNT(Z$173:Z174)&lt;'DPP ( in Qty )'!AB$27,('DPP ( with MSN )'!Z174+1),""))</f>
        <v/>
      </c>
      <c r="AA175" s="162" t="str">
        <f>IF('DPP ( in Qty )'!AC$27=0,"",IF(COUNT(AA$173:AA174)&lt;'DPP ( in Qty )'!AC$27,('DPP ( with MSN )'!AA174+1),""))</f>
        <v/>
      </c>
      <c r="AB175" s="162" t="str">
        <f>IF('DPP ( in Qty )'!AD$27=0,"",IF(COUNT(AB$173:AB174)&lt;'DPP ( in Qty )'!AD$27,('DPP ( with MSN )'!AB174+1),""))</f>
        <v/>
      </c>
      <c r="AC175" s="162" t="str">
        <f>IF('DPP ( in Qty )'!AE$27=0,"",IF(COUNT(AC$173:AC174)&lt;'DPP ( in Qty )'!AE$27,('DPP ( with MSN )'!AC174+1),""))</f>
        <v/>
      </c>
      <c r="AD175" s="162" t="str">
        <f>IF('DPP ( in Qty )'!AF$27=0,"",IF(COUNT(AD$173:AD174)&lt;'DPP ( in Qty )'!AF$27,('DPP ( with MSN )'!AD174+1),""))</f>
        <v/>
      </c>
      <c r="AE175" s="162" t="str">
        <f>IF('DPP ( in Qty )'!AG$27=0,"",IF(COUNT(AE$173:AE174)&lt;'DPP ( in Qty )'!AG$27,('DPP ( with MSN )'!AE174+1),""))</f>
        <v/>
      </c>
      <c r="AF175" s="162" t="str">
        <f>IF('DPP ( in Qty )'!AH$27=0,"",IF(COUNT(AF$173:AF174)&lt;'DPP ( in Qty )'!AH$27,('DPP ( with MSN )'!AF174+1),""))</f>
        <v/>
      </c>
      <c r="AG175" s="162" t="str">
        <f>IF('DPP ( in Qty )'!AI$27=0,"",IF(COUNT(AG$173:AG174)&lt;'DPP ( in Qty )'!AI$27,('DPP ( with MSN )'!AG174+1),""))</f>
        <v/>
      </c>
      <c r="AH175" s="162" t="str">
        <f>IF('DPP ( in Qty )'!AJ$27=0,"",IF(COUNT(AH$173:AH174)&lt;'DPP ( in Qty )'!AJ$27,('DPP ( with MSN )'!AH174+1),""))</f>
        <v/>
      </c>
      <c r="AI175" s="162" t="str">
        <f>IF('DPP ( in Qty )'!AK$27=0,"",IF(COUNT(AI$173:AI174)&lt;'DPP ( in Qty )'!AK$27,('DPP ( with MSN )'!AI174+1),""))</f>
        <v/>
      </c>
      <c r="AJ175" s="162" t="str">
        <f>IF('DPP ( in Qty )'!AL$27=0,"",IF(COUNT(AJ$173:AJ174)&lt;'DPP ( in Qty )'!AL$27,('DPP ( with MSN )'!AJ174+1),""))</f>
        <v/>
      </c>
      <c r="AK175" s="162" t="str">
        <f>IF('DPP ( in Qty )'!AM$27=0,"",IF(COUNT(AK$173:AK174)&lt;'DPP ( in Qty )'!AM$27,('DPP ( with MSN )'!AK174+1),""))</f>
        <v/>
      </c>
      <c r="AL175" s="162" t="str">
        <f>IF('DPP ( in Qty )'!AN$27=0,"",IF(COUNT(AL$173:AL174)&lt;'DPP ( in Qty )'!AN$27,('DPP ( with MSN )'!AL174+1),""))</f>
        <v/>
      </c>
      <c r="AM175" s="162" t="str">
        <f>IF('DPP ( in Qty )'!AO$27=0,"",IF(COUNT(AM$173:AM174)&lt;'DPP ( in Qty )'!AO$27,('DPP ( with MSN )'!AM174+1),""))</f>
        <v/>
      </c>
      <c r="AN175" s="179" t="str">
        <f>IF('DPP ( in Qty )'!AP$27=0,"",IF(COUNT(AN$173:AN174)&lt;'DPP ( in Qty )'!AP$27,('DPP ( with MSN )'!AN174+1),""))</f>
        <v/>
      </c>
      <c r="AO175" s="142"/>
      <c r="AP175" s="1">
        <f t="shared" si="28"/>
        <v>0</v>
      </c>
    </row>
    <row r="176" spans="1:42" ht="24" customHeight="1" x14ac:dyDescent="0.25">
      <c r="A176" s="280"/>
      <c r="B176" s="97" t="str">
        <f t="shared" si="32"/>
        <v xml:space="preserve">Dropping </v>
      </c>
      <c r="C176" s="283"/>
      <c r="D176" s="142" t="str">
        <f>IF('DPP ( in Qty )'!F$27=0,"",IF(COUNT(D$173:D175)&lt;'DPP ( in Qty )'!F$27,('DPP ( with MSN )'!D175+1),""))</f>
        <v/>
      </c>
      <c r="E176" s="162" t="str">
        <f>IF('DPP ( in Qty )'!G$27=0,"",IF(COUNT(E$173:E175)&lt;'DPP ( in Qty )'!G$27,('DPP ( with MSN )'!E175+1),""))</f>
        <v/>
      </c>
      <c r="F176" s="162" t="str">
        <f>IF('DPP ( in Qty )'!H$27=0,"",IF(COUNT(F$173:F175)&lt;'DPP ( in Qty )'!H$27,('DPP ( with MSN )'!F175+1),""))</f>
        <v/>
      </c>
      <c r="G176" s="162" t="str">
        <f>IF('DPP ( in Qty )'!I$27=0,"",IF(COUNT(G$173:G175)&lt;'DPP ( in Qty )'!I$27,('DPP ( with MSN )'!G175+1),""))</f>
        <v/>
      </c>
      <c r="H176" s="162" t="str">
        <f>IF('DPP ( in Qty )'!J$27=0,"",IF(COUNT(H$173:H175)&lt;'DPP ( in Qty )'!J$27,('DPP ( with MSN )'!H175+1),""))</f>
        <v/>
      </c>
      <c r="I176" s="162" t="str">
        <f>IF('DPP ( in Qty )'!K$27=0,"",IF(COUNT(I$173:I175)&lt;'DPP ( in Qty )'!K$27,('DPP ( with MSN )'!I175+1),""))</f>
        <v/>
      </c>
      <c r="J176" s="162" t="str">
        <f>IF('DPP ( in Qty )'!L$27=0,"",IF(COUNT(J$173:J175)&lt;'DPP ( in Qty )'!L$27,('DPP ( with MSN )'!J175+1),""))</f>
        <v/>
      </c>
      <c r="K176" s="162" t="str">
        <f>IF('DPP ( in Qty )'!M$27=0,"",IF(COUNT(K$173:K175)&lt;'DPP ( in Qty )'!M$27,('DPP ( with MSN )'!K175+1),""))</f>
        <v/>
      </c>
      <c r="L176" s="162" t="str">
        <f>IF('DPP ( in Qty )'!N$27=0,"",IF(COUNT(L$173:L175)&lt;'DPP ( in Qty )'!N$27,('DPP ( with MSN )'!L175+1),""))</f>
        <v/>
      </c>
      <c r="M176" s="162" t="str">
        <f>IF('DPP ( in Qty )'!O$27=0,"",IF(COUNT(M$173:M175)&lt;'DPP ( in Qty )'!O$27,('DPP ( with MSN )'!M175+1),""))</f>
        <v/>
      </c>
      <c r="N176" s="162" t="str">
        <f>IF('DPP ( in Qty )'!P$27=0,"",IF(COUNT(N$173:N175)&lt;'DPP ( in Qty )'!P$27,('DPP ( with MSN )'!N175+1),""))</f>
        <v/>
      </c>
      <c r="O176" s="162" t="str">
        <f>IF('DPP ( in Qty )'!Q$27=0,"",IF(COUNT(O$173:O175)&lt;'DPP ( in Qty )'!Q$27,('DPP ( with MSN )'!O175+1),""))</f>
        <v/>
      </c>
      <c r="P176" s="162" t="str">
        <f>IF('DPP ( in Qty )'!R$27=0,"",IF(COUNT(P$173:P175)&lt;'DPP ( in Qty )'!R$27,('DPP ( with MSN )'!P175+1),""))</f>
        <v/>
      </c>
      <c r="Q176" s="162" t="str">
        <f>IF('DPP ( in Qty )'!S$27=0,"",IF(COUNT(Q$173:Q175)&lt;'DPP ( in Qty )'!S$27,('DPP ( with MSN )'!Q175+1),""))</f>
        <v/>
      </c>
      <c r="R176" s="162" t="str">
        <f>IF('DPP ( in Qty )'!T$27=0,"",IF(COUNT(R$173:R175)&lt;'DPP ( in Qty )'!T$27,('DPP ( with MSN )'!R175+1),""))</f>
        <v/>
      </c>
      <c r="S176" s="162" t="str">
        <f>IF('DPP ( in Qty )'!U$27=0,"",IF(COUNT(S$173:S175)&lt;'DPP ( in Qty )'!U$27,('DPP ( with MSN )'!S175+1),""))</f>
        <v/>
      </c>
      <c r="T176" s="162" t="str">
        <f>IF('DPP ( in Qty )'!V$27=0,"",IF(COUNT(T$173:T175)&lt;'DPP ( in Qty )'!V$27,('DPP ( with MSN )'!T175+1),""))</f>
        <v/>
      </c>
      <c r="U176" s="162" t="str">
        <f>IF('DPP ( in Qty )'!W$27=0,"",IF(COUNT(U$173:U175)&lt;'DPP ( in Qty )'!W$27,('DPP ( with MSN )'!U175+1),""))</f>
        <v/>
      </c>
      <c r="V176" s="162" t="str">
        <f>IF('DPP ( in Qty )'!X$27=0,"",IF(COUNT(V$173:V175)&lt;'DPP ( in Qty )'!X$27,('DPP ( with MSN )'!V175+1),""))</f>
        <v/>
      </c>
      <c r="W176" s="162" t="str">
        <f>IF('DPP ( in Qty )'!Y$27=0,"",IF(COUNT(W$173:W175)&lt;'DPP ( in Qty )'!Y$27,('DPP ( with MSN )'!W175+1),""))</f>
        <v/>
      </c>
      <c r="X176" s="162" t="str">
        <f>IF('DPP ( in Qty )'!Z$27=0,"",IF(COUNT(X$173:X175)&lt;'DPP ( in Qty )'!Z$27,('DPP ( with MSN )'!X175+1),""))</f>
        <v/>
      </c>
      <c r="Y176" s="162" t="str">
        <f>IF('DPP ( in Qty )'!AA$27=0,"",IF(COUNT(Y$173:Y175)&lt;'DPP ( in Qty )'!AA$27,('DPP ( with MSN )'!Y175+1),""))</f>
        <v/>
      </c>
      <c r="Z176" s="162" t="str">
        <f>IF('DPP ( in Qty )'!AB$27=0,"",IF(COUNT(Z$173:Z175)&lt;'DPP ( in Qty )'!AB$27,('DPP ( with MSN )'!Z175+1),""))</f>
        <v/>
      </c>
      <c r="AA176" s="162" t="str">
        <f>IF('DPP ( in Qty )'!AC$27=0,"",IF(COUNT(AA$173:AA175)&lt;'DPP ( in Qty )'!AC$27,('DPP ( with MSN )'!AA175+1),""))</f>
        <v/>
      </c>
      <c r="AB176" s="162" t="str">
        <f>IF('DPP ( in Qty )'!AD$27=0,"",IF(COUNT(AB$173:AB175)&lt;'DPP ( in Qty )'!AD$27,('DPP ( with MSN )'!AB175+1),""))</f>
        <v/>
      </c>
      <c r="AC176" s="162" t="str">
        <f>IF('DPP ( in Qty )'!AE$27=0,"",IF(COUNT(AC$173:AC175)&lt;'DPP ( in Qty )'!AE$27,('DPP ( with MSN )'!AC175+1),""))</f>
        <v/>
      </c>
      <c r="AD176" s="162" t="str">
        <f>IF('DPP ( in Qty )'!AF$27=0,"",IF(COUNT(AD$173:AD175)&lt;'DPP ( in Qty )'!AF$27,('DPP ( with MSN )'!AD175+1),""))</f>
        <v/>
      </c>
      <c r="AE176" s="162" t="str">
        <f>IF('DPP ( in Qty )'!AG$27=0,"",IF(COUNT(AE$173:AE175)&lt;'DPP ( in Qty )'!AG$27,('DPP ( with MSN )'!AE175+1),""))</f>
        <v/>
      </c>
      <c r="AF176" s="162" t="str">
        <f>IF('DPP ( in Qty )'!AH$27=0,"",IF(COUNT(AF$173:AF175)&lt;'DPP ( in Qty )'!AH$27,('DPP ( with MSN )'!AF175+1),""))</f>
        <v/>
      </c>
      <c r="AG176" s="162" t="str">
        <f>IF('DPP ( in Qty )'!AI$27=0,"",IF(COUNT(AG$173:AG175)&lt;'DPP ( in Qty )'!AI$27,('DPP ( with MSN )'!AG175+1),""))</f>
        <v/>
      </c>
      <c r="AH176" s="162" t="str">
        <f>IF('DPP ( in Qty )'!AJ$27=0,"",IF(COUNT(AH$173:AH175)&lt;'DPP ( in Qty )'!AJ$27,('DPP ( with MSN )'!AH175+1),""))</f>
        <v/>
      </c>
      <c r="AI176" s="162" t="str">
        <f>IF('DPP ( in Qty )'!AK$27=0,"",IF(COUNT(AI$173:AI175)&lt;'DPP ( in Qty )'!AK$27,('DPP ( with MSN )'!AI175+1),""))</f>
        <v/>
      </c>
      <c r="AJ176" s="162" t="str">
        <f>IF('DPP ( in Qty )'!AL$27=0,"",IF(COUNT(AJ$173:AJ175)&lt;'DPP ( in Qty )'!AL$27,('DPP ( with MSN )'!AJ175+1),""))</f>
        <v/>
      </c>
      <c r="AK176" s="162" t="str">
        <f>IF('DPP ( in Qty )'!AM$27=0,"",IF(COUNT(AK$173:AK175)&lt;'DPP ( in Qty )'!AM$27,('DPP ( with MSN )'!AK175+1),""))</f>
        <v/>
      </c>
      <c r="AL176" s="162" t="str">
        <f>IF('DPP ( in Qty )'!AN$27=0,"",IF(COUNT(AL$173:AL175)&lt;'DPP ( in Qty )'!AN$27,('DPP ( with MSN )'!AL175+1),""))</f>
        <v/>
      </c>
      <c r="AM176" s="162" t="str">
        <f>IF('DPP ( in Qty )'!AO$27=0,"",IF(COUNT(AM$173:AM175)&lt;'DPP ( in Qty )'!AO$27,('DPP ( with MSN )'!AM175+1),""))</f>
        <v/>
      </c>
      <c r="AN176" s="179" t="str">
        <f>IF('DPP ( in Qty )'!AP$27=0,"",IF(COUNT(AN$173:AN175)&lt;'DPP ( in Qty )'!AP$27,('DPP ( with MSN )'!AN175+1),""))</f>
        <v/>
      </c>
      <c r="AO176" s="142"/>
      <c r="AP176" s="1">
        <f t="shared" si="28"/>
        <v>0</v>
      </c>
    </row>
    <row r="177" spans="1:42" ht="24" customHeight="1" thickBot="1" x14ac:dyDescent="0.3">
      <c r="A177" s="280"/>
      <c r="B177" s="97" t="s">
        <v>2</v>
      </c>
      <c r="C177" s="284"/>
      <c r="D177" s="174" t="str">
        <f>IF('DPP ( in Qty )'!F$27=0,"",IF(COUNT(D$173:D176)&lt;'DPP ( in Qty )'!F$27,('DPP ( with MSN )'!D176+1),""))</f>
        <v/>
      </c>
      <c r="E177" s="175" t="str">
        <f>IF('DPP ( in Qty )'!G$27=0,"",IF(COUNT(E$173:E176)&lt;'DPP ( in Qty )'!G$27,('DPP ( with MSN )'!E176+1),""))</f>
        <v/>
      </c>
      <c r="F177" s="175" t="str">
        <f>IF('DPP ( in Qty )'!H$27=0,"",IF(COUNT(F$173:F176)&lt;'DPP ( in Qty )'!H$27,('DPP ( with MSN )'!F176+1),""))</f>
        <v/>
      </c>
      <c r="G177" s="175" t="str">
        <f>IF('DPP ( in Qty )'!I$27=0,"",IF(COUNT(G$173:G176)&lt;'DPP ( in Qty )'!I$27,('DPP ( with MSN )'!G176+1),""))</f>
        <v/>
      </c>
      <c r="H177" s="175" t="str">
        <f>IF('DPP ( in Qty )'!J$27=0,"",IF(COUNT(H$173:H176)&lt;'DPP ( in Qty )'!J$27,('DPP ( with MSN )'!H176+1),""))</f>
        <v/>
      </c>
      <c r="I177" s="175" t="str">
        <f>IF('DPP ( in Qty )'!K$27=0,"",IF(COUNT(I$173:I176)&lt;'DPP ( in Qty )'!K$27,('DPP ( with MSN )'!I176+1),""))</f>
        <v/>
      </c>
      <c r="J177" s="175" t="str">
        <f>IF('DPP ( in Qty )'!L$27=0,"",IF(COUNT(J$173:J176)&lt;'DPP ( in Qty )'!L$27,('DPP ( with MSN )'!J176+1),""))</f>
        <v/>
      </c>
      <c r="K177" s="175" t="str">
        <f>IF('DPP ( in Qty )'!M$27=0,"",IF(COUNT(K$173:K176)&lt;'DPP ( in Qty )'!M$27,('DPP ( with MSN )'!K176+1),""))</f>
        <v/>
      </c>
      <c r="L177" s="175" t="str">
        <f>IF('DPP ( in Qty )'!N$27=0,"",IF(COUNT(L$173:L176)&lt;'DPP ( in Qty )'!N$27,('DPP ( with MSN )'!L176+1),""))</f>
        <v/>
      </c>
      <c r="M177" s="175" t="str">
        <f>IF('DPP ( in Qty )'!O$27=0,"",IF(COUNT(M$173:M176)&lt;'DPP ( in Qty )'!O$27,('DPP ( with MSN )'!M176+1),""))</f>
        <v/>
      </c>
      <c r="N177" s="175" t="str">
        <f>IF('DPP ( in Qty )'!P$27=0,"",IF(COUNT(N$173:N176)&lt;'DPP ( in Qty )'!P$27,('DPP ( with MSN )'!N176+1),""))</f>
        <v/>
      </c>
      <c r="O177" s="175" t="str">
        <f>IF('DPP ( in Qty )'!Q$27=0,"",IF(COUNT(O$173:O176)&lt;'DPP ( in Qty )'!Q$27,('DPP ( with MSN )'!O176+1),""))</f>
        <v/>
      </c>
      <c r="P177" s="175" t="str">
        <f>IF('DPP ( in Qty )'!R$27=0,"",IF(COUNT(P$173:P176)&lt;'DPP ( in Qty )'!R$27,('DPP ( with MSN )'!P176+1),""))</f>
        <v/>
      </c>
      <c r="Q177" s="175" t="str">
        <f>IF('DPP ( in Qty )'!S$27=0,"",IF(COUNT(Q$173:Q176)&lt;'DPP ( in Qty )'!S$27,('DPP ( with MSN )'!Q176+1),""))</f>
        <v/>
      </c>
      <c r="R177" s="175" t="str">
        <f>IF('DPP ( in Qty )'!T$27=0,"",IF(COUNT(R$173:R176)&lt;'DPP ( in Qty )'!T$27,('DPP ( with MSN )'!R176+1),""))</f>
        <v/>
      </c>
      <c r="S177" s="175" t="str">
        <f>IF('DPP ( in Qty )'!U$27=0,"",IF(COUNT(S$173:S176)&lt;'DPP ( in Qty )'!U$27,('DPP ( with MSN )'!S176+1),""))</f>
        <v/>
      </c>
      <c r="T177" s="175" t="str">
        <f>IF('DPP ( in Qty )'!V$27=0,"",IF(COUNT(T$173:T176)&lt;'DPP ( in Qty )'!V$27,('DPP ( with MSN )'!T176+1),""))</f>
        <v/>
      </c>
      <c r="U177" s="175" t="str">
        <f>IF('DPP ( in Qty )'!W$27=0,"",IF(COUNT(U$173:U176)&lt;'DPP ( in Qty )'!W$27,('DPP ( with MSN )'!U176+1),""))</f>
        <v/>
      </c>
      <c r="V177" s="175" t="str">
        <f>IF('DPP ( in Qty )'!X$27=0,"",IF(COUNT(V$173:V176)&lt;'DPP ( in Qty )'!X$27,('DPP ( with MSN )'!V176+1),""))</f>
        <v/>
      </c>
      <c r="W177" s="175" t="str">
        <f>IF('DPP ( in Qty )'!Y$27=0,"",IF(COUNT(W$173:W176)&lt;'DPP ( in Qty )'!Y$27,('DPP ( with MSN )'!W176+1),""))</f>
        <v/>
      </c>
      <c r="X177" s="175" t="str">
        <f>IF('DPP ( in Qty )'!Z$27=0,"",IF(COUNT(X$173:X176)&lt;'DPP ( in Qty )'!Z$27,('DPP ( with MSN )'!X176+1),""))</f>
        <v/>
      </c>
      <c r="Y177" s="175" t="str">
        <f>IF('DPP ( in Qty )'!AA$27=0,"",IF(COUNT(Y$173:Y176)&lt;'DPP ( in Qty )'!AA$27,('DPP ( with MSN )'!Y176+1),""))</f>
        <v/>
      </c>
      <c r="Z177" s="175" t="str">
        <f>IF('DPP ( in Qty )'!AB$27=0,"",IF(COUNT(Z$173:Z176)&lt;'DPP ( in Qty )'!AB$27,('DPP ( with MSN )'!Z176+1),""))</f>
        <v/>
      </c>
      <c r="AA177" s="175" t="str">
        <f>IF('DPP ( in Qty )'!AC$27=0,"",IF(COUNT(AA$173:AA176)&lt;'DPP ( in Qty )'!AC$27,('DPP ( with MSN )'!AA176+1),""))</f>
        <v/>
      </c>
      <c r="AB177" s="175" t="str">
        <f>IF('DPP ( in Qty )'!AD$27=0,"",IF(COUNT(AB$173:AB176)&lt;'DPP ( in Qty )'!AD$27,('DPP ( with MSN )'!AB176+1),""))</f>
        <v/>
      </c>
      <c r="AC177" s="175" t="str">
        <f>IF('DPP ( in Qty )'!AE$27=0,"",IF(COUNT(AC$173:AC176)&lt;'DPP ( in Qty )'!AE$27,('DPP ( with MSN )'!AC176+1),""))</f>
        <v/>
      </c>
      <c r="AD177" s="175" t="str">
        <f>IF('DPP ( in Qty )'!AF$27=0,"",IF(COUNT(AD$173:AD176)&lt;'DPP ( in Qty )'!AF$27,('DPP ( with MSN )'!AD176+1),""))</f>
        <v/>
      </c>
      <c r="AE177" s="175" t="str">
        <f>IF('DPP ( in Qty )'!AG$27=0,"",IF(COUNT(AE$173:AE176)&lt;'DPP ( in Qty )'!AG$27,('DPP ( with MSN )'!AE176+1),""))</f>
        <v/>
      </c>
      <c r="AF177" s="175" t="str">
        <f>IF('DPP ( in Qty )'!AH$27=0,"",IF(COUNT(AF$173:AF176)&lt;'DPP ( in Qty )'!AH$27,('DPP ( with MSN )'!AF176+1),""))</f>
        <v/>
      </c>
      <c r="AG177" s="175" t="str">
        <f>IF('DPP ( in Qty )'!AI$27=0,"",IF(COUNT(AG$173:AG176)&lt;'DPP ( in Qty )'!AI$27,('DPP ( with MSN )'!AG176+1),""))</f>
        <v/>
      </c>
      <c r="AH177" s="175" t="str">
        <f>IF('DPP ( in Qty )'!AJ$27=0,"",IF(COUNT(AH$173:AH176)&lt;'DPP ( in Qty )'!AJ$27,('DPP ( with MSN )'!AH176+1),""))</f>
        <v/>
      </c>
      <c r="AI177" s="175" t="str">
        <f>IF('DPP ( in Qty )'!AK$27=0,"",IF(COUNT(AI$173:AI176)&lt;'DPP ( in Qty )'!AK$27,('DPP ( with MSN )'!AI176+1),""))</f>
        <v/>
      </c>
      <c r="AJ177" s="175" t="str">
        <f>IF('DPP ( in Qty )'!AL$27=0,"",IF(COUNT(AJ$173:AJ176)&lt;'DPP ( in Qty )'!AL$27,('DPP ( with MSN )'!AJ176+1),""))</f>
        <v/>
      </c>
      <c r="AK177" s="175" t="str">
        <f>IF('DPP ( in Qty )'!AM$27=0,"",IF(COUNT(AK$173:AK176)&lt;'DPP ( in Qty )'!AM$27,('DPP ( with MSN )'!AK176+1),""))</f>
        <v/>
      </c>
      <c r="AL177" s="175" t="str">
        <f>IF('DPP ( in Qty )'!AN$27=0,"",IF(COUNT(AL$173:AL176)&lt;'DPP ( in Qty )'!AN$27,('DPP ( with MSN )'!AL176+1),""))</f>
        <v/>
      </c>
      <c r="AM177" s="175" t="str">
        <f>IF('DPP ( in Qty )'!AO$27=0,"",IF(COUNT(AM$173:AM176)&lt;'DPP ( in Qty )'!AO$27,('DPP ( with MSN )'!AM176+1),""))</f>
        <v/>
      </c>
      <c r="AN177" s="180" t="str">
        <f>IF('DPP ( in Qty )'!AP$27=0,"",IF(COUNT(AN$173:AN176)&lt;'DPP ( in Qty )'!AP$27,('DPP ( with MSN )'!AN176+1),""))</f>
        <v/>
      </c>
      <c r="AO177" s="142"/>
      <c r="AP177" s="1">
        <f t="shared" si="28"/>
        <v>0</v>
      </c>
    </row>
    <row r="178" spans="1:42" ht="24" customHeight="1" x14ac:dyDescent="0.25">
      <c r="A178" s="280"/>
      <c r="B178" s="98" t="s">
        <v>3</v>
      </c>
      <c r="C178" s="282">
        <f>COUNT(D178:AO182)</f>
        <v>12</v>
      </c>
      <c r="D178" s="169" t="str">
        <f>IF('DPP ( in Qty )'!F28=0,"",'DPP ( in Qty )'!D28)</f>
        <v/>
      </c>
      <c r="E178" s="170" t="str">
        <f>IF('DPP ( in Qty )'!G28=0,"",IF(MAX('DPP ( with MSN )'!$D$178:D182)=0,'DPP ( in Qty )'!$D$28,MAX('DPP ( with MSN )'!$D$178:D182)+1))</f>
        <v/>
      </c>
      <c r="F178" s="170" t="str">
        <f>IF('DPP ( in Qty )'!H28=0,"",IF(MAX('DPP ( with MSN )'!$D$178:E182)=0,'DPP ( in Qty )'!$D$28,MAX('DPP ( with MSN )'!$D$178:E182)+1))</f>
        <v/>
      </c>
      <c r="G178" s="181" t="str">
        <f>IF('DPP ( in Qty )'!I28=0,"",IF(MAX('DPP ( with MSN )'!$D$178:F182)=0,'DPP ( in Qty )'!$D$28,MAX('DPP ( with MSN )'!$D$178:F182)+1))</f>
        <v/>
      </c>
      <c r="H178" s="181" t="str">
        <f>IF('DPP ( in Qty )'!J28=0,"",IF(MAX('DPP ( with MSN )'!$D$178:G182)=0,'DPP ( in Qty )'!$D$28,MAX('DPP ( with MSN )'!$D$178:G182)+1))</f>
        <v/>
      </c>
      <c r="I178" s="170" t="str">
        <f>IF('DPP ( in Qty )'!K28=0,"",IF(MAX('DPP ( with MSN )'!$D$178:H182)=0,'DPP ( in Qty )'!$D$28,MAX('DPP ( with MSN )'!$D$178:H182)+1))</f>
        <v/>
      </c>
      <c r="J178" s="170" t="str">
        <f>IF('DPP ( in Qty )'!L28=0,"",IF(MAX('DPP ( with MSN )'!$D$178:I182)=0,'DPP ( in Qty )'!$D$28,MAX('DPP ( with MSN )'!$D$178:I182)+1))</f>
        <v/>
      </c>
      <c r="K178" s="170" t="str">
        <f>IF('DPP ( in Qty )'!M28=0,"",IF(MAX('DPP ( with MSN )'!$D$178:J182)=0,'DPP ( in Qty )'!$D$28,MAX('DPP ( with MSN )'!$D$178:J182)+1))</f>
        <v/>
      </c>
      <c r="L178" s="170" t="str">
        <f>IF('DPP ( in Qty )'!N28=0,"",IF(MAX('DPP ( with MSN )'!$D$178:K182)=0,'DPP ( in Qty )'!$D$28,MAX('DPP ( with MSN )'!$D$178:K182)+1))</f>
        <v/>
      </c>
      <c r="M178" s="170" t="str">
        <f>IF('DPP ( in Qty )'!O28=0,"",IF(MAX('DPP ( with MSN )'!$D$178:L182)=0,'DPP ( in Qty )'!$D$28,MAX('DPP ( with MSN )'!$D$178:L182)+1))</f>
        <v/>
      </c>
      <c r="N178" s="170" t="str">
        <f>IF('DPP ( in Qty )'!P28=0,"",IF(MAX('DPP ( with MSN )'!$D$178:M182)=0,'DPP ( in Qty )'!$D$28,MAX('DPP ( with MSN )'!$D$178:M182)+1))</f>
        <v/>
      </c>
      <c r="O178" s="170" t="str">
        <f>IF('DPP ( in Qty )'!Q28=0,"",IF(MAX('DPP ( with MSN )'!$D$178:N182)=0,'DPP ( in Qty )'!$D$28,MAX('DPP ( with MSN )'!$D$178:N182)+1))</f>
        <v/>
      </c>
      <c r="P178" s="170" t="str">
        <f>IF('DPP ( in Qty )'!R28=0,"",IF(MAX('DPP ( with MSN )'!$D$178:O182)=0,'DPP ( in Qty )'!$D$28,MAX('DPP ( with MSN )'!$D$178:O182)+1))</f>
        <v/>
      </c>
      <c r="Q178" s="170">
        <f>IF('DPP ( in Qty )'!S28=0,"",IF(MAX('DPP ( with MSN )'!$D$178:P182)=0,'DPP ( in Qty )'!$D$28,MAX('DPP ( with MSN )'!$D$178:P182)+1))</f>
        <v>1395</v>
      </c>
      <c r="R178" s="170">
        <f>IF('DPP ( in Qty )'!T28=0,"",IF(MAX('DPP ( with MSN )'!$D$178:Q182)=0,'DPP ( in Qty )'!$D$28,MAX('DPP ( with MSN )'!$D$178:Q182)+1))</f>
        <v>1396</v>
      </c>
      <c r="S178" s="170">
        <f>IF('DPP ( in Qty )'!U28=0,"",IF(MAX('DPP ( with MSN )'!$D$178:R182)=0,'DPP ( in Qty )'!$D$28,MAX('DPP ( with MSN )'!$D$178:R182)+1))</f>
        <v>1397</v>
      </c>
      <c r="T178" s="170">
        <f>IF('DPP ( in Qty )'!V28=0,"",IF(MAX('DPP ( with MSN )'!$D$178:S182)=0,'DPP ( in Qty )'!$D$28,MAX('DPP ( with MSN )'!$D$178:S182)+1))</f>
        <v>1398</v>
      </c>
      <c r="U178" s="170">
        <f>IF('DPP ( in Qty )'!W28=0,"",IF(MAX('DPP ( with MSN )'!$D$178:T182)=0,'DPP ( in Qty )'!$D$28,MAX('DPP ( with MSN )'!$D$178:T182)+1))</f>
        <v>1399</v>
      </c>
      <c r="V178" s="170">
        <f>IF('DPP ( in Qty )'!X28=0,"",IF(MAX('DPP ( with MSN )'!$D$178:U182)=0,'DPP ( in Qty )'!$D$28,MAX('DPP ( with MSN )'!$D$178:U182)+1))</f>
        <v>1400</v>
      </c>
      <c r="W178" s="170">
        <f>IF('DPP ( in Qty )'!Y28=0,"",IF(MAX('DPP ( with MSN )'!$D$178:V182)=0,'DPP ( in Qty )'!$D$28,MAX('DPP ( with MSN )'!$D$178:V182)+1))</f>
        <v>1401</v>
      </c>
      <c r="X178" s="170">
        <f>IF('DPP ( in Qty )'!Z28=0,"",IF(MAX('DPP ( with MSN )'!$D$178:W182)=0,'DPP ( in Qty )'!$D$28,MAX('DPP ( with MSN )'!$D$178:W182)+1))</f>
        <v>1402</v>
      </c>
      <c r="Y178" s="170">
        <f>IF('DPP ( in Qty )'!AA28=0,"",IF(MAX('DPP ( with MSN )'!$D$178:X182)=0,'DPP ( in Qty )'!$D$28,MAX('DPP ( with MSN )'!$D$178:X182)+1))</f>
        <v>1403</v>
      </c>
      <c r="Z178" s="170">
        <f>IF('DPP ( in Qty )'!AB28=0,"",IF(MAX('DPP ( with MSN )'!$D$178:Y182)=0,'DPP ( in Qty )'!$D$28,MAX('DPP ( with MSN )'!$D$178:Y182)+1))</f>
        <v>1404</v>
      </c>
      <c r="AA178" s="170">
        <f>IF('DPP ( in Qty )'!AC28=0,"",IF(MAX('DPP ( with MSN )'!$D$178:Z182)=0,'DPP ( in Qty )'!$D$28,MAX('DPP ( with MSN )'!$D$178:Z182)+1))</f>
        <v>1405</v>
      </c>
      <c r="AB178" s="170">
        <f>IF('DPP ( in Qty )'!AD28=0,"",IF(MAX('DPP ( with MSN )'!$D$178:AA182)=0,'DPP ( in Qty )'!$D$28,MAX('DPP ( with MSN )'!$D$178:AA182)+1))</f>
        <v>1406</v>
      </c>
      <c r="AC178" s="170" t="str">
        <f>IF('DPP ( in Qty )'!AE28=0,"",IF(MAX('DPP ( with MSN )'!$D$178:AB182)=0,'DPP ( in Qty )'!$D$28,MAX('DPP ( with MSN )'!$D$178:AB182)+1))</f>
        <v/>
      </c>
      <c r="AD178" s="170" t="str">
        <f>IF('DPP ( in Qty )'!AF28=0,"",IF(MAX('DPP ( with MSN )'!$D$178:AC182)=0,'DPP ( in Qty )'!$D$28,MAX('DPP ( with MSN )'!$D$178:AC182)+1))</f>
        <v/>
      </c>
      <c r="AE178" s="170" t="str">
        <f>IF('DPP ( in Qty )'!AG28=0,"",IF(MAX('DPP ( with MSN )'!$D$178:AD182)=0,'DPP ( in Qty )'!$D$28,MAX('DPP ( with MSN )'!$D$178:AD182)+1))</f>
        <v/>
      </c>
      <c r="AF178" s="170" t="str">
        <f>IF('DPP ( in Qty )'!AH28=0,"",IF(MAX('DPP ( with MSN )'!$D$178:AE182)=0,'DPP ( in Qty )'!$D$28,MAX('DPP ( with MSN )'!$D$178:AE182)+1))</f>
        <v/>
      </c>
      <c r="AG178" s="170" t="str">
        <f>IF('DPP ( in Qty )'!AI28=0,"",IF(MAX('DPP ( with MSN )'!$D$178:AF182)=0,'DPP ( in Qty )'!$D$28,MAX('DPP ( with MSN )'!$D$178:AF182)+1))</f>
        <v/>
      </c>
      <c r="AH178" s="170" t="str">
        <f>IF('DPP ( in Qty )'!AJ28=0,"",IF(MAX('DPP ( with MSN )'!$D$178:AG182)=0,'DPP ( in Qty )'!$D$28,MAX('DPP ( with MSN )'!$D$178:AG182)+1))</f>
        <v/>
      </c>
      <c r="AI178" s="170" t="str">
        <f>IF('DPP ( in Qty )'!AK28=0,"",IF(MAX('DPP ( with MSN )'!$D$178:AH182)=0,'DPP ( in Qty )'!$D$28,MAX('DPP ( with MSN )'!$D$178:AH182)+1))</f>
        <v/>
      </c>
      <c r="AJ178" s="170" t="str">
        <f>IF('DPP ( in Qty )'!AL28=0,"",IF(MAX('DPP ( with MSN )'!$D$178:AI182)=0,'DPP ( in Qty )'!$D$28,MAX('DPP ( with MSN )'!$D$178:AI182)+1))</f>
        <v/>
      </c>
      <c r="AK178" s="170" t="str">
        <f>IF('DPP ( in Qty )'!AM28=0,"",IF(MAX('DPP ( with MSN )'!$D$178:AJ182)=0,'DPP ( in Qty )'!$D$28,MAX('DPP ( with MSN )'!$D$178:AJ182)+1))</f>
        <v/>
      </c>
      <c r="AL178" s="170" t="str">
        <f>IF('DPP ( in Qty )'!AN28=0,"",IF(MAX('DPP ( with MSN )'!$D$178:AK182)=0,'DPP ( in Qty )'!$D$28,MAX('DPP ( with MSN )'!$D$178:AK182)+1))</f>
        <v/>
      </c>
      <c r="AM178" s="170" t="str">
        <f>IF('DPP ( in Qty )'!AO28=0,"",IF(MAX('DPP ( with MSN )'!$D$178:AL182)=0,'DPP ( in Qty )'!$D$28,MAX('DPP ( with MSN )'!$D$178:AL182)+1))</f>
        <v/>
      </c>
      <c r="AN178" s="178" t="str">
        <f>IF('DPP ( in Qty )'!AP28=0,"",IF(MAX('DPP ( with MSN )'!$D$178:AM182)=0,'DPP ( in Qty )'!$D$28,MAX('DPP ( with MSN )'!$D$178:AM182)+1))</f>
        <v/>
      </c>
      <c r="AO178" s="142"/>
      <c r="AP178" s="1">
        <f t="shared" si="28"/>
        <v>1406</v>
      </c>
    </row>
    <row r="179" spans="1:42" ht="24" customHeight="1" x14ac:dyDescent="0.25">
      <c r="A179" s="280"/>
      <c r="B179" s="99" t="s">
        <v>3</v>
      </c>
      <c r="C179" s="283"/>
      <c r="D179" s="142" t="str">
        <f>IF('DPP ( in Qty )'!F$28=0,"",IF(COUNT(D$178:D178)&lt;'DPP ( in Qty )'!F$28,('DPP ( with MSN )'!D178+1),""))</f>
        <v/>
      </c>
      <c r="E179" s="162" t="str">
        <f>IF('DPP ( in Qty )'!G$28=0,"",IF(COUNT(E$178:E178)&lt;'DPP ( in Qty )'!G$28,('DPP ( with MSN )'!E178+1),""))</f>
        <v/>
      </c>
      <c r="F179" s="162" t="str">
        <f>IF('DPP ( in Qty )'!H$28=0,"",IF(COUNT(F$178:F178)&lt;'DPP ( in Qty )'!H$28,('DPP ( with MSN )'!F178+1),""))</f>
        <v/>
      </c>
      <c r="G179" s="182" t="str">
        <f>IF('DPP ( in Qty )'!I$28=0,"",IF(COUNT(G$178:G178)&lt;'DPP ( in Qty )'!I$28,('DPP ( with MSN )'!G178+1),""))</f>
        <v/>
      </c>
      <c r="H179" s="182" t="str">
        <f>IF('DPP ( in Qty )'!J$28=0,"",IF(COUNT(H$178:H178)&lt;'DPP ( in Qty )'!J$28,('DPP ( with MSN )'!H178+1),""))</f>
        <v/>
      </c>
      <c r="I179" s="162" t="str">
        <f>IF('DPP ( in Qty )'!K$28=0,"",IF(COUNT(I$178:I178)&lt;'DPP ( in Qty )'!K$28,('DPP ( with MSN )'!I178+1),""))</f>
        <v/>
      </c>
      <c r="J179" s="162" t="str">
        <f>IF('DPP ( in Qty )'!L$28=0,"",IF(COUNT(J$178:J178)&lt;'DPP ( in Qty )'!L$28,('DPP ( with MSN )'!J178+1),""))</f>
        <v/>
      </c>
      <c r="K179" s="162" t="str">
        <f>IF('DPP ( in Qty )'!M$28=0,"",IF(COUNT(K$178:K178)&lt;'DPP ( in Qty )'!M$28,('DPP ( with MSN )'!K178+1),""))</f>
        <v/>
      </c>
      <c r="L179" s="162" t="str">
        <f>IF('DPP ( in Qty )'!N$28=0,"",IF(COUNT(L$178:L178)&lt;'DPP ( in Qty )'!N$28,('DPP ( with MSN )'!L178+1),""))</f>
        <v/>
      </c>
      <c r="M179" s="162" t="str">
        <f>IF('DPP ( in Qty )'!O$28=0,"",IF(COUNT(M$178:M178)&lt;'DPP ( in Qty )'!O$28,('DPP ( with MSN )'!M178+1),""))</f>
        <v/>
      </c>
      <c r="N179" s="162" t="str">
        <f>IF('DPP ( in Qty )'!P$28=0,"",IF(COUNT(N$178:N178)&lt;'DPP ( in Qty )'!P$28,('DPP ( with MSN )'!N178+1),""))</f>
        <v/>
      </c>
      <c r="O179" s="162" t="str">
        <f>IF('DPP ( in Qty )'!Q$28=0,"",IF(COUNT(O$178:O178)&lt;'DPP ( in Qty )'!Q$28,('DPP ( with MSN )'!O178+1),""))</f>
        <v/>
      </c>
      <c r="P179" s="162" t="str">
        <f>IF('DPP ( in Qty )'!R$28=0,"",IF(COUNT(P$178:P178)&lt;'DPP ( in Qty )'!R$28,('DPP ( with MSN )'!P178+1),""))</f>
        <v/>
      </c>
      <c r="Q179" s="162" t="str">
        <f>IF('DPP ( in Qty )'!S$28=0,"",IF(COUNT(Q$178:Q178)&lt;'DPP ( in Qty )'!S$28,('DPP ( with MSN )'!Q178+1),""))</f>
        <v/>
      </c>
      <c r="R179" s="162" t="str">
        <f>IF('DPP ( in Qty )'!T$28=0,"",IF(COUNT(R$178:R178)&lt;'DPP ( in Qty )'!T$28,('DPP ( with MSN )'!R178+1),""))</f>
        <v/>
      </c>
      <c r="S179" s="162" t="str">
        <f>IF('DPP ( in Qty )'!U$28=0,"",IF(COUNT(S$178:S178)&lt;'DPP ( in Qty )'!U$28,('DPP ( with MSN )'!S178+1),""))</f>
        <v/>
      </c>
      <c r="T179" s="162" t="str">
        <f>IF('DPP ( in Qty )'!V$28=0,"",IF(COUNT(T$178:T178)&lt;'DPP ( in Qty )'!V$28,('DPP ( with MSN )'!T178+1),""))</f>
        <v/>
      </c>
      <c r="U179" s="162" t="str">
        <f>IF('DPP ( in Qty )'!W$28=0,"",IF(COUNT(U$178:U178)&lt;'DPP ( in Qty )'!W$28,('DPP ( with MSN )'!U178+1),""))</f>
        <v/>
      </c>
      <c r="V179" s="162" t="str">
        <f>IF('DPP ( in Qty )'!X$28=0,"",IF(COUNT(V$178:V178)&lt;'DPP ( in Qty )'!X$28,('DPP ( with MSN )'!V178+1),""))</f>
        <v/>
      </c>
      <c r="W179" s="162" t="str">
        <f>IF('DPP ( in Qty )'!Y$28=0,"",IF(COUNT(W$178:W178)&lt;'DPP ( in Qty )'!Y$28,('DPP ( with MSN )'!W178+1),""))</f>
        <v/>
      </c>
      <c r="X179" s="162" t="str">
        <f>IF('DPP ( in Qty )'!Z$28=0,"",IF(COUNT(X$178:X178)&lt;'DPP ( in Qty )'!Z$28,('DPP ( with MSN )'!X178+1),""))</f>
        <v/>
      </c>
      <c r="Y179" s="162" t="str">
        <f>IF('DPP ( in Qty )'!AA$28=0,"",IF(COUNT(Y$178:Y178)&lt;'DPP ( in Qty )'!AA$28,('DPP ( with MSN )'!Y178+1),""))</f>
        <v/>
      </c>
      <c r="Z179" s="162" t="str">
        <f>IF('DPP ( in Qty )'!AB$28=0,"",IF(COUNT(Z$178:Z178)&lt;'DPP ( in Qty )'!AB$28,('DPP ( with MSN )'!Z178+1),""))</f>
        <v/>
      </c>
      <c r="AA179" s="162" t="str">
        <f>IF('DPP ( in Qty )'!AC$28=0,"",IF(COUNT(AA$178:AA178)&lt;'DPP ( in Qty )'!AC$28,('DPP ( with MSN )'!AA178+1),""))</f>
        <v/>
      </c>
      <c r="AB179" s="162" t="str">
        <f>IF('DPP ( in Qty )'!AD$28=0,"",IF(COUNT(AB$178:AB178)&lt;'DPP ( in Qty )'!AD$28,('DPP ( with MSN )'!AB178+1),""))</f>
        <v/>
      </c>
      <c r="AC179" s="162" t="str">
        <f>IF('DPP ( in Qty )'!AE$28=0,"",IF(COUNT(AC$178:AC178)&lt;'DPP ( in Qty )'!AE$28,('DPP ( with MSN )'!AC178+1),""))</f>
        <v/>
      </c>
      <c r="AD179" s="162" t="str">
        <f>IF('DPP ( in Qty )'!AF$28=0,"",IF(COUNT(AD$178:AD178)&lt;'DPP ( in Qty )'!AF$28,('DPP ( with MSN )'!AD178+1),""))</f>
        <v/>
      </c>
      <c r="AE179" s="162" t="str">
        <f>IF('DPP ( in Qty )'!AG$28=0,"",IF(COUNT(AE$178:AE178)&lt;'DPP ( in Qty )'!AG$28,('DPP ( with MSN )'!AE178+1),""))</f>
        <v/>
      </c>
      <c r="AF179" s="162" t="str">
        <f>IF('DPP ( in Qty )'!AH$28=0,"",IF(COUNT(AF$178:AF178)&lt;'DPP ( in Qty )'!AH$28,('DPP ( with MSN )'!AF178+1),""))</f>
        <v/>
      </c>
      <c r="AG179" s="162" t="str">
        <f>IF('DPP ( in Qty )'!AI$28=0,"",IF(COUNT(AG$178:AG178)&lt;'DPP ( in Qty )'!AI$28,('DPP ( with MSN )'!AG178+1),""))</f>
        <v/>
      </c>
      <c r="AH179" s="162" t="str">
        <f>IF('DPP ( in Qty )'!AJ$28=0,"",IF(COUNT(AH$178:AH178)&lt;'DPP ( in Qty )'!AJ$28,('DPP ( with MSN )'!AH178+1),""))</f>
        <v/>
      </c>
      <c r="AI179" s="162" t="str">
        <f>IF('DPP ( in Qty )'!AK$28=0,"",IF(COUNT(AI$178:AI178)&lt;'DPP ( in Qty )'!AK$28,('DPP ( with MSN )'!AI178+1),""))</f>
        <v/>
      </c>
      <c r="AJ179" s="162" t="str">
        <f>IF('DPP ( in Qty )'!AL$28=0,"",IF(COUNT(AJ$178:AJ178)&lt;'DPP ( in Qty )'!AL$28,('DPP ( with MSN )'!AJ178+1),""))</f>
        <v/>
      </c>
      <c r="AK179" s="162" t="str">
        <f>IF('DPP ( in Qty )'!AM$28=0,"",IF(COUNT(AK$178:AK178)&lt;'DPP ( in Qty )'!AM$28,('DPP ( with MSN )'!AK178+1),""))</f>
        <v/>
      </c>
      <c r="AL179" s="162" t="str">
        <f>IF('DPP ( in Qty )'!AN$28=0,"",IF(COUNT(AL$178:AL178)&lt;'DPP ( in Qty )'!AN$28,('DPP ( with MSN )'!AL178+1),""))</f>
        <v/>
      </c>
      <c r="AM179" s="162" t="str">
        <f>IF('DPP ( in Qty )'!AO$28=0,"",IF(COUNT(AM$178:AM178)&lt;'DPP ( in Qty )'!AO$28,('DPP ( with MSN )'!AM178+1),""))</f>
        <v/>
      </c>
      <c r="AN179" s="179" t="str">
        <f>IF('DPP ( in Qty )'!AP$28=0,"",IF(COUNT(AN$178:AN178)&lt;'DPP ( in Qty )'!AP$28,('DPP ( with MSN )'!AN178+1),""))</f>
        <v/>
      </c>
      <c r="AO179" s="142"/>
      <c r="AP179" s="1">
        <f t="shared" si="28"/>
        <v>0</v>
      </c>
    </row>
    <row r="180" spans="1:42" ht="24" customHeight="1" x14ac:dyDescent="0.25">
      <c r="A180" s="280"/>
      <c r="B180" s="99" t="str">
        <f t="shared" ref="B180:B181" si="33">B179</f>
        <v>Double deck</v>
      </c>
      <c r="C180" s="283"/>
      <c r="D180" s="142" t="str">
        <f>IF('DPP ( in Qty )'!F$28=0,"",IF(COUNT(D$178:D179)&lt;'DPP ( in Qty )'!F$28,('DPP ( with MSN )'!D179+1),""))</f>
        <v/>
      </c>
      <c r="E180" s="162" t="str">
        <f>IF('DPP ( in Qty )'!G$28=0,"",IF(COUNT(E$178:E179)&lt;'DPP ( in Qty )'!G$28,('DPP ( with MSN )'!E179+1),""))</f>
        <v/>
      </c>
      <c r="F180" s="162" t="str">
        <f>IF('DPP ( in Qty )'!H$28=0,"",IF(COUNT(F$178:F179)&lt;'DPP ( in Qty )'!H$28,('DPP ( with MSN )'!F179+1),""))</f>
        <v/>
      </c>
      <c r="G180" s="182" t="str">
        <f>IF('DPP ( in Qty )'!I$28=0,"",IF(COUNT(G$178:G179)&lt;'DPP ( in Qty )'!I$28,('DPP ( with MSN )'!G179+1),""))</f>
        <v/>
      </c>
      <c r="H180" s="182" t="str">
        <f>IF('DPP ( in Qty )'!J$28=0,"",IF(COUNT(H$178:H179)&lt;'DPP ( in Qty )'!J$28,('DPP ( with MSN )'!H179+1),""))</f>
        <v/>
      </c>
      <c r="I180" s="162" t="str">
        <f>IF('DPP ( in Qty )'!K$28=0,"",IF(COUNT(I$178:I179)&lt;'DPP ( in Qty )'!K$28,('DPP ( with MSN )'!I179+1),""))</f>
        <v/>
      </c>
      <c r="J180" s="162" t="str">
        <f>IF('DPP ( in Qty )'!L$28=0,"",IF(COUNT(J$178:J179)&lt;'DPP ( in Qty )'!L$28,('DPP ( with MSN )'!J179+1),""))</f>
        <v/>
      </c>
      <c r="K180" s="162" t="str">
        <f>IF('DPP ( in Qty )'!M$28=0,"",IF(COUNT(K$178:K179)&lt;'DPP ( in Qty )'!M$28,('DPP ( with MSN )'!K179+1),""))</f>
        <v/>
      </c>
      <c r="L180" s="162" t="str">
        <f>IF('DPP ( in Qty )'!N$28=0,"",IF(COUNT(L$178:L179)&lt;'DPP ( in Qty )'!N$28,('DPP ( with MSN )'!L179+1),""))</f>
        <v/>
      </c>
      <c r="M180" s="162" t="str">
        <f>IF('DPP ( in Qty )'!O$28=0,"",IF(COUNT(M$178:M179)&lt;'DPP ( in Qty )'!O$28,('DPP ( with MSN )'!M179+1),""))</f>
        <v/>
      </c>
      <c r="N180" s="162" t="str">
        <f>IF('DPP ( in Qty )'!P$28=0,"",IF(COUNT(N$178:N179)&lt;'DPP ( in Qty )'!P$28,('DPP ( with MSN )'!N179+1),""))</f>
        <v/>
      </c>
      <c r="O180" s="162" t="str">
        <f>IF('DPP ( in Qty )'!Q$28=0,"",IF(COUNT(O$178:O179)&lt;'DPP ( in Qty )'!Q$28,('DPP ( with MSN )'!O179+1),""))</f>
        <v/>
      </c>
      <c r="P180" s="162" t="str">
        <f>IF('DPP ( in Qty )'!R$28=0,"",IF(COUNT(P$178:P179)&lt;'DPP ( in Qty )'!R$28,('DPP ( with MSN )'!P179+1),""))</f>
        <v/>
      </c>
      <c r="Q180" s="162" t="str">
        <f>IF('DPP ( in Qty )'!S$28=0,"",IF(COUNT(Q$178:Q179)&lt;'DPP ( in Qty )'!S$28,('DPP ( with MSN )'!Q179+1),""))</f>
        <v/>
      </c>
      <c r="R180" s="162" t="str">
        <f>IF('DPP ( in Qty )'!T$28=0,"",IF(COUNT(R$178:R179)&lt;'DPP ( in Qty )'!T$28,('DPP ( with MSN )'!R179+1),""))</f>
        <v/>
      </c>
      <c r="S180" s="162" t="str">
        <f>IF('DPP ( in Qty )'!U$28=0,"",IF(COUNT(S$178:S179)&lt;'DPP ( in Qty )'!U$28,('DPP ( with MSN )'!S179+1),""))</f>
        <v/>
      </c>
      <c r="T180" s="162" t="str">
        <f>IF('DPP ( in Qty )'!V$28=0,"",IF(COUNT(T$178:T179)&lt;'DPP ( in Qty )'!V$28,('DPP ( with MSN )'!T179+1),""))</f>
        <v/>
      </c>
      <c r="U180" s="162" t="str">
        <f>IF('DPP ( in Qty )'!W$28=0,"",IF(COUNT(U$178:U179)&lt;'DPP ( in Qty )'!W$28,('DPP ( with MSN )'!U179+1),""))</f>
        <v/>
      </c>
      <c r="V180" s="162" t="str">
        <f>IF('DPP ( in Qty )'!X$28=0,"",IF(COUNT(V$178:V179)&lt;'DPP ( in Qty )'!X$28,('DPP ( with MSN )'!V179+1),""))</f>
        <v/>
      </c>
      <c r="W180" s="162" t="str">
        <f>IF('DPP ( in Qty )'!Y$28=0,"",IF(COUNT(W$178:W179)&lt;'DPP ( in Qty )'!Y$28,('DPP ( with MSN )'!W179+1),""))</f>
        <v/>
      </c>
      <c r="X180" s="162" t="str">
        <f>IF('DPP ( in Qty )'!Z$28=0,"",IF(COUNT(X$178:X179)&lt;'DPP ( in Qty )'!Z$28,('DPP ( with MSN )'!X179+1),""))</f>
        <v/>
      </c>
      <c r="Y180" s="162" t="str">
        <f>IF('DPP ( in Qty )'!AA$28=0,"",IF(COUNT(Y$178:Y179)&lt;'DPP ( in Qty )'!AA$28,('DPP ( with MSN )'!Y179+1),""))</f>
        <v/>
      </c>
      <c r="Z180" s="162" t="str">
        <f>IF('DPP ( in Qty )'!AB$28=0,"",IF(COUNT(Z$178:Z179)&lt;'DPP ( in Qty )'!AB$28,('DPP ( with MSN )'!Z179+1),""))</f>
        <v/>
      </c>
      <c r="AA180" s="162" t="str">
        <f>IF('DPP ( in Qty )'!AC$28=0,"",IF(COUNT(AA$178:AA179)&lt;'DPP ( in Qty )'!AC$28,('DPP ( with MSN )'!AA179+1),""))</f>
        <v/>
      </c>
      <c r="AB180" s="162" t="str">
        <f>IF('DPP ( in Qty )'!AD$28=0,"",IF(COUNT(AB$178:AB179)&lt;'DPP ( in Qty )'!AD$28,('DPP ( with MSN )'!AB179+1),""))</f>
        <v/>
      </c>
      <c r="AC180" s="162" t="str">
        <f>IF('DPP ( in Qty )'!AE$28=0,"",IF(COUNT(AC$178:AC179)&lt;'DPP ( in Qty )'!AE$28,('DPP ( with MSN )'!AC179+1),""))</f>
        <v/>
      </c>
      <c r="AD180" s="162" t="str">
        <f>IF('DPP ( in Qty )'!AF$28=0,"",IF(COUNT(AD$178:AD179)&lt;'DPP ( in Qty )'!AF$28,('DPP ( with MSN )'!AD179+1),""))</f>
        <v/>
      </c>
      <c r="AE180" s="162" t="str">
        <f>IF('DPP ( in Qty )'!AG$28=0,"",IF(COUNT(AE$178:AE179)&lt;'DPP ( in Qty )'!AG$28,('DPP ( with MSN )'!AE179+1),""))</f>
        <v/>
      </c>
      <c r="AF180" s="162" t="str">
        <f>IF('DPP ( in Qty )'!AH$28=0,"",IF(COUNT(AF$178:AF179)&lt;'DPP ( in Qty )'!AH$28,('DPP ( with MSN )'!AF179+1),""))</f>
        <v/>
      </c>
      <c r="AG180" s="162" t="str">
        <f>IF('DPP ( in Qty )'!AI$28=0,"",IF(COUNT(AG$178:AG179)&lt;'DPP ( in Qty )'!AI$28,('DPP ( with MSN )'!AG179+1),""))</f>
        <v/>
      </c>
      <c r="AH180" s="162" t="str">
        <f>IF('DPP ( in Qty )'!AJ$28=0,"",IF(COUNT(AH$178:AH179)&lt;'DPP ( in Qty )'!AJ$28,('DPP ( with MSN )'!AH179+1),""))</f>
        <v/>
      </c>
      <c r="AI180" s="162" t="str">
        <f>IF('DPP ( in Qty )'!AK$28=0,"",IF(COUNT(AI$178:AI179)&lt;'DPP ( in Qty )'!AK$28,('DPP ( with MSN )'!AI179+1),""))</f>
        <v/>
      </c>
      <c r="AJ180" s="162" t="str">
        <f>IF('DPP ( in Qty )'!AL$28=0,"",IF(COUNT(AJ$178:AJ179)&lt;'DPP ( in Qty )'!AL$28,('DPP ( with MSN )'!AJ179+1),""))</f>
        <v/>
      </c>
      <c r="AK180" s="162" t="str">
        <f>IF('DPP ( in Qty )'!AM$28=0,"",IF(COUNT(AK$178:AK179)&lt;'DPP ( in Qty )'!AM$28,('DPP ( with MSN )'!AK179+1),""))</f>
        <v/>
      </c>
      <c r="AL180" s="162" t="str">
        <f>IF('DPP ( in Qty )'!AN$28=0,"",IF(COUNT(AL$178:AL179)&lt;'DPP ( in Qty )'!AN$28,('DPP ( with MSN )'!AL179+1),""))</f>
        <v/>
      </c>
      <c r="AM180" s="162" t="str">
        <f>IF('DPP ( in Qty )'!AO$28=0,"",IF(COUNT(AM$178:AM179)&lt;'DPP ( in Qty )'!AO$28,('DPP ( with MSN )'!AM179+1),""))</f>
        <v/>
      </c>
      <c r="AN180" s="179" t="str">
        <f>IF('DPP ( in Qty )'!AP$28=0,"",IF(COUNT(AN$178:AN179)&lt;'DPP ( in Qty )'!AP$28,('DPP ( with MSN )'!AN179+1),""))</f>
        <v/>
      </c>
      <c r="AO180" s="142"/>
      <c r="AP180" s="1">
        <f t="shared" si="28"/>
        <v>0</v>
      </c>
    </row>
    <row r="181" spans="1:42" ht="24" customHeight="1" x14ac:dyDescent="0.25">
      <c r="A181" s="280"/>
      <c r="B181" s="99" t="str">
        <f t="shared" si="33"/>
        <v>Double deck</v>
      </c>
      <c r="C181" s="283"/>
      <c r="D181" s="142" t="str">
        <f>IF('DPP ( in Qty )'!F$28=0,"",IF(COUNT(D$178:D180)&lt;'DPP ( in Qty )'!F$28,('DPP ( with MSN )'!D180+1),""))</f>
        <v/>
      </c>
      <c r="E181" s="162" t="str">
        <f>IF('DPP ( in Qty )'!G$28=0,"",IF(COUNT(E$178:E180)&lt;'DPP ( in Qty )'!G$28,('DPP ( with MSN )'!E180+1),""))</f>
        <v/>
      </c>
      <c r="F181" s="162" t="str">
        <f>IF('DPP ( in Qty )'!H$28=0,"",IF(COUNT(F$178:F180)&lt;'DPP ( in Qty )'!H$28,('DPP ( with MSN )'!F180+1),""))</f>
        <v/>
      </c>
      <c r="G181" s="182" t="str">
        <f>IF('DPP ( in Qty )'!I$28=0,"",IF(COUNT(G$178:G180)&lt;'DPP ( in Qty )'!I$28,('DPP ( with MSN )'!G180+1),""))</f>
        <v/>
      </c>
      <c r="H181" s="182" t="str">
        <f>IF('DPP ( in Qty )'!J$28=0,"",IF(COUNT(H$178:H180)&lt;'DPP ( in Qty )'!J$28,('DPP ( with MSN )'!H180+1),""))</f>
        <v/>
      </c>
      <c r="I181" s="162" t="str">
        <f>IF('DPP ( in Qty )'!K$28=0,"",IF(COUNT(I$178:I180)&lt;'DPP ( in Qty )'!K$28,('DPP ( with MSN )'!I180+1),""))</f>
        <v/>
      </c>
      <c r="J181" s="162" t="str">
        <f>IF('DPP ( in Qty )'!L$28=0,"",IF(COUNT(J$178:J180)&lt;'DPP ( in Qty )'!L$28,('DPP ( with MSN )'!J180+1),""))</f>
        <v/>
      </c>
      <c r="K181" s="162" t="str">
        <f>IF('DPP ( in Qty )'!M$28=0,"",IF(COUNT(K$178:K180)&lt;'DPP ( in Qty )'!M$28,('DPP ( with MSN )'!K180+1),""))</f>
        <v/>
      </c>
      <c r="L181" s="162" t="str">
        <f>IF('DPP ( in Qty )'!N$28=0,"",IF(COUNT(L$178:L180)&lt;'DPP ( in Qty )'!N$28,('DPP ( with MSN )'!L180+1),""))</f>
        <v/>
      </c>
      <c r="M181" s="162" t="str">
        <f>IF('DPP ( in Qty )'!O$28=0,"",IF(COUNT(M$178:M180)&lt;'DPP ( in Qty )'!O$28,('DPP ( with MSN )'!M180+1),""))</f>
        <v/>
      </c>
      <c r="N181" s="162" t="str">
        <f>IF('DPP ( in Qty )'!P$28=0,"",IF(COUNT(N$178:N180)&lt;'DPP ( in Qty )'!P$28,('DPP ( with MSN )'!N180+1),""))</f>
        <v/>
      </c>
      <c r="O181" s="162" t="str">
        <f>IF('DPP ( in Qty )'!Q$28=0,"",IF(COUNT(O$178:O180)&lt;'DPP ( in Qty )'!Q$28,('DPP ( with MSN )'!O180+1),""))</f>
        <v/>
      </c>
      <c r="P181" s="162" t="str">
        <f>IF('DPP ( in Qty )'!R$28=0,"",IF(COUNT(P$178:P180)&lt;'DPP ( in Qty )'!R$28,('DPP ( with MSN )'!P180+1),""))</f>
        <v/>
      </c>
      <c r="Q181" s="162" t="str">
        <f>IF('DPP ( in Qty )'!S$28=0,"",IF(COUNT(Q$178:Q180)&lt;'DPP ( in Qty )'!S$28,('DPP ( with MSN )'!Q180+1),""))</f>
        <v/>
      </c>
      <c r="R181" s="162" t="str">
        <f>IF('DPP ( in Qty )'!T$28=0,"",IF(COUNT(R$178:R180)&lt;'DPP ( in Qty )'!T$28,('DPP ( with MSN )'!R180+1),""))</f>
        <v/>
      </c>
      <c r="S181" s="162" t="str">
        <f>IF('DPP ( in Qty )'!U$28=0,"",IF(COUNT(S$178:S180)&lt;'DPP ( in Qty )'!U$28,('DPP ( with MSN )'!S180+1),""))</f>
        <v/>
      </c>
      <c r="T181" s="162" t="str">
        <f>IF('DPP ( in Qty )'!V$28=0,"",IF(COUNT(T$178:T180)&lt;'DPP ( in Qty )'!V$28,('DPP ( with MSN )'!T180+1),""))</f>
        <v/>
      </c>
      <c r="U181" s="162" t="str">
        <f>IF('DPP ( in Qty )'!W$28=0,"",IF(COUNT(U$178:U180)&lt;'DPP ( in Qty )'!W$28,('DPP ( with MSN )'!U180+1),""))</f>
        <v/>
      </c>
      <c r="V181" s="162" t="str">
        <f>IF('DPP ( in Qty )'!X$28=0,"",IF(COUNT(V$178:V180)&lt;'DPP ( in Qty )'!X$28,('DPP ( with MSN )'!V180+1),""))</f>
        <v/>
      </c>
      <c r="W181" s="162" t="str">
        <f>IF('DPP ( in Qty )'!Y$28=0,"",IF(COUNT(W$178:W180)&lt;'DPP ( in Qty )'!Y$28,('DPP ( with MSN )'!W180+1),""))</f>
        <v/>
      </c>
      <c r="X181" s="162" t="str">
        <f>IF('DPP ( in Qty )'!Z$28=0,"",IF(COUNT(X$178:X180)&lt;'DPP ( in Qty )'!Z$28,('DPP ( with MSN )'!X180+1),""))</f>
        <v/>
      </c>
      <c r="Y181" s="162" t="str">
        <f>IF('DPP ( in Qty )'!AA$28=0,"",IF(COUNT(Y$178:Y180)&lt;'DPP ( in Qty )'!AA$28,('DPP ( with MSN )'!Y180+1),""))</f>
        <v/>
      </c>
      <c r="Z181" s="162" t="str">
        <f>IF('DPP ( in Qty )'!AB$28=0,"",IF(COUNT(Z$178:Z180)&lt;'DPP ( in Qty )'!AB$28,('DPP ( with MSN )'!Z180+1),""))</f>
        <v/>
      </c>
      <c r="AA181" s="162" t="str">
        <f>IF('DPP ( in Qty )'!AC$28=0,"",IF(COUNT(AA$178:AA180)&lt;'DPP ( in Qty )'!AC$28,('DPP ( with MSN )'!AA180+1),""))</f>
        <v/>
      </c>
      <c r="AB181" s="162" t="str">
        <f>IF('DPP ( in Qty )'!AD$28=0,"",IF(COUNT(AB$178:AB180)&lt;'DPP ( in Qty )'!AD$28,('DPP ( with MSN )'!AB180+1),""))</f>
        <v/>
      </c>
      <c r="AC181" s="162" t="str">
        <f>IF('DPP ( in Qty )'!AE$28=0,"",IF(COUNT(AC$178:AC180)&lt;'DPP ( in Qty )'!AE$28,('DPP ( with MSN )'!AC180+1),""))</f>
        <v/>
      </c>
      <c r="AD181" s="162" t="str">
        <f>IF('DPP ( in Qty )'!AF$28=0,"",IF(COUNT(AD$178:AD180)&lt;'DPP ( in Qty )'!AF$28,('DPP ( with MSN )'!AD180+1),""))</f>
        <v/>
      </c>
      <c r="AE181" s="162" t="str">
        <f>IF('DPP ( in Qty )'!AG$28=0,"",IF(COUNT(AE$178:AE180)&lt;'DPP ( in Qty )'!AG$28,('DPP ( with MSN )'!AE180+1),""))</f>
        <v/>
      </c>
      <c r="AF181" s="162" t="str">
        <f>IF('DPP ( in Qty )'!AH$28=0,"",IF(COUNT(AF$178:AF180)&lt;'DPP ( in Qty )'!AH$28,('DPP ( with MSN )'!AF180+1),""))</f>
        <v/>
      </c>
      <c r="AG181" s="162" t="str">
        <f>IF('DPP ( in Qty )'!AI$28=0,"",IF(COUNT(AG$178:AG180)&lt;'DPP ( in Qty )'!AI$28,('DPP ( with MSN )'!AG180+1),""))</f>
        <v/>
      </c>
      <c r="AH181" s="162" t="str">
        <f>IF('DPP ( in Qty )'!AJ$28=0,"",IF(COUNT(AH$178:AH180)&lt;'DPP ( in Qty )'!AJ$28,('DPP ( with MSN )'!AH180+1),""))</f>
        <v/>
      </c>
      <c r="AI181" s="162" t="str">
        <f>IF('DPP ( in Qty )'!AK$28=0,"",IF(COUNT(AI$178:AI180)&lt;'DPP ( in Qty )'!AK$28,('DPP ( with MSN )'!AI180+1),""))</f>
        <v/>
      </c>
      <c r="AJ181" s="162" t="str">
        <f>IF('DPP ( in Qty )'!AL$28=0,"",IF(COUNT(AJ$178:AJ180)&lt;'DPP ( in Qty )'!AL$28,('DPP ( with MSN )'!AJ180+1),""))</f>
        <v/>
      </c>
      <c r="AK181" s="162" t="str">
        <f>IF('DPP ( in Qty )'!AM$28=0,"",IF(COUNT(AK$178:AK180)&lt;'DPP ( in Qty )'!AM$28,('DPP ( with MSN )'!AK180+1),""))</f>
        <v/>
      </c>
      <c r="AL181" s="162" t="str">
        <f>IF('DPP ( in Qty )'!AN$28=0,"",IF(COUNT(AL$178:AL180)&lt;'DPP ( in Qty )'!AN$28,('DPP ( with MSN )'!AL180+1),""))</f>
        <v/>
      </c>
      <c r="AM181" s="162" t="str">
        <f>IF('DPP ( in Qty )'!AO$28=0,"",IF(COUNT(AM$178:AM180)&lt;'DPP ( in Qty )'!AO$28,('DPP ( with MSN )'!AM180+1),""))</f>
        <v/>
      </c>
      <c r="AN181" s="179" t="str">
        <f>IF('DPP ( in Qty )'!AP$28=0,"",IF(COUNT(AN$178:AN180)&lt;'DPP ( in Qty )'!AP$28,('DPP ( with MSN )'!AN180+1),""))</f>
        <v/>
      </c>
      <c r="AO181" s="142"/>
      <c r="AP181" s="1">
        <f t="shared" si="28"/>
        <v>0</v>
      </c>
    </row>
    <row r="182" spans="1:42" ht="24" customHeight="1" thickBot="1" x14ac:dyDescent="0.3">
      <c r="A182" s="280"/>
      <c r="B182" s="99" t="s">
        <v>3</v>
      </c>
      <c r="C182" s="284"/>
      <c r="D182" s="174" t="str">
        <f>IF('DPP ( in Qty )'!F$28=0,"",IF(COUNT(D$178:D181)&lt;'DPP ( in Qty )'!F$28,('DPP ( with MSN )'!D181+1),""))</f>
        <v/>
      </c>
      <c r="E182" s="175" t="str">
        <f>IF('DPP ( in Qty )'!G$28=0,"",IF(COUNT(E$178:E181)&lt;'DPP ( in Qty )'!G$28,('DPP ( with MSN )'!E181+1),""))</f>
        <v/>
      </c>
      <c r="F182" s="175" t="str">
        <f>IF('DPP ( in Qty )'!H$28=0,"",IF(COUNT(F$178:F181)&lt;'DPP ( in Qty )'!H$28,('DPP ( with MSN )'!F181+1),""))</f>
        <v/>
      </c>
      <c r="G182" s="183" t="str">
        <f>IF('DPP ( in Qty )'!I$28=0,"",IF(COUNT(G$178:G181)&lt;'DPP ( in Qty )'!I$28,('DPP ( with MSN )'!G181+1),""))</f>
        <v/>
      </c>
      <c r="H182" s="183" t="str">
        <f>IF('DPP ( in Qty )'!J$28=0,"",IF(COUNT(H$178:H181)&lt;'DPP ( in Qty )'!J$28,('DPP ( with MSN )'!H181+1),""))</f>
        <v/>
      </c>
      <c r="I182" s="175" t="str">
        <f>IF('DPP ( in Qty )'!K$28=0,"",IF(COUNT(I$178:I181)&lt;'DPP ( in Qty )'!K$28,('DPP ( with MSN )'!I181+1),""))</f>
        <v/>
      </c>
      <c r="J182" s="175" t="str">
        <f>IF('DPP ( in Qty )'!L$28=0,"",IF(COUNT(J$178:J181)&lt;'DPP ( in Qty )'!L$28,('DPP ( with MSN )'!J181+1),""))</f>
        <v/>
      </c>
      <c r="K182" s="175" t="str">
        <f>IF('DPP ( in Qty )'!M$28=0,"",IF(COUNT(K$178:K181)&lt;'DPP ( in Qty )'!M$28,('DPP ( with MSN )'!K181+1),""))</f>
        <v/>
      </c>
      <c r="L182" s="175" t="str">
        <f>IF('DPP ( in Qty )'!N$28=0,"",IF(COUNT(L$178:L181)&lt;'DPP ( in Qty )'!N$28,('DPP ( with MSN )'!L181+1),""))</f>
        <v/>
      </c>
      <c r="M182" s="175" t="str">
        <f>IF('DPP ( in Qty )'!O$28=0,"",IF(COUNT(M$178:M181)&lt;'DPP ( in Qty )'!O$28,('DPP ( with MSN )'!M181+1),""))</f>
        <v/>
      </c>
      <c r="N182" s="175" t="str">
        <f>IF('DPP ( in Qty )'!P$28=0,"",IF(COUNT(N$178:N181)&lt;'DPP ( in Qty )'!P$28,('DPP ( with MSN )'!N181+1),""))</f>
        <v/>
      </c>
      <c r="O182" s="175" t="str">
        <f>IF('DPP ( in Qty )'!Q$28=0,"",IF(COUNT(O$178:O181)&lt;'DPP ( in Qty )'!Q$28,('DPP ( with MSN )'!O181+1),""))</f>
        <v/>
      </c>
      <c r="P182" s="175" t="str">
        <f>IF('DPP ( in Qty )'!R$28=0,"",IF(COUNT(P$178:P181)&lt;'DPP ( in Qty )'!R$28,('DPP ( with MSN )'!P181+1),""))</f>
        <v/>
      </c>
      <c r="Q182" s="175" t="str">
        <f>IF('DPP ( in Qty )'!S$28=0,"",IF(COUNT(Q$178:Q181)&lt;'DPP ( in Qty )'!S$28,('DPP ( with MSN )'!Q181+1),""))</f>
        <v/>
      </c>
      <c r="R182" s="175" t="str">
        <f>IF('DPP ( in Qty )'!T$28=0,"",IF(COUNT(R$178:R181)&lt;'DPP ( in Qty )'!T$28,('DPP ( with MSN )'!R181+1),""))</f>
        <v/>
      </c>
      <c r="S182" s="175" t="str">
        <f>IF('DPP ( in Qty )'!U$28=0,"",IF(COUNT(S$178:S181)&lt;'DPP ( in Qty )'!U$28,('DPP ( with MSN )'!S181+1),""))</f>
        <v/>
      </c>
      <c r="T182" s="175" t="str">
        <f>IF('DPP ( in Qty )'!V$28=0,"",IF(COUNT(T$178:T181)&lt;'DPP ( in Qty )'!V$28,('DPP ( with MSN )'!T181+1),""))</f>
        <v/>
      </c>
      <c r="U182" s="175" t="str">
        <f>IF('DPP ( in Qty )'!W$28=0,"",IF(COUNT(U$178:U181)&lt;'DPP ( in Qty )'!W$28,('DPP ( with MSN )'!U181+1),""))</f>
        <v/>
      </c>
      <c r="V182" s="175" t="str">
        <f>IF('DPP ( in Qty )'!X$28=0,"",IF(COUNT(V$178:V181)&lt;'DPP ( in Qty )'!X$28,('DPP ( with MSN )'!V181+1),""))</f>
        <v/>
      </c>
      <c r="W182" s="175" t="str">
        <f>IF('DPP ( in Qty )'!Y$28=0,"",IF(COUNT(W$178:W181)&lt;'DPP ( in Qty )'!Y$28,('DPP ( with MSN )'!W181+1),""))</f>
        <v/>
      </c>
      <c r="X182" s="175" t="str">
        <f>IF('DPP ( in Qty )'!Z$28=0,"",IF(COUNT(X$178:X181)&lt;'DPP ( in Qty )'!Z$28,('DPP ( with MSN )'!X181+1),""))</f>
        <v/>
      </c>
      <c r="Y182" s="175" t="str">
        <f>IF('DPP ( in Qty )'!AA$28=0,"",IF(COUNT(Y$178:Y181)&lt;'DPP ( in Qty )'!AA$28,('DPP ( with MSN )'!Y181+1),""))</f>
        <v/>
      </c>
      <c r="Z182" s="175" t="str">
        <f>IF('DPP ( in Qty )'!AB$28=0,"",IF(COUNT(Z$178:Z181)&lt;'DPP ( in Qty )'!AB$28,('DPP ( with MSN )'!Z181+1),""))</f>
        <v/>
      </c>
      <c r="AA182" s="175" t="str">
        <f>IF('DPP ( in Qty )'!AC$28=0,"",IF(COUNT(AA$178:AA181)&lt;'DPP ( in Qty )'!AC$28,('DPP ( with MSN )'!AA181+1),""))</f>
        <v/>
      </c>
      <c r="AB182" s="175" t="str">
        <f>IF('DPP ( in Qty )'!AD$28=0,"",IF(COUNT(AB$178:AB181)&lt;'DPP ( in Qty )'!AD$28,('DPP ( with MSN )'!AB181+1),""))</f>
        <v/>
      </c>
      <c r="AC182" s="175" t="str">
        <f>IF('DPP ( in Qty )'!AE$28=0,"",IF(COUNT(AC$178:AC181)&lt;'DPP ( in Qty )'!AE$28,('DPP ( with MSN )'!AC181+1),""))</f>
        <v/>
      </c>
      <c r="AD182" s="175" t="str">
        <f>IF('DPP ( in Qty )'!AF$28=0,"",IF(COUNT(AD$178:AD181)&lt;'DPP ( in Qty )'!AF$28,('DPP ( with MSN )'!AD181+1),""))</f>
        <v/>
      </c>
      <c r="AE182" s="175" t="str">
        <f>IF('DPP ( in Qty )'!AG$28=0,"",IF(COUNT(AE$178:AE181)&lt;'DPP ( in Qty )'!AG$28,('DPP ( with MSN )'!AE181+1),""))</f>
        <v/>
      </c>
      <c r="AF182" s="175" t="str">
        <f>IF('DPP ( in Qty )'!AH$28=0,"",IF(COUNT(AF$178:AF181)&lt;'DPP ( in Qty )'!AH$28,('DPP ( with MSN )'!AF181+1),""))</f>
        <v/>
      </c>
      <c r="AG182" s="175" t="str">
        <f>IF('DPP ( in Qty )'!AI$28=0,"",IF(COUNT(AG$178:AG181)&lt;'DPP ( in Qty )'!AI$28,('DPP ( with MSN )'!AG181+1),""))</f>
        <v/>
      </c>
      <c r="AH182" s="175" t="str">
        <f>IF('DPP ( in Qty )'!AJ$28=0,"",IF(COUNT(AH$178:AH181)&lt;'DPP ( in Qty )'!AJ$28,('DPP ( with MSN )'!AH181+1),""))</f>
        <v/>
      </c>
      <c r="AI182" s="175" t="str">
        <f>IF('DPP ( in Qty )'!AK$28=0,"",IF(COUNT(AI$178:AI181)&lt;'DPP ( in Qty )'!AK$28,('DPP ( with MSN )'!AI181+1),""))</f>
        <v/>
      </c>
      <c r="AJ182" s="175" t="str">
        <f>IF('DPP ( in Qty )'!AL$28=0,"",IF(COUNT(AJ$178:AJ181)&lt;'DPP ( in Qty )'!AL$28,('DPP ( with MSN )'!AJ181+1),""))</f>
        <v/>
      </c>
      <c r="AK182" s="175" t="str">
        <f>IF('DPP ( in Qty )'!AM$28=0,"",IF(COUNT(AK$178:AK181)&lt;'DPP ( in Qty )'!AM$28,('DPP ( with MSN )'!AK181+1),""))</f>
        <v/>
      </c>
      <c r="AL182" s="175" t="str">
        <f>IF('DPP ( in Qty )'!AN$28=0,"",IF(COUNT(AL$178:AL181)&lt;'DPP ( in Qty )'!AN$28,('DPP ( with MSN )'!AL181+1),""))</f>
        <v/>
      </c>
      <c r="AM182" s="175" t="str">
        <f>IF('DPP ( in Qty )'!AO$28=0,"",IF(COUNT(AM$178:AM181)&lt;'DPP ( in Qty )'!AO$28,('DPP ( with MSN )'!AM181+1),""))</f>
        <v/>
      </c>
      <c r="AN182" s="180" t="str">
        <f>IF('DPP ( in Qty )'!AP$28=0,"",IF(COUNT(AN$178:AN181)&lt;'DPP ( in Qty )'!AP$28,('DPP ( with MSN )'!AN181+1),""))</f>
        <v/>
      </c>
      <c r="AO182" s="142"/>
      <c r="AP182" s="1">
        <f t="shared" si="28"/>
        <v>0</v>
      </c>
    </row>
    <row r="183" spans="1:42" ht="24" customHeight="1" x14ac:dyDescent="0.25">
      <c r="A183" s="280"/>
      <c r="B183" s="100" t="s">
        <v>4</v>
      </c>
      <c r="C183" s="282">
        <f>COUNT(D183:AO187)</f>
        <v>12</v>
      </c>
      <c r="D183" s="169" t="str">
        <f>IF('DPP ( in Qty )'!F29=0,"",'DPP ( in Qty )'!D29)</f>
        <v/>
      </c>
      <c r="E183" s="170" t="str">
        <f>IF('DPP ( in Qty )'!G29=0,"",IF(MAX('DPP ( with MSN )'!$D$183:D187)=0,'DPP ( in Qty )'!$D$29,MAX('DPP ( with MSN )'!$D$183:D187)+1))</f>
        <v/>
      </c>
      <c r="F183" s="170" t="str">
        <f>IF('DPP ( in Qty )'!H29=0,"",IF(MAX('DPP ( with MSN )'!$D$183:E187)=0,'DPP ( in Qty )'!$D$29,MAX('DPP ( with MSN )'!$D$183:E187)+1))</f>
        <v/>
      </c>
      <c r="G183" s="181" t="str">
        <f>IF('DPP ( in Qty )'!I29=0,"",IF(MAX('DPP ( with MSN )'!$D$183:F187)=0,'DPP ( in Qty )'!$D$29,MAX('DPP ( with MSN )'!$D$183:F187)+1))</f>
        <v/>
      </c>
      <c r="H183" s="181" t="str">
        <f>IF('DPP ( in Qty )'!J29=0,"",IF(MAX('DPP ( with MSN )'!$D$183:G187)=0,'DPP ( in Qty )'!$D$29,MAX('DPP ( with MSN )'!$D$183:G187)+1))</f>
        <v/>
      </c>
      <c r="I183" s="170" t="str">
        <f>IF('DPP ( in Qty )'!K29=0,"",IF(MAX('DPP ( with MSN )'!$D$183:H187)=0,'DPP ( in Qty )'!$D$29,MAX('DPP ( with MSN )'!$D$183:H187)+1))</f>
        <v/>
      </c>
      <c r="J183" s="170" t="str">
        <f>IF('DPP ( in Qty )'!L29=0,"",IF(MAX('DPP ( with MSN )'!$D$183:I187)=0,'DPP ( in Qty )'!$D$29,MAX('DPP ( with MSN )'!$D$183:I187)+1))</f>
        <v/>
      </c>
      <c r="K183" s="170" t="str">
        <f>IF('DPP ( in Qty )'!M29=0,"",IF(MAX('DPP ( with MSN )'!$D$183:J187)=0,'DPP ( in Qty )'!$D$29,MAX('DPP ( with MSN )'!$D$183:J187)+1))</f>
        <v/>
      </c>
      <c r="L183" s="170" t="str">
        <f>IF('DPP ( in Qty )'!N29=0,"",IF(MAX('DPP ( with MSN )'!$D$183:K187)=0,'DPP ( in Qty )'!$D$29,MAX('DPP ( with MSN )'!$D$183:K187)+1))</f>
        <v/>
      </c>
      <c r="M183" s="170" t="str">
        <f>IF('DPP ( in Qty )'!O29=0,"",IF(MAX('DPP ( with MSN )'!$D$183:L187)=0,'DPP ( in Qty )'!$D$29,MAX('DPP ( with MSN )'!$D$183:L187)+1))</f>
        <v/>
      </c>
      <c r="N183" s="170" t="str">
        <f>IF('DPP ( in Qty )'!P29=0,"",IF(MAX('DPP ( with MSN )'!$D$183:M187)=0,'DPP ( in Qty )'!$D$29,MAX('DPP ( with MSN )'!$D$183:M187)+1))</f>
        <v/>
      </c>
      <c r="O183" s="170" t="str">
        <f>IF('DPP ( in Qty )'!Q29=0,"",IF(MAX('DPP ( with MSN )'!$D$183:N187)=0,'DPP ( in Qty )'!$D$29,MAX('DPP ( with MSN )'!$D$183:N187)+1))</f>
        <v/>
      </c>
      <c r="P183" s="170" t="str">
        <f>IF('DPP ( in Qty )'!R29=0,"",IF(MAX('DPP ( with MSN )'!$D$183:O187)=0,'DPP ( in Qty )'!$D$29,MAX('DPP ( with MSN )'!$D$183:O187)+1))</f>
        <v/>
      </c>
      <c r="Q183" s="170" t="str">
        <f>IF('DPP ( in Qty )'!S29=0,"",IF(MAX('DPP ( with MSN )'!$D$183:P187)=0,'DPP ( in Qty )'!$D$29,MAX('DPP ( with MSN )'!$D$183:P187)+1))</f>
        <v/>
      </c>
      <c r="R183" s="170">
        <f>IF('DPP ( in Qty )'!T29=0,"",IF(MAX('DPP ( with MSN )'!$D$183:Q187)=0,'DPP ( in Qty )'!$D$29,MAX('DPP ( with MSN )'!$D$183:Q187)+1))</f>
        <v>1395</v>
      </c>
      <c r="S183" s="170">
        <f>IF('DPP ( in Qty )'!U29=0,"",IF(MAX('DPP ( with MSN )'!$D$183:R187)=0,'DPP ( in Qty )'!$D$29,MAX('DPP ( with MSN )'!$D$183:R187)+1))</f>
        <v>1396</v>
      </c>
      <c r="T183" s="170">
        <f>IF('DPP ( in Qty )'!V29=0,"",IF(MAX('DPP ( with MSN )'!$D$183:S187)=0,'DPP ( in Qty )'!$D$29,MAX('DPP ( with MSN )'!$D$183:S187)+1))</f>
        <v>1397</v>
      </c>
      <c r="U183" s="170">
        <f>IF('DPP ( in Qty )'!W29=0,"",IF(MAX('DPP ( with MSN )'!$D$183:T187)=0,'DPP ( in Qty )'!$D$29,MAX('DPP ( with MSN )'!$D$183:T187)+1))</f>
        <v>1398</v>
      </c>
      <c r="V183" s="170">
        <f>IF('DPP ( in Qty )'!X29=0,"",IF(MAX('DPP ( with MSN )'!$D$183:U187)=0,'DPP ( in Qty )'!$D$29,MAX('DPP ( with MSN )'!$D$183:U187)+1))</f>
        <v>1399</v>
      </c>
      <c r="W183" s="170">
        <f>IF('DPP ( in Qty )'!Y29=0,"",IF(MAX('DPP ( with MSN )'!$D$183:V187)=0,'DPP ( in Qty )'!$D$29,MAX('DPP ( with MSN )'!$D$183:V187)+1))</f>
        <v>1400</v>
      </c>
      <c r="X183" s="170">
        <f>IF('DPP ( in Qty )'!Z29=0,"",IF(MAX('DPP ( with MSN )'!$D$183:W187)=0,'DPP ( in Qty )'!$D$29,MAX('DPP ( with MSN )'!$D$183:W187)+1))</f>
        <v>1401</v>
      </c>
      <c r="Y183" s="170">
        <f>IF('DPP ( in Qty )'!AA29=0,"",IF(MAX('DPP ( with MSN )'!$D$183:X187)=0,'DPP ( in Qty )'!$D$29,MAX('DPP ( with MSN )'!$D$183:X187)+1))</f>
        <v>1402</v>
      </c>
      <c r="Z183" s="170">
        <f>IF('DPP ( in Qty )'!AB29=0,"",IF(MAX('DPP ( with MSN )'!$D$183:Y187)=0,'DPP ( in Qty )'!$D$29,MAX('DPP ( with MSN )'!$D$183:Y187)+1))</f>
        <v>1403</v>
      </c>
      <c r="AA183" s="170">
        <f>IF('DPP ( in Qty )'!AC29=0,"",IF(MAX('DPP ( with MSN )'!$D$183:Z187)=0,'DPP ( in Qty )'!$D$29,MAX('DPP ( with MSN )'!$D$183:Z187)+1))</f>
        <v>1404</v>
      </c>
      <c r="AB183" s="170">
        <f>IF('DPP ( in Qty )'!AD29=0,"",IF(MAX('DPP ( with MSN )'!$D$183:AA187)=0,'DPP ( in Qty )'!$D$29,MAX('DPP ( with MSN )'!$D$183:AA187)+1))</f>
        <v>1405</v>
      </c>
      <c r="AC183" s="170">
        <f>IF('DPP ( in Qty )'!AE29=0,"",IF(MAX('DPP ( with MSN )'!$D$183:AB187)=0,'DPP ( in Qty )'!$D$29,MAX('DPP ( with MSN )'!$D$183:AB187)+1))</f>
        <v>1406</v>
      </c>
      <c r="AD183" s="170" t="str">
        <f>IF('DPP ( in Qty )'!AF29=0,"",IF(MAX('DPP ( with MSN )'!$D$183:AC187)=0,'DPP ( in Qty )'!$D$29,MAX('DPP ( with MSN )'!$D$183:AC187)+1))</f>
        <v/>
      </c>
      <c r="AE183" s="170" t="str">
        <f>IF('DPP ( in Qty )'!AG29=0,"",IF(MAX('DPP ( with MSN )'!$D$183:AD187)=0,'DPP ( in Qty )'!$D$29,MAX('DPP ( with MSN )'!$D$183:AD187)+1))</f>
        <v/>
      </c>
      <c r="AF183" s="170" t="str">
        <f>IF('DPP ( in Qty )'!AH29=0,"",IF(MAX('DPP ( with MSN )'!$D$183:AE187)=0,'DPP ( in Qty )'!$D$29,MAX('DPP ( with MSN )'!$D$183:AE187)+1))</f>
        <v/>
      </c>
      <c r="AG183" s="170" t="str">
        <f>IF('DPP ( in Qty )'!AI29=0,"",IF(MAX('DPP ( with MSN )'!$D$183:AF187)=0,'DPP ( in Qty )'!$D$29,MAX('DPP ( with MSN )'!$D$183:AF187)+1))</f>
        <v/>
      </c>
      <c r="AH183" s="170" t="str">
        <f>IF('DPP ( in Qty )'!AJ29=0,"",IF(MAX('DPP ( with MSN )'!$D$183:AG187)=0,'DPP ( in Qty )'!$D$29,MAX('DPP ( with MSN )'!$D$183:AG187)+1))</f>
        <v/>
      </c>
      <c r="AI183" s="170" t="str">
        <f>IF('DPP ( in Qty )'!AK29=0,"",IF(MAX('DPP ( with MSN )'!$D$183:AH187)=0,'DPP ( in Qty )'!$D$29,MAX('DPP ( with MSN )'!$D$183:AH187)+1))</f>
        <v/>
      </c>
      <c r="AJ183" s="170" t="str">
        <f>IF('DPP ( in Qty )'!AL29=0,"",IF(MAX('DPP ( with MSN )'!$D$183:AI187)=0,'DPP ( in Qty )'!$D$29,MAX('DPP ( with MSN )'!$D$183:AI187)+1))</f>
        <v/>
      </c>
      <c r="AK183" s="170" t="str">
        <f>IF('DPP ( in Qty )'!AM29=0,"",IF(MAX('DPP ( with MSN )'!$D$183:AJ187)=0,'DPP ( in Qty )'!$D$29,MAX('DPP ( with MSN )'!$D$183:AJ187)+1))</f>
        <v/>
      </c>
      <c r="AL183" s="170" t="str">
        <f>IF('DPP ( in Qty )'!AN29=0,"",IF(MAX('DPP ( with MSN )'!$D$183:AK187)=0,'DPP ( in Qty )'!$D$29,MAX('DPP ( with MSN )'!$D$183:AK187)+1))</f>
        <v/>
      </c>
      <c r="AM183" s="170" t="str">
        <f>IF('DPP ( in Qty )'!AO29=0,"",IF(MAX('DPP ( with MSN )'!$D$183:AL187)=0,'DPP ( in Qty )'!$D$29,MAX('DPP ( with MSN )'!$D$183:AL187)+1))</f>
        <v/>
      </c>
      <c r="AN183" s="178" t="str">
        <f>IF('DPP ( in Qty )'!AP29=0,"",IF(MAX('DPP ( with MSN )'!$D$183:AM187)=0,'DPP ( in Qty )'!$D$29,MAX('DPP ( with MSN )'!$D$183:AM187)+1))</f>
        <v/>
      </c>
      <c r="AO183" s="142"/>
      <c r="AP183" s="1">
        <f t="shared" si="28"/>
        <v>1406</v>
      </c>
    </row>
    <row r="184" spans="1:42" ht="24" customHeight="1" x14ac:dyDescent="0.25">
      <c r="A184" s="280"/>
      <c r="B184" s="101" t="s">
        <v>4</v>
      </c>
      <c r="C184" s="283"/>
      <c r="D184" s="142" t="str">
        <f>IF('DPP ( in Qty )'!F$29=0,"",IF(COUNT(D$183:D183)&lt;'DPP ( in Qty )'!F$29,('DPP ( with MSN )'!D183+1),""))</f>
        <v/>
      </c>
      <c r="E184" s="162" t="str">
        <f>IF('DPP ( in Qty )'!G$29=0,"",IF(COUNT(E$183:E183)&lt;'DPP ( in Qty )'!G$29,('DPP ( with MSN )'!E183+1),""))</f>
        <v/>
      </c>
      <c r="F184" s="162" t="str">
        <f>IF('DPP ( in Qty )'!H$29=0,"",IF(COUNT(F$183:F183)&lt;'DPP ( in Qty )'!H$29,('DPP ( with MSN )'!F183+1),""))</f>
        <v/>
      </c>
      <c r="G184" s="182" t="str">
        <f>IF('DPP ( in Qty )'!I$29=0,"",IF(COUNT(G$183:G183)&lt;'DPP ( in Qty )'!I$29,('DPP ( with MSN )'!G183+1),""))</f>
        <v/>
      </c>
      <c r="H184" s="182" t="str">
        <f>IF('DPP ( in Qty )'!J$29=0,"",IF(COUNT(H$183:H183)&lt;'DPP ( in Qty )'!J$29,('DPP ( with MSN )'!H183+1),""))</f>
        <v/>
      </c>
      <c r="I184" s="162" t="str">
        <f>IF('DPP ( in Qty )'!K$29=0,"",IF(COUNT(I$183:I183)&lt;'DPP ( in Qty )'!K$29,('DPP ( with MSN )'!I183+1),""))</f>
        <v/>
      </c>
      <c r="J184" s="162" t="str">
        <f>IF('DPP ( in Qty )'!L$29=0,"",IF(COUNT(J$183:J183)&lt;'DPP ( in Qty )'!L$29,('DPP ( with MSN )'!J183+1),""))</f>
        <v/>
      </c>
      <c r="K184" s="162" t="str">
        <f>IF('DPP ( in Qty )'!M$29=0,"",IF(COUNT(K$183:K183)&lt;'DPP ( in Qty )'!M$29,('DPP ( with MSN )'!K183+1),""))</f>
        <v/>
      </c>
      <c r="L184" s="162" t="str">
        <f>IF('DPP ( in Qty )'!N$29=0,"",IF(COUNT(L$183:L183)&lt;'DPP ( in Qty )'!N$29,('DPP ( with MSN )'!L183+1),""))</f>
        <v/>
      </c>
      <c r="M184" s="162" t="str">
        <f>IF('DPP ( in Qty )'!O$29=0,"",IF(COUNT(M$183:M183)&lt;'DPP ( in Qty )'!O$29,('DPP ( with MSN )'!M183+1),""))</f>
        <v/>
      </c>
      <c r="N184" s="162" t="str">
        <f>IF('DPP ( in Qty )'!P$29=0,"",IF(COUNT(N$183:N183)&lt;'DPP ( in Qty )'!P$29,('DPP ( with MSN )'!N183+1),""))</f>
        <v/>
      </c>
      <c r="O184" s="162" t="str">
        <f>IF('DPP ( in Qty )'!Q$29=0,"",IF(COUNT(O$183:O183)&lt;'DPP ( in Qty )'!Q$29,('DPP ( with MSN )'!O183+1),""))</f>
        <v/>
      </c>
      <c r="P184" s="162" t="str">
        <f>IF('DPP ( in Qty )'!R$29=0,"",IF(COUNT(P$183:P183)&lt;'DPP ( in Qty )'!R$29,('DPP ( with MSN )'!P183+1),""))</f>
        <v/>
      </c>
      <c r="Q184" s="162" t="str">
        <f>IF('DPP ( in Qty )'!S$29=0,"",IF(COUNT(Q$183:Q183)&lt;'DPP ( in Qty )'!S$29,('DPP ( with MSN )'!Q183+1),""))</f>
        <v/>
      </c>
      <c r="R184" s="162" t="str">
        <f>IF('DPP ( in Qty )'!T$29=0,"",IF(COUNT(R$183:R183)&lt;'DPP ( in Qty )'!T$29,('DPP ( with MSN )'!R183+1),""))</f>
        <v/>
      </c>
      <c r="S184" s="162" t="str">
        <f>IF('DPP ( in Qty )'!U$29=0,"",IF(COUNT(S$183:S183)&lt;'DPP ( in Qty )'!U$29,('DPP ( with MSN )'!S183+1),""))</f>
        <v/>
      </c>
      <c r="T184" s="162" t="str">
        <f>IF('DPP ( in Qty )'!V$29=0,"",IF(COUNT(T$183:T183)&lt;'DPP ( in Qty )'!V$29,('DPP ( with MSN )'!T183+1),""))</f>
        <v/>
      </c>
      <c r="U184" s="162" t="str">
        <f>IF('DPP ( in Qty )'!W$29=0,"",IF(COUNT(U$183:U183)&lt;'DPP ( in Qty )'!W$29,('DPP ( with MSN )'!U183+1),""))</f>
        <v/>
      </c>
      <c r="V184" s="162" t="str">
        <f>IF('DPP ( in Qty )'!X$29=0,"",IF(COUNT(V$183:V183)&lt;'DPP ( in Qty )'!X$29,('DPP ( with MSN )'!V183+1),""))</f>
        <v/>
      </c>
      <c r="W184" s="162" t="str">
        <f>IF('DPP ( in Qty )'!Y$29=0,"",IF(COUNT(W$183:W183)&lt;'DPP ( in Qty )'!Y$29,('DPP ( with MSN )'!W183+1),""))</f>
        <v/>
      </c>
      <c r="X184" s="162" t="str">
        <f>IF('DPP ( in Qty )'!Z$29=0,"",IF(COUNT(X$183:X183)&lt;'DPP ( in Qty )'!Z$29,('DPP ( with MSN )'!X183+1),""))</f>
        <v/>
      </c>
      <c r="Y184" s="162" t="str">
        <f>IF('DPP ( in Qty )'!AA$29=0,"",IF(COUNT(Y$183:Y183)&lt;'DPP ( in Qty )'!AA$29,('DPP ( with MSN )'!Y183+1),""))</f>
        <v/>
      </c>
      <c r="Z184" s="162" t="str">
        <f>IF('DPP ( in Qty )'!AB$29=0,"",IF(COUNT(Z$183:Z183)&lt;'DPP ( in Qty )'!AB$29,('DPP ( with MSN )'!Z183+1),""))</f>
        <v/>
      </c>
      <c r="AA184" s="162" t="str">
        <f>IF('DPP ( in Qty )'!AC$29=0,"",IF(COUNT(AA$183:AA183)&lt;'DPP ( in Qty )'!AC$29,('DPP ( with MSN )'!AA183+1),""))</f>
        <v/>
      </c>
      <c r="AB184" s="162" t="str">
        <f>IF('DPP ( in Qty )'!AD$29=0,"",IF(COUNT(AB$183:AB183)&lt;'DPP ( in Qty )'!AD$29,('DPP ( with MSN )'!AB183+1),""))</f>
        <v/>
      </c>
      <c r="AC184" s="162" t="str">
        <f>IF('DPP ( in Qty )'!AE$29=0,"",IF(COUNT(AC$183:AC183)&lt;'DPP ( in Qty )'!AE$29,('DPP ( with MSN )'!AC183+1),""))</f>
        <v/>
      </c>
      <c r="AD184" s="162" t="str">
        <f>IF('DPP ( in Qty )'!AF$29=0,"",IF(COUNT(AD$183:AD183)&lt;'DPP ( in Qty )'!AF$29,('DPP ( with MSN )'!AD183+1),""))</f>
        <v/>
      </c>
      <c r="AE184" s="162" t="str">
        <f>IF('DPP ( in Qty )'!AG$29=0,"",IF(COUNT(AE$183:AE183)&lt;'DPP ( in Qty )'!AG$29,('DPP ( with MSN )'!AE183+1),""))</f>
        <v/>
      </c>
      <c r="AF184" s="162" t="str">
        <f>IF('DPP ( in Qty )'!AH$29=0,"",IF(COUNT(AF$183:AF183)&lt;'DPP ( in Qty )'!AH$29,('DPP ( with MSN )'!AF183+1),""))</f>
        <v/>
      </c>
      <c r="AG184" s="162" t="str">
        <f>IF('DPP ( in Qty )'!AI$29=0,"",IF(COUNT(AG$183:AG183)&lt;'DPP ( in Qty )'!AI$29,('DPP ( with MSN )'!AG183+1),""))</f>
        <v/>
      </c>
      <c r="AH184" s="162" t="str">
        <f>IF('DPP ( in Qty )'!AJ$29=0,"",IF(COUNT(AH$183:AH183)&lt;'DPP ( in Qty )'!AJ$29,('DPP ( with MSN )'!AH183+1),""))</f>
        <v/>
      </c>
      <c r="AI184" s="162" t="str">
        <f>IF('DPP ( in Qty )'!AK$29=0,"",IF(COUNT(AI$183:AI183)&lt;'DPP ( in Qty )'!AK$29,('DPP ( with MSN )'!AI183+1),""))</f>
        <v/>
      </c>
      <c r="AJ184" s="162" t="str">
        <f>IF('DPP ( in Qty )'!AL$29=0,"",IF(COUNT(AJ$183:AJ183)&lt;'DPP ( in Qty )'!AL$29,('DPP ( with MSN )'!AJ183+1),""))</f>
        <v/>
      </c>
      <c r="AK184" s="162" t="str">
        <f>IF('DPP ( in Qty )'!AM$29=0,"",IF(COUNT(AK$183:AK183)&lt;'DPP ( in Qty )'!AM$29,('DPP ( with MSN )'!AK183+1),""))</f>
        <v/>
      </c>
      <c r="AL184" s="162" t="str">
        <f>IF('DPP ( in Qty )'!AN$29=0,"",IF(COUNT(AL$183:AL183)&lt;'DPP ( in Qty )'!AN$29,('DPP ( with MSN )'!AL183+1),""))</f>
        <v/>
      </c>
      <c r="AM184" s="162" t="str">
        <f>IF('DPP ( in Qty )'!AO$29=0,"",IF(COUNT(AM$183:AM183)&lt;'DPP ( in Qty )'!AO$29,('DPP ( with MSN )'!AM183+1),""))</f>
        <v/>
      </c>
      <c r="AN184" s="179" t="str">
        <f>IF('DPP ( in Qty )'!AP$29=0,"",IF(COUNT(AN$183:AN183)&lt;'DPP ( in Qty )'!AP$29,('DPP ( with MSN )'!AN183+1),""))</f>
        <v/>
      </c>
      <c r="AO184" s="142"/>
      <c r="AP184" s="1">
        <f t="shared" si="28"/>
        <v>0</v>
      </c>
    </row>
    <row r="185" spans="1:42" ht="24" customHeight="1" x14ac:dyDescent="0.25">
      <c r="A185" s="280"/>
      <c r="B185" s="101" t="str">
        <f t="shared" ref="B185:B186" si="34">B184</f>
        <v>Rollout</v>
      </c>
      <c r="C185" s="283"/>
      <c r="D185" s="142" t="str">
        <f>IF('DPP ( in Qty )'!F$29=0,"",IF(COUNT(D$183:D184)&lt;'DPP ( in Qty )'!F$29,('DPP ( with MSN )'!D184+1),""))</f>
        <v/>
      </c>
      <c r="E185" s="162" t="str">
        <f>IF('DPP ( in Qty )'!G$29=0,"",IF(COUNT(E$183:E184)&lt;'DPP ( in Qty )'!G$29,('DPP ( with MSN )'!E184+1),""))</f>
        <v/>
      </c>
      <c r="F185" s="162" t="str">
        <f>IF('DPP ( in Qty )'!H$29=0,"",IF(COUNT(F$183:F184)&lt;'DPP ( in Qty )'!H$29,('DPP ( with MSN )'!F184+1),""))</f>
        <v/>
      </c>
      <c r="G185" s="182" t="str">
        <f>IF('DPP ( in Qty )'!I$29=0,"",IF(COUNT(G$183:G184)&lt;'DPP ( in Qty )'!I$29,('DPP ( with MSN )'!G184+1),""))</f>
        <v/>
      </c>
      <c r="H185" s="182" t="str">
        <f>IF('DPP ( in Qty )'!J$29=0,"",IF(COUNT(H$183:H184)&lt;'DPP ( in Qty )'!J$29,('DPP ( with MSN )'!H184+1),""))</f>
        <v/>
      </c>
      <c r="I185" s="162" t="str">
        <f>IF('DPP ( in Qty )'!K$29=0,"",IF(COUNT(I$183:I184)&lt;'DPP ( in Qty )'!K$29,('DPP ( with MSN )'!I184+1),""))</f>
        <v/>
      </c>
      <c r="J185" s="162" t="str">
        <f>IF('DPP ( in Qty )'!L$29=0,"",IF(COUNT(J$183:J184)&lt;'DPP ( in Qty )'!L$29,('DPP ( with MSN )'!J184+1),""))</f>
        <v/>
      </c>
      <c r="K185" s="162" t="str">
        <f>IF('DPP ( in Qty )'!M$29=0,"",IF(COUNT(K$183:K184)&lt;'DPP ( in Qty )'!M$29,('DPP ( with MSN )'!K184+1),""))</f>
        <v/>
      </c>
      <c r="L185" s="162" t="str">
        <f>IF('DPP ( in Qty )'!N$29=0,"",IF(COUNT(L$183:L184)&lt;'DPP ( in Qty )'!N$29,('DPP ( with MSN )'!L184+1),""))</f>
        <v/>
      </c>
      <c r="M185" s="162" t="str">
        <f>IF('DPP ( in Qty )'!O$29=0,"",IF(COUNT(M$183:M184)&lt;'DPP ( in Qty )'!O$29,('DPP ( with MSN )'!M184+1),""))</f>
        <v/>
      </c>
      <c r="N185" s="162" t="str">
        <f>IF('DPP ( in Qty )'!P$29=0,"",IF(COUNT(N$183:N184)&lt;'DPP ( in Qty )'!P$29,('DPP ( with MSN )'!N184+1),""))</f>
        <v/>
      </c>
      <c r="O185" s="162" t="str">
        <f>IF('DPP ( in Qty )'!Q$29=0,"",IF(COUNT(O$183:O184)&lt;'DPP ( in Qty )'!Q$29,('DPP ( with MSN )'!O184+1),""))</f>
        <v/>
      </c>
      <c r="P185" s="162" t="str">
        <f>IF('DPP ( in Qty )'!R$29=0,"",IF(COUNT(P$183:P184)&lt;'DPP ( in Qty )'!R$29,('DPP ( with MSN )'!P184+1),""))</f>
        <v/>
      </c>
      <c r="Q185" s="162" t="str">
        <f>IF('DPP ( in Qty )'!S$29=0,"",IF(COUNT(Q$183:Q184)&lt;'DPP ( in Qty )'!S$29,('DPP ( with MSN )'!Q184+1),""))</f>
        <v/>
      </c>
      <c r="R185" s="162" t="str">
        <f>IF('DPP ( in Qty )'!T$29=0,"",IF(COUNT(R$183:R184)&lt;'DPP ( in Qty )'!T$29,('DPP ( with MSN )'!R184+1),""))</f>
        <v/>
      </c>
      <c r="S185" s="162" t="str">
        <f>IF('DPP ( in Qty )'!U$29=0,"",IF(COUNT(S$183:S184)&lt;'DPP ( in Qty )'!U$29,('DPP ( with MSN )'!S184+1),""))</f>
        <v/>
      </c>
      <c r="T185" s="162" t="str">
        <f>IF('DPP ( in Qty )'!V$29=0,"",IF(COUNT(T$183:T184)&lt;'DPP ( in Qty )'!V$29,('DPP ( with MSN )'!T184+1),""))</f>
        <v/>
      </c>
      <c r="U185" s="162" t="str">
        <f>IF('DPP ( in Qty )'!W$29=0,"",IF(COUNT(U$183:U184)&lt;'DPP ( in Qty )'!W$29,('DPP ( with MSN )'!U184+1),""))</f>
        <v/>
      </c>
      <c r="V185" s="162" t="str">
        <f>IF('DPP ( in Qty )'!X$29=0,"",IF(COUNT(V$183:V184)&lt;'DPP ( in Qty )'!X$29,('DPP ( with MSN )'!V184+1),""))</f>
        <v/>
      </c>
      <c r="W185" s="162" t="str">
        <f>IF('DPP ( in Qty )'!Y$29=0,"",IF(COUNT(W$183:W184)&lt;'DPP ( in Qty )'!Y$29,('DPP ( with MSN )'!W184+1),""))</f>
        <v/>
      </c>
      <c r="X185" s="162" t="str">
        <f>IF('DPP ( in Qty )'!Z$29=0,"",IF(COUNT(X$183:X184)&lt;'DPP ( in Qty )'!Z$29,('DPP ( with MSN )'!X184+1),""))</f>
        <v/>
      </c>
      <c r="Y185" s="162" t="str">
        <f>IF('DPP ( in Qty )'!AA$29=0,"",IF(COUNT(Y$183:Y184)&lt;'DPP ( in Qty )'!AA$29,('DPP ( with MSN )'!Y184+1),""))</f>
        <v/>
      </c>
      <c r="Z185" s="162" t="str">
        <f>IF('DPP ( in Qty )'!AB$29=0,"",IF(COUNT(Z$183:Z184)&lt;'DPP ( in Qty )'!AB$29,('DPP ( with MSN )'!Z184+1),""))</f>
        <v/>
      </c>
      <c r="AA185" s="162" t="str">
        <f>IF('DPP ( in Qty )'!AC$29=0,"",IF(COUNT(AA$183:AA184)&lt;'DPP ( in Qty )'!AC$29,('DPP ( with MSN )'!AA184+1),""))</f>
        <v/>
      </c>
      <c r="AB185" s="162" t="str">
        <f>IF('DPP ( in Qty )'!AD$29=0,"",IF(COUNT(AB$183:AB184)&lt;'DPP ( in Qty )'!AD$29,('DPP ( with MSN )'!AB184+1),""))</f>
        <v/>
      </c>
      <c r="AC185" s="162" t="str">
        <f>IF('DPP ( in Qty )'!AE$29=0,"",IF(COUNT(AC$183:AC184)&lt;'DPP ( in Qty )'!AE$29,('DPP ( with MSN )'!AC184+1),""))</f>
        <v/>
      </c>
      <c r="AD185" s="162" t="str">
        <f>IF('DPP ( in Qty )'!AF$29=0,"",IF(COUNT(AD$183:AD184)&lt;'DPP ( in Qty )'!AF$29,('DPP ( with MSN )'!AD184+1),""))</f>
        <v/>
      </c>
      <c r="AE185" s="162" t="str">
        <f>IF('DPP ( in Qty )'!AG$29=0,"",IF(COUNT(AE$183:AE184)&lt;'DPP ( in Qty )'!AG$29,('DPP ( with MSN )'!AE184+1),""))</f>
        <v/>
      </c>
      <c r="AF185" s="162" t="str">
        <f>IF('DPP ( in Qty )'!AH$29=0,"",IF(COUNT(AF$183:AF184)&lt;'DPP ( in Qty )'!AH$29,('DPP ( with MSN )'!AF184+1),""))</f>
        <v/>
      </c>
      <c r="AG185" s="162" t="str">
        <f>IF('DPP ( in Qty )'!AI$29=0,"",IF(COUNT(AG$183:AG184)&lt;'DPP ( in Qty )'!AI$29,('DPP ( with MSN )'!AG184+1),""))</f>
        <v/>
      </c>
      <c r="AH185" s="162" t="str">
        <f>IF('DPP ( in Qty )'!AJ$29=0,"",IF(COUNT(AH$183:AH184)&lt;'DPP ( in Qty )'!AJ$29,('DPP ( with MSN )'!AH184+1),""))</f>
        <v/>
      </c>
      <c r="AI185" s="162" t="str">
        <f>IF('DPP ( in Qty )'!AK$29=0,"",IF(COUNT(AI$183:AI184)&lt;'DPP ( in Qty )'!AK$29,('DPP ( with MSN )'!AI184+1),""))</f>
        <v/>
      </c>
      <c r="AJ185" s="162" t="str">
        <f>IF('DPP ( in Qty )'!AL$29=0,"",IF(COUNT(AJ$183:AJ184)&lt;'DPP ( in Qty )'!AL$29,('DPP ( with MSN )'!AJ184+1),""))</f>
        <v/>
      </c>
      <c r="AK185" s="162" t="str">
        <f>IF('DPP ( in Qty )'!AM$29=0,"",IF(COUNT(AK$183:AK184)&lt;'DPP ( in Qty )'!AM$29,('DPP ( with MSN )'!AK184+1),""))</f>
        <v/>
      </c>
      <c r="AL185" s="162" t="str">
        <f>IF('DPP ( in Qty )'!AN$29=0,"",IF(COUNT(AL$183:AL184)&lt;'DPP ( in Qty )'!AN$29,('DPP ( with MSN )'!AL184+1),""))</f>
        <v/>
      </c>
      <c r="AM185" s="162" t="str">
        <f>IF('DPP ( in Qty )'!AO$29=0,"",IF(COUNT(AM$183:AM184)&lt;'DPP ( in Qty )'!AO$29,('DPP ( with MSN )'!AM184+1),""))</f>
        <v/>
      </c>
      <c r="AN185" s="179" t="str">
        <f>IF('DPP ( in Qty )'!AP$29=0,"",IF(COUNT(AN$183:AN184)&lt;'DPP ( in Qty )'!AP$29,('DPP ( with MSN )'!AN184+1),""))</f>
        <v/>
      </c>
      <c r="AO185" s="142"/>
      <c r="AP185" s="1">
        <f t="shared" si="28"/>
        <v>0</v>
      </c>
    </row>
    <row r="186" spans="1:42" ht="24" customHeight="1" x14ac:dyDescent="0.25">
      <c r="A186" s="280"/>
      <c r="B186" s="101" t="str">
        <f t="shared" si="34"/>
        <v>Rollout</v>
      </c>
      <c r="C186" s="283"/>
      <c r="D186" s="142" t="str">
        <f>IF('DPP ( in Qty )'!F$29=0,"",IF(COUNT(D$183:D185)&lt;'DPP ( in Qty )'!F$29,('DPP ( with MSN )'!D185+1),""))</f>
        <v/>
      </c>
      <c r="E186" s="162" t="str">
        <f>IF('DPP ( in Qty )'!G$29=0,"",IF(COUNT(E$183:E185)&lt;'DPP ( in Qty )'!G$29,('DPP ( with MSN )'!E185+1),""))</f>
        <v/>
      </c>
      <c r="F186" s="162" t="str">
        <f>IF('DPP ( in Qty )'!H$29=0,"",IF(COUNT(F$183:F185)&lt;'DPP ( in Qty )'!H$29,('DPP ( with MSN )'!F185+1),""))</f>
        <v/>
      </c>
      <c r="G186" s="182" t="str">
        <f>IF('DPP ( in Qty )'!I$29=0,"",IF(COUNT(G$183:G185)&lt;'DPP ( in Qty )'!I$29,('DPP ( with MSN )'!G185+1),""))</f>
        <v/>
      </c>
      <c r="H186" s="182" t="str">
        <f>IF('DPP ( in Qty )'!J$29=0,"",IF(COUNT(H$183:H185)&lt;'DPP ( in Qty )'!J$29,('DPP ( with MSN )'!H185+1),""))</f>
        <v/>
      </c>
      <c r="I186" s="162" t="str">
        <f>IF('DPP ( in Qty )'!K$29=0,"",IF(COUNT(I$183:I185)&lt;'DPP ( in Qty )'!K$29,('DPP ( with MSN )'!I185+1),""))</f>
        <v/>
      </c>
      <c r="J186" s="162" t="str">
        <f>IF('DPP ( in Qty )'!L$29=0,"",IF(COUNT(J$183:J185)&lt;'DPP ( in Qty )'!L$29,('DPP ( with MSN )'!J185+1),""))</f>
        <v/>
      </c>
      <c r="K186" s="162" t="str">
        <f>IF('DPP ( in Qty )'!M$29=0,"",IF(COUNT(K$183:K185)&lt;'DPP ( in Qty )'!M$29,('DPP ( with MSN )'!K185+1),""))</f>
        <v/>
      </c>
      <c r="L186" s="162" t="str">
        <f>IF('DPP ( in Qty )'!N$29=0,"",IF(COUNT(L$183:L185)&lt;'DPP ( in Qty )'!N$29,('DPP ( with MSN )'!L185+1),""))</f>
        <v/>
      </c>
      <c r="M186" s="162" t="str">
        <f>IF('DPP ( in Qty )'!O$29=0,"",IF(COUNT(M$183:M185)&lt;'DPP ( in Qty )'!O$29,('DPP ( with MSN )'!M185+1),""))</f>
        <v/>
      </c>
      <c r="N186" s="162" t="str">
        <f>IF('DPP ( in Qty )'!P$29=0,"",IF(COUNT(N$183:N185)&lt;'DPP ( in Qty )'!P$29,('DPP ( with MSN )'!N185+1),""))</f>
        <v/>
      </c>
      <c r="O186" s="162" t="str">
        <f>IF('DPP ( in Qty )'!Q$29=0,"",IF(COUNT(O$183:O185)&lt;'DPP ( in Qty )'!Q$29,('DPP ( with MSN )'!O185+1),""))</f>
        <v/>
      </c>
      <c r="P186" s="162" t="str">
        <f>IF('DPP ( in Qty )'!R$29=0,"",IF(COUNT(P$183:P185)&lt;'DPP ( in Qty )'!R$29,('DPP ( with MSN )'!P185+1),""))</f>
        <v/>
      </c>
      <c r="Q186" s="162" t="str">
        <f>IF('DPP ( in Qty )'!S$29=0,"",IF(COUNT(Q$183:Q185)&lt;'DPP ( in Qty )'!S$29,('DPP ( with MSN )'!Q185+1),""))</f>
        <v/>
      </c>
      <c r="R186" s="162" t="str">
        <f>IF('DPP ( in Qty )'!T$29=0,"",IF(COUNT(R$183:R185)&lt;'DPP ( in Qty )'!T$29,('DPP ( with MSN )'!R185+1),""))</f>
        <v/>
      </c>
      <c r="S186" s="162" t="str">
        <f>IF('DPP ( in Qty )'!U$29=0,"",IF(COUNT(S$183:S185)&lt;'DPP ( in Qty )'!U$29,('DPP ( with MSN )'!S185+1),""))</f>
        <v/>
      </c>
      <c r="T186" s="162" t="str">
        <f>IF('DPP ( in Qty )'!V$29=0,"",IF(COUNT(T$183:T185)&lt;'DPP ( in Qty )'!V$29,('DPP ( with MSN )'!T185+1),""))</f>
        <v/>
      </c>
      <c r="U186" s="162" t="str">
        <f>IF('DPP ( in Qty )'!W$29=0,"",IF(COUNT(U$183:U185)&lt;'DPP ( in Qty )'!W$29,('DPP ( with MSN )'!U185+1),""))</f>
        <v/>
      </c>
      <c r="V186" s="162" t="str">
        <f>IF('DPP ( in Qty )'!X$29=0,"",IF(COUNT(V$183:V185)&lt;'DPP ( in Qty )'!X$29,('DPP ( with MSN )'!V185+1),""))</f>
        <v/>
      </c>
      <c r="W186" s="162" t="str">
        <f>IF('DPP ( in Qty )'!Y$29=0,"",IF(COUNT(W$183:W185)&lt;'DPP ( in Qty )'!Y$29,('DPP ( with MSN )'!W185+1),""))</f>
        <v/>
      </c>
      <c r="X186" s="162" t="str">
        <f>IF('DPP ( in Qty )'!Z$29=0,"",IF(COUNT(X$183:X185)&lt;'DPP ( in Qty )'!Z$29,('DPP ( with MSN )'!X185+1),""))</f>
        <v/>
      </c>
      <c r="Y186" s="162" t="str">
        <f>IF('DPP ( in Qty )'!AA$29=0,"",IF(COUNT(Y$183:Y185)&lt;'DPP ( in Qty )'!AA$29,('DPP ( with MSN )'!Y185+1),""))</f>
        <v/>
      </c>
      <c r="Z186" s="162" t="str">
        <f>IF('DPP ( in Qty )'!AB$29=0,"",IF(COUNT(Z$183:Z185)&lt;'DPP ( in Qty )'!AB$29,('DPP ( with MSN )'!Z185+1),""))</f>
        <v/>
      </c>
      <c r="AA186" s="162" t="str">
        <f>IF('DPP ( in Qty )'!AC$29=0,"",IF(COUNT(AA$183:AA185)&lt;'DPP ( in Qty )'!AC$29,('DPP ( with MSN )'!AA185+1),""))</f>
        <v/>
      </c>
      <c r="AB186" s="162" t="str">
        <f>IF('DPP ( in Qty )'!AD$29=0,"",IF(COUNT(AB$183:AB185)&lt;'DPP ( in Qty )'!AD$29,('DPP ( with MSN )'!AB185+1),""))</f>
        <v/>
      </c>
      <c r="AC186" s="162" t="str">
        <f>IF('DPP ( in Qty )'!AE$29=0,"",IF(COUNT(AC$183:AC185)&lt;'DPP ( in Qty )'!AE$29,('DPP ( with MSN )'!AC185+1),""))</f>
        <v/>
      </c>
      <c r="AD186" s="162" t="str">
        <f>IF('DPP ( in Qty )'!AF$29=0,"",IF(COUNT(AD$183:AD185)&lt;'DPP ( in Qty )'!AF$29,('DPP ( with MSN )'!AD185+1),""))</f>
        <v/>
      </c>
      <c r="AE186" s="162" t="str">
        <f>IF('DPP ( in Qty )'!AG$29=0,"",IF(COUNT(AE$183:AE185)&lt;'DPP ( in Qty )'!AG$29,('DPP ( with MSN )'!AE185+1),""))</f>
        <v/>
      </c>
      <c r="AF186" s="162" t="str">
        <f>IF('DPP ( in Qty )'!AH$29=0,"",IF(COUNT(AF$183:AF185)&lt;'DPP ( in Qty )'!AH$29,('DPP ( with MSN )'!AF185+1),""))</f>
        <v/>
      </c>
      <c r="AG186" s="162" t="str">
        <f>IF('DPP ( in Qty )'!AI$29=0,"",IF(COUNT(AG$183:AG185)&lt;'DPP ( in Qty )'!AI$29,('DPP ( with MSN )'!AG185+1),""))</f>
        <v/>
      </c>
      <c r="AH186" s="162" t="str">
        <f>IF('DPP ( in Qty )'!AJ$29=0,"",IF(COUNT(AH$183:AH185)&lt;'DPP ( in Qty )'!AJ$29,('DPP ( with MSN )'!AH185+1),""))</f>
        <v/>
      </c>
      <c r="AI186" s="162" t="str">
        <f>IF('DPP ( in Qty )'!AK$29=0,"",IF(COUNT(AI$183:AI185)&lt;'DPP ( in Qty )'!AK$29,('DPP ( with MSN )'!AI185+1),""))</f>
        <v/>
      </c>
      <c r="AJ186" s="162" t="str">
        <f>IF('DPP ( in Qty )'!AL$29=0,"",IF(COUNT(AJ$183:AJ185)&lt;'DPP ( in Qty )'!AL$29,('DPP ( with MSN )'!AJ185+1),""))</f>
        <v/>
      </c>
      <c r="AK186" s="162" t="str">
        <f>IF('DPP ( in Qty )'!AM$29=0,"",IF(COUNT(AK$183:AK185)&lt;'DPP ( in Qty )'!AM$29,('DPP ( with MSN )'!AK185+1),""))</f>
        <v/>
      </c>
      <c r="AL186" s="162" t="str">
        <f>IF('DPP ( in Qty )'!AN$29=0,"",IF(COUNT(AL$183:AL185)&lt;'DPP ( in Qty )'!AN$29,('DPP ( with MSN )'!AL185+1),""))</f>
        <v/>
      </c>
      <c r="AM186" s="162" t="str">
        <f>IF('DPP ( in Qty )'!AO$29=0,"",IF(COUNT(AM$183:AM185)&lt;'DPP ( in Qty )'!AO$29,('DPP ( with MSN )'!AM185+1),""))</f>
        <v/>
      </c>
      <c r="AN186" s="179" t="str">
        <f>IF('DPP ( in Qty )'!AP$29=0,"",IF(COUNT(AN$183:AN185)&lt;'DPP ( in Qty )'!AP$29,('DPP ( with MSN )'!AN185+1),""))</f>
        <v/>
      </c>
      <c r="AO186" s="142"/>
      <c r="AP186" s="1">
        <f t="shared" si="28"/>
        <v>0</v>
      </c>
    </row>
    <row r="187" spans="1:42" ht="24" customHeight="1" thickBot="1" x14ac:dyDescent="0.3">
      <c r="A187" s="280"/>
      <c r="B187" s="101" t="s">
        <v>4</v>
      </c>
      <c r="C187" s="284"/>
      <c r="D187" s="174" t="str">
        <f>IF('DPP ( in Qty )'!F$29=0,"",IF(COUNT(D$183:D186)&lt;'DPP ( in Qty )'!F$29,('DPP ( with MSN )'!D186+1),""))</f>
        <v/>
      </c>
      <c r="E187" s="175" t="str">
        <f>IF('DPP ( in Qty )'!G$29=0,"",IF(COUNT(E$183:E186)&lt;'DPP ( in Qty )'!G$29,('DPP ( with MSN )'!E186+1),""))</f>
        <v/>
      </c>
      <c r="F187" s="175" t="str">
        <f>IF('DPP ( in Qty )'!H$29=0,"",IF(COUNT(F$183:F186)&lt;'DPP ( in Qty )'!H$29,('DPP ( with MSN )'!F186+1),""))</f>
        <v/>
      </c>
      <c r="G187" s="183" t="str">
        <f>IF('DPP ( in Qty )'!I$29=0,"",IF(COUNT(G$183:G186)&lt;'DPP ( in Qty )'!I$29,('DPP ( with MSN )'!G186+1),""))</f>
        <v/>
      </c>
      <c r="H187" s="183" t="str">
        <f>IF('DPP ( in Qty )'!J$29=0,"",IF(COUNT(H$183:H186)&lt;'DPP ( in Qty )'!J$29,('DPP ( with MSN )'!H186+1),""))</f>
        <v/>
      </c>
      <c r="I187" s="175" t="str">
        <f>IF('DPP ( in Qty )'!K$29=0,"",IF(COUNT(I$183:I186)&lt;'DPP ( in Qty )'!K$29,('DPP ( with MSN )'!I186+1),""))</f>
        <v/>
      </c>
      <c r="J187" s="175" t="str">
        <f>IF('DPP ( in Qty )'!L$29=0,"",IF(COUNT(J$183:J186)&lt;'DPP ( in Qty )'!L$29,('DPP ( with MSN )'!J186+1),""))</f>
        <v/>
      </c>
      <c r="K187" s="175" t="str">
        <f>IF('DPP ( in Qty )'!M$29=0,"",IF(COUNT(K$183:K186)&lt;'DPP ( in Qty )'!M$29,('DPP ( with MSN )'!K186+1),""))</f>
        <v/>
      </c>
      <c r="L187" s="175" t="str">
        <f>IF('DPP ( in Qty )'!N$29=0,"",IF(COUNT(L$183:L186)&lt;'DPP ( in Qty )'!N$29,('DPP ( with MSN )'!L186+1),""))</f>
        <v/>
      </c>
      <c r="M187" s="175" t="str">
        <f>IF('DPP ( in Qty )'!O$29=0,"",IF(COUNT(M$183:M186)&lt;'DPP ( in Qty )'!O$29,('DPP ( with MSN )'!M186+1),""))</f>
        <v/>
      </c>
      <c r="N187" s="175" t="str">
        <f>IF('DPP ( in Qty )'!P$29=0,"",IF(COUNT(N$183:N186)&lt;'DPP ( in Qty )'!P$29,('DPP ( with MSN )'!N186+1),""))</f>
        <v/>
      </c>
      <c r="O187" s="175" t="str">
        <f>IF('DPP ( in Qty )'!Q$29=0,"",IF(COUNT(O$183:O186)&lt;'DPP ( in Qty )'!Q$29,('DPP ( with MSN )'!O186+1),""))</f>
        <v/>
      </c>
      <c r="P187" s="175" t="str">
        <f>IF('DPP ( in Qty )'!R$29=0,"",IF(COUNT(P$183:P186)&lt;'DPP ( in Qty )'!R$29,('DPP ( with MSN )'!P186+1),""))</f>
        <v/>
      </c>
      <c r="Q187" s="175" t="str">
        <f>IF('DPP ( in Qty )'!S$29=0,"",IF(COUNT(Q$183:Q186)&lt;'DPP ( in Qty )'!S$29,('DPP ( with MSN )'!Q186+1),""))</f>
        <v/>
      </c>
      <c r="R187" s="175" t="str">
        <f>IF('DPP ( in Qty )'!T$29=0,"",IF(COUNT(R$183:R186)&lt;'DPP ( in Qty )'!T$29,('DPP ( with MSN )'!R186+1),""))</f>
        <v/>
      </c>
      <c r="S187" s="175" t="str">
        <f>IF('DPP ( in Qty )'!U$29=0,"",IF(COUNT(S$183:S186)&lt;'DPP ( in Qty )'!U$29,('DPP ( with MSN )'!S186+1),""))</f>
        <v/>
      </c>
      <c r="T187" s="175" t="str">
        <f>IF('DPP ( in Qty )'!V$29=0,"",IF(COUNT(T$183:T186)&lt;'DPP ( in Qty )'!V$29,('DPP ( with MSN )'!T186+1),""))</f>
        <v/>
      </c>
      <c r="U187" s="175" t="str">
        <f>IF('DPP ( in Qty )'!W$29=0,"",IF(COUNT(U$183:U186)&lt;'DPP ( in Qty )'!W$29,('DPP ( with MSN )'!U186+1),""))</f>
        <v/>
      </c>
      <c r="V187" s="175" t="str">
        <f>IF('DPP ( in Qty )'!X$29=0,"",IF(COUNT(V$183:V186)&lt;'DPP ( in Qty )'!X$29,('DPP ( with MSN )'!V186+1),""))</f>
        <v/>
      </c>
      <c r="W187" s="175" t="str">
        <f>IF('DPP ( in Qty )'!Y$29=0,"",IF(COUNT(W$183:W186)&lt;'DPP ( in Qty )'!Y$29,('DPP ( with MSN )'!W186+1),""))</f>
        <v/>
      </c>
      <c r="X187" s="175" t="str">
        <f>IF('DPP ( in Qty )'!Z$29=0,"",IF(COUNT(X$183:X186)&lt;'DPP ( in Qty )'!Z$29,('DPP ( with MSN )'!X186+1),""))</f>
        <v/>
      </c>
      <c r="Y187" s="175" t="str">
        <f>IF('DPP ( in Qty )'!AA$29=0,"",IF(COUNT(Y$183:Y186)&lt;'DPP ( in Qty )'!AA$29,('DPP ( with MSN )'!Y186+1),""))</f>
        <v/>
      </c>
      <c r="Z187" s="175" t="str">
        <f>IF('DPP ( in Qty )'!AB$29=0,"",IF(COUNT(Z$183:Z186)&lt;'DPP ( in Qty )'!AB$29,('DPP ( with MSN )'!Z186+1),""))</f>
        <v/>
      </c>
      <c r="AA187" s="175" t="str">
        <f>IF('DPP ( in Qty )'!AC$29=0,"",IF(COUNT(AA$183:AA186)&lt;'DPP ( in Qty )'!AC$29,('DPP ( with MSN )'!AA186+1),""))</f>
        <v/>
      </c>
      <c r="AB187" s="175" t="str">
        <f>IF('DPP ( in Qty )'!AD$29=0,"",IF(COUNT(AB$183:AB186)&lt;'DPP ( in Qty )'!AD$29,('DPP ( with MSN )'!AB186+1),""))</f>
        <v/>
      </c>
      <c r="AC187" s="175" t="str">
        <f>IF('DPP ( in Qty )'!AE$29=0,"",IF(COUNT(AC$183:AC186)&lt;'DPP ( in Qty )'!AE$29,('DPP ( with MSN )'!AC186+1),""))</f>
        <v/>
      </c>
      <c r="AD187" s="175" t="str">
        <f>IF('DPP ( in Qty )'!AF$29=0,"",IF(COUNT(AD$183:AD186)&lt;'DPP ( in Qty )'!AF$29,('DPP ( with MSN )'!AD186+1),""))</f>
        <v/>
      </c>
      <c r="AE187" s="175" t="str">
        <f>IF('DPP ( in Qty )'!AG$29=0,"",IF(COUNT(AE$183:AE186)&lt;'DPP ( in Qty )'!AG$29,('DPP ( with MSN )'!AE186+1),""))</f>
        <v/>
      </c>
      <c r="AF187" s="175" t="str">
        <f>IF('DPP ( in Qty )'!AH$29=0,"",IF(COUNT(AF$183:AF186)&lt;'DPP ( in Qty )'!AH$29,('DPP ( with MSN )'!AF186+1),""))</f>
        <v/>
      </c>
      <c r="AG187" s="175" t="str">
        <f>IF('DPP ( in Qty )'!AI$29=0,"",IF(COUNT(AG$183:AG186)&lt;'DPP ( in Qty )'!AI$29,('DPP ( with MSN )'!AG186+1),""))</f>
        <v/>
      </c>
      <c r="AH187" s="175" t="str">
        <f>IF('DPP ( in Qty )'!AJ$29=0,"",IF(COUNT(AH$183:AH186)&lt;'DPP ( in Qty )'!AJ$29,('DPP ( with MSN )'!AH186+1),""))</f>
        <v/>
      </c>
      <c r="AI187" s="175" t="str">
        <f>IF('DPP ( in Qty )'!AK$29=0,"",IF(COUNT(AI$183:AI186)&lt;'DPP ( in Qty )'!AK$29,('DPP ( with MSN )'!AI186+1),""))</f>
        <v/>
      </c>
      <c r="AJ187" s="175" t="str">
        <f>IF('DPP ( in Qty )'!AL$29=0,"",IF(COUNT(AJ$183:AJ186)&lt;'DPP ( in Qty )'!AL$29,('DPP ( with MSN )'!AJ186+1),""))</f>
        <v/>
      </c>
      <c r="AK187" s="175" t="str">
        <f>IF('DPP ( in Qty )'!AM$29=0,"",IF(COUNT(AK$183:AK186)&lt;'DPP ( in Qty )'!AM$29,('DPP ( with MSN )'!AK186+1),""))</f>
        <v/>
      </c>
      <c r="AL187" s="175" t="str">
        <f>IF('DPP ( in Qty )'!AN$29=0,"",IF(COUNT(AL$183:AL186)&lt;'DPP ( in Qty )'!AN$29,('DPP ( with MSN )'!AL186+1),""))</f>
        <v/>
      </c>
      <c r="AM187" s="175" t="str">
        <f>IF('DPP ( in Qty )'!AO$29=0,"",IF(COUNT(AM$183:AM186)&lt;'DPP ( in Qty )'!AO$29,('DPP ( with MSN )'!AM186+1),""))</f>
        <v/>
      </c>
      <c r="AN187" s="180" t="str">
        <f>IF('DPP ( in Qty )'!AP$29=0,"",IF(COUNT(AN$183:AN186)&lt;'DPP ( in Qty )'!AP$29,('DPP ( with MSN )'!AN186+1),""))</f>
        <v/>
      </c>
      <c r="AO187" s="142"/>
      <c r="AP187" s="1">
        <f t="shared" si="28"/>
        <v>0</v>
      </c>
    </row>
    <row r="188" spans="1:42" ht="24" customHeight="1" x14ac:dyDescent="0.25">
      <c r="A188" s="280"/>
      <c r="B188" s="102" t="s">
        <v>5</v>
      </c>
      <c r="C188" s="282">
        <f>COUNT(D188:AO192)</f>
        <v>12</v>
      </c>
      <c r="D188" s="169" t="str">
        <f>IF('DPP ( in Qty )'!F30=0,"",'DPP ( in Qty )'!D30)</f>
        <v/>
      </c>
      <c r="E188" s="170" t="str">
        <f>IF('DPP ( in Qty )'!G30=0,"",IF(MAX('DPP ( with MSN )'!$D$188:D192)=0,'DPP ( in Qty )'!$D$30,MAX('DPP ( with MSN )'!$D$188:D192)+1))</f>
        <v/>
      </c>
      <c r="F188" s="170" t="str">
        <f>IF('DPP ( in Qty )'!H30=0,"",IF(MAX('DPP ( with MSN )'!$D$188:E192)=0,'DPP ( in Qty )'!$D$30,MAX('DPP ( with MSN )'!$D$188:E192)+1))</f>
        <v/>
      </c>
      <c r="G188" s="170" t="str">
        <f>IF('DPP ( in Qty )'!I30=0,"",IF(MAX('DPP ( with MSN )'!$D$188:F192)=0,'DPP ( in Qty )'!$D$30,MAX('DPP ( with MSN )'!$D$188:F192)+1))</f>
        <v/>
      </c>
      <c r="H188" s="170" t="str">
        <f>IF('DPP ( in Qty )'!J30=0,"",IF(MAX('DPP ( with MSN )'!$D$188:G192)=0,'DPP ( in Qty )'!$D$30,MAX('DPP ( with MSN )'!$D$188:G192)+1))</f>
        <v/>
      </c>
      <c r="I188" s="170" t="str">
        <f>IF('DPP ( in Qty )'!K30=0,"",IF(MAX('DPP ( with MSN )'!$D$188:H192)=0,'DPP ( in Qty )'!$D$30,MAX('DPP ( with MSN )'!$D$188:H192)+1))</f>
        <v/>
      </c>
      <c r="J188" s="170" t="str">
        <f>IF('DPP ( in Qty )'!L30=0,"",IF(MAX('DPP ( with MSN )'!$D$188:I192)=0,'DPP ( in Qty )'!$D$30,MAX('DPP ( with MSN )'!$D$188:I192)+1))</f>
        <v/>
      </c>
      <c r="K188" s="170" t="str">
        <f>IF('DPP ( in Qty )'!M30=0,"",IF(MAX('DPP ( with MSN )'!$D$188:J192)=0,'DPP ( in Qty )'!$D$30,MAX('DPP ( with MSN )'!$D$188:J192)+1))</f>
        <v/>
      </c>
      <c r="L188" s="170" t="str">
        <f>IF('DPP ( in Qty )'!N30=0,"",IF(MAX('DPP ( with MSN )'!$D$188:K192)=0,'DPP ( in Qty )'!$D$30,MAX('DPP ( with MSN )'!$D$188:K192)+1))</f>
        <v/>
      </c>
      <c r="M188" s="170" t="str">
        <f>IF('DPP ( in Qty )'!O30=0,"",IF(MAX('DPP ( with MSN )'!$D$188:L192)=0,'DPP ( in Qty )'!$D$30,MAX('DPP ( with MSN )'!$D$188:L192)+1))</f>
        <v/>
      </c>
      <c r="N188" s="170" t="str">
        <f>IF('DPP ( in Qty )'!P30=0,"",IF(MAX('DPP ( with MSN )'!$D$188:M192)=0,'DPP ( in Qty )'!$D$30,MAX('DPP ( with MSN )'!$D$188:M192)+1))</f>
        <v/>
      </c>
      <c r="O188" s="170" t="str">
        <f>IF('DPP ( in Qty )'!Q30=0,"",IF(MAX('DPP ( with MSN )'!$D$188:N192)=0,'DPP ( in Qty )'!$D$30,MAX('DPP ( with MSN )'!$D$188:N192)+1))</f>
        <v/>
      </c>
      <c r="P188" s="170" t="str">
        <f>IF('DPP ( in Qty )'!R30=0,"",IF(MAX('DPP ( with MSN )'!$D$188:O192)=0,'DPP ( in Qty )'!$D$30,MAX('DPP ( with MSN )'!$D$188:O192)+1))</f>
        <v/>
      </c>
      <c r="Q188" s="170" t="str">
        <f>IF('DPP ( in Qty )'!S30=0,"",IF(MAX('DPP ( with MSN )'!$D$188:P192)=0,'DPP ( in Qty )'!$D$30,MAX('DPP ( with MSN )'!$D$188:P192)+1))</f>
        <v/>
      </c>
      <c r="R188" s="170" t="str">
        <f>IF('DPP ( in Qty )'!T30=0,"",IF(MAX('DPP ( with MSN )'!$D$188:Q192)=0,'DPP ( in Qty )'!$D$30,MAX('DPP ( with MSN )'!$D$188:Q192)+1))</f>
        <v/>
      </c>
      <c r="S188" s="170" t="str">
        <f>IF('DPP ( in Qty )'!U30=0,"",IF(MAX('DPP ( with MSN )'!$D$188:R192)=0,'DPP ( in Qty )'!$D$30,MAX('DPP ( with MSN )'!$D$188:R192)+1))</f>
        <v/>
      </c>
      <c r="T188" s="170" t="str">
        <f>IF('DPP ( in Qty )'!V30=0,"",IF(MAX('DPP ( with MSN )'!$D$188:S192)=0,'DPP ( in Qty )'!$D$30,MAX('DPP ( with MSN )'!$D$188:S192)+1))</f>
        <v/>
      </c>
      <c r="U188" s="170" t="str">
        <f>IF('DPP ( in Qty )'!W30=0,"",IF(MAX('DPP ( with MSN )'!$D$188:T192)=0,'DPP ( in Qty )'!$D$30,MAX('DPP ( with MSN )'!$D$188:T192)+1))</f>
        <v/>
      </c>
      <c r="V188" s="170">
        <f>IF('DPP ( in Qty )'!X30=0,"",IF(MAX('DPP ( with MSN )'!$D$188:U192)=0,'DPP ( in Qty )'!$D$30,MAX('DPP ( with MSN )'!$D$188:U192)+1))</f>
        <v>1395</v>
      </c>
      <c r="W188" s="170">
        <f>IF('DPP ( in Qty )'!Y30=0,"",IF(MAX('DPP ( with MSN )'!$D$188:V192)=0,'DPP ( in Qty )'!$D$30,MAX('DPP ( with MSN )'!$D$188:V192)+1))</f>
        <v>1396</v>
      </c>
      <c r="X188" s="170">
        <f>IF('DPP ( in Qty )'!Z30=0,"",IF(MAX('DPP ( with MSN )'!$D$188:W192)=0,'DPP ( in Qty )'!$D$30,MAX('DPP ( with MSN )'!$D$188:W192)+1))</f>
        <v>1397</v>
      </c>
      <c r="Y188" s="170">
        <f>IF('DPP ( in Qty )'!AA30=0,"",IF(MAX('DPP ( with MSN )'!$D$188:X192)=0,'DPP ( in Qty )'!$D$30,MAX('DPP ( with MSN )'!$D$188:X192)+1))</f>
        <v>1398</v>
      </c>
      <c r="Z188" s="170">
        <f>IF('DPP ( in Qty )'!AB30=0,"",IF(MAX('DPP ( with MSN )'!$D$188:Y192)=0,'DPP ( in Qty )'!$D$30,MAX('DPP ( with MSN )'!$D$188:Y192)+1))</f>
        <v>1399</v>
      </c>
      <c r="AA188" s="170">
        <f>IF('DPP ( in Qty )'!AC30=0,"",IF(MAX('DPP ( with MSN )'!$D$188:Z192)=0,'DPP ( in Qty )'!$D$30,MAX('DPP ( with MSN )'!$D$188:Z192)+1))</f>
        <v>1400</v>
      </c>
      <c r="AB188" s="170">
        <f>IF('DPP ( in Qty )'!AD30=0,"",IF(MAX('DPP ( with MSN )'!$D$188:AA192)=0,'DPP ( in Qty )'!$D$30,MAX('DPP ( with MSN )'!$D$188:AA192)+1))</f>
        <v>1401</v>
      </c>
      <c r="AC188" s="170">
        <f>IF('DPP ( in Qty )'!AE30=0,"",IF(MAX('DPP ( with MSN )'!$D$188:AB192)=0,'DPP ( in Qty )'!$D$30,MAX('DPP ( with MSN )'!$D$188:AB192)+1))</f>
        <v>1402</v>
      </c>
      <c r="AD188" s="170">
        <f>IF('DPP ( in Qty )'!AF30=0,"",IF(MAX('DPP ( with MSN )'!$D$188:AC192)=0,'DPP ( in Qty )'!$D$30,MAX('DPP ( with MSN )'!$D$188:AC192)+1))</f>
        <v>1403</v>
      </c>
      <c r="AE188" s="170">
        <f>IF('DPP ( in Qty )'!AG30=0,"",IF(MAX('DPP ( with MSN )'!$D$188:AD192)=0,'DPP ( in Qty )'!$D$30,MAX('DPP ( with MSN )'!$D$188:AD192)+1))</f>
        <v>1404</v>
      </c>
      <c r="AF188" s="170">
        <f>IF('DPP ( in Qty )'!AH30=0,"",IF(MAX('DPP ( with MSN )'!$D$188:AE192)=0,'DPP ( in Qty )'!$D$30,MAX('DPP ( with MSN )'!$D$188:AE192)+1))</f>
        <v>1405</v>
      </c>
      <c r="AG188" s="170">
        <f>IF('DPP ( in Qty )'!AI30=0,"",IF(MAX('DPP ( with MSN )'!$D$188:AF192)=0,'DPP ( in Qty )'!$D$30,MAX('DPP ( with MSN )'!$D$188:AF192)+1))</f>
        <v>1406</v>
      </c>
      <c r="AH188" s="170" t="str">
        <f>IF('DPP ( in Qty )'!AJ30=0,"",IF(MAX('DPP ( with MSN )'!$D$188:AG192)=0,'DPP ( in Qty )'!$D$30,MAX('DPP ( with MSN )'!$D$188:AG192)+1))</f>
        <v/>
      </c>
      <c r="AI188" s="170" t="str">
        <f>IF('DPP ( in Qty )'!AK30=0,"",IF(MAX('DPP ( with MSN )'!$D$188:AH192)=0,'DPP ( in Qty )'!$D$30,MAX('DPP ( with MSN )'!$D$188:AH192)+1))</f>
        <v/>
      </c>
      <c r="AJ188" s="170" t="str">
        <f>IF('DPP ( in Qty )'!AL30=0,"",IF(MAX('DPP ( with MSN )'!$D$188:AI192)=0,'DPP ( in Qty )'!$D$30,MAX('DPP ( with MSN )'!$D$188:AI192)+1))</f>
        <v/>
      </c>
      <c r="AK188" s="170" t="str">
        <f>IF('DPP ( in Qty )'!AM30=0,"",IF(MAX('DPP ( with MSN )'!$D$188:AJ192)=0,'DPP ( in Qty )'!$D$30,MAX('DPP ( with MSN )'!$D$188:AJ192)+1))</f>
        <v/>
      </c>
      <c r="AL188" s="170" t="str">
        <f>IF('DPP ( in Qty )'!AN30=0,"",IF(MAX('DPP ( with MSN )'!$D$188:AK192)=0,'DPP ( in Qty )'!$D$30,MAX('DPP ( with MSN )'!$D$188:AK192)+1))</f>
        <v/>
      </c>
      <c r="AM188" s="170" t="str">
        <f>IF('DPP ( in Qty )'!AO30=0,"",IF(MAX('DPP ( with MSN )'!$D$188:AL192)=0,'DPP ( in Qty )'!$D$30,MAX('DPP ( with MSN )'!$D$188:AL192)+1))</f>
        <v/>
      </c>
      <c r="AN188" s="178" t="str">
        <f>IF('DPP ( in Qty )'!AP30=0,"",IF(MAX('DPP ( with MSN )'!$D$188:AM192)=0,'DPP ( in Qty )'!$D$30,MAX('DPP ( with MSN )'!$D$188:AM192)+1))</f>
        <v/>
      </c>
      <c r="AO188" s="142"/>
      <c r="AP188" s="1">
        <f t="shared" si="28"/>
        <v>1406</v>
      </c>
    </row>
    <row r="189" spans="1:42" ht="24" customHeight="1" x14ac:dyDescent="0.25">
      <c r="A189" s="280"/>
      <c r="B189" s="103" t="str">
        <f t="shared" ref="B189:B190" si="35">B188</f>
        <v>S.I.T</v>
      </c>
      <c r="C189" s="283"/>
      <c r="D189" s="142" t="str">
        <f>IF('DPP ( in Qty )'!F$30=0,"",IF(COUNT(D$188:D188)&lt;'DPP ( in Qty )'!F$30,('DPP ( with MSN )'!D188+1),""))</f>
        <v/>
      </c>
      <c r="E189" s="162" t="str">
        <f>IF('DPP ( in Qty )'!G$30=0,"",IF(COUNT(E$188:E188)&lt;'DPP ( in Qty )'!G$30,('DPP ( with MSN )'!E188+1),""))</f>
        <v/>
      </c>
      <c r="F189" s="162" t="str">
        <f>IF('DPP ( in Qty )'!H$30=0,"",IF(COUNT(F$188:F188)&lt;'DPP ( in Qty )'!H$30,('DPP ( with MSN )'!F188+1),""))</f>
        <v/>
      </c>
      <c r="G189" s="162" t="str">
        <f>IF('DPP ( in Qty )'!I$30=0,"",IF(COUNT(G$188:G188)&lt;'DPP ( in Qty )'!I$30,('DPP ( with MSN )'!G188+1),""))</f>
        <v/>
      </c>
      <c r="H189" s="162" t="str">
        <f>IF('DPP ( in Qty )'!J$30=0,"",IF(COUNT(H$188:H188)&lt;'DPP ( in Qty )'!J$30,('DPP ( with MSN )'!H188+1),""))</f>
        <v/>
      </c>
      <c r="I189" s="162" t="str">
        <f>IF('DPP ( in Qty )'!K$30=0,"",IF(COUNT(I$188:I188)&lt;'DPP ( in Qty )'!K$30,('DPP ( with MSN )'!I188+1),""))</f>
        <v/>
      </c>
      <c r="J189" s="162" t="str">
        <f>IF('DPP ( in Qty )'!L$30=0,"",IF(COUNT(J$188:J188)&lt;'DPP ( in Qty )'!L$30,('DPP ( with MSN )'!J188+1),""))</f>
        <v/>
      </c>
      <c r="K189" s="162" t="str">
        <f>IF('DPP ( in Qty )'!M$30=0,"",IF(COUNT(K$188:K188)&lt;'DPP ( in Qty )'!M$30,('DPP ( with MSN )'!K188+1),""))</f>
        <v/>
      </c>
      <c r="L189" s="162" t="str">
        <f>IF('DPP ( in Qty )'!N$30=0,"",IF(COUNT(L$188:L188)&lt;'DPP ( in Qty )'!N$30,('DPP ( with MSN )'!L188+1),""))</f>
        <v/>
      </c>
      <c r="M189" s="162" t="str">
        <f>IF('DPP ( in Qty )'!O$30=0,"",IF(COUNT(M$188:M188)&lt;'DPP ( in Qty )'!O$30,('DPP ( with MSN )'!M188+1),""))</f>
        <v/>
      </c>
      <c r="N189" s="162" t="str">
        <f>IF('DPP ( in Qty )'!P$30=0,"",IF(COUNT(N$188:N188)&lt;'DPP ( in Qty )'!P$30,('DPP ( with MSN )'!N188+1),""))</f>
        <v/>
      </c>
      <c r="O189" s="162" t="str">
        <f>IF('DPP ( in Qty )'!Q$30=0,"",IF(COUNT(O$188:O188)&lt;'DPP ( in Qty )'!Q$30,('DPP ( with MSN )'!O188+1),""))</f>
        <v/>
      </c>
      <c r="P189" s="162" t="str">
        <f>IF('DPP ( in Qty )'!R$30=0,"",IF(COUNT(P$188:P188)&lt;'DPP ( in Qty )'!R$30,('DPP ( with MSN )'!P188+1),""))</f>
        <v/>
      </c>
      <c r="Q189" s="162" t="str">
        <f>IF('DPP ( in Qty )'!S$30=0,"",IF(COUNT(Q$188:Q188)&lt;'DPP ( in Qty )'!S$30,('DPP ( with MSN )'!Q188+1),""))</f>
        <v/>
      </c>
      <c r="R189" s="162" t="str">
        <f>IF('DPP ( in Qty )'!T$30=0,"",IF(COUNT(R$188:R188)&lt;'DPP ( in Qty )'!T$30,('DPP ( with MSN )'!R188+1),""))</f>
        <v/>
      </c>
      <c r="S189" s="162" t="str">
        <f>IF('DPP ( in Qty )'!U$30=0,"",IF(COUNT(S$188:S188)&lt;'DPP ( in Qty )'!U$30,('DPP ( with MSN )'!S188+1),""))</f>
        <v/>
      </c>
      <c r="T189" s="162" t="str">
        <f>IF('DPP ( in Qty )'!V$30=0,"",IF(COUNT(T$188:T188)&lt;'DPP ( in Qty )'!V$30,('DPP ( with MSN )'!T188+1),""))</f>
        <v/>
      </c>
      <c r="U189" s="162" t="str">
        <f>IF('DPP ( in Qty )'!W$30=0,"",IF(COUNT(U$188:U188)&lt;'DPP ( in Qty )'!W$30,('DPP ( with MSN )'!U188+1),""))</f>
        <v/>
      </c>
      <c r="V189" s="162" t="str">
        <f>IF('DPP ( in Qty )'!X$30=0,"",IF(COUNT(V$188:V188)&lt;'DPP ( in Qty )'!X$30,('DPP ( with MSN )'!V188+1),""))</f>
        <v/>
      </c>
      <c r="W189" s="162" t="str">
        <f>IF('DPP ( in Qty )'!Y$30=0,"",IF(COUNT(W$188:W188)&lt;'DPP ( in Qty )'!Y$30,('DPP ( with MSN )'!W188+1),""))</f>
        <v/>
      </c>
      <c r="X189" s="162" t="str">
        <f>IF('DPP ( in Qty )'!Z$30=0,"",IF(COUNT(X$188:X188)&lt;'DPP ( in Qty )'!Z$30,('DPP ( with MSN )'!X188+1),""))</f>
        <v/>
      </c>
      <c r="Y189" s="162" t="str">
        <f>IF('DPP ( in Qty )'!AA$30=0,"",IF(COUNT(Y$188:Y188)&lt;'DPP ( in Qty )'!AA$30,('DPP ( with MSN )'!Y188+1),""))</f>
        <v/>
      </c>
      <c r="Z189" s="162" t="str">
        <f>IF('DPP ( in Qty )'!AB$30=0,"",IF(COUNT(Z$188:Z188)&lt;'DPP ( in Qty )'!AB$30,('DPP ( with MSN )'!Z188+1),""))</f>
        <v/>
      </c>
      <c r="AA189" s="162" t="str">
        <f>IF('DPP ( in Qty )'!AC$30=0,"",IF(COUNT(AA$188:AA188)&lt;'DPP ( in Qty )'!AC$30,('DPP ( with MSN )'!AA188+1),""))</f>
        <v/>
      </c>
      <c r="AB189" s="162" t="str">
        <f>IF('DPP ( in Qty )'!AD$30=0,"",IF(COUNT(AB$188:AB188)&lt;'DPP ( in Qty )'!AD$30,('DPP ( with MSN )'!AB188+1),""))</f>
        <v/>
      </c>
      <c r="AC189" s="162" t="str">
        <f>IF('DPP ( in Qty )'!AE$30=0,"",IF(COUNT(AC$188:AC188)&lt;'DPP ( in Qty )'!AE$30,('DPP ( with MSN )'!AC188+1),""))</f>
        <v/>
      </c>
      <c r="AD189" s="162" t="str">
        <f>IF('DPP ( in Qty )'!AF$30=0,"",IF(COUNT(AD$188:AD188)&lt;'DPP ( in Qty )'!AF$30,('DPP ( with MSN )'!AD188+1),""))</f>
        <v/>
      </c>
      <c r="AE189" s="162" t="str">
        <f>IF('DPP ( in Qty )'!AG$30=0,"",IF(COUNT(AE$188:AE188)&lt;'DPP ( in Qty )'!AG$30,('DPP ( with MSN )'!AE188+1),""))</f>
        <v/>
      </c>
      <c r="AF189" s="162" t="str">
        <f>IF('DPP ( in Qty )'!AH$30=0,"",IF(COUNT(AF$188:AF188)&lt;'DPP ( in Qty )'!AH$30,('DPP ( with MSN )'!AF188+1),""))</f>
        <v/>
      </c>
      <c r="AG189" s="162" t="str">
        <f>IF('DPP ( in Qty )'!AI$30=0,"",IF(COUNT(AG$188:AG188)&lt;'DPP ( in Qty )'!AI$30,('DPP ( with MSN )'!AG188+1),""))</f>
        <v/>
      </c>
      <c r="AH189" s="162" t="str">
        <f>IF('DPP ( in Qty )'!AJ$30=0,"",IF(COUNT(AH$188:AH188)&lt;'DPP ( in Qty )'!AJ$30,('DPP ( with MSN )'!AH188+1),""))</f>
        <v/>
      </c>
      <c r="AI189" s="162" t="str">
        <f>IF('DPP ( in Qty )'!AK$30=0,"",IF(COUNT(AI$188:AI188)&lt;'DPP ( in Qty )'!AK$30,('DPP ( with MSN )'!AI188+1),""))</f>
        <v/>
      </c>
      <c r="AJ189" s="162" t="str">
        <f>IF('DPP ( in Qty )'!AL$30=0,"",IF(COUNT(AJ$188:AJ188)&lt;'DPP ( in Qty )'!AL$30,('DPP ( with MSN )'!AJ188+1),""))</f>
        <v/>
      </c>
      <c r="AK189" s="162" t="str">
        <f>IF('DPP ( in Qty )'!AM$30=0,"",IF(COUNT(AK$188:AK188)&lt;'DPP ( in Qty )'!AM$30,('DPP ( with MSN )'!AK188+1),""))</f>
        <v/>
      </c>
      <c r="AL189" s="162" t="str">
        <f>IF('DPP ( in Qty )'!AN$30=0,"",IF(COUNT(AL$188:AL188)&lt;'DPP ( in Qty )'!AN$30,('DPP ( with MSN )'!AL188+1),""))</f>
        <v/>
      </c>
      <c r="AM189" s="162" t="str">
        <f>IF('DPP ( in Qty )'!AO$30=0,"",IF(COUNT(AM$188:AM188)&lt;'DPP ( in Qty )'!AO$30,('DPP ( with MSN )'!AM188+1),""))</f>
        <v/>
      </c>
      <c r="AN189" s="179" t="str">
        <f>IF('DPP ( in Qty )'!AP$30=0,"",IF(COUNT(AN$188:AN188)&lt;'DPP ( in Qty )'!AP$30,('DPP ( with MSN )'!AN188+1),""))</f>
        <v/>
      </c>
      <c r="AO189" s="142"/>
      <c r="AP189" s="1">
        <f t="shared" si="28"/>
        <v>0</v>
      </c>
    </row>
    <row r="190" spans="1:42" ht="24" customHeight="1" x14ac:dyDescent="0.25">
      <c r="A190" s="280"/>
      <c r="B190" s="103" t="str">
        <f t="shared" si="35"/>
        <v>S.I.T</v>
      </c>
      <c r="C190" s="283"/>
      <c r="D190" s="142" t="str">
        <f>IF('DPP ( in Qty )'!F$30=0,"",IF(COUNT(D$188:D189)&lt;'DPP ( in Qty )'!F$30,('DPP ( with MSN )'!D189+1),""))</f>
        <v/>
      </c>
      <c r="E190" s="162" t="str">
        <f>IF('DPP ( in Qty )'!G$30=0,"",IF(COUNT(E$188:E189)&lt;'DPP ( in Qty )'!G$30,('DPP ( with MSN )'!E189+1),""))</f>
        <v/>
      </c>
      <c r="F190" s="162" t="str">
        <f>IF('DPP ( in Qty )'!H$30=0,"",IF(COUNT(F$188:F189)&lt;'DPP ( in Qty )'!H$30,('DPP ( with MSN )'!F189+1),""))</f>
        <v/>
      </c>
      <c r="G190" s="162" t="str">
        <f>IF('DPP ( in Qty )'!I$30=0,"",IF(COUNT(G$188:G189)&lt;'DPP ( in Qty )'!I$30,('DPP ( with MSN )'!G189+1),""))</f>
        <v/>
      </c>
      <c r="H190" s="162" t="str">
        <f>IF('DPP ( in Qty )'!J$30=0,"",IF(COUNT(H$188:H189)&lt;'DPP ( in Qty )'!J$30,('DPP ( with MSN )'!H189+1),""))</f>
        <v/>
      </c>
      <c r="I190" s="162" t="str">
        <f>IF('DPP ( in Qty )'!K$30=0,"",IF(COUNT(I$188:I189)&lt;'DPP ( in Qty )'!K$30,('DPP ( with MSN )'!I189+1),""))</f>
        <v/>
      </c>
      <c r="J190" s="162" t="str">
        <f>IF('DPP ( in Qty )'!L$30=0,"",IF(COUNT(J$188:J189)&lt;'DPP ( in Qty )'!L$30,('DPP ( with MSN )'!J189+1),""))</f>
        <v/>
      </c>
      <c r="K190" s="162" t="str">
        <f>IF('DPP ( in Qty )'!M$30=0,"",IF(COUNT(K$188:K189)&lt;'DPP ( in Qty )'!M$30,('DPP ( with MSN )'!K189+1),""))</f>
        <v/>
      </c>
      <c r="L190" s="162" t="str">
        <f>IF('DPP ( in Qty )'!N$30=0,"",IF(COUNT(L$188:L189)&lt;'DPP ( in Qty )'!N$30,('DPP ( with MSN )'!L189+1),""))</f>
        <v/>
      </c>
      <c r="M190" s="162" t="str">
        <f>IF('DPP ( in Qty )'!O$30=0,"",IF(COUNT(M$188:M189)&lt;'DPP ( in Qty )'!O$30,('DPP ( with MSN )'!M189+1),""))</f>
        <v/>
      </c>
      <c r="N190" s="162" t="str">
        <f>IF('DPP ( in Qty )'!P$30=0,"",IF(COUNT(N$188:N189)&lt;'DPP ( in Qty )'!P$30,('DPP ( with MSN )'!N189+1),""))</f>
        <v/>
      </c>
      <c r="O190" s="162" t="str">
        <f>IF('DPP ( in Qty )'!Q$30=0,"",IF(COUNT(O$188:O189)&lt;'DPP ( in Qty )'!Q$30,('DPP ( with MSN )'!O189+1),""))</f>
        <v/>
      </c>
      <c r="P190" s="162" t="str">
        <f>IF('DPP ( in Qty )'!R$30=0,"",IF(COUNT(P$188:P189)&lt;'DPP ( in Qty )'!R$30,('DPP ( with MSN )'!P189+1),""))</f>
        <v/>
      </c>
      <c r="Q190" s="162" t="str">
        <f>IF('DPP ( in Qty )'!S$30=0,"",IF(COUNT(Q$188:Q189)&lt;'DPP ( in Qty )'!S$30,('DPP ( with MSN )'!Q189+1),""))</f>
        <v/>
      </c>
      <c r="R190" s="162" t="str">
        <f>IF('DPP ( in Qty )'!T$30=0,"",IF(COUNT(R$188:R189)&lt;'DPP ( in Qty )'!T$30,('DPP ( with MSN )'!R189+1),""))</f>
        <v/>
      </c>
      <c r="S190" s="162" t="str">
        <f>IF('DPP ( in Qty )'!U$30=0,"",IF(COUNT(S$188:S189)&lt;'DPP ( in Qty )'!U$30,('DPP ( with MSN )'!S189+1),""))</f>
        <v/>
      </c>
      <c r="T190" s="162" t="str">
        <f>IF('DPP ( in Qty )'!V$30=0,"",IF(COUNT(T$188:T189)&lt;'DPP ( in Qty )'!V$30,('DPP ( with MSN )'!T189+1),""))</f>
        <v/>
      </c>
      <c r="U190" s="162" t="str">
        <f>IF('DPP ( in Qty )'!W$30=0,"",IF(COUNT(U$188:U189)&lt;'DPP ( in Qty )'!W$30,('DPP ( with MSN )'!U189+1),""))</f>
        <v/>
      </c>
      <c r="V190" s="162" t="str">
        <f>IF('DPP ( in Qty )'!X$30=0,"",IF(COUNT(V$188:V189)&lt;'DPP ( in Qty )'!X$30,('DPP ( with MSN )'!V189+1),""))</f>
        <v/>
      </c>
      <c r="W190" s="162" t="str">
        <f>IF('DPP ( in Qty )'!Y$30=0,"",IF(COUNT(W$188:W189)&lt;'DPP ( in Qty )'!Y$30,('DPP ( with MSN )'!W189+1),""))</f>
        <v/>
      </c>
      <c r="X190" s="162" t="str">
        <f>IF('DPP ( in Qty )'!Z$30=0,"",IF(COUNT(X$188:X189)&lt;'DPP ( in Qty )'!Z$30,('DPP ( with MSN )'!X189+1),""))</f>
        <v/>
      </c>
      <c r="Y190" s="162" t="str">
        <f>IF('DPP ( in Qty )'!AA$30=0,"",IF(COUNT(Y$188:Y189)&lt;'DPP ( in Qty )'!AA$30,('DPP ( with MSN )'!Y189+1),""))</f>
        <v/>
      </c>
      <c r="Z190" s="162" t="str">
        <f>IF('DPP ( in Qty )'!AB$30=0,"",IF(COUNT(Z$188:Z189)&lt;'DPP ( in Qty )'!AB$30,('DPP ( with MSN )'!Z189+1),""))</f>
        <v/>
      </c>
      <c r="AA190" s="162" t="str">
        <f>IF('DPP ( in Qty )'!AC$30=0,"",IF(COUNT(AA$188:AA189)&lt;'DPP ( in Qty )'!AC$30,('DPP ( with MSN )'!AA189+1),""))</f>
        <v/>
      </c>
      <c r="AB190" s="162" t="str">
        <f>IF('DPP ( in Qty )'!AD$30=0,"",IF(COUNT(AB$188:AB189)&lt;'DPP ( in Qty )'!AD$30,('DPP ( with MSN )'!AB189+1),""))</f>
        <v/>
      </c>
      <c r="AC190" s="162" t="str">
        <f>IF('DPP ( in Qty )'!AE$30=0,"",IF(COUNT(AC$188:AC189)&lt;'DPP ( in Qty )'!AE$30,('DPP ( with MSN )'!AC189+1),""))</f>
        <v/>
      </c>
      <c r="AD190" s="162" t="str">
        <f>IF('DPP ( in Qty )'!AF$30=0,"",IF(COUNT(AD$188:AD189)&lt;'DPP ( in Qty )'!AF$30,('DPP ( with MSN )'!AD189+1),""))</f>
        <v/>
      </c>
      <c r="AE190" s="162" t="str">
        <f>IF('DPP ( in Qty )'!AG$30=0,"",IF(COUNT(AE$188:AE189)&lt;'DPP ( in Qty )'!AG$30,('DPP ( with MSN )'!AE189+1),""))</f>
        <v/>
      </c>
      <c r="AF190" s="162" t="str">
        <f>IF('DPP ( in Qty )'!AH$30=0,"",IF(COUNT(AF$188:AF189)&lt;'DPP ( in Qty )'!AH$30,('DPP ( with MSN )'!AF189+1),""))</f>
        <v/>
      </c>
      <c r="AG190" s="162" t="str">
        <f>IF('DPP ( in Qty )'!AI$30=0,"",IF(COUNT(AG$188:AG189)&lt;'DPP ( in Qty )'!AI$30,('DPP ( with MSN )'!AG189+1),""))</f>
        <v/>
      </c>
      <c r="AH190" s="162" t="str">
        <f>IF('DPP ( in Qty )'!AJ$30=0,"",IF(COUNT(AH$188:AH189)&lt;'DPP ( in Qty )'!AJ$30,('DPP ( with MSN )'!AH189+1),""))</f>
        <v/>
      </c>
      <c r="AI190" s="162" t="str">
        <f>IF('DPP ( in Qty )'!AK$30=0,"",IF(COUNT(AI$188:AI189)&lt;'DPP ( in Qty )'!AK$30,('DPP ( with MSN )'!AI189+1),""))</f>
        <v/>
      </c>
      <c r="AJ190" s="162" t="str">
        <f>IF('DPP ( in Qty )'!AL$30=0,"",IF(COUNT(AJ$188:AJ189)&lt;'DPP ( in Qty )'!AL$30,('DPP ( with MSN )'!AJ189+1),""))</f>
        <v/>
      </c>
      <c r="AK190" s="162" t="str">
        <f>IF('DPP ( in Qty )'!AM$30=0,"",IF(COUNT(AK$188:AK189)&lt;'DPP ( in Qty )'!AM$30,('DPP ( with MSN )'!AK189+1),""))</f>
        <v/>
      </c>
      <c r="AL190" s="162" t="str">
        <f>IF('DPP ( in Qty )'!AN$30=0,"",IF(COUNT(AL$188:AL189)&lt;'DPP ( in Qty )'!AN$30,('DPP ( with MSN )'!AL189+1),""))</f>
        <v/>
      </c>
      <c r="AM190" s="162" t="str">
        <f>IF('DPP ( in Qty )'!AO$30=0,"",IF(COUNT(AM$188:AM189)&lt;'DPP ( in Qty )'!AO$30,('DPP ( with MSN )'!AM189+1),""))</f>
        <v/>
      </c>
      <c r="AN190" s="179" t="str">
        <f>IF('DPP ( in Qty )'!AP$30=0,"",IF(COUNT(AN$188:AN189)&lt;'DPP ( in Qty )'!AP$30,('DPP ( with MSN )'!AN189+1),""))</f>
        <v/>
      </c>
      <c r="AO190" s="142"/>
      <c r="AP190" s="1">
        <f t="shared" si="28"/>
        <v>0</v>
      </c>
    </row>
    <row r="191" spans="1:42" ht="24" customHeight="1" x14ac:dyDescent="0.25">
      <c r="A191" s="280"/>
      <c r="B191" s="103" t="s">
        <v>5</v>
      </c>
      <c r="C191" s="283"/>
      <c r="D191" s="142" t="str">
        <f>IF('DPP ( in Qty )'!F$30=0,"",IF(COUNT(D$188:D190)&lt;'DPP ( in Qty )'!F$30,('DPP ( with MSN )'!D190+1),""))</f>
        <v/>
      </c>
      <c r="E191" s="162" t="str">
        <f>IF('DPP ( in Qty )'!G$30=0,"",IF(COUNT(E$188:E190)&lt;'DPP ( in Qty )'!G$30,('DPP ( with MSN )'!E190+1),""))</f>
        <v/>
      </c>
      <c r="F191" s="162" t="str">
        <f>IF('DPP ( in Qty )'!H$30=0,"",IF(COUNT(F$188:F190)&lt;'DPP ( in Qty )'!H$30,('DPP ( with MSN )'!F190+1),""))</f>
        <v/>
      </c>
      <c r="G191" s="162" t="str">
        <f>IF('DPP ( in Qty )'!I$30=0,"",IF(COUNT(G$188:G190)&lt;'DPP ( in Qty )'!I$30,('DPP ( with MSN )'!G190+1),""))</f>
        <v/>
      </c>
      <c r="H191" s="162" t="str">
        <f>IF('DPP ( in Qty )'!J$30=0,"",IF(COUNT(H$188:H190)&lt;'DPP ( in Qty )'!J$30,('DPP ( with MSN )'!H190+1),""))</f>
        <v/>
      </c>
      <c r="I191" s="162" t="str">
        <f>IF('DPP ( in Qty )'!K$30=0,"",IF(COUNT(I$188:I190)&lt;'DPP ( in Qty )'!K$30,('DPP ( with MSN )'!I190+1),""))</f>
        <v/>
      </c>
      <c r="J191" s="162" t="str">
        <f>IF('DPP ( in Qty )'!L$30=0,"",IF(COUNT(J$188:J190)&lt;'DPP ( in Qty )'!L$30,('DPP ( with MSN )'!J190+1),""))</f>
        <v/>
      </c>
      <c r="K191" s="162" t="str">
        <f>IF('DPP ( in Qty )'!M$30=0,"",IF(COUNT(K$188:K190)&lt;'DPP ( in Qty )'!M$30,('DPP ( with MSN )'!K190+1),""))</f>
        <v/>
      </c>
      <c r="L191" s="162" t="str">
        <f>IF('DPP ( in Qty )'!N$30=0,"",IF(COUNT(L$188:L190)&lt;'DPP ( in Qty )'!N$30,('DPP ( with MSN )'!L190+1),""))</f>
        <v/>
      </c>
      <c r="M191" s="162" t="str">
        <f>IF('DPP ( in Qty )'!O$30=0,"",IF(COUNT(M$188:M190)&lt;'DPP ( in Qty )'!O$30,('DPP ( with MSN )'!M190+1),""))</f>
        <v/>
      </c>
      <c r="N191" s="162" t="str">
        <f>IF('DPP ( in Qty )'!P$30=0,"",IF(COUNT(N$188:N190)&lt;'DPP ( in Qty )'!P$30,('DPP ( with MSN )'!N190+1),""))</f>
        <v/>
      </c>
      <c r="O191" s="162" t="str">
        <f>IF('DPP ( in Qty )'!Q$30=0,"",IF(COUNT(O$188:O190)&lt;'DPP ( in Qty )'!Q$30,('DPP ( with MSN )'!O190+1),""))</f>
        <v/>
      </c>
      <c r="P191" s="162" t="str">
        <f>IF('DPP ( in Qty )'!R$30=0,"",IF(COUNT(P$188:P190)&lt;'DPP ( in Qty )'!R$30,('DPP ( with MSN )'!P190+1),""))</f>
        <v/>
      </c>
      <c r="Q191" s="162" t="str">
        <f>IF('DPP ( in Qty )'!S$30=0,"",IF(COUNT(Q$188:Q190)&lt;'DPP ( in Qty )'!S$30,('DPP ( with MSN )'!Q190+1),""))</f>
        <v/>
      </c>
      <c r="R191" s="162" t="str">
        <f>IF('DPP ( in Qty )'!T$30=0,"",IF(COUNT(R$188:R190)&lt;'DPP ( in Qty )'!T$30,('DPP ( with MSN )'!R190+1),""))</f>
        <v/>
      </c>
      <c r="S191" s="162" t="str">
        <f>IF('DPP ( in Qty )'!U$30=0,"",IF(COUNT(S$188:S190)&lt;'DPP ( in Qty )'!U$30,('DPP ( with MSN )'!S190+1),""))</f>
        <v/>
      </c>
      <c r="T191" s="162" t="str">
        <f>IF('DPP ( in Qty )'!V$30=0,"",IF(COUNT(T$188:T190)&lt;'DPP ( in Qty )'!V$30,('DPP ( with MSN )'!T190+1),""))</f>
        <v/>
      </c>
      <c r="U191" s="162" t="str">
        <f>IF('DPP ( in Qty )'!W$30=0,"",IF(COUNT(U$188:U190)&lt;'DPP ( in Qty )'!W$30,('DPP ( with MSN )'!U190+1),""))</f>
        <v/>
      </c>
      <c r="V191" s="162" t="str">
        <f>IF('DPP ( in Qty )'!X$30=0,"",IF(COUNT(V$188:V190)&lt;'DPP ( in Qty )'!X$30,('DPP ( with MSN )'!V190+1),""))</f>
        <v/>
      </c>
      <c r="W191" s="162" t="str">
        <f>IF('DPP ( in Qty )'!Y$30=0,"",IF(COUNT(W$188:W190)&lt;'DPP ( in Qty )'!Y$30,('DPP ( with MSN )'!W190+1),""))</f>
        <v/>
      </c>
      <c r="X191" s="162" t="str">
        <f>IF('DPP ( in Qty )'!Z$30=0,"",IF(COUNT(X$188:X190)&lt;'DPP ( in Qty )'!Z$30,('DPP ( with MSN )'!X190+1),""))</f>
        <v/>
      </c>
      <c r="Y191" s="162" t="str">
        <f>IF('DPP ( in Qty )'!AA$30=0,"",IF(COUNT(Y$188:Y190)&lt;'DPP ( in Qty )'!AA$30,('DPP ( with MSN )'!Y190+1),""))</f>
        <v/>
      </c>
      <c r="Z191" s="162" t="str">
        <f>IF('DPP ( in Qty )'!AB$30=0,"",IF(COUNT(Z$188:Z190)&lt;'DPP ( in Qty )'!AB$30,('DPP ( with MSN )'!Z190+1),""))</f>
        <v/>
      </c>
      <c r="AA191" s="162" t="str">
        <f>IF('DPP ( in Qty )'!AC$30=0,"",IF(COUNT(AA$188:AA190)&lt;'DPP ( in Qty )'!AC$30,('DPP ( with MSN )'!AA190+1),""))</f>
        <v/>
      </c>
      <c r="AB191" s="162" t="str">
        <f>IF('DPP ( in Qty )'!AD$30=0,"",IF(COUNT(AB$188:AB190)&lt;'DPP ( in Qty )'!AD$30,('DPP ( with MSN )'!AB190+1),""))</f>
        <v/>
      </c>
      <c r="AC191" s="162" t="str">
        <f>IF('DPP ( in Qty )'!AE$30=0,"",IF(COUNT(AC$188:AC190)&lt;'DPP ( in Qty )'!AE$30,('DPP ( with MSN )'!AC190+1),""))</f>
        <v/>
      </c>
      <c r="AD191" s="162" t="str">
        <f>IF('DPP ( in Qty )'!AF$30=0,"",IF(COUNT(AD$188:AD190)&lt;'DPP ( in Qty )'!AF$30,('DPP ( with MSN )'!AD190+1),""))</f>
        <v/>
      </c>
      <c r="AE191" s="162" t="str">
        <f>IF('DPP ( in Qty )'!AG$30=0,"",IF(COUNT(AE$188:AE190)&lt;'DPP ( in Qty )'!AG$30,('DPP ( with MSN )'!AE190+1),""))</f>
        <v/>
      </c>
      <c r="AF191" s="162" t="str">
        <f>IF('DPP ( in Qty )'!AH$30=0,"",IF(COUNT(AF$188:AF190)&lt;'DPP ( in Qty )'!AH$30,('DPP ( with MSN )'!AF190+1),""))</f>
        <v/>
      </c>
      <c r="AG191" s="162" t="str">
        <f>IF('DPP ( in Qty )'!AI$30=0,"",IF(COUNT(AG$188:AG190)&lt;'DPP ( in Qty )'!AI$30,('DPP ( with MSN )'!AG190+1),""))</f>
        <v/>
      </c>
      <c r="AH191" s="162" t="str">
        <f>IF('DPP ( in Qty )'!AJ$30=0,"",IF(COUNT(AH$188:AH190)&lt;'DPP ( in Qty )'!AJ$30,('DPP ( with MSN )'!AH190+1),""))</f>
        <v/>
      </c>
      <c r="AI191" s="162" t="str">
        <f>IF('DPP ( in Qty )'!AK$30=0,"",IF(COUNT(AI$188:AI190)&lt;'DPP ( in Qty )'!AK$30,('DPP ( with MSN )'!AI190+1),""))</f>
        <v/>
      </c>
      <c r="AJ191" s="162" t="str">
        <f>IF('DPP ( in Qty )'!AL$30=0,"",IF(COUNT(AJ$188:AJ190)&lt;'DPP ( in Qty )'!AL$30,('DPP ( with MSN )'!AJ190+1),""))</f>
        <v/>
      </c>
      <c r="AK191" s="162" t="str">
        <f>IF('DPP ( in Qty )'!AM$30=0,"",IF(COUNT(AK$188:AK190)&lt;'DPP ( in Qty )'!AM$30,('DPP ( with MSN )'!AK190+1),""))</f>
        <v/>
      </c>
      <c r="AL191" s="162" t="str">
        <f>IF('DPP ( in Qty )'!AN$30=0,"",IF(COUNT(AL$188:AL190)&lt;'DPP ( in Qty )'!AN$30,('DPP ( with MSN )'!AL190+1),""))</f>
        <v/>
      </c>
      <c r="AM191" s="162" t="str">
        <f>IF('DPP ( in Qty )'!AO$30=0,"",IF(COUNT(AM$188:AM190)&lt;'DPP ( in Qty )'!AO$30,('DPP ( with MSN )'!AM190+1),""))</f>
        <v/>
      </c>
      <c r="AN191" s="179" t="str">
        <f>IF('DPP ( in Qty )'!AP$30=0,"",IF(COUNT(AN$188:AN190)&lt;'DPP ( in Qty )'!AP$30,('DPP ( with MSN )'!AN190+1),""))</f>
        <v/>
      </c>
      <c r="AO191" s="142"/>
      <c r="AP191" s="1">
        <f t="shared" si="28"/>
        <v>0</v>
      </c>
    </row>
    <row r="192" spans="1:42" ht="24" customHeight="1" thickBot="1" x14ac:dyDescent="0.3">
      <c r="A192" s="281"/>
      <c r="B192" s="107" t="s">
        <v>5</v>
      </c>
      <c r="C192" s="284"/>
      <c r="D192" s="174" t="str">
        <f>IF('DPP ( in Qty )'!F$30=0,"",IF(COUNT(D$188:D191)&lt;'DPP ( in Qty )'!F$30,('DPP ( with MSN )'!D191+1),""))</f>
        <v/>
      </c>
      <c r="E192" s="175" t="str">
        <f>IF('DPP ( in Qty )'!G$30=0,"",IF(COUNT(E$188:E191)&lt;'DPP ( in Qty )'!G$30,('DPP ( with MSN )'!E191+1),""))</f>
        <v/>
      </c>
      <c r="F192" s="175" t="str">
        <f>IF('DPP ( in Qty )'!H$30=0,"",IF(COUNT(F$188:F191)&lt;'DPP ( in Qty )'!H$30,('DPP ( with MSN )'!F191+1),""))</f>
        <v/>
      </c>
      <c r="G192" s="175" t="str">
        <f>IF('DPP ( in Qty )'!I$30=0,"",IF(COUNT(G$188:G191)&lt;'DPP ( in Qty )'!I$30,('DPP ( with MSN )'!G191+1),""))</f>
        <v/>
      </c>
      <c r="H192" s="175" t="str">
        <f>IF('DPP ( in Qty )'!J$30=0,"",IF(COUNT(H$188:H191)&lt;'DPP ( in Qty )'!J$30,('DPP ( with MSN )'!H191+1),""))</f>
        <v/>
      </c>
      <c r="I192" s="175" t="str">
        <f>IF('DPP ( in Qty )'!K$30=0,"",IF(COUNT(I$188:I191)&lt;'DPP ( in Qty )'!K$30,('DPP ( with MSN )'!I191+1),""))</f>
        <v/>
      </c>
      <c r="J192" s="175" t="str">
        <f>IF('DPP ( in Qty )'!L$30=0,"",IF(COUNT(J$188:J191)&lt;'DPP ( in Qty )'!L$30,('DPP ( with MSN )'!J191+1),""))</f>
        <v/>
      </c>
      <c r="K192" s="175" t="str">
        <f>IF('DPP ( in Qty )'!M$30=0,"",IF(COUNT(K$188:K191)&lt;'DPP ( in Qty )'!M$30,('DPP ( with MSN )'!K191+1),""))</f>
        <v/>
      </c>
      <c r="L192" s="175" t="str">
        <f>IF('DPP ( in Qty )'!N$30=0,"",IF(COUNT(L$188:L191)&lt;'DPP ( in Qty )'!N$30,('DPP ( with MSN )'!L191+1),""))</f>
        <v/>
      </c>
      <c r="M192" s="175" t="str">
        <f>IF('DPP ( in Qty )'!O$30=0,"",IF(COUNT(M$188:M191)&lt;'DPP ( in Qty )'!O$30,('DPP ( with MSN )'!M191+1),""))</f>
        <v/>
      </c>
      <c r="N192" s="175" t="str">
        <f>IF('DPP ( in Qty )'!P$30=0,"",IF(COUNT(N$188:N191)&lt;'DPP ( in Qty )'!P$30,('DPP ( with MSN )'!N191+1),""))</f>
        <v/>
      </c>
      <c r="O192" s="175" t="str">
        <f>IF('DPP ( in Qty )'!Q$30=0,"",IF(COUNT(O$188:O191)&lt;'DPP ( in Qty )'!Q$30,('DPP ( with MSN )'!O191+1),""))</f>
        <v/>
      </c>
      <c r="P192" s="175" t="str">
        <f>IF('DPP ( in Qty )'!R$30=0,"",IF(COUNT(P$188:P191)&lt;'DPP ( in Qty )'!R$30,('DPP ( with MSN )'!P191+1),""))</f>
        <v/>
      </c>
      <c r="Q192" s="175" t="str">
        <f>IF('DPP ( in Qty )'!S$30=0,"",IF(COUNT(Q$188:Q191)&lt;'DPP ( in Qty )'!S$30,('DPP ( with MSN )'!Q191+1),""))</f>
        <v/>
      </c>
      <c r="R192" s="175" t="str">
        <f>IF('DPP ( in Qty )'!T$30=0,"",IF(COUNT(R$188:R191)&lt;'DPP ( in Qty )'!T$30,('DPP ( with MSN )'!R191+1),""))</f>
        <v/>
      </c>
      <c r="S192" s="175" t="str">
        <f>IF('DPP ( in Qty )'!U$30=0,"",IF(COUNT(S$188:S191)&lt;'DPP ( in Qty )'!U$30,('DPP ( with MSN )'!S191+1),""))</f>
        <v/>
      </c>
      <c r="T192" s="175" t="str">
        <f>IF('DPP ( in Qty )'!V$30=0,"",IF(COUNT(T$188:T191)&lt;'DPP ( in Qty )'!V$30,('DPP ( with MSN )'!T191+1),""))</f>
        <v/>
      </c>
      <c r="U192" s="175" t="str">
        <f>IF('DPP ( in Qty )'!W$30=0,"",IF(COUNT(U$188:U191)&lt;'DPP ( in Qty )'!W$30,('DPP ( with MSN )'!U191+1),""))</f>
        <v/>
      </c>
      <c r="V192" s="175" t="str">
        <f>IF('DPP ( in Qty )'!X$30=0,"",IF(COUNT(V$188:V191)&lt;'DPP ( in Qty )'!X$30,('DPP ( with MSN )'!V191+1),""))</f>
        <v/>
      </c>
      <c r="W192" s="175" t="str">
        <f>IF('DPP ( in Qty )'!Y$30=0,"",IF(COUNT(W$188:W191)&lt;'DPP ( in Qty )'!Y$30,('DPP ( with MSN )'!W191+1),""))</f>
        <v/>
      </c>
      <c r="X192" s="175" t="str">
        <f>IF('DPP ( in Qty )'!Z$30=0,"",IF(COUNT(X$188:X191)&lt;'DPP ( in Qty )'!Z$30,('DPP ( with MSN )'!X191+1),""))</f>
        <v/>
      </c>
      <c r="Y192" s="175" t="str">
        <f>IF('DPP ( in Qty )'!AA$30=0,"",IF(COUNT(Y$188:Y191)&lt;'DPP ( in Qty )'!AA$30,('DPP ( with MSN )'!Y191+1),""))</f>
        <v/>
      </c>
      <c r="Z192" s="175" t="str">
        <f>IF('DPP ( in Qty )'!AB$30=0,"",IF(COUNT(Z$188:Z191)&lt;'DPP ( in Qty )'!AB$30,('DPP ( with MSN )'!Z191+1),""))</f>
        <v/>
      </c>
      <c r="AA192" s="175" t="str">
        <f>IF('DPP ( in Qty )'!AC$30=0,"",IF(COUNT(AA$188:AA191)&lt;'DPP ( in Qty )'!AC$30,('DPP ( with MSN )'!AA191+1),""))</f>
        <v/>
      </c>
      <c r="AB192" s="175" t="str">
        <f>IF('DPP ( in Qty )'!AD$30=0,"",IF(COUNT(AB$188:AB191)&lt;'DPP ( in Qty )'!AD$30,('DPP ( with MSN )'!AB191+1),""))</f>
        <v/>
      </c>
      <c r="AC192" s="175" t="str">
        <f>IF('DPP ( in Qty )'!AE$30=0,"",IF(COUNT(AC$188:AC191)&lt;'DPP ( in Qty )'!AE$30,('DPP ( with MSN )'!AC191+1),""))</f>
        <v/>
      </c>
      <c r="AD192" s="175" t="str">
        <f>IF('DPP ( in Qty )'!AF$30=0,"",IF(COUNT(AD$188:AD191)&lt;'DPP ( in Qty )'!AF$30,('DPP ( with MSN )'!AD191+1),""))</f>
        <v/>
      </c>
      <c r="AE192" s="175" t="str">
        <f>IF('DPP ( in Qty )'!AG$30=0,"",IF(COUNT(AE$188:AE191)&lt;'DPP ( in Qty )'!AG$30,('DPP ( with MSN )'!AE191+1),""))</f>
        <v/>
      </c>
      <c r="AF192" s="175" t="str">
        <f>IF('DPP ( in Qty )'!AH$30=0,"",IF(COUNT(AF$188:AF191)&lt;'DPP ( in Qty )'!AH$30,('DPP ( with MSN )'!AF191+1),""))</f>
        <v/>
      </c>
      <c r="AG192" s="175" t="str">
        <f>IF('DPP ( in Qty )'!AI$30=0,"",IF(COUNT(AG$188:AG191)&lt;'DPP ( in Qty )'!AI$30,('DPP ( with MSN )'!AG191+1),""))</f>
        <v/>
      </c>
      <c r="AH192" s="175" t="str">
        <f>IF('DPP ( in Qty )'!AJ$30=0,"",IF(COUNT(AH$188:AH191)&lt;'DPP ( in Qty )'!AJ$30,('DPP ( with MSN )'!AH191+1),""))</f>
        <v/>
      </c>
      <c r="AI192" s="175" t="str">
        <f>IF('DPP ( in Qty )'!AK$30=0,"",IF(COUNT(AI$188:AI191)&lt;'DPP ( in Qty )'!AK$30,('DPP ( with MSN )'!AI191+1),""))</f>
        <v/>
      </c>
      <c r="AJ192" s="175" t="str">
        <f>IF('DPP ( in Qty )'!AL$30=0,"",IF(COUNT(AJ$188:AJ191)&lt;'DPP ( in Qty )'!AL$30,('DPP ( with MSN )'!AJ191+1),""))</f>
        <v/>
      </c>
      <c r="AK192" s="175" t="str">
        <f>IF('DPP ( in Qty )'!AM$30=0,"",IF(COUNT(AK$188:AK191)&lt;'DPP ( in Qty )'!AM$30,('DPP ( with MSN )'!AK191+1),""))</f>
        <v/>
      </c>
      <c r="AL192" s="175" t="str">
        <f>IF('DPP ( in Qty )'!AN$30=0,"",IF(COUNT(AL$188:AL191)&lt;'DPP ( in Qty )'!AN$30,('DPP ( with MSN )'!AL191+1),""))</f>
        <v/>
      </c>
      <c r="AM192" s="175" t="str">
        <f>IF('DPP ( in Qty )'!AO$30=0,"",IF(COUNT(AM$188:AM191)&lt;'DPP ( in Qty )'!AO$30,('DPP ( with MSN )'!AM191+1),""))</f>
        <v/>
      </c>
      <c r="AN192" s="180" t="str">
        <f>IF('DPP ( in Qty )'!AP$30=0,"",IF(COUNT(AN$188:AN191)&lt;'DPP ( in Qty )'!AP$30,('DPP ( with MSN )'!AN191+1),""))</f>
        <v/>
      </c>
      <c r="AO192" s="142"/>
      <c r="AP192" s="1">
        <f t="shared" si="28"/>
        <v>0</v>
      </c>
    </row>
    <row r="193" spans="1:42" ht="23.25" customHeight="1" x14ac:dyDescent="0.25">
      <c r="A193" s="279" t="s">
        <v>149</v>
      </c>
      <c r="B193" s="104" t="s">
        <v>2</v>
      </c>
      <c r="C193" s="282">
        <f>COUNT(D193:AO198)</f>
        <v>10</v>
      </c>
      <c r="D193" s="169" t="str">
        <f>IF('DPP ( in Qty )'!F31=0,"",'DPP ( in Qty )'!D31)</f>
        <v/>
      </c>
      <c r="E193" s="170" t="str">
        <f>IF('DPP ( in Qty )'!G31=0,"",IF(MAX('DPP ( with MSN )'!$D$193:D198)=0,'DPP ( in Qty )'!$D$31,MAX('DPP ( with MSN )'!$D$193:D198)+1))</f>
        <v/>
      </c>
      <c r="F193" s="170" t="str">
        <f>IF('DPP ( in Qty )'!H31=0,"",IF(MAX('DPP ( with MSN )'!$D$193:E198)=0,'DPP ( in Qty )'!$D$31,MAX('DPP ( with MSN )'!$D$193:E198)+1))</f>
        <v/>
      </c>
      <c r="G193" s="181" t="str">
        <f>IF('DPP ( in Qty )'!I31=0,"",IF(MAX('DPP ( with MSN )'!$D$193:F198)=0,'DPP ( in Qty )'!$D$31,MAX('DPP ( with MSN )'!$D$193:F198)+1))</f>
        <v/>
      </c>
      <c r="H193" s="181" t="str">
        <f>IF('DPP ( in Qty )'!J31=0,"",IF(MAX('DPP ( with MSN )'!$D$193:G198)=0,'DPP ( in Qty )'!$D$31,MAX('DPP ( with MSN )'!$D$193:G198)+1))</f>
        <v/>
      </c>
      <c r="I193" s="181" t="str">
        <f>IF('DPP ( in Qty )'!K31=0,"",IF(MAX('DPP ( with MSN )'!$D$193:H198)=0,'DPP ( in Qty )'!$D$31,MAX('DPP ( with MSN )'!$D$193:H198)+1))</f>
        <v/>
      </c>
      <c r="J193" s="170" t="str">
        <f>IF('DPP ( in Qty )'!L31=0,"",IF(MAX('DPP ( with MSN )'!$D$193:I198)=0,'DPP ( in Qty )'!$D$31,MAX('DPP ( with MSN )'!$D$193:I198)+1))</f>
        <v/>
      </c>
      <c r="K193" s="170" t="str">
        <f>IF('DPP ( in Qty )'!M31=0,"",IF(MAX('DPP ( with MSN )'!$D$193:J198)=0,'DPP ( in Qty )'!$D$31,MAX('DPP ( with MSN )'!$D$193:J198)+1))</f>
        <v/>
      </c>
      <c r="L193" s="170" t="str">
        <f>IF('DPP ( in Qty )'!N31=0,"",IF(MAX('DPP ( with MSN )'!$D$193:K198)=0,'DPP ( in Qty )'!$D$31,MAX('DPP ( with MSN )'!$D$193:K198)+1))</f>
        <v/>
      </c>
      <c r="M193" s="170" t="str">
        <f>IF('DPP ( in Qty )'!O31=0,"",IF(MAX('DPP ( with MSN )'!$D$193:L198)=0,'DPP ( in Qty )'!$D$31,MAX('DPP ( with MSN )'!$D$193:L198)+1))</f>
        <v/>
      </c>
      <c r="N193" s="170" t="str">
        <f>IF('DPP ( in Qty )'!P31=0,"",IF(MAX('DPP ( with MSN )'!$D$193:M198)=0,'DPP ( in Qty )'!$D$31,MAX('DPP ( with MSN )'!$D$193:M198)+1))</f>
        <v/>
      </c>
      <c r="O193" s="170" t="str">
        <f>IF('DPP ( in Qty )'!Q31=0,"",IF(MAX('DPP ( with MSN )'!$D$193:N198)=0,'DPP ( in Qty )'!$D$31,MAX('DPP ( with MSN )'!$D$193:N198)+1))</f>
        <v/>
      </c>
      <c r="P193" s="170" t="str">
        <f>IF('DPP ( in Qty )'!R31=0,"",IF(MAX('DPP ( with MSN )'!$D$193:O198)=0,'DPP ( in Qty )'!$D$31,MAX('DPP ( with MSN )'!$D$193:O198)+1))</f>
        <v/>
      </c>
      <c r="Q193" s="170" t="str">
        <f>IF('DPP ( in Qty )'!S31=0,"",IF(MAX('DPP ( with MSN )'!$D$193:P198)=0,'DPP ( in Qty )'!$D$31,MAX('DPP ( with MSN )'!$D$193:P198)+1))</f>
        <v/>
      </c>
      <c r="R193" s="170">
        <f>IF('DPP ( in Qty )'!T31=0,"",IF(MAX('DPP ( with MSN )'!$D$193:Q198)=0,'DPP ( in Qty )'!$D$31,MAX('DPP ( with MSN )'!$D$193:Q198)+1))</f>
        <v>12</v>
      </c>
      <c r="S193" s="170">
        <f>IF('DPP ( in Qty )'!U31=0,"",IF(MAX('DPP ( with MSN )'!$D$193:R198)=0,'DPP ( in Qty )'!$D$31,MAX('DPP ( with MSN )'!$D$193:R198)+1))</f>
        <v>13</v>
      </c>
      <c r="T193" s="170" t="str">
        <f>IF('DPP ( in Qty )'!V31=0,"",IF(MAX('DPP ( with MSN )'!$D$193:S198)=0,'DPP ( in Qty )'!$D$31,MAX('DPP ( with MSN )'!$D$193:S198)+1))</f>
        <v/>
      </c>
      <c r="U193" s="170">
        <f>IF('DPP ( in Qty )'!W31=0,"",IF(MAX('DPP ( with MSN )'!$D$193:T198)=0,'DPP ( in Qty )'!$D$31,MAX('DPP ( with MSN )'!$D$193:T198)+1))</f>
        <v>14</v>
      </c>
      <c r="V193" s="170">
        <f>IF('DPP ( in Qty )'!X31=0,"",IF(MAX('DPP ( with MSN )'!$D$193:U198)=0,'DPP ( in Qty )'!$D$31,MAX('DPP ( with MSN )'!$D$193:U198)+1))</f>
        <v>15</v>
      </c>
      <c r="W193" s="170" t="str">
        <f>IF('DPP ( in Qty )'!Y31=0,"",IF(MAX('DPP ( with MSN )'!$D$193:V198)=0,'DPP ( in Qty )'!$D$31,MAX('DPP ( with MSN )'!$D$193:V198)+1))</f>
        <v/>
      </c>
      <c r="X193" s="170">
        <f>IF('DPP ( in Qty )'!Z31=0,"",IF(MAX('DPP ( with MSN )'!$D$193:W198)=0,'DPP ( in Qty )'!$D$31,MAX('DPP ( with MSN )'!$D$193:W198)+1))</f>
        <v>16</v>
      </c>
      <c r="Y193" s="170">
        <f>IF('DPP ( in Qty )'!AA31=0,"",IF(MAX('DPP ( with MSN )'!$D$193:X198)=0,'DPP ( in Qty )'!$D$31,MAX('DPP ( with MSN )'!$D$193:X198)+1))</f>
        <v>17</v>
      </c>
      <c r="Z193" s="170">
        <f>IF('DPP ( in Qty )'!AB31=0,"",IF(MAX('DPP ( with MSN )'!$D$193:Y198)=0,'DPP ( in Qty )'!$D$31,MAX('DPP ( with MSN )'!$D$193:Y198)+1))</f>
        <v>18</v>
      </c>
      <c r="AA193" s="170" t="str">
        <f>IF('DPP ( in Qty )'!AC31=0,"",IF(MAX('DPP ( with MSN )'!$D$193:Z198)=0,'DPP ( in Qty )'!$D$31,MAX('DPP ( with MSN )'!$D$193:Z198)+1))</f>
        <v/>
      </c>
      <c r="AB193" s="170">
        <f>IF('DPP ( in Qty )'!AD31=0,"",IF(MAX('DPP ( with MSN )'!$D$193:AA198)=0,'DPP ( in Qty )'!$D$31,MAX('DPP ( with MSN )'!$D$193:AA198)+1))</f>
        <v>19</v>
      </c>
      <c r="AC193" s="170">
        <f>IF('DPP ( in Qty )'!AE31=0,"",IF(MAX('DPP ( with MSN )'!$D$193:AB198)=0,'DPP ( in Qty )'!$D$31,MAX('DPP ( with MSN )'!$D$193:AB198)+1))</f>
        <v>20</v>
      </c>
      <c r="AD193" s="170">
        <f>IF('DPP ( in Qty )'!AF31=0,"",IF(MAX('DPP ( with MSN )'!$D$193:AC198)=0,'DPP ( in Qty )'!$D$31,MAX('DPP ( with MSN )'!$D$193:AC198)+1))</f>
        <v>21</v>
      </c>
      <c r="AE193" s="170" t="str">
        <f>IF('DPP ( in Qty )'!AG31=0,"",IF(MAX('DPP ( with MSN )'!$D$193:AD198)=0,'DPP ( in Qty )'!$D$31,MAX('DPP ( with MSN )'!$D$193:AD198)+1))</f>
        <v/>
      </c>
      <c r="AF193" s="170" t="str">
        <f>IF('DPP ( in Qty )'!AH31=0,"",IF(MAX('DPP ( with MSN )'!$D$193:AE198)=0,'DPP ( in Qty )'!$D$31,MAX('DPP ( with MSN )'!$D$193:AE198)+1))</f>
        <v/>
      </c>
      <c r="AG193" s="170" t="str">
        <f>IF('DPP ( in Qty )'!AI31=0,"",IF(MAX('DPP ( with MSN )'!$D$193:AF198)=0,'DPP ( in Qty )'!$D$31,MAX('DPP ( with MSN )'!$D$193:AF198)+1))</f>
        <v/>
      </c>
      <c r="AH193" s="170" t="str">
        <f>IF('DPP ( in Qty )'!AJ31=0,"",IF(MAX('DPP ( with MSN )'!$D$193:AG198)=0,'DPP ( in Qty )'!$D$31,MAX('DPP ( with MSN )'!$D$193:AG198)+1))</f>
        <v/>
      </c>
      <c r="AI193" s="170" t="str">
        <f>IF('DPP ( in Qty )'!AK31=0,"",IF(MAX('DPP ( with MSN )'!$D$193:AH198)=0,'DPP ( in Qty )'!$D$31,MAX('DPP ( with MSN )'!$D$193:AH198)+1))</f>
        <v/>
      </c>
      <c r="AJ193" s="170" t="str">
        <f>IF('DPP ( in Qty )'!AL31=0,"",IF(MAX('DPP ( with MSN )'!$D$193:AI198)=0,'DPP ( in Qty )'!$D$31,MAX('DPP ( with MSN )'!$D$193:AI198)+1))</f>
        <v/>
      </c>
      <c r="AK193" s="170" t="str">
        <f>IF('DPP ( in Qty )'!AM31=0,"",IF(MAX('DPP ( with MSN )'!$D$193:AJ198)=0,'DPP ( in Qty )'!$D$31,MAX('DPP ( with MSN )'!$D$193:AJ198)+1))</f>
        <v/>
      </c>
      <c r="AL193" s="170" t="str">
        <f>IF('DPP ( in Qty )'!AN31=0,"",IF(MAX('DPP ( with MSN )'!$D$193:AK198)=0,'DPP ( in Qty )'!$D$31,MAX('DPP ( with MSN )'!$D$193:AK198)+1))</f>
        <v/>
      </c>
      <c r="AM193" s="170" t="str">
        <f>IF('DPP ( in Qty )'!AO31=0,"",IF(MAX('DPP ( with MSN )'!$D$193:AL198)=0,'DPP ( in Qty )'!$D$31,MAX('DPP ( with MSN )'!$D$193:AL198)+1))</f>
        <v/>
      </c>
      <c r="AN193" s="178" t="str">
        <f>IF('DPP ( in Qty )'!AP31=0,"",IF(MAX('DPP ( with MSN )'!$D$193:AM198)=0,'DPP ( in Qty )'!$D$31,MAX('DPP ( with MSN )'!$D$193:AM198)+1))</f>
        <v/>
      </c>
      <c r="AO193" s="142"/>
      <c r="AP193" s="1">
        <f t="shared" si="28"/>
        <v>21</v>
      </c>
    </row>
    <row r="194" spans="1:42" ht="23.25" customHeight="1" x14ac:dyDescent="0.25">
      <c r="A194" s="280"/>
      <c r="B194" s="89" t="str">
        <f t="shared" ref="B194:B195" si="36">B193</f>
        <v xml:space="preserve">Dropping </v>
      </c>
      <c r="C194" s="283"/>
      <c r="D194" s="142" t="str">
        <f>IF('DPP ( in Qty )'!F$31=0,"",IF(COUNT(D$193:D193)&lt;'DPP ( in Qty )'!F$31,('DPP ( with MSN )'!D193+1),""))</f>
        <v/>
      </c>
      <c r="E194" s="162" t="str">
        <f>IF('DPP ( in Qty )'!G$31=0,"",IF(COUNT(E$193:E193)&lt;'DPP ( in Qty )'!G$31,('DPP ( with MSN )'!E193+1),""))</f>
        <v/>
      </c>
      <c r="F194" s="162" t="str">
        <f>IF('DPP ( in Qty )'!H$31=0,"",IF(COUNT(F$193:F193)&lt;'DPP ( in Qty )'!H$31,('DPP ( with MSN )'!F193+1),""))</f>
        <v/>
      </c>
      <c r="G194" s="162" t="str">
        <f>IF('DPP ( in Qty )'!I$31=0,"",IF(COUNT(G$193:G193)&lt;'DPP ( in Qty )'!I$31,('DPP ( with MSN )'!G193+1),""))</f>
        <v/>
      </c>
      <c r="H194" s="162" t="str">
        <f>IF('DPP ( in Qty )'!J$31=0,"",IF(COUNT(H$193:H193)&lt;'DPP ( in Qty )'!J$31,('DPP ( with MSN )'!H193+1),""))</f>
        <v/>
      </c>
      <c r="I194" s="162" t="str">
        <f>IF('DPP ( in Qty )'!K$31=0,"",IF(COUNT(I$193:I193)&lt;'DPP ( in Qty )'!K$31,('DPP ( with MSN )'!I193+1),""))</f>
        <v/>
      </c>
      <c r="J194" s="162" t="str">
        <f>IF('DPP ( in Qty )'!L$31=0,"",IF(COUNT(J$193:J193)&lt;'DPP ( in Qty )'!L$31,('DPP ( with MSN )'!J193+1),""))</f>
        <v/>
      </c>
      <c r="K194" s="162" t="str">
        <f>IF('DPP ( in Qty )'!M$31=0,"",IF(COUNT(K$193:K193)&lt;'DPP ( in Qty )'!M$31,('DPP ( with MSN )'!K193+1),""))</f>
        <v/>
      </c>
      <c r="L194" s="162" t="str">
        <f>IF('DPP ( in Qty )'!N$31=0,"",IF(COUNT(L$193:L193)&lt;'DPP ( in Qty )'!N$31,('DPP ( with MSN )'!L193+1),""))</f>
        <v/>
      </c>
      <c r="M194" s="162" t="str">
        <f>IF('DPP ( in Qty )'!O$31=0,"",IF(COUNT(M$193:M193)&lt;'DPP ( in Qty )'!O$31,('DPP ( with MSN )'!M193+1),""))</f>
        <v/>
      </c>
      <c r="N194" s="162" t="str">
        <f>IF('DPP ( in Qty )'!P$31=0,"",IF(COUNT(N$193:N193)&lt;'DPP ( in Qty )'!P$31,('DPP ( with MSN )'!N193+1),""))</f>
        <v/>
      </c>
      <c r="O194" s="162" t="str">
        <f>IF('DPP ( in Qty )'!Q$31=0,"",IF(COUNT(O$193:O193)&lt;'DPP ( in Qty )'!Q$31,('DPP ( with MSN )'!O193+1),""))</f>
        <v/>
      </c>
      <c r="P194" s="162" t="str">
        <f>IF('DPP ( in Qty )'!R$31=0,"",IF(COUNT(P$193:P193)&lt;'DPP ( in Qty )'!R$31,('DPP ( with MSN )'!P193+1),""))</f>
        <v/>
      </c>
      <c r="Q194" s="162" t="str">
        <f>IF('DPP ( in Qty )'!S$31=0,"",IF(COUNT(Q$193:Q193)&lt;'DPP ( in Qty )'!S$31,('DPP ( with MSN )'!Q193+1),""))</f>
        <v/>
      </c>
      <c r="R194" s="162" t="str">
        <f>IF('DPP ( in Qty )'!T$31=0,"",IF(COUNT(R$193:R193)&lt;'DPP ( in Qty )'!T$31,('DPP ( with MSN )'!R193+1),""))</f>
        <v/>
      </c>
      <c r="S194" s="162" t="str">
        <f>IF('DPP ( in Qty )'!U$31=0,"",IF(COUNT(S$193:S193)&lt;'DPP ( in Qty )'!U$31,('DPP ( with MSN )'!S193+1),""))</f>
        <v/>
      </c>
      <c r="T194" s="162" t="str">
        <f>IF('DPP ( in Qty )'!V$31=0,"",IF(COUNT(T$193:T193)&lt;'DPP ( in Qty )'!V$31,('DPP ( with MSN )'!T193+1),""))</f>
        <v/>
      </c>
      <c r="U194" s="162" t="str">
        <f>IF('DPP ( in Qty )'!W$31=0,"",IF(COUNT(U$193:U193)&lt;'DPP ( in Qty )'!W$31,('DPP ( with MSN )'!U193+1),""))</f>
        <v/>
      </c>
      <c r="V194" s="162" t="str">
        <f>IF('DPP ( in Qty )'!X$31=0,"",IF(COUNT(V$193:V193)&lt;'DPP ( in Qty )'!X$31,('DPP ( with MSN )'!V193+1),""))</f>
        <v/>
      </c>
      <c r="W194" s="162" t="str">
        <f>IF('DPP ( in Qty )'!Y$31=0,"",IF(COUNT(W$193:W193)&lt;'DPP ( in Qty )'!Y$31,('DPP ( with MSN )'!W193+1),""))</f>
        <v/>
      </c>
      <c r="X194" s="162" t="str">
        <f>IF('DPP ( in Qty )'!Z$31=0,"",IF(COUNT(X$193:X193)&lt;'DPP ( in Qty )'!Z$31,('DPP ( with MSN )'!X193+1),""))</f>
        <v/>
      </c>
      <c r="Y194" s="162" t="str">
        <f>IF('DPP ( in Qty )'!AA$31=0,"",IF(COUNT(Y$193:Y193)&lt;'DPP ( in Qty )'!AA$31,('DPP ( with MSN )'!Y193+1),""))</f>
        <v/>
      </c>
      <c r="Z194" s="162" t="str">
        <f>IF('DPP ( in Qty )'!AB$31=0,"",IF(COUNT(Z$193:Z193)&lt;'DPP ( in Qty )'!AB$31,('DPP ( with MSN )'!Z193+1),""))</f>
        <v/>
      </c>
      <c r="AA194" s="162" t="str">
        <f>IF('DPP ( in Qty )'!AC$31=0,"",IF(COUNT(AA$193:AA193)&lt;'DPP ( in Qty )'!AC$31,('DPP ( with MSN )'!AA193+1),""))</f>
        <v/>
      </c>
      <c r="AB194" s="162" t="str">
        <f>IF('DPP ( in Qty )'!AD$31=0,"",IF(COUNT(AB$193:AB193)&lt;'DPP ( in Qty )'!AD$31,('DPP ( with MSN )'!AB193+1),""))</f>
        <v/>
      </c>
      <c r="AC194" s="162" t="str">
        <f>IF('DPP ( in Qty )'!AE$31=0,"",IF(COUNT(AC$193:AC193)&lt;'DPP ( in Qty )'!AE$31,('DPP ( with MSN )'!AC193+1),""))</f>
        <v/>
      </c>
      <c r="AD194" s="162" t="str">
        <f>IF('DPP ( in Qty )'!AF$31=0,"",IF(COUNT(AD$193:AD193)&lt;'DPP ( in Qty )'!AF$31,('DPP ( with MSN )'!AD193+1),""))</f>
        <v/>
      </c>
      <c r="AE194" s="162" t="str">
        <f>IF('DPP ( in Qty )'!AG$31=0,"",IF(COUNT(AE$193:AE193)&lt;'DPP ( in Qty )'!AG$31,('DPP ( with MSN )'!AE193+1),""))</f>
        <v/>
      </c>
      <c r="AF194" s="162" t="str">
        <f>IF('DPP ( in Qty )'!AH$31=0,"",IF(COUNT(AF$193:AF193)&lt;'DPP ( in Qty )'!AH$31,('DPP ( with MSN )'!AF193+1),""))</f>
        <v/>
      </c>
      <c r="AG194" s="162" t="str">
        <f>IF('DPP ( in Qty )'!AI$31=0,"",IF(COUNT(AG$193:AG193)&lt;'DPP ( in Qty )'!AI$31,('DPP ( with MSN )'!AG193+1),""))</f>
        <v/>
      </c>
      <c r="AH194" s="162" t="str">
        <f>IF('DPP ( in Qty )'!AJ$31=0,"",IF(COUNT(AH$193:AH193)&lt;'DPP ( in Qty )'!AJ$31,('DPP ( with MSN )'!AH193+1),""))</f>
        <v/>
      </c>
      <c r="AI194" s="162" t="str">
        <f>IF('DPP ( in Qty )'!AK$31=0,"",IF(COUNT(AI$193:AI193)&lt;'DPP ( in Qty )'!AK$31,('DPP ( with MSN )'!AI193+1),""))</f>
        <v/>
      </c>
      <c r="AJ194" s="162" t="str">
        <f>IF('DPP ( in Qty )'!AL$31=0,"",IF(COUNT(AJ$193:AJ193)&lt;'DPP ( in Qty )'!AL$31,('DPP ( with MSN )'!AJ193+1),""))</f>
        <v/>
      </c>
      <c r="AK194" s="162" t="str">
        <f>IF('DPP ( in Qty )'!AM$31=0,"",IF(COUNT(AK$193:AK193)&lt;'DPP ( in Qty )'!AM$31,('DPP ( with MSN )'!AK193+1),""))</f>
        <v/>
      </c>
      <c r="AL194" s="162" t="str">
        <f>IF('DPP ( in Qty )'!AN$31=0,"",IF(COUNT(AL$193:AL193)&lt;'DPP ( in Qty )'!AN$31,('DPP ( with MSN )'!AL193+1),""))</f>
        <v/>
      </c>
      <c r="AM194" s="162" t="str">
        <f>IF('DPP ( in Qty )'!AO$31=0,"",IF(COUNT(AM$193:AM193)&lt;'DPP ( in Qty )'!AO$31,('DPP ( with MSN )'!AM193+1),""))</f>
        <v/>
      </c>
      <c r="AN194" s="179" t="str">
        <f>IF('DPP ( in Qty )'!AP$31=0,"",IF(COUNT(AN$193:AN193)&lt;'DPP ( in Qty )'!AP$31,('DPP ( with MSN )'!AN193+1),""))</f>
        <v/>
      </c>
      <c r="AO194" s="142"/>
      <c r="AP194" s="1">
        <f t="shared" si="28"/>
        <v>0</v>
      </c>
    </row>
    <row r="195" spans="1:42" ht="23.25" customHeight="1" x14ac:dyDescent="0.25">
      <c r="A195" s="280"/>
      <c r="B195" s="89" t="str">
        <f t="shared" si="36"/>
        <v xml:space="preserve">Dropping </v>
      </c>
      <c r="C195" s="283"/>
      <c r="D195" s="142" t="str">
        <f>IF('DPP ( in Qty )'!F$31=0,"",IF(COUNT(D$193:D194)&lt;'DPP ( in Qty )'!F$31,('DPP ( with MSN )'!D194+1),""))</f>
        <v/>
      </c>
      <c r="E195" s="162" t="str">
        <f>IF('DPP ( in Qty )'!G$31=0,"",IF(COUNT(E$193:E194)&lt;'DPP ( in Qty )'!G$31,('DPP ( with MSN )'!E194+1),""))</f>
        <v/>
      </c>
      <c r="F195" s="162" t="str">
        <f>IF('DPP ( in Qty )'!H$31=0,"",IF(COUNT(F$193:F194)&lt;'DPP ( in Qty )'!H$31,('DPP ( with MSN )'!F194+1),""))</f>
        <v/>
      </c>
      <c r="G195" s="162" t="str">
        <f>IF('DPP ( in Qty )'!I$31=0,"",IF(COUNT(G$193:G194)&lt;'DPP ( in Qty )'!I$31,('DPP ( with MSN )'!G194+1),""))</f>
        <v/>
      </c>
      <c r="H195" s="162" t="str">
        <f>IF('DPP ( in Qty )'!J$31=0,"",IF(COUNT(H$193:H194)&lt;'DPP ( in Qty )'!J$31,('DPP ( with MSN )'!H194+1),""))</f>
        <v/>
      </c>
      <c r="I195" s="162" t="str">
        <f>IF('DPP ( in Qty )'!K$31=0,"",IF(COUNT(I$193:I194)&lt;'DPP ( in Qty )'!K$31,('DPP ( with MSN )'!I194+1),""))</f>
        <v/>
      </c>
      <c r="J195" s="162" t="str">
        <f>IF('DPP ( in Qty )'!L$31=0,"",IF(COUNT(J$193:J194)&lt;'DPP ( in Qty )'!L$31,('DPP ( with MSN )'!J194+1),""))</f>
        <v/>
      </c>
      <c r="K195" s="162" t="str">
        <f>IF('DPP ( in Qty )'!M$31=0,"",IF(COUNT(K$193:K194)&lt;'DPP ( in Qty )'!M$31,('DPP ( with MSN )'!K194+1),""))</f>
        <v/>
      </c>
      <c r="L195" s="162" t="str">
        <f>IF('DPP ( in Qty )'!N$31=0,"",IF(COUNT(L$193:L194)&lt;'DPP ( in Qty )'!N$31,('DPP ( with MSN )'!L194+1),""))</f>
        <v/>
      </c>
      <c r="M195" s="162" t="str">
        <f>IF('DPP ( in Qty )'!O$31=0,"",IF(COUNT(M$193:M194)&lt;'DPP ( in Qty )'!O$31,('DPP ( with MSN )'!M194+1),""))</f>
        <v/>
      </c>
      <c r="N195" s="162" t="str">
        <f>IF('DPP ( in Qty )'!P$31=0,"",IF(COUNT(N$193:N194)&lt;'DPP ( in Qty )'!P$31,('DPP ( with MSN )'!N194+1),""))</f>
        <v/>
      </c>
      <c r="O195" s="162" t="str">
        <f>IF('DPP ( in Qty )'!Q$31=0,"",IF(COUNT(O$193:O194)&lt;'DPP ( in Qty )'!Q$31,('DPP ( with MSN )'!O194+1),""))</f>
        <v/>
      </c>
      <c r="P195" s="162" t="str">
        <f>IF('DPP ( in Qty )'!R$31=0,"",IF(COUNT(P$193:P194)&lt;'DPP ( in Qty )'!R$31,('DPP ( with MSN )'!P194+1),""))</f>
        <v/>
      </c>
      <c r="Q195" s="162" t="str">
        <f>IF('DPP ( in Qty )'!S$31=0,"",IF(COUNT(Q$193:Q194)&lt;'DPP ( in Qty )'!S$31,('DPP ( with MSN )'!Q194+1),""))</f>
        <v/>
      </c>
      <c r="R195" s="162" t="str">
        <f>IF('DPP ( in Qty )'!T$31=0,"",IF(COUNT(R$193:R194)&lt;'DPP ( in Qty )'!T$31,('DPP ( with MSN )'!R194+1),""))</f>
        <v/>
      </c>
      <c r="S195" s="162" t="str">
        <f>IF('DPP ( in Qty )'!U$31=0,"",IF(COUNT(S$193:S194)&lt;'DPP ( in Qty )'!U$31,('DPP ( with MSN )'!S194+1),""))</f>
        <v/>
      </c>
      <c r="T195" s="162" t="str">
        <f>IF('DPP ( in Qty )'!V$31=0,"",IF(COUNT(T$193:T194)&lt;'DPP ( in Qty )'!V$31,('DPP ( with MSN )'!T194+1),""))</f>
        <v/>
      </c>
      <c r="U195" s="162" t="str">
        <f>IF('DPP ( in Qty )'!W$31=0,"",IF(COUNT(U$193:U194)&lt;'DPP ( in Qty )'!W$31,('DPP ( with MSN )'!U194+1),""))</f>
        <v/>
      </c>
      <c r="V195" s="162" t="str">
        <f>IF('DPP ( in Qty )'!X$31=0,"",IF(COUNT(V$193:V194)&lt;'DPP ( in Qty )'!X$31,('DPP ( with MSN )'!V194+1),""))</f>
        <v/>
      </c>
      <c r="W195" s="162" t="str">
        <f>IF('DPP ( in Qty )'!Y$31=0,"",IF(COUNT(W$193:W194)&lt;'DPP ( in Qty )'!Y$31,('DPP ( with MSN )'!W194+1),""))</f>
        <v/>
      </c>
      <c r="X195" s="162" t="str">
        <f>IF('DPP ( in Qty )'!Z$31=0,"",IF(COUNT(X$193:X194)&lt;'DPP ( in Qty )'!Z$31,('DPP ( with MSN )'!X194+1),""))</f>
        <v/>
      </c>
      <c r="Y195" s="162" t="str">
        <f>IF('DPP ( in Qty )'!AA$31=0,"",IF(COUNT(Y$193:Y194)&lt;'DPP ( in Qty )'!AA$31,('DPP ( with MSN )'!Y194+1),""))</f>
        <v/>
      </c>
      <c r="Z195" s="162" t="str">
        <f>IF('DPP ( in Qty )'!AB$31=0,"",IF(COUNT(Z$193:Z194)&lt;'DPP ( in Qty )'!AB$31,('DPP ( with MSN )'!Z194+1),""))</f>
        <v/>
      </c>
      <c r="AA195" s="162" t="str">
        <f>IF('DPP ( in Qty )'!AC$31=0,"",IF(COUNT(AA$193:AA194)&lt;'DPP ( in Qty )'!AC$31,('DPP ( with MSN )'!AA194+1),""))</f>
        <v/>
      </c>
      <c r="AB195" s="162" t="str">
        <f>IF('DPP ( in Qty )'!AD$31=0,"",IF(COUNT(AB$193:AB194)&lt;'DPP ( in Qty )'!AD$31,('DPP ( with MSN )'!AB194+1),""))</f>
        <v/>
      </c>
      <c r="AC195" s="162" t="str">
        <f>IF('DPP ( in Qty )'!AE$31=0,"",IF(COUNT(AC$193:AC194)&lt;'DPP ( in Qty )'!AE$31,('DPP ( with MSN )'!AC194+1),""))</f>
        <v/>
      </c>
      <c r="AD195" s="162" t="str">
        <f>IF('DPP ( in Qty )'!AF$31=0,"",IF(COUNT(AD$193:AD194)&lt;'DPP ( in Qty )'!AF$31,('DPP ( with MSN )'!AD194+1),""))</f>
        <v/>
      </c>
      <c r="AE195" s="162" t="str">
        <f>IF('DPP ( in Qty )'!AG$31=0,"",IF(COUNT(AE$193:AE194)&lt;'DPP ( in Qty )'!AG$31,('DPP ( with MSN )'!AE194+1),""))</f>
        <v/>
      </c>
      <c r="AF195" s="162" t="str">
        <f>IF('DPP ( in Qty )'!AH$31=0,"",IF(COUNT(AF$193:AF194)&lt;'DPP ( in Qty )'!AH$31,('DPP ( with MSN )'!AF194+1),""))</f>
        <v/>
      </c>
      <c r="AG195" s="162" t="str">
        <f>IF('DPP ( in Qty )'!AI$31=0,"",IF(COUNT(AG$193:AG194)&lt;'DPP ( in Qty )'!AI$31,('DPP ( with MSN )'!AG194+1),""))</f>
        <v/>
      </c>
      <c r="AH195" s="162" t="str">
        <f>IF('DPP ( in Qty )'!AJ$31=0,"",IF(COUNT(AH$193:AH194)&lt;'DPP ( in Qty )'!AJ$31,('DPP ( with MSN )'!AH194+1),""))</f>
        <v/>
      </c>
      <c r="AI195" s="162" t="str">
        <f>IF('DPP ( in Qty )'!AK$31=0,"",IF(COUNT(AI$193:AI194)&lt;'DPP ( in Qty )'!AK$31,('DPP ( with MSN )'!AI194+1),""))</f>
        <v/>
      </c>
      <c r="AJ195" s="162" t="str">
        <f>IF('DPP ( in Qty )'!AL$31=0,"",IF(COUNT(AJ$193:AJ194)&lt;'DPP ( in Qty )'!AL$31,('DPP ( with MSN )'!AJ194+1),""))</f>
        <v/>
      </c>
      <c r="AK195" s="162" t="str">
        <f>IF('DPP ( in Qty )'!AM$31=0,"",IF(COUNT(AK$193:AK194)&lt;'DPP ( in Qty )'!AM$31,('DPP ( with MSN )'!AK194+1),""))</f>
        <v/>
      </c>
      <c r="AL195" s="162" t="str">
        <f>IF('DPP ( in Qty )'!AN$31=0,"",IF(COUNT(AL$193:AL194)&lt;'DPP ( in Qty )'!AN$31,('DPP ( with MSN )'!AL194+1),""))</f>
        <v/>
      </c>
      <c r="AM195" s="162" t="str">
        <f>IF('DPP ( in Qty )'!AO$31=0,"",IF(COUNT(AM$193:AM194)&lt;'DPP ( in Qty )'!AO$31,('DPP ( with MSN )'!AM194+1),""))</f>
        <v/>
      </c>
      <c r="AN195" s="179" t="str">
        <f>IF('DPP ( in Qty )'!AP$31=0,"",IF(COUNT(AN$193:AN194)&lt;'DPP ( in Qty )'!AP$31,('DPP ( with MSN )'!AN194+1),""))</f>
        <v/>
      </c>
      <c r="AO195" s="142"/>
      <c r="AP195" s="1">
        <f t="shared" si="28"/>
        <v>0</v>
      </c>
    </row>
    <row r="196" spans="1:42" ht="23.25" customHeight="1" x14ac:dyDescent="0.25">
      <c r="A196" s="280"/>
      <c r="B196" s="89"/>
      <c r="C196" s="283"/>
      <c r="D196" s="142" t="str">
        <f>IF('DPP ( in Qty )'!F$31=0,"",IF(COUNT(D$193:D195)&lt;'DPP ( in Qty )'!F$31,('DPP ( with MSN )'!D195+1),""))</f>
        <v/>
      </c>
      <c r="E196" s="162" t="str">
        <f>IF('DPP ( in Qty )'!G$31=0,"",IF(COUNT(E$193:E195)&lt;'DPP ( in Qty )'!G$31,('DPP ( with MSN )'!E195+1),""))</f>
        <v/>
      </c>
      <c r="F196" s="162" t="str">
        <f>IF('DPP ( in Qty )'!H$31=0,"",IF(COUNT(F$193:F195)&lt;'DPP ( in Qty )'!H$31,('DPP ( with MSN )'!F195+1),""))</f>
        <v/>
      </c>
      <c r="G196" s="162" t="str">
        <f>IF('DPP ( in Qty )'!I$31=0,"",IF(COUNT(G$193:G195)&lt;'DPP ( in Qty )'!I$31,('DPP ( with MSN )'!G195+1),""))</f>
        <v/>
      </c>
      <c r="H196" s="162" t="str">
        <f>IF('DPP ( in Qty )'!J$31=0,"",IF(COUNT(H$193:H195)&lt;'DPP ( in Qty )'!J$31,('DPP ( with MSN )'!H195+1),""))</f>
        <v/>
      </c>
      <c r="I196" s="162" t="str">
        <f>IF('DPP ( in Qty )'!K$31=0,"",IF(COUNT(I$193:I195)&lt;'DPP ( in Qty )'!K$31,('DPP ( with MSN )'!I195+1),""))</f>
        <v/>
      </c>
      <c r="J196" s="162" t="str">
        <f>IF('DPP ( in Qty )'!L$31=0,"",IF(COUNT(J$193:J195)&lt;'DPP ( in Qty )'!L$31,('DPP ( with MSN )'!J195+1),""))</f>
        <v/>
      </c>
      <c r="K196" s="162" t="str">
        <f>IF('DPP ( in Qty )'!M$31=0,"",IF(COUNT(K$193:K195)&lt;'DPP ( in Qty )'!M$31,('DPP ( with MSN )'!K195+1),""))</f>
        <v/>
      </c>
      <c r="L196" s="162" t="str">
        <f>IF('DPP ( in Qty )'!N$31=0,"",IF(COUNT(L$193:L195)&lt;'DPP ( in Qty )'!N$31,('DPP ( with MSN )'!L195+1),""))</f>
        <v/>
      </c>
      <c r="M196" s="162" t="str">
        <f>IF('DPP ( in Qty )'!O$31=0,"",IF(COUNT(M$193:M195)&lt;'DPP ( in Qty )'!O$31,('DPP ( with MSN )'!M195+1),""))</f>
        <v/>
      </c>
      <c r="N196" s="162" t="str">
        <f>IF('DPP ( in Qty )'!P$31=0,"",IF(COUNT(N$193:N195)&lt;'DPP ( in Qty )'!P$31,('DPP ( with MSN )'!N195+1),""))</f>
        <v/>
      </c>
      <c r="O196" s="162" t="str">
        <f>IF('DPP ( in Qty )'!Q$31=0,"",IF(COUNT(O$193:O195)&lt;'DPP ( in Qty )'!Q$31,('DPP ( with MSN )'!O195+1),""))</f>
        <v/>
      </c>
      <c r="P196" s="162" t="str">
        <f>IF('DPP ( in Qty )'!R$31=0,"",IF(COUNT(P$193:P195)&lt;'DPP ( in Qty )'!R$31,('DPP ( with MSN )'!P195+1),""))</f>
        <v/>
      </c>
      <c r="Q196" s="162" t="str">
        <f>IF('DPP ( in Qty )'!S$31=0,"",IF(COUNT(Q$193:Q195)&lt;'DPP ( in Qty )'!S$31,('DPP ( with MSN )'!Q195+1),""))</f>
        <v/>
      </c>
      <c r="R196" s="162" t="str">
        <f>IF('DPP ( in Qty )'!T$31=0,"",IF(COUNT(R$193:R195)&lt;'DPP ( in Qty )'!T$31,('DPP ( with MSN )'!R195+1),""))</f>
        <v/>
      </c>
      <c r="S196" s="162" t="str">
        <f>IF('DPP ( in Qty )'!U$31=0,"",IF(COUNT(S$193:S195)&lt;'DPP ( in Qty )'!U$31,('DPP ( with MSN )'!S195+1),""))</f>
        <v/>
      </c>
      <c r="T196" s="162" t="str">
        <f>IF('DPP ( in Qty )'!V$31=0,"",IF(COUNT(T$193:T195)&lt;'DPP ( in Qty )'!V$31,('DPP ( with MSN )'!T195+1),""))</f>
        <v/>
      </c>
      <c r="U196" s="162" t="str">
        <f>IF('DPP ( in Qty )'!W$31=0,"",IF(COUNT(U$193:U195)&lt;'DPP ( in Qty )'!W$31,('DPP ( with MSN )'!U195+1),""))</f>
        <v/>
      </c>
      <c r="V196" s="162" t="str">
        <f>IF('DPP ( in Qty )'!X$31=0,"",IF(COUNT(V$193:V195)&lt;'DPP ( in Qty )'!X$31,('DPP ( with MSN )'!V195+1),""))</f>
        <v/>
      </c>
      <c r="W196" s="162" t="str">
        <f>IF('DPP ( in Qty )'!Y$31=0,"",IF(COUNT(W$193:W195)&lt;'DPP ( in Qty )'!Y$31,('DPP ( with MSN )'!W195+1),""))</f>
        <v/>
      </c>
      <c r="X196" s="162" t="str">
        <f>IF('DPP ( in Qty )'!Z$31=0,"",IF(COUNT(X$193:X195)&lt;'DPP ( in Qty )'!Z$31,('DPP ( with MSN )'!X195+1),""))</f>
        <v/>
      </c>
      <c r="Y196" s="162" t="str">
        <f>IF('DPP ( in Qty )'!AA$31=0,"",IF(COUNT(Y$193:Y195)&lt;'DPP ( in Qty )'!AA$31,('DPP ( with MSN )'!Y195+1),""))</f>
        <v/>
      </c>
      <c r="Z196" s="162" t="str">
        <f>IF('DPP ( in Qty )'!AB$31=0,"",IF(COUNT(Z$193:Z195)&lt;'DPP ( in Qty )'!AB$31,('DPP ( with MSN )'!Z195+1),""))</f>
        <v/>
      </c>
      <c r="AA196" s="162" t="str">
        <f>IF('DPP ( in Qty )'!AC$31=0,"",IF(COUNT(AA$193:AA195)&lt;'DPP ( in Qty )'!AC$31,('DPP ( with MSN )'!AA195+1),""))</f>
        <v/>
      </c>
      <c r="AB196" s="162" t="str">
        <f>IF('DPP ( in Qty )'!AD$31=0,"",IF(COUNT(AB$193:AB195)&lt;'DPP ( in Qty )'!AD$31,('DPP ( with MSN )'!AB195+1),""))</f>
        <v/>
      </c>
      <c r="AC196" s="162" t="str">
        <f>IF('DPP ( in Qty )'!AE$31=0,"",IF(COUNT(AC$193:AC195)&lt;'DPP ( in Qty )'!AE$31,('DPP ( with MSN )'!AC195+1),""))</f>
        <v/>
      </c>
      <c r="AD196" s="162" t="str">
        <f>IF('DPP ( in Qty )'!AF$31=0,"",IF(COUNT(AD$193:AD195)&lt;'DPP ( in Qty )'!AF$31,('DPP ( with MSN )'!AD195+1),""))</f>
        <v/>
      </c>
      <c r="AE196" s="162" t="str">
        <f>IF('DPP ( in Qty )'!AG$31=0,"",IF(COUNT(AE$193:AE195)&lt;'DPP ( in Qty )'!AG$31,('DPP ( with MSN )'!AE195+1),""))</f>
        <v/>
      </c>
      <c r="AF196" s="162" t="str">
        <f>IF('DPP ( in Qty )'!AH$31=0,"",IF(COUNT(AF$193:AF195)&lt;'DPP ( in Qty )'!AH$31,('DPP ( with MSN )'!AF195+1),""))</f>
        <v/>
      </c>
      <c r="AG196" s="162" t="str">
        <f>IF('DPP ( in Qty )'!AI$31=0,"",IF(COUNT(AG$193:AG195)&lt;'DPP ( in Qty )'!AI$31,('DPP ( with MSN )'!AG195+1),""))</f>
        <v/>
      </c>
      <c r="AH196" s="162" t="str">
        <f>IF('DPP ( in Qty )'!AJ$31=0,"",IF(COUNT(AH$193:AH195)&lt;'DPP ( in Qty )'!AJ$31,('DPP ( with MSN )'!AH195+1),""))</f>
        <v/>
      </c>
      <c r="AI196" s="162" t="str">
        <f>IF('DPP ( in Qty )'!AK$31=0,"",IF(COUNT(AI$193:AI195)&lt;'DPP ( in Qty )'!AK$31,('DPP ( with MSN )'!AI195+1),""))</f>
        <v/>
      </c>
      <c r="AJ196" s="162" t="str">
        <f>IF('DPP ( in Qty )'!AL$31=0,"",IF(COUNT(AJ$193:AJ195)&lt;'DPP ( in Qty )'!AL$31,('DPP ( with MSN )'!AJ195+1),""))</f>
        <v/>
      </c>
      <c r="AK196" s="162" t="str">
        <f>IF('DPP ( in Qty )'!AM$31=0,"",IF(COUNT(AK$193:AK195)&lt;'DPP ( in Qty )'!AM$31,('DPP ( with MSN )'!AK195+1),""))</f>
        <v/>
      </c>
      <c r="AL196" s="162" t="str">
        <f>IF('DPP ( in Qty )'!AN$31=0,"",IF(COUNT(AL$193:AL195)&lt;'DPP ( in Qty )'!AN$31,('DPP ( with MSN )'!AL195+1),""))</f>
        <v/>
      </c>
      <c r="AM196" s="162" t="str">
        <f>IF('DPP ( in Qty )'!AO$31=0,"",IF(COUNT(AM$193:AM195)&lt;'DPP ( in Qty )'!AO$31,('DPP ( with MSN )'!AM195+1),""))</f>
        <v/>
      </c>
      <c r="AN196" s="179" t="str">
        <f>IF('DPP ( in Qty )'!AP$31=0,"",IF(COUNT(AN$193:AN195)&lt;'DPP ( in Qty )'!AP$31,('DPP ( with MSN )'!AN195+1),""))</f>
        <v/>
      </c>
      <c r="AO196" s="142"/>
      <c r="AP196" s="1">
        <f t="shared" si="28"/>
        <v>0</v>
      </c>
    </row>
    <row r="197" spans="1:42" ht="23.25" customHeight="1" x14ac:dyDescent="0.25">
      <c r="A197" s="280"/>
      <c r="B197" s="89"/>
      <c r="C197" s="283"/>
      <c r="D197" s="142" t="str">
        <f>IF('DPP ( in Qty )'!F$31=0,"",IF(COUNT(D$193:D196)&lt;'DPP ( in Qty )'!F$31,('DPP ( with MSN )'!D196+1),""))</f>
        <v/>
      </c>
      <c r="E197" s="162" t="str">
        <f>IF('DPP ( in Qty )'!G$31=0,"",IF(COUNT(E$193:E196)&lt;'DPP ( in Qty )'!G$31,('DPP ( with MSN )'!E196+1),""))</f>
        <v/>
      </c>
      <c r="F197" s="162" t="str">
        <f>IF('DPP ( in Qty )'!H$31=0,"",IF(COUNT(F$193:F196)&lt;'DPP ( in Qty )'!H$31,('DPP ( with MSN )'!F196+1),""))</f>
        <v/>
      </c>
      <c r="G197" s="162" t="str">
        <f>IF('DPP ( in Qty )'!I$31=0,"",IF(COUNT(G$193:G196)&lt;'DPP ( in Qty )'!I$31,('DPP ( with MSN )'!G196+1),""))</f>
        <v/>
      </c>
      <c r="H197" s="162" t="str">
        <f>IF('DPP ( in Qty )'!J$31=0,"",IF(COUNT(H$193:H196)&lt;'DPP ( in Qty )'!J$31,('DPP ( with MSN )'!H196+1),""))</f>
        <v/>
      </c>
      <c r="I197" s="162" t="str">
        <f>IF('DPP ( in Qty )'!K$31=0,"",IF(COUNT(I$193:I196)&lt;'DPP ( in Qty )'!K$31,('DPP ( with MSN )'!I196+1),""))</f>
        <v/>
      </c>
      <c r="J197" s="162" t="str">
        <f>IF('DPP ( in Qty )'!L$31=0,"",IF(COUNT(J$193:J196)&lt;'DPP ( in Qty )'!L$31,('DPP ( with MSN )'!J196+1),""))</f>
        <v/>
      </c>
      <c r="K197" s="162" t="str">
        <f>IF('DPP ( in Qty )'!M$31=0,"",IF(COUNT(K$193:K196)&lt;'DPP ( in Qty )'!M$31,('DPP ( with MSN )'!K196+1),""))</f>
        <v/>
      </c>
      <c r="L197" s="162" t="str">
        <f>IF('DPP ( in Qty )'!N$31=0,"",IF(COUNT(L$193:L196)&lt;'DPP ( in Qty )'!N$31,('DPP ( with MSN )'!L196+1),""))</f>
        <v/>
      </c>
      <c r="M197" s="162" t="str">
        <f>IF('DPP ( in Qty )'!O$31=0,"",IF(COUNT(M$193:M196)&lt;'DPP ( in Qty )'!O$31,('DPP ( with MSN )'!M196+1),""))</f>
        <v/>
      </c>
      <c r="N197" s="162" t="str">
        <f>IF('DPP ( in Qty )'!P$31=0,"",IF(COUNT(N$193:N196)&lt;'DPP ( in Qty )'!P$31,('DPP ( with MSN )'!N196+1),""))</f>
        <v/>
      </c>
      <c r="O197" s="162" t="str">
        <f>IF('DPP ( in Qty )'!Q$31=0,"",IF(COUNT(O$193:O196)&lt;'DPP ( in Qty )'!Q$31,('DPP ( with MSN )'!O196+1),""))</f>
        <v/>
      </c>
      <c r="P197" s="162" t="str">
        <f>IF('DPP ( in Qty )'!R$31=0,"",IF(COUNT(P$193:P196)&lt;'DPP ( in Qty )'!R$31,('DPP ( with MSN )'!P196+1),""))</f>
        <v/>
      </c>
      <c r="Q197" s="162" t="str">
        <f>IF('DPP ( in Qty )'!S$31=0,"",IF(COUNT(Q$193:Q196)&lt;'DPP ( in Qty )'!S$31,('DPP ( with MSN )'!Q196+1),""))</f>
        <v/>
      </c>
      <c r="R197" s="162" t="str">
        <f>IF('DPP ( in Qty )'!T$31=0,"",IF(COUNT(R$193:R196)&lt;'DPP ( in Qty )'!T$31,('DPP ( with MSN )'!R196+1),""))</f>
        <v/>
      </c>
      <c r="S197" s="162" t="str">
        <f>IF('DPP ( in Qty )'!U$31=0,"",IF(COUNT(S$193:S196)&lt;'DPP ( in Qty )'!U$31,('DPP ( with MSN )'!S196+1),""))</f>
        <v/>
      </c>
      <c r="T197" s="162" t="str">
        <f>IF('DPP ( in Qty )'!V$31=0,"",IF(COUNT(T$193:T196)&lt;'DPP ( in Qty )'!V$31,('DPP ( with MSN )'!T196+1),""))</f>
        <v/>
      </c>
      <c r="U197" s="162" t="str">
        <f>IF('DPP ( in Qty )'!W$31=0,"",IF(COUNT(U$193:U196)&lt;'DPP ( in Qty )'!W$31,('DPP ( with MSN )'!U196+1),""))</f>
        <v/>
      </c>
      <c r="V197" s="162" t="str">
        <f>IF('DPP ( in Qty )'!X$31=0,"",IF(COUNT(V$193:V196)&lt;'DPP ( in Qty )'!X$31,('DPP ( with MSN )'!V196+1),""))</f>
        <v/>
      </c>
      <c r="W197" s="162" t="str">
        <f>IF('DPP ( in Qty )'!Y$31=0,"",IF(COUNT(W$193:W196)&lt;'DPP ( in Qty )'!Y$31,('DPP ( with MSN )'!W196+1),""))</f>
        <v/>
      </c>
      <c r="X197" s="162" t="str">
        <f>IF('DPP ( in Qty )'!Z$31=0,"",IF(COUNT(X$193:X196)&lt;'DPP ( in Qty )'!Z$31,('DPP ( with MSN )'!X196+1),""))</f>
        <v/>
      </c>
      <c r="Y197" s="162" t="str">
        <f>IF('DPP ( in Qty )'!AA$31=0,"",IF(COUNT(Y$193:Y196)&lt;'DPP ( in Qty )'!AA$31,('DPP ( with MSN )'!Y196+1),""))</f>
        <v/>
      </c>
      <c r="Z197" s="162" t="str">
        <f>IF('DPP ( in Qty )'!AB$31=0,"",IF(COUNT(Z$193:Z196)&lt;'DPP ( in Qty )'!AB$31,('DPP ( with MSN )'!Z196+1),""))</f>
        <v/>
      </c>
      <c r="AA197" s="162" t="str">
        <f>IF('DPP ( in Qty )'!AC$31=0,"",IF(COUNT(AA$193:AA196)&lt;'DPP ( in Qty )'!AC$31,('DPP ( with MSN )'!AA196+1),""))</f>
        <v/>
      </c>
      <c r="AB197" s="162" t="str">
        <f>IF('DPP ( in Qty )'!AD$31=0,"",IF(COUNT(AB$193:AB196)&lt;'DPP ( in Qty )'!AD$31,('DPP ( with MSN )'!AB196+1),""))</f>
        <v/>
      </c>
      <c r="AC197" s="162" t="str">
        <f>IF('DPP ( in Qty )'!AE$31=0,"",IF(COUNT(AC$193:AC196)&lt;'DPP ( in Qty )'!AE$31,('DPP ( with MSN )'!AC196+1),""))</f>
        <v/>
      </c>
      <c r="AD197" s="162" t="str">
        <f>IF('DPP ( in Qty )'!AF$31=0,"",IF(COUNT(AD$193:AD196)&lt;'DPP ( in Qty )'!AF$31,('DPP ( with MSN )'!AD196+1),""))</f>
        <v/>
      </c>
      <c r="AE197" s="162" t="str">
        <f>IF('DPP ( in Qty )'!AG$31=0,"",IF(COUNT(AE$193:AE196)&lt;'DPP ( in Qty )'!AG$31,('DPP ( with MSN )'!AE196+1),""))</f>
        <v/>
      </c>
      <c r="AF197" s="162" t="str">
        <f>IF('DPP ( in Qty )'!AH$31=0,"",IF(COUNT(AF$193:AF196)&lt;'DPP ( in Qty )'!AH$31,('DPP ( with MSN )'!AF196+1),""))</f>
        <v/>
      </c>
      <c r="AG197" s="162" t="str">
        <f>IF('DPP ( in Qty )'!AI$31=0,"",IF(COUNT(AG$193:AG196)&lt;'DPP ( in Qty )'!AI$31,('DPP ( with MSN )'!AG196+1),""))</f>
        <v/>
      </c>
      <c r="AH197" s="162" t="str">
        <f>IF('DPP ( in Qty )'!AJ$31=0,"",IF(COUNT(AH$193:AH196)&lt;'DPP ( in Qty )'!AJ$31,('DPP ( with MSN )'!AH196+1),""))</f>
        <v/>
      </c>
      <c r="AI197" s="162" t="str">
        <f>IF('DPP ( in Qty )'!AK$31=0,"",IF(COUNT(AI$193:AI196)&lt;'DPP ( in Qty )'!AK$31,('DPP ( with MSN )'!AI196+1),""))</f>
        <v/>
      </c>
      <c r="AJ197" s="162" t="str">
        <f>IF('DPP ( in Qty )'!AL$31=0,"",IF(COUNT(AJ$193:AJ196)&lt;'DPP ( in Qty )'!AL$31,('DPP ( with MSN )'!AJ196+1),""))</f>
        <v/>
      </c>
      <c r="AK197" s="162" t="str">
        <f>IF('DPP ( in Qty )'!AM$31=0,"",IF(COUNT(AK$193:AK196)&lt;'DPP ( in Qty )'!AM$31,('DPP ( with MSN )'!AK196+1),""))</f>
        <v/>
      </c>
      <c r="AL197" s="162" t="str">
        <f>IF('DPP ( in Qty )'!AN$31=0,"",IF(COUNT(AL$193:AL196)&lt;'DPP ( in Qty )'!AN$31,('DPP ( with MSN )'!AL196+1),""))</f>
        <v/>
      </c>
      <c r="AM197" s="162" t="str">
        <f>IF('DPP ( in Qty )'!AO$31=0,"",IF(COUNT(AM$193:AM196)&lt;'DPP ( in Qty )'!AO$31,('DPP ( with MSN )'!AM196+1),""))</f>
        <v/>
      </c>
      <c r="AN197" s="179" t="str">
        <f>IF('DPP ( in Qty )'!AP$31=0,"",IF(COUNT(AN$193:AN196)&lt;'DPP ( in Qty )'!AP$31,('DPP ( with MSN )'!AN196+1),""))</f>
        <v/>
      </c>
      <c r="AO197" s="142"/>
      <c r="AP197" s="1">
        <f t="shared" si="28"/>
        <v>0</v>
      </c>
    </row>
    <row r="198" spans="1:42" ht="24" customHeight="1" thickBot="1" x14ac:dyDescent="0.3">
      <c r="A198" s="280"/>
      <c r="B198" s="97" t="s">
        <v>2</v>
      </c>
      <c r="C198" s="284"/>
      <c r="D198" s="174" t="str">
        <f>IF('DPP ( in Qty )'!F$31=0,"",IF(COUNT(D$193:D197)&lt;'DPP ( in Qty )'!F$31,('DPP ( with MSN )'!D197+1),""))</f>
        <v/>
      </c>
      <c r="E198" s="175" t="str">
        <f>IF('DPP ( in Qty )'!G$31=0,"",IF(COUNT(E$193:E197)&lt;'DPP ( in Qty )'!G$31,('DPP ( with MSN )'!E197+1),""))</f>
        <v/>
      </c>
      <c r="F198" s="175" t="str">
        <f>IF('DPP ( in Qty )'!H$31=0,"",IF(COUNT(F$193:F197)&lt;'DPP ( in Qty )'!H$31,('DPP ( with MSN )'!F197+1),""))</f>
        <v/>
      </c>
      <c r="G198" s="183" t="str">
        <f>IF('DPP ( in Qty )'!I$31=0,"",IF(COUNT(G$193:G197)&lt;'DPP ( in Qty )'!I$31,('DPP ( with MSN )'!G197+1),""))</f>
        <v/>
      </c>
      <c r="H198" s="183" t="str">
        <f>IF('DPP ( in Qty )'!J$31=0,"",IF(COUNT(H$193:H197)&lt;'DPP ( in Qty )'!J$31,('DPP ( with MSN )'!H197+1),""))</f>
        <v/>
      </c>
      <c r="I198" s="175" t="str">
        <f>IF('DPP ( in Qty )'!K$31=0,"",IF(COUNT(I$193:I197)&lt;'DPP ( in Qty )'!K$31,('DPP ( with MSN )'!I197+1),""))</f>
        <v/>
      </c>
      <c r="J198" s="175" t="str">
        <f>IF('DPP ( in Qty )'!L$31=0,"",IF(COUNT(J$193:J197)&lt;'DPP ( in Qty )'!L$31,('DPP ( with MSN )'!J197+1),""))</f>
        <v/>
      </c>
      <c r="K198" s="175" t="str">
        <f>IF('DPP ( in Qty )'!M$31=0,"",IF(COUNT(K$193:K197)&lt;'DPP ( in Qty )'!M$31,('DPP ( with MSN )'!K197+1),""))</f>
        <v/>
      </c>
      <c r="L198" s="175" t="str">
        <f>IF('DPP ( in Qty )'!N$31=0,"",IF(COUNT(L$193:L197)&lt;'DPP ( in Qty )'!N$31,('DPP ( with MSN )'!L197+1),""))</f>
        <v/>
      </c>
      <c r="M198" s="175" t="str">
        <f>IF('DPP ( in Qty )'!O$31=0,"",IF(COUNT(M$193:M197)&lt;'DPP ( in Qty )'!O$31,('DPP ( with MSN )'!M197+1),""))</f>
        <v/>
      </c>
      <c r="N198" s="175" t="str">
        <f>IF('DPP ( in Qty )'!P$31=0,"",IF(COUNT(N$193:N197)&lt;'DPP ( in Qty )'!P$31,('DPP ( with MSN )'!N197+1),""))</f>
        <v/>
      </c>
      <c r="O198" s="175" t="str">
        <f>IF('DPP ( in Qty )'!Q$31=0,"",IF(COUNT(O$193:O197)&lt;'DPP ( in Qty )'!Q$31,('DPP ( with MSN )'!O197+1),""))</f>
        <v/>
      </c>
      <c r="P198" s="175" t="str">
        <f>IF('DPP ( in Qty )'!R$31=0,"",IF(COUNT(P$193:P197)&lt;'DPP ( in Qty )'!R$31,('DPP ( with MSN )'!P197+1),""))</f>
        <v/>
      </c>
      <c r="Q198" s="175" t="str">
        <f>IF('DPP ( in Qty )'!S$31=0,"",IF(COUNT(Q$193:Q197)&lt;'DPP ( in Qty )'!S$31,('DPP ( with MSN )'!Q197+1),""))</f>
        <v/>
      </c>
      <c r="R198" s="175" t="str">
        <f>IF('DPP ( in Qty )'!T$31=0,"",IF(COUNT(R$193:R197)&lt;'DPP ( in Qty )'!T$31,('DPP ( with MSN )'!R197+1),""))</f>
        <v/>
      </c>
      <c r="S198" s="175" t="str">
        <f>IF('DPP ( in Qty )'!U$31=0,"",IF(COUNT(S$193:S197)&lt;'DPP ( in Qty )'!U$31,('DPP ( with MSN )'!S197+1),""))</f>
        <v/>
      </c>
      <c r="T198" s="175" t="str">
        <f>IF('DPP ( in Qty )'!V$31=0,"",IF(COUNT(T$193:T197)&lt;'DPP ( in Qty )'!V$31,('DPP ( with MSN )'!T197+1),""))</f>
        <v/>
      </c>
      <c r="U198" s="175" t="str">
        <f>IF('DPP ( in Qty )'!W$31=0,"",IF(COUNT(U$193:U197)&lt;'DPP ( in Qty )'!W$31,('DPP ( with MSN )'!U197+1),""))</f>
        <v/>
      </c>
      <c r="V198" s="175" t="str">
        <f>IF('DPP ( in Qty )'!X$31=0,"",IF(COUNT(V$193:V197)&lt;'DPP ( in Qty )'!X$31,('DPP ( with MSN )'!V197+1),""))</f>
        <v/>
      </c>
      <c r="W198" s="175" t="str">
        <f>IF('DPP ( in Qty )'!Y$31=0,"",IF(COUNT(W$193:W197)&lt;'DPP ( in Qty )'!Y$31,('DPP ( with MSN )'!W197+1),""))</f>
        <v/>
      </c>
      <c r="X198" s="175" t="str">
        <f>IF('DPP ( in Qty )'!Z$31=0,"",IF(COUNT(X$193:X197)&lt;'DPP ( in Qty )'!Z$31,('DPP ( with MSN )'!X197+1),""))</f>
        <v/>
      </c>
      <c r="Y198" s="175" t="str">
        <f>IF('DPP ( in Qty )'!AA$31=0,"",IF(COUNT(Y$193:Y197)&lt;'DPP ( in Qty )'!AA$31,('DPP ( with MSN )'!Y197+1),""))</f>
        <v/>
      </c>
      <c r="Z198" s="175" t="str">
        <f>IF('DPP ( in Qty )'!AB$31=0,"",IF(COUNT(Z$193:Z197)&lt;'DPP ( in Qty )'!AB$31,('DPP ( with MSN )'!Z197+1),""))</f>
        <v/>
      </c>
      <c r="AA198" s="175" t="str">
        <f>IF('DPP ( in Qty )'!AC$31=0,"",IF(COUNT(AA$193:AA197)&lt;'DPP ( in Qty )'!AC$31,('DPP ( with MSN )'!AA197+1),""))</f>
        <v/>
      </c>
      <c r="AB198" s="175" t="str">
        <f>IF('DPP ( in Qty )'!AD$31=0,"",IF(COUNT(AB$193:AB197)&lt;'DPP ( in Qty )'!AD$31,('DPP ( with MSN )'!AB197+1),""))</f>
        <v/>
      </c>
      <c r="AC198" s="175" t="str">
        <f>IF('DPP ( in Qty )'!AE$31=0,"",IF(COUNT(AC$193:AC197)&lt;'DPP ( in Qty )'!AE$31,('DPP ( with MSN )'!AC197+1),""))</f>
        <v/>
      </c>
      <c r="AD198" s="175" t="str">
        <f>IF('DPP ( in Qty )'!AF$31=0,"",IF(COUNT(AD$193:AD197)&lt;'DPP ( in Qty )'!AF$31,('DPP ( with MSN )'!AD197+1),""))</f>
        <v/>
      </c>
      <c r="AE198" s="175" t="str">
        <f>IF('DPP ( in Qty )'!AG$31=0,"",IF(COUNT(AE$193:AE197)&lt;'DPP ( in Qty )'!AG$31,('DPP ( with MSN )'!AE197+1),""))</f>
        <v/>
      </c>
      <c r="AF198" s="175" t="str">
        <f>IF('DPP ( in Qty )'!AH$31=0,"",IF(COUNT(AF$193:AF197)&lt;'DPP ( in Qty )'!AH$31,('DPP ( with MSN )'!AF197+1),""))</f>
        <v/>
      </c>
      <c r="AG198" s="175" t="str">
        <f>IF('DPP ( in Qty )'!AI$31=0,"",IF(COUNT(AG$193:AG197)&lt;'DPP ( in Qty )'!AI$31,('DPP ( with MSN )'!AG197+1),""))</f>
        <v/>
      </c>
      <c r="AH198" s="175" t="str">
        <f>IF('DPP ( in Qty )'!AJ$31=0,"",IF(COUNT(AH$193:AH197)&lt;'DPP ( in Qty )'!AJ$31,('DPP ( with MSN )'!AH197+1),""))</f>
        <v/>
      </c>
      <c r="AI198" s="175" t="str">
        <f>IF('DPP ( in Qty )'!AK$31=0,"",IF(COUNT(AI$193:AI197)&lt;'DPP ( in Qty )'!AK$31,('DPP ( with MSN )'!AI197+1),""))</f>
        <v/>
      </c>
      <c r="AJ198" s="175" t="str">
        <f>IF('DPP ( in Qty )'!AL$31=0,"",IF(COUNT(AJ$193:AJ197)&lt;'DPP ( in Qty )'!AL$31,('DPP ( with MSN )'!AJ197+1),""))</f>
        <v/>
      </c>
      <c r="AK198" s="175" t="str">
        <f>IF('DPP ( in Qty )'!AM$31=0,"",IF(COUNT(AK$193:AK197)&lt;'DPP ( in Qty )'!AM$31,('DPP ( with MSN )'!AK197+1),""))</f>
        <v/>
      </c>
      <c r="AL198" s="175" t="str">
        <f>IF('DPP ( in Qty )'!AN$31=0,"",IF(COUNT(AL$193:AL197)&lt;'DPP ( in Qty )'!AN$31,('DPP ( with MSN )'!AL197+1),""))</f>
        <v/>
      </c>
      <c r="AM198" s="175" t="str">
        <f>IF('DPP ( in Qty )'!AO$31=0,"",IF(COUNT(AM$193:AM197)&lt;'DPP ( in Qty )'!AO$31,('DPP ( with MSN )'!AM197+1),""))</f>
        <v/>
      </c>
      <c r="AN198" s="180" t="str">
        <f>IF('DPP ( in Qty )'!AP$31=0,"",IF(COUNT(AN$193:AN197)&lt;'DPP ( in Qty )'!AP$31,('DPP ( with MSN )'!AN197+1),""))</f>
        <v/>
      </c>
      <c r="AO198" s="142"/>
      <c r="AP198" s="1">
        <f t="shared" si="28"/>
        <v>0</v>
      </c>
    </row>
    <row r="199" spans="1:42" ht="23.25" customHeight="1" x14ac:dyDescent="0.25">
      <c r="A199" s="280"/>
      <c r="B199" s="90" t="s">
        <v>3</v>
      </c>
      <c r="C199" s="282">
        <f>COUNT(D199:AL204)</f>
        <v>10</v>
      </c>
      <c r="D199" s="169" t="str">
        <f>IF('DPP ( in Qty )'!F32=0,"",'DPP ( in Qty )'!D32)</f>
        <v/>
      </c>
      <c r="E199" s="170" t="str">
        <f>IF('DPP ( in Qty )'!G32=0,"",IF(MAX('DPP ( with MSN )'!$D$199:D204)=0,'DPP ( in Qty )'!$D$32,MAX('DPP ( with MSN )'!$D$199:D204)+1))</f>
        <v/>
      </c>
      <c r="F199" s="170" t="str">
        <f>IF('DPP ( in Qty )'!H32=0,"",IF(MAX('DPP ( with MSN )'!$D$199:E204)=0,'DPP ( in Qty )'!$D$32,MAX('DPP ( with MSN )'!$D$199:E204)+1))</f>
        <v/>
      </c>
      <c r="G199" s="181" t="str">
        <f>IF('DPP ( in Qty )'!I32=0,"",IF(MAX('DPP ( with MSN )'!$D$199:F204)=0,'DPP ( in Qty )'!$D$32,MAX('DPP ( with MSN )'!$D$199:F204)+1))</f>
        <v/>
      </c>
      <c r="H199" s="181" t="str">
        <f>IF('DPP ( in Qty )'!J32=0,"",IF(MAX('DPP ( with MSN )'!$D$199:G204)=0,'DPP ( in Qty )'!$D$32,MAX('DPP ( with MSN )'!$D$199:G204)+1))</f>
        <v/>
      </c>
      <c r="I199" s="170" t="str">
        <f>IF('DPP ( in Qty )'!K32=0,"",IF(MAX('DPP ( with MSN )'!$D$199:H204)=0,'DPP ( in Qty )'!$D$32,MAX('DPP ( with MSN )'!$D$199:H204)+1))</f>
        <v/>
      </c>
      <c r="J199" s="170" t="str">
        <f>IF('DPP ( in Qty )'!L32=0,"",IF(MAX('DPP ( with MSN )'!$D$199:I204)=0,'DPP ( in Qty )'!$D$32,MAX('DPP ( with MSN )'!$D$199:I204)+1))</f>
        <v/>
      </c>
      <c r="K199" s="170" t="str">
        <f>IF('DPP ( in Qty )'!M32=0,"",IF(MAX('DPP ( with MSN )'!$D$199:J204)=0,'DPP ( in Qty )'!$D$32,MAX('DPP ( with MSN )'!$D$199:J204)+1))</f>
        <v/>
      </c>
      <c r="L199" s="170" t="str">
        <f>IF('DPP ( in Qty )'!N32=0,"",IF(MAX('DPP ( with MSN )'!$D$199:K204)=0,'DPP ( in Qty )'!$D$32,MAX('DPP ( with MSN )'!$D$199:K204)+1))</f>
        <v/>
      </c>
      <c r="M199" s="170" t="str">
        <f>IF('DPP ( in Qty )'!O32=0,"",IF(MAX('DPP ( with MSN )'!$D$199:L204)=0,'DPP ( in Qty )'!$D$32,MAX('DPP ( with MSN )'!$D$199:L204)+1))</f>
        <v/>
      </c>
      <c r="N199" s="170" t="str">
        <f>IF('DPP ( in Qty )'!P32=0,"",IF(MAX('DPP ( with MSN )'!$D$199:M204)=0,'DPP ( in Qty )'!$D$32,MAX('DPP ( with MSN )'!$D$199:M204)+1))</f>
        <v/>
      </c>
      <c r="O199" s="170" t="str">
        <f>IF('DPP ( in Qty )'!Q32=0,"",IF(MAX('DPP ( with MSN )'!$D$199:N204)=0,'DPP ( in Qty )'!$D$32,MAX('DPP ( with MSN )'!$D$199:N204)+1))</f>
        <v/>
      </c>
      <c r="P199" s="170" t="str">
        <f>IF('DPP ( in Qty )'!R32=0,"",IF(MAX('DPP ( with MSN )'!$D$199:O204)=0,'DPP ( in Qty )'!$D$32,MAX('DPP ( with MSN )'!$D$199:O204)+1))</f>
        <v/>
      </c>
      <c r="Q199" s="170" t="str">
        <f>IF('DPP ( in Qty )'!S32=0,"",IF(MAX('DPP ( with MSN )'!$D$199:P204)=0,'DPP ( in Qty )'!$D$32,MAX('DPP ( with MSN )'!$D$199:P204)+1))</f>
        <v/>
      </c>
      <c r="R199" s="170" t="str">
        <f>IF('DPP ( in Qty )'!T32=0,"",IF(MAX('DPP ( with MSN )'!$D$199:Q204)=0,'DPP ( in Qty )'!$D$32,MAX('DPP ( with MSN )'!$D$199:Q204)+1))</f>
        <v/>
      </c>
      <c r="S199" s="170" t="str">
        <f>IF('DPP ( in Qty )'!U32=0,"",IF(MAX('DPP ( with MSN )'!$D$199:R204)=0,'DPP ( in Qty )'!$D$32,MAX('DPP ( with MSN )'!$D$199:R204)+1))</f>
        <v/>
      </c>
      <c r="T199" s="170">
        <f>IF('DPP ( in Qty )'!V32=0,"",IF(MAX('DPP ( with MSN )'!$D$199:S204)=0,'DPP ( in Qty )'!$D$32,MAX('DPP ( with MSN )'!$D$199:S204)+1))</f>
        <v>12</v>
      </c>
      <c r="U199" s="170">
        <f>IF('DPP ( in Qty )'!W32=0,"",IF(MAX('DPP ( with MSN )'!$D$199:T204)=0,'DPP ( in Qty )'!$D$32,MAX('DPP ( with MSN )'!$D$199:T204)+1))</f>
        <v>13</v>
      </c>
      <c r="V199" s="170" t="str">
        <f>IF('DPP ( in Qty )'!X32=0,"",IF(MAX('DPP ( with MSN )'!$D$199:U204)=0,'DPP ( in Qty )'!$D$32,MAX('DPP ( with MSN )'!$D$199:U204)+1))</f>
        <v/>
      </c>
      <c r="W199" s="170">
        <f>IF('DPP ( in Qty )'!Y32=0,"",IF(MAX('DPP ( with MSN )'!$D$199:V204)=0,'DPP ( in Qty )'!$D$32,MAX('DPP ( with MSN )'!$D$199:V204)+1))</f>
        <v>14</v>
      </c>
      <c r="X199" s="170">
        <f>IF('DPP ( in Qty )'!Z32=0,"",IF(MAX('DPP ( with MSN )'!$D$199:W204)=0,'DPP ( in Qty )'!$D$32,MAX('DPP ( with MSN )'!$D$199:W204)+1))</f>
        <v>15</v>
      </c>
      <c r="Y199" s="170" t="str">
        <f>IF('DPP ( in Qty )'!AA32=0,"",IF(MAX('DPP ( with MSN )'!$D$199:X204)=0,'DPP ( in Qty )'!$D$32,MAX('DPP ( with MSN )'!$D$199:X204)+1))</f>
        <v/>
      </c>
      <c r="Z199" s="170">
        <f>IF('DPP ( in Qty )'!AB32=0,"",IF(MAX('DPP ( with MSN )'!$D$199:Y204)=0,'DPP ( in Qty )'!$D$32,MAX('DPP ( with MSN )'!$D$199:Y204)+1))</f>
        <v>16</v>
      </c>
      <c r="AA199" s="170">
        <f>IF('DPP ( in Qty )'!AC32=0,"",IF(MAX('DPP ( with MSN )'!$D$199:Z204)=0,'DPP ( in Qty )'!$D$32,MAX('DPP ( with MSN )'!$D$199:Z204)+1))</f>
        <v>17</v>
      </c>
      <c r="AB199" s="170">
        <f>IF('DPP ( in Qty )'!AD32=0,"",IF(MAX('DPP ( with MSN )'!$D$199:AA204)=0,'DPP ( in Qty )'!$D$32,MAX('DPP ( with MSN )'!$D$199:AA204)+1))</f>
        <v>18</v>
      </c>
      <c r="AC199" s="170" t="str">
        <f>IF('DPP ( in Qty )'!AE32=0,"",IF(MAX('DPP ( with MSN )'!$D$199:AB204)=0,'DPP ( in Qty )'!$D$32,MAX('DPP ( with MSN )'!$D$199:AB204)+1))</f>
        <v/>
      </c>
      <c r="AD199" s="170">
        <f>IF('DPP ( in Qty )'!AF32=0,"",IF(MAX('DPP ( with MSN )'!$D$199:AC204)=0,'DPP ( in Qty )'!$D$32,MAX('DPP ( with MSN )'!$D$199:AC204)+1))</f>
        <v>19</v>
      </c>
      <c r="AE199" s="170">
        <f>IF('DPP ( in Qty )'!AG32=0,"",IF(MAX('DPP ( with MSN )'!$D$199:AD204)=0,'DPP ( in Qty )'!$D$32,MAX('DPP ( with MSN )'!$D$199:AD204)+1))</f>
        <v>20</v>
      </c>
      <c r="AF199" s="170">
        <f>IF('DPP ( in Qty )'!AH32=0,"",IF(MAX('DPP ( with MSN )'!$D$199:AE204)=0,'DPP ( in Qty )'!$D$32,MAX('DPP ( with MSN )'!$D$199:AE204)+1))</f>
        <v>21</v>
      </c>
      <c r="AG199" s="170" t="str">
        <f>IF('DPP ( in Qty )'!AI32=0,"",IF(MAX('DPP ( with MSN )'!$D$199:AF204)=0,'DPP ( in Qty )'!$D$32,MAX('DPP ( with MSN )'!$D$199:AF204)+1))</f>
        <v/>
      </c>
      <c r="AH199" s="170" t="str">
        <f>IF('DPP ( in Qty )'!AJ32=0,"",IF(MAX('DPP ( with MSN )'!$D$199:AG204)=0,'DPP ( in Qty )'!$D$32,MAX('DPP ( with MSN )'!$D$199:AG204)+1))</f>
        <v/>
      </c>
      <c r="AI199" s="170" t="str">
        <f>IF('DPP ( in Qty )'!AK32=0,"",IF(MAX('DPP ( with MSN )'!$D$199:AH204)=0,'DPP ( in Qty )'!$D$32,MAX('DPP ( with MSN )'!$D$199:AH204)+1))</f>
        <v/>
      </c>
      <c r="AJ199" s="170" t="str">
        <f>IF('DPP ( in Qty )'!AL32=0,"",IF(MAX('DPP ( with MSN )'!$D$199:AI204)=0,'DPP ( in Qty )'!$D$32,MAX('DPP ( with MSN )'!$D$199:AI204)+1))</f>
        <v/>
      </c>
      <c r="AK199" s="170" t="str">
        <f>IF('DPP ( in Qty )'!AM32=0,"",IF(MAX('DPP ( with MSN )'!$D$199:AJ204)=0,'DPP ( in Qty )'!$D$32,MAX('DPP ( with MSN )'!$D$199:AJ204)+1))</f>
        <v/>
      </c>
      <c r="AL199" s="170" t="str">
        <f>IF('DPP ( in Qty )'!AN32=0,"",IF(MAX('DPP ( with MSN )'!$D$199:AK204)=0,'DPP ( in Qty )'!$D$32,MAX('DPP ( with MSN )'!$D$199:AK204)+1))</f>
        <v/>
      </c>
      <c r="AM199" s="170" t="str">
        <f>IF('DPP ( in Qty )'!AO32=0,"",IF(MAX('DPP ( with MSN )'!$D$199:AL204)=0,'DPP ( in Qty )'!$D$32,MAX('DPP ( with MSN )'!$D$199:AL204)+1))</f>
        <v/>
      </c>
      <c r="AN199" s="178" t="str">
        <f>IF('DPP ( in Qty )'!AP32=0,"",IF(MAX('DPP ( with MSN )'!$D$199:AM204)=0,'DPP ( in Qty )'!$D$32,MAX('DPP ( with MSN )'!$D$199:AM204)+1))</f>
        <v/>
      </c>
      <c r="AO199" s="142"/>
      <c r="AP199" s="1">
        <f t="shared" si="28"/>
        <v>21</v>
      </c>
    </row>
    <row r="200" spans="1:42" ht="23.25" customHeight="1" x14ac:dyDescent="0.25">
      <c r="A200" s="280"/>
      <c r="B200" s="91" t="str">
        <f t="shared" ref="B200:B201" si="37">B199</f>
        <v>Double deck</v>
      </c>
      <c r="C200" s="283"/>
      <c r="D200" s="142" t="str">
        <f>IF('DPP ( in Qty )'!F$32=0,"",IF(COUNT(D$199:D199)&lt;'DPP ( in Qty )'!F$32,('DPP ( with MSN )'!D199+1),""))</f>
        <v/>
      </c>
      <c r="E200" s="162" t="str">
        <f>IF('DPP ( in Qty )'!G$32=0,"",IF(COUNT(E$199:E199)&lt;'DPP ( in Qty )'!G$32,('DPP ( with MSN )'!E199+1),""))</f>
        <v/>
      </c>
      <c r="F200" s="162" t="str">
        <f>IF('DPP ( in Qty )'!H$32=0,"",IF(COUNT(F$199:F199)&lt;'DPP ( in Qty )'!H$32,('DPP ( with MSN )'!F199+1),""))</f>
        <v/>
      </c>
      <c r="G200" s="182" t="str">
        <f>IF('DPP ( in Qty )'!I$32=0,"",IF(COUNT(G$199:G199)&lt;'DPP ( in Qty )'!I$32,('DPP ( with MSN )'!G199+1),""))</f>
        <v/>
      </c>
      <c r="H200" s="182" t="str">
        <f>IF('DPP ( in Qty )'!J$32=0,"",IF(COUNT(H$199:H199)&lt;'DPP ( in Qty )'!J$32,('DPP ( with MSN )'!H199+1),""))</f>
        <v/>
      </c>
      <c r="I200" s="162" t="str">
        <f>IF('DPP ( in Qty )'!K$32=0,"",IF(COUNT(I$199:I199)&lt;'DPP ( in Qty )'!K$32,('DPP ( with MSN )'!I199+1),""))</f>
        <v/>
      </c>
      <c r="J200" s="162" t="str">
        <f>IF('DPP ( in Qty )'!L$32=0,"",IF(COUNT(J$199:J199)&lt;'DPP ( in Qty )'!L$32,('DPP ( with MSN )'!J199+1),""))</f>
        <v/>
      </c>
      <c r="K200" s="162" t="str">
        <f>IF('DPP ( in Qty )'!M$32=0,"",IF(COUNT(K$199:K199)&lt;'DPP ( in Qty )'!M$32,('DPP ( with MSN )'!K199+1),""))</f>
        <v/>
      </c>
      <c r="L200" s="162" t="str">
        <f>IF('DPP ( in Qty )'!N$32=0,"",IF(COUNT(L$199:L199)&lt;'DPP ( in Qty )'!N$32,('DPP ( with MSN )'!L199+1),""))</f>
        <v/>
      </c>
      <c r="M200" s="162" t="str">
        <f>IF('DPP ( in Qty )'!O$32=0,"",IF(COUNT(M$199:M199)&lt;'DPP ( in Qty )'!O$32,('DPP ( with MSN )'!M199+1),""))</f>
        <v/>
      </c>
      <c r="N200" s="162" t="str">
        <f>IF('DPP ( in Qty )'!P$32=0,"",IF(COUNT(N$199:N199)&lt;'DPP ( in Qty )'!P$32,('DPP ( with MSN )'!N199+1),""))</f>
        <v/>
      </c>
      <c r="O200" s="162" t="str">
        <f>IF('DPP ( in Qty )'!Q$32=0,"",IF(COUNT(O$199:O199)&lt;'DPP ( in Qty )'!Q$32,('DPP ( with MSN )'!O199+1),""))</f>
        <v/>
      </c>
      <c r="P200" s="162" t="str">
        <f>IF('DPP ( in Qty )'!R$32=0,"",IF(COUNT(P$199:P199)&lt;'DPP ( in Qty )'!R$32,('DPP ( with MSN )'!P199+1),""))</f>
        <v/>
      </c>
      <c r="Q200" s="162" t="str">
        <f>IF('DPP ( in Qty )'!S$32=0,"",IF(COUNT(Q$199:Q199)&lt;'DPP ( in Qty )'!S$32,('DPP ( with MSN )'!Q199+1),""))</f>
        <v/>
      </c>
      <c r="R200" s="162" t="str">
        <f>IF('DPP ( in Qty )'!T$32=0,"",IF(COUNT(R$199:R199)&lt;'DPP ( in Qty )'!T$32,('DPP ( with MSN )'!R199+1),""))</f>
        <v/>
      </c>
      <c r="S200" s="162" t="str">
        <f>IF('DPP ( in Qty )'!U$32=0,"",IF(COUNT(S$199:S199)&lt;'DPP ( in Qty )'!U$32,('DPP ( with MSN )'!S199+1),""))</f>
        <v/>
      </c>
      <c r="T200" s="162" t="str">
        <f>IF('DPP ( in Qty )'!V$32=0,"",IF(COUNT(T$199:T199)&lt;'DPP ( in Qty )'!V$32,('DPP ( with MSN )'!T199+1),""))</f>
        <v/>
      </c>
      <c r="U200" s="162" t="str">
        <f>IF('DPP ( in Qty )'!W$32=0,"",IF(COUNT(U$199:U199)&lt;'DPP ( in Qty )'!W$32,('DPP ( with MSN )'!U199+1),""))</f>
        <v/>
      </c>
      <c r="V200" s="162" t="str">
        <f>IF('DPP ( in Qty )'!X$32=0,"",IF(COUNT(V$199:V199)&lt;'DPP ( in Qty )'!X$32,('DPP ( with MSN )'!V199+1),""))</f>
        <v/>
      </c>
      <c r="W200" s="162" t="str">
        <f>IF('DPP ( in Qty )'!Y$32=0,"",IF(COUNT(W$199:W199)&lt;'DPP ( in Qty )'!Y$32,('DPP ( with MSN )'!W199+1),""))</f>
        <v/>
      </c>
      <c r="X200" s="162" t="str">
        <f>IF('DPP ( in Qty )'!Z$32=0,"",IF(COUNT(X$199:X199)&lt;'DPP ( in Qty )'!Z$32,('DPP ( with MSN )'!X199+1),""))</f>
        <v/>
      </c>
      <c r="Y200" s="162" t="str">
        <f>IF('DPP ( in Qty )'!AA$32=0,"",IF(COUNT(Y$199:Y199)&lt;'DPP ( in Qty )'!AA$32,('DPP ( with MSN )'!Y199+1),""))</f>
        <v/>
      </c>
      <c r="Z200" s="162" t="str">
        <f>IF('DPP ( in Qty )'!AB$32=0,"",IF(COUNT(Z$199:Z199)&lt;'DPP ( in Qty )'!AB$32,('DPP ( with MSN )'!Z199+1),""))</f>
        <v/>
      </c>
      <c r="AA200" s="162" t="str">
        <f>IF('DPP ( in Qty )'!AC$32=0,"",IF(COUNT(AA$199:AA199)&lt;'DPP ( in Qty )'!AC$32,('DPP ( with MSN )'!AA199+1),""))</f>
        <v/>
      </c>
      <c r="AB200" s="162" t="str">
        <f>IF('DPP ( in Qty )'!AD$32=0,"",IF(COUNT(AB$199:AB199)&lt;'DPP ( in Qty )'!AD$32,('DPP ( with MSN )'!AB199+1),""))</f>
        <v/>
      </c>
      <c r="AC200" s="162" t="str">
        <f>IF('DPP ( in Qty )'!AE$32=0,"",IF(COUNT(AC$199:AC199)&lt;'DPP ( in Qty )'!AE$32,('DPP ( with MSN )'!AC199+1),""))</f>
        <v/>
      </c>
      <c r="AD200" s="162" t="str">
        <f>IF('DPP ( in Qty )'!AF$32=0,"",IF(COUNT(AD$199:AD199)&lt;'DPP ( in Qty )'!AF$32,('DPP ( with MSN )'!AD199+1),""))</f>
        <v/>
      </c>
      <c r="AE200" s="162" t="str">
        <f>IF('DPP ( in Qty )'!AG$32=0,"",IF(COUNT(AE$199:AE199)&lt;'DPP ( in Qty )'!AG$32,('DPP ( with MSN )'!AE199+1),""))</f>
        <v/>
      </c>
      <c r="AF200" s="162" t="str">
        <f>IF('DPP ( in Qty )'!AH$32=0,"",IF(COUNT(AF$199:AF199)&lt;'DPP ( in Qty )'!AH$32,('DPP ( with MSN )'!AF199+1),""))</f>
        <v/>
      </c>
      <c r="AG200" s="162" t="str">
        <f>IF('DPP ( in Qty )'!AI$32=0,"",IF(COUNT(AG$199:AG199)&lt;'DPP ( in Qty )'!AI$32,('DPP ( with MSN )'!AG199+1),""))</f>
        <v/>
      </c>
      <c r="AH200" s="162" t="str">
        <f>IF('DPP ( in Qty )'!AJ$32=0,"",IF(COUNT(AH$199:AH199)&lt;'DPP ( in Qty )'!AJ$32,('DPP ( with MSN )'!AH199+1),""))</f>
        <v/>
      </c>
      <c r="AI200" s="162" t="str">
        <f>IF('DPP ( in Qty )'!AK$32=0,"",IF(COUNT(AI$199:AI199)&lt;'DPP ( in Qty )'!AK$32,('DPP ( with MSN )'!AI199+1),""))</f>
        <v/>
      </c>
      <c r="AJ200" s="162" t="str">
        <f>IF('DPP ( in Qty )'!AL$32=0,"",IF(COUNT(AJ$199:AJ199)&lt;'DPP ( in Qty )'!AL$32,('DPP ( with MSN )'!AJ199+1),""))</f>
        <v/>
      </c>
      <c r="AK200" s="162" t="str">
        <f>IF('DPP ( in Qty )'!AM$32=0,"",IF(COUNT(AK$199:AK199)&lt;'DPP ( in Qty )'!AM$32,('DPP ( with MSN )'!AK199+1),""))</f>
        <v/>
      </c>
      <c r="AL200" s="162" t="str">
        <f>IF('DPP ( in Qty )'!AN$32=0,"",IF(COUNT(AL$199:AL199)&lt;'DPP ( in Qty )'!AN$32,('DPP ( with MSN )'!AL199+1),""))</f>
        <v/>
      </c>
      <c r="AM200" s="162" t="str">
        <f>IF('DPP ( in Qty )'!AO$32=0,"",IF(COUNT(AM$199:AM199)&lt;'DPP ( in Qty )'!AO$32,('DPP ( with MSN )'!AM199+1),""))</f>
        <v/>
      </c>
      <c r="AN200" s="179" t="str">
        <f>IF('DPP ( in Qty )'!AP$32=0,"",IF(COUNT(AN$199:AN199)&lt;'DPP ( in Qty )'!AP$32,('DPP ( with MSN )'!AN199+1),""))</f>
        <v/>
      </c>
      <c r="AO200" s="142"/>
      <c r="AP200" s="1">
        <f t="shared" si="28"/>
        <v>0</v>
      </c>
    </row>
    <row r="201" spans="1:42" ht="23.25" customHeight="1" x14ac:dyDescent="0.25">
      <c r="A201" s="280"/>
      <c r="B201" s="91" t="str">
        <f t="shared" si="37"/>
        <v>Double deck</v>
      </c>
      <c r="C201" s="283"/>
      <c r="D201" s="142" t="str">
        <f>IF('DPP ( in Qty )'!F$32=0,"",IF(COUNT(D$199:D200)&lt;'DPP ( in Qty )'!F$32,('DPP ( with MSN )'!D200+1),""))</f>
        <v/>
      </c>
      <c r="E201" s="162" t="str">
        <f>IF('DPP ( in Qty )'!G$32=0,"",IF(COUNT(E$199:E200)&lt;'DPP ( in Qty )'!G$32,('DPP ( with MSN )'!E200+1),""))</f>
        <v/>
      </c>
      <c r="F201" s="162" t="str">
        <f>IF('DPP ( in Qty )'!H$32=0,"",IF(COUNT(F$199:F200)&lt;'DPP ( in Qty )'!H$32,('DPP ( with MSN )'!F200+1),""))</f>
        <v/>
      </c>
      <c r="G201" s="182" t="str">
        <f>IF('DPP ( in Qty )'!I$32=0,"",IF(COUNT(G$199:G200)&lt;'DPP ( in Qty )'!I$32,('DPP ( with MSN )'!G200+1),""))</f>
        <v/>
      </c>
      <c r="H201" s="182" t="str">
        <f>IF('DPP ( in Qty )'!J$32=0,"",IF(COUNT(H$199:H200)&lt;'DPP ( in Qty )'!J$32,('DPP ( with MSN )'!H200+1),""))</f>
        <v/>
      </c>
      <c r="I201" s="162" t="str">
        <f>IF('DPP ( in Qty )'!K$32=0,"",IF(COUNT(I$199:I200)&lt;'DPP ( in Qty )'!K$32,('DPP ( with MSN )'!I200+1),""))</f>
        <v/>
      </c>
      <c r="J201" s="162" t="str">
        <f>IF('DPP ( in Qty )'!L$32=0,"",IF(COUNT(J$199:J200)&lt;'DPP ( in Qty )'!L$32,('DPP ( with MSN )'!J200+1),""))</f>
        <v/>
      </c>
      <c r="K201" s="162" t="str">
        <f>IF('DPP ( in Qty )'!M$32=0,"",IF(COUNT(K$199:K200)&lt;'DPP ( in Qty )'!M$32,('DPP ( with MSN )'!K200+1),""))</f>
        <v/>
      </c>
      <c r="L201" s="162" t="str">
        <f>IF('DPP ( in Qty )'!N$32=0,"",IF(COUNT(L$199:L200)&lt;'DPP ( in Qty )'!N$32,('DPP ( with MSN )'!L200+1),""))</f>
        <v/>
      </c>
      <c r="M201" s="162" t="str">
        <f>IF('DPP ( in Qty )'!O$32=0,"",IF(COUNT(M$199:M200)&lt;'DPP ( in Qty )'!O$32,('DPP ( with MSN )'!M200+1),""))</f>
        <v/>
      </c>
      <c r="N201" s="162" t="str">
        <f>IF('DPP ( in Qty )'!P$32=0,"",IF(COUNT(N$199:N200)&lt;'DPP ( in Qty )'!P$32,('DPP ( with MSN )'!N200+1),""))</f>
        <v/>
      </c>
      <c r="O201" s="162" t="str">
        <f>IF('DPP ( in Qty )'!Q$32=0,"",IF(COUNT(O$199:O200)&lt;'DPP ( in Qty )'!Q$32,('DPP ( with MSN )'!O200+1),""))</f>
        <v/>
      </c>
      <c r="P201" s="162" t="str">
        <f>IF('DPP ( in Qty )'!R$32=0,"",IF(COUNT(P$199:P200)&lt;'DPP ( in Qty )'!R$32,('DPP ( with MSN )'!P200+1),""))</f>
        <v/>
      </c>
      <c r="Q201" s="162" t="str">
        <f>IF('DPP ( in Qty )'!S$32=0,"",IF(COUNT(Q$199:Q200)&lt;'DPP ( in Qty )'!S$32,('DPP ( with MSN )'!Q200+1),""))</f>
        <v/>
      </c>
      <c r="R201" s="162" t="str">
        <f>IF('DPP ( in Qty )'!T$32=0,"",IF(COUNT(R$199:R200)&lt;'DPP ( in Qty )'!T$32,('DPP ( with MSN )'!R200+1),""))</f>
        <v/>
      </c>
      <c r="S201" s="162" t="str">
        <f>IF('DPP ( in Qty )'!U$32=0,"",IF(COUNT(S$199:S200)&lt;'DPP ( in Qty )'!U$32,('DPP ( with MSN )'!S200+1),""))</f>
        <v/>
      </c>
      <c r="T201" s="162" t="str">
        <f>IF('DPP ( in Qty )'!V$32=0,"",IF(COUNT(T$199:T200)&lt;'DPP ( in Qty )'!V$32,('DPP ( with MSN )'!T200+1),""))</f>
        <v/>
      </c>
      <c r="U201" s="162" t="str">
        <f>IF('DPP ( in Qty )'!W$32=0,"",IF(COUNT(U$199:U200)&lt;'DPP ( in Qty )'!W$32,('DPP ( with MSN )'!U200+1),""))</f>
        <v/>
      </c>
      <c r="V201" s="162" t="str">
        <f>IF('DPP ( in Qty )'!X$32=0,"",IF(COUNT(V$199:V200)&lt;'DPP ( in Qty )'!X$32,('DPP ( with MSN )'!V200+1),""))</f>
        <v/>
      </c>
      <c r="W201" s="162" t="str">
        <f>IF('DPP ( in Qty )'!Y$32=0,"",IF(COUNT(W$199:W200)&lt;'DPP ( in Qty )'!Y$32,('DPP ( with MSN )'!W200+1),""))</f>
        <v/>
      </c>
      <c r="X201" s="162" t="str">
        <f>IF('DPP ( in Qty )'!Z$32=0,"",IF(COUNT(X$199:X200)&lt;'DPP ( in Qty )'!Z$32,('DPP ( with MSN )'!X200+1),""))</f>
        <v/>
      </c>
      <c r="Y201" s="162" t="str">
        <f>IF('DPP ( in Qty )'!AA$32=0,"",IF(COUNT(Y$199:Y200)&lt;'DPP ( in Qty )'!AA$32,('DPP ( with MSN )'!Y200+1),""))</f>
        <v/>
      </c>
      <c r="Z201" s="162" t="str">
        <f>IF('DPP ( in Qty )'!AB$32=0,"",IF(COUNT(Z$199:Z200)&lt;'DPP ( in Qty )'!AB$32,('DPP ( with MSN )'!Z200+1),""))</f>
        <v/>
      </c>
      <c r="AA201" s="162" t="str">
        <f>IF('DPP ( in Qty )'!AC$32=0,"",IF(COUNT(AA$199:AA200)&lt;'DPP ( in Qty )'!AC$32,('DPP ( with MSN )'!AA200+1),""))</f>
        <v/>
      </c>
      <c r="AB201" s="162" t="str">
        <f>IF('DPP ( in Qty )'!AD$32=0,"",IF(COUNT(AB$199:AB200)&lt;'DPP ( in Qty )'!AD$32,('DPP ( with MSN )'!AB200+1),""))</f>
        <v/>
      </c>
      <c r="AC201" s="162" t="str">
        <f>IF('DPP ( in Qty )'!AE$32=0,"",IF(COUNT(AC$199:AC200)&lt;'DPP ( in Qty )'!AE$32,('DPP ( with MSN )'!AC200+1),""))</f>
        <v/>
      </c>
      <c r="AD201" s="162" t="str">
        <f>IF('DPP ( in Qty )'!AF$32=0,"",IF(COUNT(AD$199:AD200)&lt;'DPP ( in Qty )'!AF$32,('DPP ( with MSN )'!AD200+1),""))</f>
        <v/>
      </c>
      <c r="AE201" s="162" t="str">
        <f>IF('DPP ( in Qty )'!AG$32=0,"",IF(COUNT(AE$199:AE200)&lt;'DPP ( in Qty )'!AG$32,('DPP ( with MSN )'!AE200+1),""))</f>
        <v/>
      </c>
      <c r="AF201" s="162" t="str">
        <f>IF('DPP ( in Qty )'!AH$32=0,"",IF(COUNT(AF$199:AF200)&lt;'DPP ( in Qty )'!AH$32,('DPP ( with MSN )'!AF200+1),""))</f>
        <v/>
      </c>
      <c r="AG201" s="162" t="str">
        <f>IF('DPP ( in Qty )'!AI$32=0,"",IF(COUNT(AG$199:AG200)&lt;'DPP ( in Qty )'!AI$32,('DPP ( with MSN )'!AG200+1),""))</f>
        <v/>
      </c>
      <c r="AH201" s="162" t="str">
        <f>IF('DPP ( in Qty )'!AJ$32=0,"",IF(COUNT(AH$199:AH200)&lt;'DPP ( in Qty )'!AJ$32,('DPP ( with MSN )'!AH200+1),""))</f>
        <v/>
      </c>
      <c r="AI201" s="162" t="str">
        <f>IF('DPP ( in Qty )'!AK$32=0,"",IF(COUNT(AI$199:AI200)&lt;'DPP ( in Qty )'!AK$32,('DPP ( with MSN )'!AI200+1),""))</f>
        <v/>
      </c>
      <c r="AJ201" s="162" t="str">
        <f>IF('DPP ( in Qty )'!AL$32=0,"",IF(COUNT(AJ$199:AJ200)&lt;'DPP ( in Qty )'!AL$32,('DPP ( with MSN )'!AJ200+1),""))</f>
        <v/>
      </c>
      <c r="AK201" s="162" t="str">
        <f>IF('DPP ( in Qty )'!AM$32=0,"",IF(COUNT(AK$199:AK200)&lt;'DPP ( in Qty )'!AM$32,('DPP ( with MSN )'!AK200+1),""))</f>
        <v/>
      </c>
      <c r="AL201" s="162" t="str">
        <f>IF('DPP ( in Qty )'!AN$32=0,"",IF(COUNT(AL$199:AL200)&lt;'DPP ( in Qty )'!AN$32,('DPP ( with MSN )'!AL200+1),""))</f>
        <v/>
      </c>
      <c r="AM201" s="162" t="str">
        <f>IF('DPP ( in Qty )'!AO$32=0,"",IF(COUNT(AM$199:AM200)&lt;'DPP ( in Qty )'!AO$32,('DPP ( with MSN )'!AM200+1),""))</f>
        <v/>
      </c>
      <c r="AN201" s="179" t="str">
        <f>IF('DPP ( in Qty )'!AP$32=0,"",IF(COUNT(AN$199:AN200)&lt;'DPP ( in Qty )'!AP$32,('DPP ( with MSN )'!AN200+1),""))</f>
        <v/>
      </c>
      <c r="AO201" s="142"/>
      <c r="AP201" s="1">
        <f t="shared" si="28"/>
        <v>0</v>
      </c>
    </row>
    <row r="202" spans="1:42" ht="23.25" customHeight="1" x14ac:dyDescent="0.25">
      <c r="A202" s="280"/>
      <c r="B202" s="91"/>
      <c r="C202" s="283"/>
      <c r="D202" s="142" t="str">
        <f>IF('DPP ( in Qty )'!F$32=0,"",IF(COUNT(D$199:D201)&lt;'DPP ( in Qty )'!F$32,('DPP ( with MSN )'!D201+1),""))</f>
        <v/>
      </c>
      <c r="E202" s="162" t="str">
        <f>IF('DPP ( in Qty )'!G$32=0,"",IF(COUNT(E$199:E201)&lt;'DPP ( in Qty )'!G$32,('DPP ( with MSN )'!E201+1),""))</f>
        <v/>
      </c>
      <c r="F202" s="162" t="str">
        <f>IF('DPP ( in Qty )'!H$32=0,"",IF(COUNT(F$199:F201)&lt;'DPP ( in Qty )'!H$32,('DPP ( with MSN )'!F201+1),""))</f>
        <v/>
      </c>
      <c r="G202" s="182" t="str">
        <f>IF('DPP ( in Qty )'!I$32=0,"",IF(COUNT(G$199:G201)&lt;'DPP ( in Qty )'!I$32,('DPP ( with MSN )'!G201+1),""))</f>
        <v/>
      </c>
      <c r="H202" s="182" t="str">
        <f>IF('DPP ( in Qty )'!J$32=0,"",IF(COUNT(H$199:H201)&lt;'DPP ( in Qty )'!J$32,('DPP ( with MSN )'!H201+1),""))</f>
        <v/>
      </c>
      <c r="I202" s="162" t="str">
        <f>IF('DPP ( in Qty )'!K$32=0,"",IF(COUNT(I$199:I201)&lt;'DPP ( in Qty )'!K$32,('DPP ( with MSN )'!I201+1),""))</f>
        <v/>
      </c>
      <c r="J202" s="162" t="str">
        <f>IF('DPP ( in Qty )'!L$32=0,"",IF(COUNT(J$199:J201)&lt;'DPP ( in Qty )'!L$32,('DPP ( with MSN )'!J201+1),""))</f>
        <v/>
      </c>
      <c r="K202" s="162" t="str">
        <f>IF('DPP ( in Qty )'!M$32=0,"",IF(COUNT(K$199:K201)&lt;'DPP ( in Qty )'!M$32,('DPP ( with MSN )'!K201+1),""))</f>
        <v/>
      </c>
      <c r="L202" s="162" t="str">
        <f>IF('DPP ( in Qty )'!N$32=0,"",IF(COUNT(L$199:L201)&lt;'DPP ( in Qty )'!N$32,('DPP ( with MSN )'!L201+1),""))</f>
        <v/>
      </c>
      <c r="M202" s="162" t="str">
        <f>IF('DPP ( in Qty )'!O$32=0,"",IF(COUNT(M$199:M201)&lt;'DPP ( in Qty )'!O$32,('DPP ( with MSN )'!M201+1),""))</f>
        <v/>
      </c>
      <c r="N202" s="162" t="str">
        <f>IF('DPP ( in Qty )'!P$32=0,"",IF(COUNT(N$199:N201)&lt;'DPP ( in Qty )'!P$32,('DPP ( with MSN )'!N201+1),""))</f>
        <v/>
      </c>
      <c r="O202" s="162" t="str">
        <f>IF('DPP ( in Qty )'!Q$32=0,"",IF(COUNT(O$199:O201)&lt;'DPP ( in Qty )'!Q$32,('DPP ( with MSN )'!O201+1),""))</f>
        <v/>
      </c>
      <c r="P202" s="162" t="str">
        <f>IF('DPP ( in Qty )'!R$32=0,"",IF(COUNT(P$199:P201)&lt;'DPP ( in Qty )'!R$32,('DPP ( with MSN )'!P201+1),""))</f>
        <v/>
      </c>
      <c r="Q202" s="162" t="str">
        <f>IF('DPP ( in Qty )'!S$32=0,"",IF(COUNT(Q$199:Q201)&lt;'DPP ( in Qty )'!S$32,('DPP ( with MSN )'!Q201+1),""))</f>
        <v/>
      </c>
      <c r="R202" s="162" t="str">
        <f>IF('DPP ( in Qty )'!T$32=0,"",IF(COUNT(R$199:R201)&lt;'DPP ( in Qty )'!T$32,('DPP ( with MSN )'!R201+1),""))</f>
        <v/>
      </c>
      <c r="S202" s="162" t="str">
        <f>IF('DPP ( in Qty )'!U$32=0,"",IF(COUNT(S$199:S201)&lt;'DPP ( in Qty )'!U$32,('DPP ( with MSN )'!S201+1),""))</f>
        <v/>
      </c>
      <c r="T202" s="162" t="str">
        <f>IF('DPP ( in Qty )'!V$32=0,"",IF(COUNT(T$199:T201)&lt;'DPP ( in Qty )'!V$32,('DPP ( with MSN )'!T201+1),""))</f>
        <v/>
      </c>
      <c r="U202" s="162" t="str">
        <f>IF('DPP ( in Qty )'!W$32=0,"",IF(COUNT(U$199:U201)&lt;'DPP ( in Qty )'!W$32,('DPP ( with MSN )'!U201+1),""))</f>
        <v/>
      </c>
      <c r="V202" s="162" t="str">
        <f>IF('DPP ( in Qty )'!X$32=0,"",IF(COUNT(V$199:V201)&lt;'DPP ( in Qty )'!X$32,('DPP ( with MSN )'!V201+1),""))</f>
        <v/>
      </c>
      <c r="W202" s="162" t="str">
        <f>IF('DPP ( in Qty )'!Y$32=0,"",IF(COUNT(W$199:W201)&lt;'DPP ( in Qty )'!Y$32,('DPP ( with MSN )'!W201+1),""))</f>
        <v/>
      </c>
      <c r="X202" s="162" t="str">
        <f>IF('DPP ( in Qty )'!Z$32=0,"",IF(COUNT(X$199:X201)&lt;'DPP ( in Qty )'!Z$32,('DPP ( with MSN )'!X201+1),""))</f>
        <v/>
      </c>
      <c r="Y202" s="162" t="str">
        <f>IF('DPP ( in Qty )'!AA$32=0,"",IF(COUNT(Y$199:Y201)&lt;'DPP ( in Qty )'!AA$32,('DPP ( with MSN )'!Y201+1),""))</f>
        <v/>
      </c>
      <c r="Z202" s="162" t="str">
        <f>IF('DPP ( in Qty )'!AB$32=0,"",IF(COUNT(Z$199:Z201)&lt;'DPP ( in Qty )'!AB$32,('DPP ( with MSN )'!Z201+1),""))</f>
        <v/>
      </c>
      <c r="AA202" s="162" t="str">
        <f>IF('DPP ( in Qty )'!AC$32=0,"",IF(COUNT(AA$199:AA201)&lt;'DPP ( in Qty )'!AC$32,('DPP ( with MSN )'!AA201+1),""))</f>
        <v/>
      </c>
      <c r="AB202" s="162" t="str">
        <f>IF('DPP ( in Qty )'!AD$32=0,"",IF(COUNT(AB$199:AB201)&lt;'DPP ( in Qty )'!AD$32,('DPP ( with MSN )'!AB201+1),""))</f>
        <v/>
      </c>
      <c r="AC202" s="162" t="str">
        <f>IF('DPP ( in Qty )'!AE$32=0,"",IF(COUNT(AC$199:AC201)&lt;'DPP ( in Qty )'!AE$32,('DPP ( with MSN )'!AC201+1),""))</f>
        <v/>
      </c>
      <c r="AD202" s="162" t="str">
        <f>IF('DPP ( in Qty )'!AF$32=0,"",IF(COUNT(AD$199:AD201)&lt;'DPP ( in Qty )'!AF$32,('DPP ( with MSN )'!AD201+1),""))</f>
        <v/>
      </c>
      <c r="AE202" s="162" t="str">
        <f>IF('DPP ( in Qty )'!AG$32=0,"",IF(COUNT(AE$199:AE201)&lt;'DPP ( in Qty )'!AG$32,('DPP ( with MSN )'!AE201+1),""))</f>
        <v/>
      </c>
      <c r="AF202" s="162" t="str">
        <f>IF('DPP ( in Qty )'!AH$32=0,"",IF(COUNT(AF$199:AF201)&lt;'DPP ( in Qty )'!AH$32,('DPP ( with MSN )'!AF201+1),""))</f>
        <v/>
      </c>
      <c r="AG202" s="162" t="str">
        <f>IF('DPP ( in Qty )'!AI$32=0,"",IF(COUNT(AG$199:AG201)&lt;'DPP ( in Qty )'!AI$32,('DPP ( with MSN )'!AG201+1),""))</f>
        <v/>
      </c>
      <c r="AH202" s="162" t="str">
        <f>IF('DPP ( in Qty )'!AJ$32=0,"",IF(COUNT(AH$199:AH201)&lt;'DPP ( in Qty )'!AJ$32,('DPP ( with MSN )'!AH201+1),""))</f>
        <v/>
      </c>
      <c r="AI202" s="162" t="str">
        <f>IF('DPP ( in Qty )'!AK$32=0,"",IF(COUNT(AI$199:AI201)&lt;'DPP ( in Qty )'!AK$32,('DPP ( with MSN )'!AI201+1),""))</f>
        <v/>
      </c>
      <c r="AJ202" s="162" t="str">
        <f>IF('DPP ( in Qty )'!AL$32=0,"",IF(COUNT(AJ$199:AJ201)&lt;'DPP ( in Qty )'!AL$32,('DPP ( with MSN )'!AJ201+1),""))</f>
        <v/>
      </c>
      <c r="AK202" s="162" t="str">
        <f>IF('DPP ( in Qty )'!AM$32=0,"",IF(COUNT(AK$199:AK201)&lt;'DPP ( in Qty )'!AM$32,('DPP ( with MSN )'!AK201+1),""))</f>
        <v/>
      </c>
      <c r="AL202" s="162" t="str">
        <f>IF('DPP ( in Qty )'!AN$32=0,"",IF(COUNT(AL$199:AL201)&lt;'DPP ( in Qty )'!AN$32,('DPP ( with MSN )'!AL201+1),""))</f>
        <v/>
      </c>
      <c r="AM202" s="162" t="str">
        <f>IF('DPP ( in Qty )'!AO$32=0,"",IF(COUNT(AM$199:AM201)&lt;'DPP ( in Qty )'!AO$32,('DPP ( with MSN )'!AM201+1),""))</f>
        <v/>
      </c>
      <c r="AN202" s="179" t="str">
        <f>IF('DPP ( in Qty )'!AP$32=0,"",IF(COUNT(AN$199:AN201)&lt;'DPP ( in Qty )'!AP$32,('DPP ( with MSN )'!AN201+1),""))</f>
        <v/>
      </c>
      <c r="AO202" s="142"/>
      <c r="AP202" s="1">
        <f t="shared" si="28"/>
        <v>0</v>
      </c>
    </row>
    <row r="203" spans="1:42" ht="23.25" customHeight="1" x14ac:dyDescent="0.25">
      <c r="A203" s="280"/>
      <c r="B203" s="91"/>
      <c r="C203" s="283"/>
      <c r="D203" s="142" t="str">
        <f>IF('DPP ( in Qty )'!F$32=0,"",IF(COUNT(D$199:D202)&lt;'DPP ( in Qty )'!F$32,('DPP ( with MSN )'!D202+1),""))</f>
        <v/>
      </c>
      <c r="E203" s="162" t="str">
        <f>IF('DPP ( in Qty )'!G$32=0,"",IF(COUNT(E$199:E202)&lt;'DPP ( in Qty )'!G$32,('DPP ( with MSN )'!E202+1),""))</f>
        <v/>
      </c>
      <c r="F203" s="162" t="str">
        <f>IF('DPP ( in Qty )'!H$32=0,"",IF(COUNT(F$199:F202)&lt;'DPP ( in Qty )'!H$32,('DPP ( with MSN )'!F202+1),""))</f>
        <v/>
      </c>
      <c r="G203" s="182" t="str">
        <f>IF('DPP ( in Qty )'!I$32=0,"",IF(COUNT(G$199:G202)&lt;'DPP ( in Qty )'!I$32,('DPP ( with MSN )'!G202+1),""))</f>
        <v/>
      </c>
      <c r="H203" s="182" t="str">
        <f>IF('DPP ( in Qty )'!J$32=0,"",IF(COUNT(H$199:H202)&lt;'DPP ( in Qty )'!J$32,('DPP ( with MSN )'!H202+1),""))</f>
        <v/>
      </c>
      <c r="I203" s="162" t="str">
        <f>IF('DPP ( in Qty )'!K$32=0,"",IF(COUNT(I$199:I202)&lt;'DPP ( in Qty )'!K$32,('DPP ( with MSN )'!I202+1),""))</f>
        <v/>
      </c>
      <c r="J203" s="162" t="str">
        <f>IF('DPP ( in Qty )'!L$32=0,"",IF(COUNT(J$199:J202)&lt;'DPP ( in Qty )'!L$32,('DPP ( with MSN )'!J202+1),""))</f>
        <v/>
      </c>
      <c r="K203" s="162" t="str">
        <f>IF('DPP ( in Qty )'!M$32=0,"",IF(COUNT(K$199:K202)&lt;'DPP ( in Qty )'!M$32,('DPP ( with MSN )'!K202+1),""))</f>
        <v/>
      </c>
      <c r="L203" s="162" t="str">
        <f>IF('DPP ( in Qty )'!N$32=0,"",IF(COUNT(L$199:L202)&lt;'DPP ( in Qty )'!N$32,('DPP ( with MSN )'!L202+1),""))</f>
        <v/>
      </c>
      <c r="M203" s="162" t="str">
        <f>IF('DPP ( in Qty )'!O$32=0,"",IF(COUNT(M$199:M202)&lt;'DPP ( in Qty )'!O$32,('DPP ( with MSN )'!M202+1),""))</f>
        <v/>
      </c>
      <c r="N203" s="162" t="str">
        <f>IF('DPP ( in Qty )'!P$32=0,"",IF(COUNT(N$199:N202)&lt;'DPP ( in Qty )'!P$32,('DPP ( with MSN )'!N202+1),""))</f>
        <v/>
      </c>
      <c r="O203" s="162" t="str">
        <f>IF('DPP ( in Qty )'!Q$32=0,"",IF(COUNT(O$199:O202)&lt;'DPP ( in Qty )'!Q$32,('DPP ( with MSN )'!O202+1),""))</f>
        <v/>
      </c>
      <c r="P203" s="162" t="str">
        <f>IF('DPP ( in Qty )'!R$32=0,"",IF(COUNT(P$199:P202)&lt;'DPP ( in Qty )'!R$32,('DPP ( with MSN )'!P202+1),""))</f>
        <v/>
      </c>
      <c r="Q203" s="162" t="str">
        <f>IF('DPP ( in Qty )'!S$32=0,"",IF(COUNT(Q$199:Q202)&lt;'DPP ( in Qty )'!S$32,('DPP ( with MSN )'!Q202+1),""))</f>
        <v/>
      </c>
      <c r="R203" s="162" t="str">
        <f>IF('DPP ( in Qty )'!T$32=0,"",IF(COUNT(R$199:R202)&lt;'DPP ( in Qty )'!T$32,('DPP ( with MSN )'!R202+1),""))</f>
        <v/>
      </c>
      <c r="S203" s="162" t="str">
        <f>IF('DPP ( in Qty )'!U$32=0,"",IF(COUNT(S$199:S202)&lt;'DPP ( in Qty )'!U$32,('DPP ( with MSN )'!S202+1),""))</f>
        <v/>
      </c>
      <c r="T203" s="162" t="str">
        <f>IF('DPP ( in Qty )'!V$32=0,"",IF(COUNT(T$199:T202)&lt;'DPP ( in Qty )'!V$32,('DPP ( with MSN )'!T202+1),""))</f>
        <v/>
      </c>
      <c r="U203" s="162" t="str">
        <f>IF('DPP ( in Qty )'!W$32=0,"",IF(COUNT(U$199:U202)&lt;'DPP ( in Qty )'!W$32,('DPP ( with MSN )'!U202+1),""))</f>
        <v/>
      </c>
      <c r="V203" s="162" t="str">
        <f>IF('DPP ( in Qty )'!X$32=0,"",IF(COUNT(V$199:V202)&lt;'DPP ( in Qty )'!X$32,('DPP ( with MSN )'!V202+1),""))</f>
        <v/>
      </c>
      <c r="W203" s="162" t="str">
        <f>IF('DPP ( in Qty )'!Y$32=0,"",IF(COUNT(W$199:W202)&lt;'DPP ( in Qty )'!Y$32,('DPP ( with MSN )'!W202+1),""))</f>
        <v/>
      </c>
      <c r="X203" s="162" t="str">
        <f>IF('DPP ( in Qty )'!Z$32=0,"",IF(COUNT(X$199:X202)&lt;'DPP ( in Qty )'!Z$32,('DPP ( with MSN )'!X202+1),""))</f>
        <v/>
      </c>
      <c r="Y203" s="162" t="str">
        <f>IF('DPP ( in Qty )'!AA$32=0,"",IF(COUNT(Y$199:Y202)&lt;'DPP ( in Qty )'!AA$32,('DPP ( with MSN )'!Y202+1),""))</f>
        <v/>
      </c>
      <c r="Z203" s="162" t="str">
        <f>IF('DPP ( in Qty )'!AB$32=0,"",IF(COUNT(Z$199:Z202)&lt;'DPP ( in Qty )'!AB$32,('DPP ( with MSN )'!Z202+1),""))</f>
        <v/>
      </c>
      <c r="AA203" s="162" t="str">
        <f>IF('DPP ( in Qty )'!AC$32=0,"",IF(COUNT(AA$199:AA202)&lt;'DPP ( in Qty )'!AC$32,('DPP ( with MSN )'!AA202+1),""))</f>
        <v/>
      </c>
      <c r="AB203" s="162" t="str">
        <f>IF('DPP ( in Qty )'!AD$32=0,"",IF(COUNT(AB$199:AB202)&lt;'DPP ( in Qty )'!AD$32,('DPP ( with MSN )'!AB202+1),""))</f>
        <v/>
      </c>
      <c r="AC203" s="162" t="str">
        <f>IF('DPP ( in Qty )'!AE$32=0,"",IF(COUNT(AC$199:AC202)&lt;'DPP ( in Qty )'!AE$32,('DPP ( with MSN )'!AC202+1),""))</f>
        <v/>
      </c>
      <c r="AD203" s="162" t="str">
        <f>IF('DPP ( in Qty )'!AF$32=0,"",IF(COUNT(AD$199:AD202)&lt;'DPP ( in Qty )'!AF$32,('DPP ( with MSN )'!AD202+1),""))</f>
        <v/>
      </c>
      <c r="AE203" s="162" t="str">
        <f>IF('DPP ( in Qty )'!AG$32=0,"",IF(COUNT(AE$199:AE202)&lt;'DPP ( in Qty )'!AG$32,('DPP ( with MSN )'!AE202+1),""))</f>
        <v/>
      </c>
      <c r="AF203" s="162" t="str">
        <f>IF('DPP ( in Qty )'!AH$32=0,"",IF(COUNT(AF$199:AF202)&lt;'DPP ( in Qty )'!AH$32,('DPP ( with MSN )'!AF202+1),""))</f>
        <v/>
      </c>
      <c r="AG203" s="162" t="str">
        <f>IF('DPP ( in Qty )'!AI$32=0,"",IF(COUNT(AG$199:AG202)&lt;'DPP ( in Qty )'!AI$32,('DPP ( with MSN )'!AG202+1),""))</f>
        <v/>
      </c>
      <c r="AH203" s="162" t="str">
        <f>IF('DPP ( in Qty )'!AJ$32=0,"",IF(COUNT(AH$199:AH202)&lt;'DPP ( in Qty )'!AJ$32,('DPP ( with MSN )'!AH202+1),""))</f>
        <v/>
      </c>
      <c r="AI203" s="162" t="str">
        <f>IF('DPP ( in Qty )'!AK$32=0,"",IF(COUNT(AI$199:AI202)&lt;'DPP ( in Qty )'!AK$32,('DPP ( with MSN )'!AI202+1),""))</f>
        <v/>
      </c>
      <c r="AJ203" s="162" t="str">
        <f>IF('DPP ( in Qty )'!AL$32=0,"",IF(COUNT(AJ$199:AJ202)&lt;'DPP ( in Qty )'!AL$32,('DPP ( with MSN )'!AJ202+1),""))</f>
        <v/>
      </c>
      <c r="AK203" s="162" t="str">
        <f>IF('DPP ( in Qty )'!AM$32=0,"",IF(COUNT(AK$199:AK202)&lt;'DPP ( in Qty )'!AM$32,('DPP ( with MSN )'!AK202+1),""))</f>
        <v/>
      </c>
      <c r="AL203" s="162" t="str">
        <f>IF('DPP ( in Qty )'!AN$32=0,"",IF(COUNT(AL$199:AL202)&lt;'DPP ( in Qty )'!AN$32,('DPP ( with MSN )'!AL202+1),""))</f>
        <v/>
      </c>
      <c r="AM203" s="162" t="str">
        <f>IF('DPP ( in Qty )'!AO$32=0,"",IF(COUNT(AM$199:AM202)&lt;'DPP ( in Qty )'!AO$32,('DPP ( with MSN )'!AM202+1),""))</f>
        <v/>
      </c>
      <c r="AN203" s="179" t="str">
        <f>IF('DPP ( in Qty )'!AP$32=0,"",IF(COUNT(AN$199:AN202)&lt;'DPP ( in Qty )'!AP$32,('DPP ( with MSN )'!AN202+1),""))</f>
        <v/>
      </c>
      <c r="AO203" s="142"/>
      <c r="AP203" s="1">
        <f t="shared" si="28"/>
        <v>0</v>
      </c>
    </row>
    <row r="204" spans="1:42" ht="23.25" customHeight="1" thickBot="1" x14ac:dyDescent="0.3">
      <c r="A204" s="280"/>
      <c r="B204" s="91" t="s">
        <v>3</v>
      </c>
      <c r="C204" s="284"/>
      <c r="D204" s="174" t="str">
        <f>IF('DPP ( in Qty )'!F$32=0,"",IF(COUNT(D$199:D203)&lt;'DPP ( in Qty )'!F$32,('DPP ( with MSN )'!D203+1),""))</f>
        <v/>
      </c>
      <c r="E204" s="175" t="str">
        <f>IF('DPP ( in Qty )'!G$32=0,"",IF(COUNT(E$199:E203)&lt;'DPP ( in Qty )'!G$32,('DPP ( with MSN )'!E203+1),""))</f>
        <v/>
      </c>
      <c r="F204" s="175" t="str">
        <f>IF('DPP ( in Qty )'!H$32=0,"",IF(COUNT(F$199:F203)&lt;'DPP ( in Qty )'!H$32,('DPP ( with MSN )'!F203+1),""))</f>
        <v/>
      </c>
      <c r="G204" s="183" t="str">
        <f>IF('DPP ( in Qty )'!I$32=0,"",IF(COUNT(G$199:G203)&lt;'DPP ( in Qty )'!I$32,('DPP ( with MSN )'!G203+1),""))</f>
        <v/>
      </c>
      <c r="H204" s="183" t="str">
        <f>IF('DPP ( in Qty )'!J$32=0,"",IF(COUNT(H$199:H203)&lt;'DPP ( in Qty )'!J$32,('DPP ( with MSN )'!H203+1),""))</f>
        <v/>
      </c>
      <c r="I204" s="175" t="str">
        <f>IF('DPP ( in Qty )'!K$32=0,"",IF(COUNT(I$199:I203)&lt;'DPP ( in Qty )'!K$32,('DPP ( with MSN )'!I203+1),""))</f>
        <v/>
      </c>
      <c r="J204" s="175" t="str">
        <f>IF('DPP ( in Qty )'!L$32=0,"",IF(COUNT(J$199:J203)&lt;'DPP ( in Qty )'!L$32,('DPP ( with MSN )'!J203+1),""))</f>
        <v/>
      </c>
      <c r="K204" s="175" t="str">
        <f>IF('DPP ( in Qty )'!M$32=0,"",IF(COUNT(K$199:K203)&lt;'DPP ( in Qty )'!M$32,('DPP ( with MSN )'!K203+1),""))</f>
        <v/>
      </c>
      <c r="L204" s="175" t="str">
        <f>IF('DPP ( in Qty )'!N$32=0,"",IF(COUNT(L$199:L203)&lt;'DPP ( in Qty )'!N$32,('DPP ( with MSN )'!L203+1),""))</f>
        <v/>
      </c>
      <c r="M204" s="175" t="str">
        <f>IF('DPP ( in Qty )'!O$32=0,"",IF(COUNT(M$199:M203)&lt;'DPP ( in Qty )'!O$32,('DPP ( with MSN )'!M203+1),""))</f>
        <v/>
      </c>
      <c r="N204" s="175" t="str">
        <f>IF('DPP ( in Qty )'!P$32=0,"",IF(COUNT(N$199:N203)&lt;'DPP ( in Qty )'!P$32,('DPP ( with MSN )'!N203+1),""))</f>
        <v/>
      </c>
      <c r="O204" s="175" t="str">
        <f>IF('DPP ( in Qty )'!Q$32=0,"",IF(COUNT(O$199:O203)&lt;'DPP ( in Qty )'!Q$32,('DPP ( with MSN )'!O203+1),""))</f>
        <v/>
      </c>
      <c r="P204" s="175" t="str">
        <f>IF('DPP ( in Qty )'!R$32=0,"",IF(COUNT(P$199:P203)&lt;'DPP ( in Qty )'!R$32,('DPP ( with MSN )'!P203+1),""))</f>
        <v/>
      </c>
      <c r="Q204" s="175" t="str">
        <f>IF('DPP ( in Qty )'!S$32=0,"",IF(COUNT(Q$199:Q203)&lt;'DPP ( in Qty )'!S$32,('DPP ( with MSN )'!Q203+1),""))</f>
        <v/>
      </c>
      <c r="R204" s="175" t="str">
        <f>IF('DPP ( in Qty )'!T$32=0,"",IF(COUNT(R$199:R203)&lt;'DPP ( in Qty )'!T$32,('DPP ( with MSN )'!R203+1),""))</f>
        <v/>
      </c>
      <c r="S204" s="175" t="str">
        <f>IF('DPP ( in Qty )'!U$32=0,"",IF(COUNT(S$199:S203)&lt;'DPP ( in Qty )'!U$32,('DPP ( with MSN )'!S203+1),""))</f>
        <v/>
      </c>
      <c r="T204" s="175" t="str">
        <f>IF('DPP ( in Qty )'!V$32=0,"",IF(COUNT(T$199:T203)&lt;'DPP ( in Qty )'!V$32,('DPP ( with MSN )'!T203+1),""))</f>
        <v/>
      </c>
      <c r="U204" s="175" t="str">
        <f>IF('DPP ( in Qty )'!W$32=0,"",IF(COUNT(U$199:U203)&lt;'DPP ( in Qty )'!W$32,('DPP ( with MSN )'!U203+1),""))</f>
        <v/>
      </c>
      <c r="V204" s="175" t="str">
        <f>IF('DPP ( in Qty )'!X$32=0,"",IF(COUNT(V$199:V203)&lt;'DPP ( in Qty )'!X$32,('DPP ( with MSN )'!V203+1),""))</f>
        <v/>
      </c>
      <c r="W204" s="175" t="str">
        <f>IF('DPP ( in Qty )'!Y$32=0,"",IF(COUNT(W$199:W203)&lt;'DPP ( in Qty )'!Y$32,('DPP ( with MSN )'!W203+1),""))</f>
        <v/>
      </c>
      <c r="X204" s="175" t="str">
        <f>IF('DPP ( in Qty )'!Z$32=0,"",IF(COUNT(X$199:X203)&lt;'DPP ( in Qty )'!Z$32,('DPP ( with MSN )'!X203+1),""))</f>
        <v/>
      </c>
      <c r="Y204" s="175" t="str">
        <f>IF('DPP ( in Qty )'!AA$32=0,"",IF(COUNT(Y$199:Y203)&lt;'DPP ( in Qty )'!AA$32,('DPP ( with MSN )'!Y203+1),""))</f>
        <v/>
      </c>
      <c r="Z204" s="175" t="str">
        <f>IF('DPP ( in Qty )'!AB$32=0,"",IF(COUNT(Z$199:Z203)&lt;'DPP ( in Qty )'!AB$32,('DPP ( with MSN )'!Z203+1),""))</f>
        <v/>
      </c>
      <c r="AA204" s="175" t="str">
        <f>IF('DPP ( in Qty )'!AC$32=0,"",IF(COUNT(AA$199:AA203)&lt;'DPP ( in Qty )'!AC$32,('DPP ( with MSN )'!AA203+1),""))</f>
        <v/>
      </c>
      <c r="AB204" s="175" t="str">
        <f>IF('DPP ( in Qty )'!AD$32=0,"",IF(COUNT(AB$199:AB203)&lt;'DPP ( in Qty )'!AD$32,('DPP ( with MSN )'!AB203+1),""))</f>
        <v/>
      </c>
      <c r="AC204" s="175" t="str">
        <f>IF('DPP ( in Qty )'!AE$32=0,"",IF(COUNT(AC$199:AC203)&lt;'DPP ( in Qty )'!AE$32,('DPP ( with MSN )'!AC203+1),""))</f>
        <v/>
      </c>
      <c r="AD204" s="175" t="str">
        <f>IF('DPP ( in Qty )'!AF$32=0,"",IF(COUNT(AD$199:AD203)&lt;'DPP ( in Qty )'!AF$32,('DPP ( with MSN )'!AD203+1),""))</f>
        <v/>
      </c>
      <c r="AE204" s="175" t="str">
        <f>IF('DPP ( in Qty )'!AG$32=0,"",IF(COUNT(AE$199:AE203)&lt;'DPP ( in Qty )'!AG$32,('DPP ( with MSN )'!AE203+1),""))</f>
        <v/>
      </c>
      <c r="AF204" s="175" t="str">
        <f>IF('DPP ( in Qty )'!AH$32=0,"",IF(COUNT(AF$199:AF203)&lt;'DPP ( in Qty )'!AH$32,('DPP ( with MSN )'!AF203+1),""))</f>
        <v/>
      </c>
      <c r="AG204" s="175" t="str">
        <f>IF('DPP ( in Qty )'!AI$32=0,"",IF(COUNT(AG$199:AG203)&lt;'DPP ( in Qty )'!AI$32,('DPP ( with MSN )'!AG203+1),""))</f>
        <v/>
      </c>
      <c r="AH204" s="175" t="str">
        <f>IF('DPP ( in Qty )'!AJ$32=0,"",IF(COUNT(AH$199:AH203)&lt;'DPP ( in Qty )'!AJ$32,('DPP ( with MSN )'!AH203+1),""))</f>
        <v/>
      </c>
      <c r="AI204" s="175" t="str">
        <f>IF('DPP ( in Qty )'!AK$32=0,"",IF(COUNT(AI$199:AI203)&lt;'DPP ( in Qty )'!AK$32,('DPP ( with MSN )'!AI203+1),""))</f>
        <v/>
      </c>
      <c r="AJ204" s="175" t="str">
        <f>IF('DPP ( in Qty )'!AL$32=0,"",IF(COUNT(AJ$199:AJ203)&lt;'DPP ( in Qty )'!AL$32,('DPP ( with MSN )'!AJ203+1),""))</f>
        <v/>
      </c>
      <c r="AK204" s="175" t="str">
        <f>IF('DPP ( in Qty )'!AM$32=0,"",IF(COUNT(AK$199:AK203)&lt;'DPP ( in Qty )'!AM$32,('DPP ( with MSN )'!AK203+1),""))</f>
        <v/>
      </c>
      <c r="AL204" s="175" t="str">
        <f>IF('DPP ( in Qty )'!AN$32=0,"",IF(COUNT(AL$199:AL203)&lt;'DPP ( in Qty )'!AN$32,('DPP ( with MSN )'!AL203+1),""))</f>
        <v/>
      </c>
      <c r="AM204" s="175" t="str">
        <f>IF('DPP ( in Qty )'!AO$32=0,"",IF(COUNT(AM$199:AM203)&lt;'DPP ( in Qty )'!AO$32,('DPP ( with MSN )'!AM203+1),""))</f>
        <v/>
      </c>
      <c r="AN204" s="180" t="str">
        <f>IF('DPP ( in Qty )'!AP$32=0,"",IF(COUNT(AN$199:AN203)&lt;'DPP ( in Qty )'!AP$32,('DPP ( with MSN )'!AN203+1),""))</f>
        <v/>
      </c>
      <c r="AO204" s="142"/>
      <c r="AP204" s="1">
        <f t="shared" si="28"/>
        <v>0</v>
      </c>
    </row>
    <row r="205" spans="1:42" ht="23.25" customHeight="1" x14ac:dyDescent="0.25">
      <c r="A205" s="280"/>
      <c r="B205" s="92" t="s">
        <v>4</v>
      </c>
      <c r="C205" s="282">
        <f>COUNT(D205:AM210)</f>
        <v>10</v>
      </c>
      <c r="D205" s="169" t="str">
        <f>IF('DPP ( in Qty )'!F33=0,"",'DPP ( in Qty )'!D33)</f>
        <v/>
      </c>
      <c r="E205" s="170" t="str">
        <f>IF('DPP ( in Qty )'!G33=0,"",IF(MAX('DPP ( with MSN )'!$D$205:D210)=0,'DPP ( in Qty )'!$D$33,MAX('DPP ( with MSN )'!$D$205:D210)+1))</f>
        <v/>
      </c>
      <c r="F205" s="170" t="str">
        <f>IF('DPP ( in Qty )'!H33=0,"",IF(MAX('DPP ( with MSN )'!$D$205:E210)=0,'DPP ( in Qty )'!$D$33,MAX('DPP ( with MSN )'!$D$205:E210)+1))</f>
        <v/>
      </c>
      <c r="G205" s="181" t="str">
        <f>IF('DPP ( in Qty )'!I33=0,"",IF(MAX('DPP ( with MSN )'!$D$205:F210)=0,'DPP ( in Qty )'!$D$33,MAX('DPP ( with MSN )'!$D$205:F210)+1))</f>
        <v/>
      </c>
      <c r="H205" s="181" t="str">
        <f>IF('DPP ( in Qty )'!J33=0,"",IF(MAX('DPP ( with MSN )'!$D$205:G210)=0,'DPP ( in Qty )'!$D$33,MAX('DPP ( with MSN )'!$D$205:G210)+1))</f>
        <v/>
      </c>
      <c r="I205" s="170" t="str">
        <f>IF('DPP ( in Qty )'!K33=0,"",IF(MAX('DPP ( with MSN )'!$D$205:H210)=0,'DPP ( in Qty )'!$D$33,MAX('DPP ( with MSN )'!$D$205:H210)+1))</f>
        <v/>
      </c>
      <c r="J205" s="170" t="str">
        <f>IF('DPP ( in Qty )'!L33=0,"",IF(MAX('DPP ( with MSN )'!$D$205:I210)=0,'DPP ( in Qty )'!$D$33,MAX('DPP ( with MSN )'!$D$205:I210)+1))</f>
        <v/>
      </c>
      <c r="K205" s="170" t="str">
        <f>IF('DPP ( in Qty )'!M33=0,"",IF(MAX('DPP ( with MSN )'!$D$205:J210)=0,'DPP ( in Qty )'!$D$33,MAX('DPP ( with MSN )'!$D$205:J210)+1))</f>
        <v/>
      </c>
      <c r="L205" s="170" t="str">
        <f>IF('DPP ( in Qty )'!N33=0,"",IF(MAX('DPP ( with MSN )'!$D$205:K210)=0,'DPP ( in Qty )'!$D$33,MAX('DPP ( with MSN )'!$D$205:K210)+1))</f>
        <v/>
      </c>
      <c r="M205" s="170" t="str">
        <f>IF('DPP ( in Qty )'!O33=0,"",IF(MAX('DPP ( with MSN )'!$D$205:L210)=0,'DPP ( in Qty )'!$D$33,MAX('DPP ( with MSN )'!$D$205:L210)+1))</f>
        <v/>
      </c>
      <c r="N205" s="170" t="str">
        <f>IF('DPP ( in Qty )'!P33=0,"",IF(MAX('DPP ( with MSN )'!$D$205:M210)=0,'DPP ( in Qty )'!$D$33,MAX('DPP ( with MSN )'!$D$205:M210)+1))</f>
        <v/>
      </c>
      <c r="O205" s="170" t="str">
        <f>IF('DPP ( in Qty )'!Q33=0,"",IF(MAX('DPP ( with MSN )'!$D$205:N210)=0,'DPP ( in Qty )'!$D$33,MAX('DPP ( with MSN )'!$D$205:N210)+1))</f>
        <v/>
      </c>
      <c r="P205" s="170" t="str">
        <f>IF('DPP ( in Qty )'!R33=0,"",IF(MAX('DPP ( with MSN )'!$D$205:O210)=0,'DPP ( in Qty )'!$D$33,MAX('DPP ( with MSN )'!$D$205:O210)+1))</f>
        <v/>
      </c>
      <c r="Q205" s="170" t="str">
        <f>IF('DPP ( in Qty )'!S33=0,"",IF(MAX('DPP ( with MSN )'!$D$205:P210)=0,'DPP ( in Qty )'!$D$33,MAX('DPP ( with MSN )'!$D$205:P210)+1))</f>
        <v/>
      </c>
      <c r="R205" s="170" t="str">
        <f>IF('DPP ( in Qty )'!T33=0,"",IF(MAX('DPP ( with MSN )'!$D$205:Q210)=0,'DPP ( in Qty )'!$D$33,MAX('DPP ( with MSN )'!$D$205:Q210)+1))</f>
        <v/>
      </c>
      <c r="S205" s="170" t="str">
        <f>IF('DPP ( in Qty )'!U33=0,"",IF(MAX('DPP ( with MSN )'!$D$205:R210)=0,'DPP ( in Qty )'!$D$33,MAX('DPP ( with MSN )'!$D$205:R210)+1))</f>
        <v/>
      </c>
      <c r="T205" s="170" t="str">
        <f>IF('DPP ( in Qty )'!V33=0,"",IF(MAX('DPP ( with MSN )'!$D$205:S210)=0,'DPP ( in Qty )'!$D$33,MAX('DPP ( with MSN )'!$D$205:S210)+1))</f>
        <v/>
      </c>
      <c r="U205" s="170">
        <f>IF('DPP ( in Qty )'!W33=0,"",IF(MAX('DPP ( with MSN )'!$D$205:T210)=0,'DPP ( in Qty )'!$D$33,MAX('DPP ( with MSN )'!$D$205:T210)+1))</f>
        <v>12</v>
      </c>
      <c r="V205" s="170">
        <f>IF('DPP ( in Qty )'!X33=0,"",IF(MAX('DPP ( with MSN )'!$D$205:U210)=0,'DPP ( in Qty )'!$D$33,MAX('DPP ( with MSN )'!$D$205:U210)+1))</f>
        <v>13</v>
      </c>
      <c r="W205" s="170" t="str">
        <f>IF('DPP ( in Qty )'!Y33=0,"",IF(MAX('DPP ( with MSN )'!$D$205:V210)=0,'DPP ( in Qty )'!$D$33,MAX('DPP ( with MSN )'!$D$205:V210)+1))</f>
        <v/>
      </c>
      <c r="X205" s="170">
        <f>IF('DPP ( in Qty )'!Z33=0,"",IF(MAX('DPP ( with MSN )'!$D$205:W210)=0,'DPP ( in Qty )'!$D$33,MAX('DPP ( with MSN )'!$D$205:W210)+1))</f>
        <v>14</v>
      </c>
      <c r="Y205" s="170">
        <f>IF('DPP ( in Qty )'!AA33=0,"",IF(MAX('DPP ( with MSN )'!$D$205:X210)=0,'DPP ( in Qty )'!$D$33,MAX('DPP ( with MSN )'!$D$205:X210)+1))</f>
        <v>15</v>
      </c>
      <c r="Z205" s="170" t="str">
        <f>IF('DPP ( in Qty )'!AB33=0,"",IF(MAX('DPP ( with MSN )'!$D$205:Y210)=0,'DPP ( in Qty )'!$D$33,MAX('DPP ( with MSN )'!$D$205:Y210)+1))</f>
        <v/>
      </c>
      <c r="AA205" s="170">
        <f>IF('DPP ( in Qty )'!AC33=0,"",IF(MAX('DPP ( with MSN )'!$D$205:Z210)=0,'DPP ( in Qty )'!$D$33,MAX('DPP ( with MSN )'!$D$205:Z210)+1))</f>
        <v>16</v>
      </c>
      <c r="AB205" s="170">
        <f>IF('DPP ( in Qty )'!AD33=0,"",IF(MAX('DPP ( with MSN )'!$D$205:AA210)=0,'DPP ( in Qty )'!$D$33,MAX('DPP ( with MSN )'!$D$205:AA210)+1))</f>
        <v>17</v>
      </c>
      <c r="AC205" s="170">
        <f>IF('DPP ( in Qty )'!AE33=0,"",IF(MAX('DPP ( with MSN )'!$D$205:AB210)=0,'DPP ( in Qty )'!$D$33,MAX('DPP ( with MSN )'!$D$205:AB210)+1))</f>
        <v>18</v>
      </c>
      <c r="AD205" s="170" t="str">
        <f>IF('DPP ( in Qty )'!AF33=0,"",IF(MAX('DPP ( with MSN )'!$D$205:AC210)=0,'DPP ( in Qty )'!$D$33,MAX('DPP ( with MSN )'!$D$205:AC210)+1))</f>
        <v/>
      </c>
      <c r="AE205" s="170">
        <f>IF('DPP ( in Qty )'!AG33=0,"",IF(MAX('DPP ( with MSN )'!$D$205:AD210)=0,'DPP ( in Qty )'!$D$33,MAX('DPP ( with MSN )'!$D$205:AD210)+1))</f>
        <v>19</v>
      </c>
      <c r="AF205" s="170">
        <f>IF('DPP ( in Qty )'!AH33=0,"",IF(MAX('DPP ( with MSN )'!$D$205:AE210)=0,'DPP ( in Qty )'!$D$33,MAX('DPP ( with MSN )'!$D$205:AE210)+1))</f>
        <v>20</v>
      </c>
      <c r="AG205" s="170">
        <f>IF('DPP ( in Qty )'!AI33=0,"",IF(MAX('DPP ( with MSN )'!$D$205:AF210)=0,'DPP ( in Qty )'!$D$33,MAX('DPP ( with MSN )'!$D$205:AF210)+1))</f>
        <v>21</v>
      </c>
      <c r="AH205" s="170" t="str">
        <f>IF('DPP ( in Qty )'!AJ33=0,"",IF(MAX('DPP ( with MSN )'!$D$205:AG210)=0,'DPP ( in Qty )'!$D$33,MAX('DPP ( with MSN )'!$D$205:AG210)+1))</f>
        <v/>
      </c>
      <c r="AI205" s="170" t="str">
        <f>IF('DPP ( in Qty )'!AK33=0,"",IF(MAX('DPP ( with MSN )'!$D$205:AH210)=0,'DPP ( in Qty )'!$D$33,MAX('DPP ( with MSN )'!$D$205:AH210)+1))</f>
        <v/>
      </c>
      <c r="AJ205" s="170" t="str">
        <f>IF('DPP ( in Qty )'!AL33=0,"",IF(MAX('DPP ( with MSN )'!$D$205:AI210)=0,'DPP ( in Qty )'!$D$33,MAX('DPP ( with MSN )'!$D$205:AI210)+1))</f>
        <v/>
      </c>
      <c r="AK205" s="170" t="str">
        <f>IF('DPP ( in Qty )'!AM33=0,"",IF(MAX('DPP ( with MSN )'!$D$205:AJ210)=0,'DPP ( in Qty )'!$D$33,MAX('DPP ( with MSN )'!$D$205:AJ210)+1))</f>
        <v/>
      </c>
      <c r="AL205" s="170" t="str">
        <f>IF('DPP ( in Qty )'!AN33=0,"",IF(MAX('DPP ( with MSN )'!$D$205:AK210)=0,'DPP ( in Qty )'!$D$33,MAX('DPP ( with MSN )'!$D$205:AK210)+1))</f>
        <v/>
      </c>
      <c r="AM205" s="170" t="str">
        <f>IF('DPP ( in Qty )'!AO33=0,"",IF(MAX('DPP ( with MSN )'!$D$205:AL210)=0,'DPP ( in Qty )'!$D$33,MAX('DPP ( with MSN )'!$D$205:AL210)+1))</f>
        <v/>
      </c>
      <c r="AN205" s="178" t="str">
        <f>IF('DPP ( in Qty )'!AP33=0,"",IF(MAX('DPP ( with MSN )'!$D$205:AM210)=0,'DPP ( in Qty )'!$D$33,MAX('DPP ( with MSN )'!$D$205:AM210)+1))</f>
        <v/>
      </c>
      <c r="AO205" s="142"/>
      <c r="AP205" s="1">
        <f t="shared" si="28"/>
        <v>21</v>
      </c>
    </row>
    <row r="206" spans="1:42" ht="24" customHeight="1" x14ac:dyDescent="0.25">
      <c r="A206" s="280"/>
      <c r="B206" s="93" t="str">
        <f t="shared" ref="B206:B207" si="38">B205</f>
        <v>Rollout</v>
      </c>
      <c r="C206" s="283"/>
      <c r="D206" s="142" t="str">
        <f>IF('DPP ( in Qty )'!F$33=0,"",IF(COUNT(D$205:D205)&lt;'DPP ( in Qty )'!F$33,('DPP ( with MSN )'!D205+1),""))</f>
        <v/>
      </c>
      <c r="E206" s="162" t="str">
        <f>IF('DPP ( in Qty )'!G$33=0,"",IF(COUNT(E$205:E205)&lt;'DPP ( in Qty )'!G$33,('DPP ( with MSN )'!E205+1),""))</f>
        <v/>
      </c>
      <c r="F206" s="162" t="str">
        <f>IF('DPP ( in Qty )'!H$33=0,"",IF(COUNT(F$205:F205)&lt;'DPP ( in Qty )'!H$33,('DPP ( with MSN )'!F205+1),""))</f>
        <v/>
      </c>
      <c r="G206" s="182" t="str">
        <f>IF('DPP ( in Qty )'!I$33=0,"",IF(COUNT(G$205:G205)&lt;'DPP ( in Qty )'!I$33,('DPP ( with MSN )'!G205+1),""))</f>
        <v/>
      </c>
      <c r="H206" s="182" t="str">
        <f>IF('DPP ( in Qty )'!J$33=0,"",IF(COUNT(H$205:H205)&lt;'DPP ( in Qty )'!J$33,('DPP ( with MSN )'!H205+1),""))</f>
        <v/>
      </c>
      <c r="I206" s="162" t="str">
        <f>IF('DPP ( in Qty )'!K$33=0,"",IF(COUNT(I$205:I205)&lt;'DPP ( in Qty )'!K$33,('DPP ( with MSN )'!I205+1),""))</f>
        <v/>
      </c>
      <c r="J206" s="162" t="str">
        <f>IF('DPP ( in Qty )'!L$33=0,"",IF(COUNT(J$205:J205)&lt;'DPP ( in Qty )'!L$33,('DPP ( with MSN )'!J205+1),""))</f>
        <v/>
      </c>
      <c r="K206" s="162" t="str">
        <f>IF('DPP ( in Qty )'!M$33=0,"",IF(COUNT(K$205:K205)&lt;'DPP ( in Qty )'!M$33,('DPP ( with MSN )'!K205+1),""))</f>
        <v/>
      </c>
      <c r="L206" s="162" t="str">
        <f>IF('DPP ( in Qty )'!N$33=0,"",IF(COUNT(L$205:L205)&lt;'DPP ( in Qty )'!N$33,('DPP ( with MSN )'!L205+1),""))</f>
        <v/>
      </c>
      <c r="M206" s="162" t="str">
        <f>IF('DPP ( in Qty )'!O$33=0,"",IF(COUNT(M$205:M205)&lt;'DPP ( in Qty )'!O$33,('DPP ( with MSN )'!M205+1),""))</f>
        <v/>
      </c>
      <c r="N206" s="162" t="str">
        <f>IF('DPP ( in Qty )'!P$33=0,"",IF(COUNT(N$205:N205)&lt;'DPP ( in Qty )'!P$33,('DPP ( with MSN )'!N205+1),""))</f>
        <v/>
      </c>
      <c r="O206" s="162" t="str">
        <f>IF('DPP ( in Qty )'!Q$33=0,"",IF(COUNT(O$205:O205)&lt;'DPP ( in Qty )'!Q$33,('DPP ( with MSN )'!O205+1),""))</f>
        <v/>
      </c>
      <c r="P206" s="162" t="str">
        <f>IF('DPP ( in Qty )'!R$33=0,"",IF(COUNT(P$205:P205)&lt;'DPP ( in Qty )'!R$33,('DPP ( with MSN )'!P205+1),""))</f>
        <v/>
      </c>
      <c r="Q206" s="162" t="str">
        <f>IF('DPP ( in Qty )'!S$33=0,"",IF(COUNT(Q$205:Q205)&lt;'DPP ( in Qty )'!S$33,('DPP ( with MSN )'!Q205+1),""))</f>
        <v/>
      </c>
      <c r="R206" s="162" t="str">
        <f>IF('DPP ( in Qty )'!T$33=0,"",IF(COUNT(R$205:R205)&lt;'DPP ( in Qty )'!T$33,('DPP ( with MSN )'!R205+1),""))</f>
        <v/>
      </c>
      <c r="S206" s="162" t="str">
        <f>IF('DPP ( in Qty )'!U$33=0,"",IF(COUNT(S$205:S205)&lt;'DPP ( in Qty )'!U$33,('DPP ( with MSN )'!S205+1),""))</f>
        <v/>
      </c>
      <c r="T206" s="162" t="str">
        <f>IF('DPP ( in Qty )'!V$33=0,"",IF(COUNT(T$205:T205)&lt;'DPP ( in Qty )'!V$33,('DPP ( with MSN )'!T205+1),""))</f>
        <v/>
      </c>
      <c r="U206" s="162" t="str">
        <f>IF('DPP ( in Qty )'!W$33=0,"",IF(COUNT(U$205:U205)&lt;'DPP ( in Qty )'!W$33,('DPP ( with MSN )'!U205+1),""))</f>
        <v/>
      </c>
      <c r="V206" s="162" t="str">
        <f>IF('DPP ( in Qty )'!X$33=0,"",IF(COUNT(V$205:V205)&lt;'DPP ( in Qty )'!X$33,('DPP ( with MSN )'!V205+1),""))</f>
        <v/>
      </c>
      <c r="W206" s="162" t="str">
        <f>IF('DPP ( in Qty )'!Y$33=0,"",IF(COUNT(W$205:W205)&lt;'DPP ( in Qty )'!Y$33,('DPP ( with MSN )'!W205+1),""))</f>
        <v/>
      </c>
      <c r="X206" s="162" t="str">
        <f>IF('DPP ( in Qty )'!Z$33=0,"",IF(COUNT(X$205:X205)&lt;'DPP ( in Qty )'!Z$33,('DPP ( with MSN )'!X205+1),""))</f>
        <v/>
      </c>
      <c r="Y206" s="162" t="str">
        <f>IF('DPP ( in Qty )'!AA$33=0,"",IF(COUNT(Y$205:Y205)&lt;'DPP ( in Qty )'!AA$33,('DPP ( with MSN )'!Y205+1),""))</f>
        <v/>
      </c>
      <c r="Z206" s="162" t="str">
        <f>IF('DPP ( in Qty )'!AB$33=0,"",IF(COUNT(Z$205:Z205)&lt;'DPP ( in Qty )'!AB$33,('DPP ( with MSN )'!Z205+1),""))</f>
        <v/>
      </c>
      <c r="AA206" s="162" t="str">
        <f>IF('DPP ( in Qty )'!AC$33=0,"",IF(COUNT(AA$205:AA205)&lt;'DPP ( in Qty )'!AC$33,('DPP ( with MSN )'!AA205+1),""))</f>
        <v/>
      </c>
      <c r="AB206" s="162" t="str">
        <f>IF('DPP ( in Qty )'!AD$33=0,"",IF(COUNT(AB$205:AB205)&lt;'DPP ( in Qty )'!AD$33,('DPP ( with MSN )'!AB205+1),""))</f>
        <v/>
      </c>
      <c r="AC206" s="162" t="str">
        <f>IF('DPP ( in Qty )'!AE$33=0,"",IF(COUNT(AC$205:AC205)&lt;'DPP ( in Qty )'!AE$33,('DPP ( with MSN )'!AC205+1),""))</f>
        <v/>
      </c>
      <c r="AD206" s="162" t="str">
        <f>IF('DPP ( in Qty )'!AF$33=0,"",IF(COUNT(AD$205:AD205)&lt;'DPP ( in Qty )'!AF$33,('DPP ( with MSN )'!AD205+1),""))</f>
        <v/>
      </c>
      <c r="AE206" s="162" t="str">
        <f>IF('DPP ( in Qty )'!AG$33=0,"",IF(COUNT(AE$205:AE205)&lt;'DPP ( in Qty )'!AG$33,('DPP ( with MSN )'!AE205+1),""))</f>
        <v/>
      </c>
      <c r="AF206" s="162" t="str">
        <f>IF('DPP ( in Qty )'!AH$33=0,"",IF(COUNT(AF$205:AF205)&lt;'DPP ( in Qty )'!AH$33,('DPP ( with MSN )'!AF205+1),""))</f>
        <v/>
      </c>
      <c r="AG206" s="162" t="str">
        <f>IF('DPP ( in Qty )'!AI$33=0,"",IF(COUNT(AG$205:AG205)&lt;'DPP ( in Qty )'!AI$33,('DPP ( with MSN )'!AG205+1),""))</f>
        <v/>
      </c>
      <c r="AH206" s="162" t="str">
        <f>IF('DPP ( in Qty )'!AJ$33=0,"",IF(COUNT(AH$205:AH205)&lt;'DPP ( in Qty )'!AJ$33,('DPP ( with MSN )'!AH205+1),""))</f>
        <v/>
      </c>
      <c r="AI206" s="162" t="str">
        <f>IF('DPP ( in Qty )'!AK$33=0,"",IF(COUNT(AI$205:AI205)&lt;'DPP ( in Qty )'!AK$33,('DPP ( with MSN )'!AI205+1),""))</f>
        <v/>
      </c>
      <c r="AJ206" s="162" t="str">
        <f>IF('DPP ( in Qty )'!AL$33=0,"",IF(COUNT(AJ$205:AJ205)&lt;'DPP ( in Qty )'!AL$33,('DPP ( with MSN )'!AJ205+1),""))</f>
        <v/>
      </c>
      <c r="AK206" s="162" t="str">
        <f>IF('DPP ( in Qty )'!AM$33=0,"",IF(COUNT(AK$205:AK205)&lt;'DPP ( in Qty )'!AM$33,('DPP ( with MSN )'!AK205+1),""))</f>
        <v/>
      </c>
      <c r="AL206" s="162" t="str">
        <f>IF('DPP ( in Qty )'!AN$33=0,"",IF(COUNT(AL$205:AL205)&lt;'DPP ( in Qty )'!AN$33,('DPP ( with MSN )'!AL205+1),""))</f>
        <v/>
      </c>
      <c r="AM206" s="162" t="str">
        <f>IF('DPP ( in Qty )'!AO$33=0,"",IF(COUNT(AM$205:AM205)&lt;'DPP ( in Qty )'!AO$33,('DPP ( with MSN )'!AM205+1),""))</f>
        <v/>
      </c>
      <c r="AN206" s="179" t="str">
        <f>IF('DPP ( in Qty )'!AP$33=0,"",IF(COUNT(AN$205:AN205)&lt;'DPP ( in Qty )'!AP$33,('DPP ( with MSN )'!AN205+1),""))</f>
        <v/>
      </c>
      <c r="AO206" s="142"/>
      <c r="AP206" s="1">
        <f t="shared" si="28"/>
        <v>0</v>
      </c>
    </row>
    <row r="207" spans="1:42" ht="23.25" customHeight="1" x14ac:dyDescent="0.25">
      <c r="A207" s="280"/>
      <c r="B207" s="93" t="str">
        <f t="shared" si="38"/>
        <v>Rollout</v>
      </c>
      <c r="C207" s="283"/>
      <c r="D207" s="142" t="str">
        <f>IF('DPP ( in Qty )'!F$33=0,"",IF(COUNT(D$205:D206)&lt;'DPP ( in Qty )'!F$33,('DPP ( with MSN )'!D206+1),""))</f>
        <v/>
      </c>
      <c r="E207" s="162" t="str">
        <f>IF('DPP ( in Qty )'!G$33=0,"",IF(COUNT(E$205:E206)&lt;'DPP ( in Qty )'!G$33,('DPP ( with MSN )'!E206+1),""))</f>
        <v/>
      </c>
      <c r="F207" s="162" t="str">
        <f>IF('DPP ( in Qty )'!H$33=0,"",IF(COUNT(F$205:F206)&lt;'DPP ( in Qty )'!H$33,('DPP ( with MSN )'!F206+1),""))</f>
        <v/>
      </c>
      <c r="G207" s="182" t="str">
        <f>IF('DPP ( in Qty )'!I$33=0,"",IF(COUNT(G$205:G206)&lt;'DPP ( in Qty )'!I$33,('DPP ( with MSN )'!G206+1),""))</f>
        <v/>
      </c>
      <c r="H207" s="182" t="str">
        <f>IF('DPP ( in Qty )'!J$33=0,"",IF(COUNT(H$205:H206)&lt;'DPP ( in Qty )'!J$33,('DPP ( with MSN )'!H206+1),""))</f>
        <v/>
      </c>
      <c r="I207" s="162" t="str">
        <f>IF('DPP ( in Qty )'!K$33=0,"",IF(COUNT(I$205:I206)&lt;'DPP ( in Qty )'!K$33,('DPP ( with MSN )'!I206+1),""))</f>
        <v/>
      </c>
      <c r="J207" s="162" t="str">
        <f>IF('DPP ( in Qty )'!L$33=0,"",IF(COUNT(J$205:J206)&lt;'DPP ( in Qty )'!L$33,('DPP ( with MSN )'!J206+1),""))</f>
        <v/>
      </c>
      <c r="K207" s="162" t="str">
        <f>IF('DPP ( in Qty )'!M$33=0,"",IF(COUNT(K$205:K206)&lt;'DPP ( in Qty )'!M$33,('DPP ( with MSN )'!K206+1),""))</f>
        <v/>
      </c>
      <c r="L207" s="162" t="str">
        <f>IF('DPP ( in Qty )'!N$33=0,"",IF(COUNT(L$205:L206)&lt;'DPP ( in Qty )'!N$33,('DPP ( with MSN )'!L206+1),""))</f>
        <v/>
      </c>
      <c r="M207" s="162" t="str">
        <f>IF('DPP ( in Qty )'!O$33=0,"",IF(COUNT(M$205:M206)&lt;'DPP ( in Qty )'!O$33,('DPP ( with MSN )'!M206+1),""))</f>
        <v/>
      </c>
      <c r="N207" s="162" t="str">
        <f>IF('DPP ( in Qty )'!P$33=0,"",IF(COUNT(N$205:N206)&lt;'DPP ( in Qty )'!P$33,('DPP ( with MSN )'!N206+1),""))</f>
        <v/>
      </c>
      <c r="O207" s="162" t="str">
        <f>IF('DPP ( in Qty )'!Q$33=0,"",IF(COUNT(O$205:O206)&lt;'DPP ( in Qty )'!Q$33,('DPP ( with MSN )'!O206+1),""))</f>
        <v/>
      </c>
      <c r="P207" s="162" t="str">
        <f>IF('DPP ( in Qty )'!R$33=0,"",IF(COUNT(P$205:P206)&lt;'DPP ( in Qty )'!R$33,('DPP ( with MSN )'!P206+1),""))</f>
        <v/>
      </c>
      <c r="Q207" s="162" t="str">
        <f>IF('DPP ( in Qty )'!S$33=0,"",IF(COUNT(Q$205:Q206)&lt;'DPP ( in Qty )'!S$33,('DPP ( with MSN )'!Q206+1),""))</f>
        <v/>
      </c>
      <c r="R207" s="162" t="str">
        <f>IF('DPP ( in Qty )'!T$33=0,"",IF(COUNT(R$205:R206)&lt;'DPP ( in Qty )'!T$33,('DPP ( with MSN )'!R206+1),""))</f>
        <v/>
      </c>
      <c r="S207" s="162" t="str">
        <f>IF('DPP ( in Qty )'!U$33=0,"",IF(COUNT(S$205:S206)&lt;'DPP ( in Qty )'!U$33,('DPP ( with MSN )'!S206+1),""))</f>
        <v/>
      </c>
      <c r="T207" s="162" t="str">
        <f>IF('DPP ( in Qty )'!V$33=0,"",IF(COUNT(T$205:T206)&lt;'DPP ( in Qty )'!V$33,('DPP ( with MSN )'!T206+1),""))</f>
        <v/>
      </c>
      <c r="U207" s="162" t="str">
        <f>IF('DPP ( in Qty )'!W$33=0,"",IF(COUNT(U$205:U206)&lt;'DPP ( in Qty )'!W$33,('DPP ( with MSN )'!U206+1),""))</f>
        <v/>
      </c>
      <c r="V207" s="162" t="str">
        <f>IF('DPP ( in Qty )'!X$33=0,"",IF(COUNT(V$205:V206)&lt;'DPP ( in Qty )'!X$33,('DPP ( with MSN )'!V206+1),""))</f>
        <v/>
      </c>
      <c r="W207" s="162" t="str">
        <f>IF('DPP ( in Qty )'!Y$33=0,"",IF(COUNT(W$205:W206)&lt;'DPP ( in Qty )'!Y$33,('DPP ( with MSN )'!W206+1),""))</f>
        <v/>
      </c>
      <c r="X207" s="162" t="str">
        <f>IF('DPP ( in Qty )'!Z$33=0,"",IF(COUNT(X$205:X206)&lt;'DPP ( in Qty )'!Z$33,('DPP ( with MSN )'!X206+1),""))</f>
        <v/>
      </c>
      <c r="Y207" s="162" t="str">
        <f>IF('DPP ( in Qty )'!AA$33=0,"",IF(COUNT(Y$205:Y206)&lt;'DPP ( in Qty )'!AA$33,('DPP ( with MSN )'!Y206+1),""))</f>
        <v/>
      </c>
      <c r="Z207" s="162" t="str">
        <f>IF('DPP ( in Qty )'!AB$33=0,"",IF(COUNT(Z$205:Z206)&lt;'DPP ( in Qty )'!AB$33,('DPP ( with MSN )'!Z206+1),""))</f>
        <v/>
      </c>
      <c r="AA207" s="162" t="str">
        <f>IF('DPP ( in Qty )'!AC$33=0,"",IF(COUNT(AA$205:AA206)&lt;'DPP ( in Qty )'!AC$33,('DPP ( with MSN )'!AA206+1),""))</f>
        <v/>
      </c>
      <c r="AB207" s="162" t="str">
        <f>IF('DPP ( in Qty )'!AD$33=0,"",IF(COUNT(AB$205:AB206)&lt;'DPP ( in Qty )'!AD$33,('DPP ( with MSN )'!AB206+1),""))</f>
        <v/>
      </c>
      <c r="AC207" s="162" t="str">
        <f>IF('DPP ( in Qty )'!AE$33=0,"",IF(COUNT(AC$205:AC206)&lt;'DPP ( in Qty )'!AE$33,('DPP ( with MSN )'!AC206+1),""))</f>
        <v/>
      </c>
      <c r="AD207" s="162" t="str">
        <f>IF('DPP ( in Qty )'!AF$33=0,"",IF(COUNT(AD$205:AD206)&lt;'DPP ( in Qty )'!AF$33,('DPP ( with MSN )'!AD206+1),""))</f>
        <v/>
      </c>
      <c r="AE207" s="162" t="str">
        <f>IF('DPP ( in Qty )'!AG$33=0,"",IF(COUNT(AE$205:AE206)&lt;'DPP ( in Qty )'!AG$33,('DPP ( with MSN )'!AE206+1),""))</f>
        <v/>
      </c>
      <c r="AF207" s="162" t="str">
        <f>IF('DPP ( in Qty )'!AH$33=0,"",IF(COUNT(AF$205:AF206)&lt;'DPP ( in Qty )'!AH$33,('DPP ( with MSN )'!AF206+1),""))</f>
        <v/>
      </c>
      <c r="AG207" s="162" t="str">
        <f>IF('DPP ( in Qty )'!AI$33=0,"",IF(COUNT(AG$205:AG206)&lt;'DPP ( in Qty )'!AI$33,('DPP ( with MSN )'!AG206+1),""))</f>
        <v/>
      </c>
      <c r="AH207" s="162" t="str">
        <f>IF('DPP ( in Qty )'!AJ$33=0,"",IF(COUNT(AH$205:AH206)&lt;'DPP ( in Qty )'!AJ$33,('DPP ( with MSN )'!AH206+1),""))</f>
        <v/>
      </c>
      <c r="AI207" s="162" t="str">
        <f>IF('DPP ( in Qty )'!AK$33=0,"",IF(COUNT(AI$205:AI206)&lt;'DPP ( in Qty )'!AK$33,('DPP ( with MSN )'!AI206+1),""))</f>
        <v/>
      </c>
      <c r="AJ207" s="162" t="str">
        <f>IF('DPP ( in Qty )'!AL$33=0,"",IF(COUNT(AJ$205:AJ206)&lt;'DPP ( in Qty )'!AL$33,('DPP ( with MSN )'!AJ206+1),""))</f>
        <v/>
      </c>
      <c r="AK207" s="162" t="str">
        <f>IF('DPP ( in Qty )'!AM$33=0,"",IF(COUNT(AK$205:AK206)&lt;'DPP ( in Qty )'!AM$33,('DPP ( with MSN )'!AK206+1),""))</f>
        <v/>
      </c>
      <c r="AL207" s="162" t="str">
        <f>IF('DPP ( in Qty )'!AN$33=0,"",IF(COUNT(AL$205:AL206)&lt;'DPP ( in Qty )'!AN$33,('DPP ( with MSN )'!AL206+1),""))</f>
        <v/>
      </c>
      <c r="AM207" s="162" t="str">
        <f>IF('DPP ( in Qty )'!AO$33=0,"",IF(COUNT(AM$205:AM206)&lt;'DPP ( in Qty )'!AO$33,('DPP ( with MSN )'!AM206+1),""))</f>
        <v/>
      </c>
      <c r="AN207" s="179" t="str">
        <f>IF('DPP ( in Qty )'!AP$33=0,"",IF(COUNT(AN$205:AN206)&lt;'DPP ( in Qty )'!AP$33,('DPP ( with MSN )'!AN206+1),""))</f>
        <v/>
      </c>
      <c r="AO207" s="142"/>
      <c r="AP207" s="1">
        <f t="shared" si="28"/>
        <v>0</v>
      </c>
    </row>
    <row r="208" spans="1:42" ht="23.25" customHeight="1" x14ac:dyDescent="0.25">
      <c r="A208" s="280"/>
      <c r="B208" s="93"/>
      <c r="C208" s="283"/>
      <c r="D208" s="142" t="str">
        <f>IF('DPP ( in Qty )'!F$33=0,"",IF(COUNT(D$205:D207)&lt;'DPP ( in Qty )'!F$33,('DPP ( with MSN )'!D207+1),""))</f>
        <v/>
      </c>
      <c r="E208" s="162" t="str">
        <f>IF('DPP ( in Qty )'!G$33=0,"",IF(COUNT(E$205:E207)&lt;'DPP ( in Qty )'!G$33,('DPP ( with MSN )'!E207+1),""))</f>
        <v/>
      </c>
      <c r="F208" s="162" t="str">
        <f>IF('DPP ( in Qty )'!H$33=0,"",IF(COUNT(F$205:F207)&lt;'DPP ( in Qty )'!H$33,('DPP ( with MSN )'!F207+1),""))</f>
        <v/>
      </c>
      <c r="G208" s="182" t="str">
        <f>IF('DPP ( in Qty )'!I$33=0,"",IF(COUNT(G$205:G207)&lt;'DPP ( in Qty )'!I$33,('DPP ( with MSN )'!G207+1),""))</f>
        <v/>
      </c>
      <c r="H208" s="182" t="str">
        <f>IF('DPP ( in Qty )'!J$33=0,"",IF(COUNT(H$205:H207)&lt;'DPP ( in Qty )'!J$33,('DPP ( with MSN )'!H207+1),""))</f>
        <v/>
      </c>
      <c r="I208" s="162" t="str">
        <f>IF('DPP ( in Qty )'!K$33=0,"",IF(COUNT(I$205:I207)&lt;'DPP ( in Qty )'!K$33,('DPP ( with MSN )'!I207+1),""))</f>
        <v/>
      </c>
      <c r="J208" s="162" t="str">
        <f>IF('DPP ( in Qty )'!L$33=0,"",IF(COUNT(J$205:J207)&lt;'DPP ( in Qty )'!L$33,('DPP ( with MSN )'!J207+1),""))</f>
        <v/>
      </c>
      <c r="K208" s="162" t="str">
        <f>IF('DPP ( in Qty )'!M$33=0,"",IF(COUNT(K$205:K207)&lt;'DPP ( in Qty )'!M$33,('DPP ( with MSN )'!K207+1),""))</f>
        <v/>
      </c>
      <c r="L208" s="162" t="str">
        <f>IF('DPP ( in Qty )'!N$33=0,"",IF(COUNT(L$205:L207)&lt;'DPP ( in Qty )'!N$33,('DPP ( with MSN )'!L207+1),""))</f>
        <v/>
      </c>
      <c r="M208" s="162" t="str">
        <f>IF('DPP ( in Qty )'!O$33=0,"",IF(COUNT(M$205:M207)&lt;'DPP ( in Qty )'!O$33,('DPP ( with MSN )'!M207+1),""))</f>
        <v/>
      </c>
      <c r="N208" s="162" t="str">
        <f>IF('DPP ( in Qty )'!P$33=0,"",IF(COUNT(N$205:N207)&lt;'DPP ( in Qty )'!P$33,('DPP ( with MSN )'!N207+1),""))</f>
        <v/>
      </c>
      <c r="O208" s="162" t="str">
        <f>IF('DPP ( in Qty )'!Q$33=0,"",IF(COUNT(O$205:O207)&lt;'DPP ( in Qty )'!Q$33,('DPP ( with MSN )'!O207+1),""))</f>
        <v/>
      </c>
      <c r="P208" s="162" t="str">
        <f>IF('DPP ( in Qty )'!R$33=0,"",IF(COUNT(P$205:P207)&lt;'DPP ( in Qty )'!R$33,('DPP ( with MSN )'!P207+1),""))</f>
        <v/>
      </c>
      <c r="Q208" s="162" t="str">
        <f>IF('DPP ( in Qty )'!S$33=0,"",IF(COUNT(Q$205:Q207)&lt;'DPP ( in Qty )'!S$33,('DPP ( with MSN )'!Q207+1),""))</f>
        <v/>
      </c>
      <c r="R208" s="162" t="str">
        <f>IF('DPP ( in Qty )'!T$33=0,"",IF(COUNT(R$205:R207)&lt;'DPP ( in Qty )'!T$33,('DPP ( with MSN )'!R207+1),""))</f>
        <v/>
      </c>
      <c r="S208" s="162" t="str">
        <f>IF('DPP ( in Qty )'!U$33=0,"",IF(COUNT(S$205:S207)&lt;'DPP ( in Qty )'!U$33,('DPP ( with MSN )'!S207+1),""))</f>
        <v/>
      </c>
      <c r="T208" s="162" t="str">
        <f>IF('DPP ( in Qty )'!V$33=0,"",IF(COUNT(T$205:T207)&lt;'DPP ( in Qty )'!V$33,('DPP ( with MSN )'!T207+1),""))</f>
        <v/>
      </c>
      <c r="U208" s="162" t="str">
        <f>IF('DPP ( in Qty )'!W$33=0,"",IF(COUNT(U$205:U207)&lt;'DPP ( in Qty )'!W$33,('DPP ( with MSN )'!U207+1),""))</f>
        <v/>
      </c>
      <c r="V208" s="162" t="str">
        <f>IF('DPP ( in Qty )'!X$33=0,"",IF(COUNT(V$205:V207)&lt;'DPP ( in Qty )'!X$33,('DPP ( with MSN )'!V207+1),""))</f>
        <v/>
      </c>
      <c r="W208" s="162" t="str">
        <f>IF('DPP ( in Qty )'!Y$33=0,"",IF(COUNT(W$205:W207)&lt;'DPP ( in Qty )'!Y$33,('DPP ( with MSN )'!W207+1),""))</f>
        <v/>
      </c>
      <c r="X208" s="162" t="str">
        <f>IF('DPP ( in Qty )'!Z$33=0,"",IF(COUNT(X$205:X207)&lt;'DPP ( in Qty )'!Z$33,('DPP ( with MSN )'!X207+1),""))</f>
        <v/>
      </c>
      <c r="Y208" s="162" t="str">
        <f>IF('DPP ( in Qty )'!AA$33=0,"",IF(COUNT(Y$205:Y207)&lt;'DPP ( in Qty )'!AA$33,('DPP ( with MSN )'!Y207+1),""))</f>
        <v/>
      </c>
      <c r="Z208" s="162" t="str">
        <f>IF('DPP ( in Qty )'!AB$33=0,"",IF(COUNT(Z$205:Z207)&lt;'DPP ( in Qty )'!AB$33,('DPP ( with MSN )'!Z207+1),""))</f>
        <v/>
      </c>
      <c r="AA208" s="162" t="str">
        <f>IF('DPP ( in Qty )'!AC$33=0,"",IF(COUNT(AA$205:AA207)&lt;'DPP ( in Qty )'!AC$33,('DPP ( with MSN )'!AA207+1),""))</f>
        <v/>
      </c>
      <c r="AB208" s="162" t="str">
        <f>IF('DPP ( in Qty )'!AD$33=0,"",IF(COUNT(AB$205:AB207)&lt;'DPP ( in Qty )'!AD$33,('DPP ( with MSN )'!AB207+1),""))</f>
        <v/>
      </c>
      <c r="AC208" s="162" t="str">
        <f>IF('DPP ( in Qty )'!AE$33=0,"",IF(COUNT(AC$205:AC207)&lt;'DPP ( in Qty )'!AE$33,('DPP ( with MSN )'!AC207+1),""))</f>
        <v/>
      </c>
      <c r="AD208" s="162" t="str">
        <f>IF('DPP ( in Qty )'!AF$33=0,"",IF(COUNT(AD$205:AD207)&lt;'DPP ( in Qty )'!AF$33,('DPP ( with MSN )'!AD207+1),""))</f>
        <v/>
      </c>
      <c r="AE208" s="162" t="str">
        <f>IF('DPP ( in Qty )'!AG$33=0,"",IF(COUNT(AE$205:AE207)&lt;'DPP ( in Qty )'!AG$33,('DPP ( with MSN )'!AE207+1),""))</f>
        <v/>
      </c>
      <c r="AF208" s="162" t="str">
        <f>IF('DPP ( in Qty )'!AH$33=0,"",IF(COUNT(AF$205:AF207)&lt;'DPP ( in Qty )'!AH$33,('DPP ( with MSN )'!AF207+1),""))</f>
        <v/>
      </c>
      <c r="AG208" s="162" t="str">
        <f>IF('DPP ( in Qty )'!AI$33=0,"",IF(COUNT(AG$205:AG207)&lt;'DPP ( in Qty )'!AI$33,('DPP ( with MSN )'!AG207+1),""))</f>
        <v/>
      </c>
      <c r="AH208" s="162" t="str">
        <f>IF('DPP ( in Qty )'!AJ$33=0,"",IF(COUNT(AH$205:AH207)&lt;'DPP ( in Qty )'!AJ$33,('DPP ( with MSN )'!AH207+1),""))</f>
        <v/>
      </c>
      <c r="AI208" s="162" t="str">
        <f>IF('DPP ( in Qty )'!AK$33=0,"",IF(COUNT(AI$205:AI207)&lt;'DPP ( in Qty )'!AK$33,('DPP ( with MSN )'!AI207+1),""))</f>
        <v/>
      </c>
      <c r="AJ208" s="162" t="str">
        <f>IF('DPP ( in Qty )'!AL$33=0,"",IF(COUNT(AJ$205:AJ207)&lt;'DPP ( in Qty )'!AL$33,('DPP ( with MSN )'!AJ207+1),""))</f>
        <v/>
      </c>
      <c r="AK208" s="162" t="str">
        <f>IF('DPP ( in Qty )'!AM$33=0,"",IF(COUNT(AK$205:AK207)&lt;'DPP ( in Qty )'!AM$33,('DPP ( with MSN )'!AK207+1),""))</f>
        <v/>
      </c>
      <c r="AL208" s="162" t="str">
        <f>IF('DPP ( in Qty )'!AN$33=0,"",IF(COUNT(AL$205:AL207)&lt;'DPP ( in Qty )'!AN$33,('DPP ( with MSN )'!AL207+1),""))</f>
        <v/>
      </c>
      <c r="AM208" s="162" t="str">
        <f>IF('DPP ( in Qty )'!AO$33=0,"",IF(COUNT(AM$205:AM207)&lt;'DPP ( in Qty )'!AO$33,('DPP ( with MSN )'!AM207+1),""))</f>
        <v/>
      </c>
      <c r="AN208" s="179" t="str">
        <f>IF('DPP ( in Qty )'!AP$33=0,"",IF(COUNT(AN$205:AN207)&lt;'DPP ( in Qty )'!AP$33,('DPP ( with MSN )'!AN207+1),""))</f>
        <v/>
      </c>
      <c r="AO208" s="142"/>
      <c r="AP208" s="1">
        <f t="shared" si="28"/>
        <v>0</v>
      </c>
    </row>
    <row r="209" spans="1:42" ht="23.25" customHeight="1" x14ac:dyDescent="0.25">
      <c r="A209" s="280"/>
      <c r="B209" s="93"/>
      <c r="C209" s="283"/>
      <c r="D209" s="142" t="str">
        <f>IF('DPP ( in Qty )'!F$33=0,"",IF(COUNT(D$205:D208)&lt;'DPP ( in Qty )'!F$33,('DPP ( with MSN )'!D208+1),""))</f>
        <v/>
      </c>
      <c r="E209" s="162" t="str">
        <f>IF('DPP ( in Qty )'!G$33=0,"",IF(COUNT(E$205:E208)&lt;'DPP ( in Qty )'!G$33,('DPP ( with MSN )'!E208+1),""))</f>
        <v/>
      </c>
      <c r="F209" s="162" t="str">
        <f>IF('DPP ( in Qty )'!H$33=0,"",IF(COUNT(F$205:F208)&lt;'DPP ( in Qty )'!H$33,('DPP ( with MSN )'!F208+1),""))</f>
        <v/>
      </c>
      <c r="G209" s="182" t="str">
        <f>IF('DPP ( in Qty )'!I$33=0,"",IF(COUNT(G$205:G208)&lt;'DPP ( in Qty )'!I$33,('DPP ( with MSN )'!G208+1),""))</f>
        <v/>
      </c>
      <c r="H209" s="182" t="str">
        <f>IF('DPP ( in Qty )'!J$33=0,"",IF(COUNT(H$205:H208)&lt;'DPP ( in Qty )'!J$33,('DPP ( with MSN )'!H208+1),""))</f>
        <v/>
      </c>
      <c r="I209" s="162" t="str">
        <f>IF('DPP ( in Qty )'!K$33=0,"",IF(COUNT(I$205:I208)&lt;'DPP ( in Qty )'!K$33,('DPP ( with MSN )'!I208+1),""))</f>
        <v/>
      </c>
      <c r="J209" s="162" t="str">
        <f>IF('DPP ( in Qty )'!L$33=0,"",IF(COUNT(J$205:J208)&lt;'DPP ( in Qty )'!L$33,('DPP ( with MSN )'!J208+1),""))</f>
        <v/>
      </c>
      <c r="K209" s="162" t="str">
        <f>IF('DPP ( in Qty )'!M$33=0,"",IF(COUNT(K$205:K208)&lt;'DPP ( in Qty )'!M$33,('DPP ( with MSN )'!K208+1),""))</f>
        <v/>
      </c>
      <c r="L209" s="162" t="str">
        <f>IF('DPP ( in Qty )'!N$33=0,"",IF(COUNT(L$205:L208)&lt;'DPP ( in Qty )'!N$33,('DPP ( with MSN )'!L208+1),""))</f>
        <v/>
      </c>
      <c r="M209" s="162" t="str">
        <f>IF('DPP ( in Qty )'!O$33=0,"",IF(COUNT(M$205:M208)&lt;'DPP ( in Qty )'!O$33,('DPP ( with MSN )'!M208+1),""))</f>
        <v/>
      </c>
      <c r="N209" s="162" t="str">
        <f>IF('DPP ( in Qty )'!P$33=0,"",IF(COUNT(N$205:N208)&lt;'DPP ( in Qty )'!P$33,('DPP ( with MSN )'!N208+1),""))</f>
        <v/>
      </c>
      <c r="O209" s="162" t="str">
        <f>IF('DPP ( in Qty )'!Q$33=0,"",IF(COUNT(O$205:O208)&lt;'DPP ( in Qty )'!Q$33,('DPP ( with MSN )'!O208+1),""))</f>
        <v/>
      </c>
      <c r="P209" s="162" t="str">
        <f>IF('DPP ( in Qty )'!R$33=0,"",IF(COUNT(P$205:P208)&lt;'DPP ( in Qty )'!R$33,('DPP ( with MSN )'!P208+1),""))</f>
        <v/>
      </c>
      <c r="Q209" s="162" t="str">
        <f>IF('DPP ( in Qty )'!S$33=0,"",IF(COUNT(Q$205:Q208)&lt;'DPP ( in Qty )'!S$33,('DPP ( with MSN )'!Q208+1),""))</f>
        <v/>
      </c>
      <c r="R209" s="162" t="str">
        <f>IF('DPP ( in Qty )'!T$33=0,"",IF(COUNT(R$205:R208)&lt;'DPP ( in Qty )'!T$33,('DPP ( with MSN )'!R208+1),""))</f>
        <v/>
      </c>
      <c r="S209" s="162" t="str">
        <f>IF('DPP ( in Qty )'!U$33=0,"",IF(COUNT(S$205:S208)&lt;'DPP ( in Qty )'!U$33,('DPP ( with MSN )'!S208+1),""))</f>
        <v/>
      </c>
      <c r="T209" s="162" t="str">
        <f>IF('DPP ( in Qty )'!V$33=0,"",IF(COUNT(T$205:T208)&lt;'DPP ( in Qty )'!V$33,('DPP ( with MSN )'!T208+1),""))</f>
        <v/>
      </c>
      <c r="U209" s="162" t="str">
        <f>IF('DPP ( in Qty )'!W$33=0,"",IF(COUNT(U$205:U208)&lt;'DPP ( in Qty )'!W$33,('DPP ( with MSN )'!U208+1),""))</f>
        <v/>
      </c>
      <c r="V209" s="162" t="str">
        <f>IF('DPP ( in Qty )'!X$33=0,"",IF(COUNT(V$205:V208)&lt;'DPP ( in Qty )'!X$33,('DPP ( with MSN )'!V208+1),""))</f>
        <v/>
      </c>
      <c r="W209" s="162" t="str">
        <f>IF('DPP ( in Qty )'!Y$33=0,"",IF(COUNT(W$205:W208)&lt;'DPP ( in Qty )'!Y$33,('DPP ( with MSN )'!W208+1),""))</f>
        <v/>
      </c>
      <c r="X209" s="162" t="str">
        <f>IF('DPP ( in Qty )'!Z$33=0,"",IF(COUNT(X$205:X208)&lt;'DPP ( in Qty )'!Z$33,('DPP ( with MSN )'!X208+1),""))</f>
        <v/>
      </c>
      <c r="Y209" s="162" t="str">
        <f>IF('DPP ( in Qty )'!AA$33=0,"",IF(COUNT(Y$205:Y208)&lt;'DPP ( in Qty )'!AA$33,('DPP ( with MSN )'!Y208+1),""))</f>
        <v/>
      </c>
      <c r="Z209" s="162" t="str">
        <f>IF('DPP ( in Qty )'!AB$33=0,"",IF(COUNT(Z$205:Z208)&lt;'DPP ( in Qty )'!AB$33,('DPP ( with MSN )'!Z208+1),""))</f>
        <v/>
      </c>
      <c r="AA209" s="162" t="str">
        <f>IF('DPP ( in Qty )'!AC$33=0,"",IF(COUNT(AA$205:AA208)&lt;'DPP ( in Qty )'!AC$33,('DPP ( with MSN )'!AA208+1),""))</f>
        <v/>
      </c>
      <c r="AB209" s="162" t="str">
        <f>IF('DPP ( in Qty )'!AD$33=0,"",IF(COUNT(AB$205:AB208)&lt;'DPP ( in Qty )'!AD$33,('DPP ( with MSN )'!AB208+1),""))</f>
        <v/>
      </c>
      <c r="AC209" s="162" t="str">
        <f>IF('DPP ( in Qty )'!AE$33=0,"",IF(COUNT(AC$205:AC208)&lt;'DPP ( in Qty )'!AE$33,('DPP ( with MSN )'!AC208+1),""))</f>
        <v/>
      </c>
      <c r="AD209" s="162" t="str">
        <f>IF('DPP ( in Qty )'!AF$33=0,"",IF(COUNT(AD$205:AD208)&lt;'DPP ( in Qty )'!AF$33,('DPP ( with MSN )'!AD208+1),""))</f>
        <v/>
      </c>
      <c r="AE209" s="162" t="str">
        <f>IF('DPP ( in Qty )'!AG$33=0,"",IF(COUNT(AE$205:AE208)&lt;'DPP ( in Qty )'!AG$33,('DPP ( with MSN )'!AE208+1),""))</f>
        <v/>
      </c>
      <c r="AF209" s="162" t="str">
        <f>IF('DPP ( in Qty )'!AH$33=0,"",IF(COUNT(AF$205:AF208)&lt;'DPP ( in Qty )'!AH$33,('DPP ( with MSN )'!AF208+1),""))</f>
        <v/>
      </c>
      <c r="AG209" s="162" t="str">
        <f>IF('DPP ( in Qty )'!AI$33=0,"",IF(COUNT(AG$205:AG208)&lt;'DPP ( in Qty )'!AI$33,('DPP ( with MSN )'!AG208+1),""))</f>
        <v/>
      </c>
      <c r="AH209" s="162" t="str">
        <f>IF('DPP ( in Qty )'!AJ$33=0,"",IF(COUNT(AH$205:AH208)&lt;'DPP ( in Qty )'!AJ$33,('DPP ( with MSN )'!AH208+1),""))</f>
        <v/>
      </c>
      <c r="AI209" s="162" t="str">
        <f>IF('DPP ( in Qty )'!AK$33=0,"",IF(COUNT(AI$205:AI208)&lt;'DPP ( in Qty )'!AK$33,('DPP ( with MSN )'!AI208+1),""))</f>
        <v/>
      </c>
      <c r="AJ209" s="162" t="str">
        <f>IF('DPP ( in Qty )'!AL$33=0,"",IF(COUNT(AJ$205:AJ208)&lt;'DPP ( in Qty )'!AL$33,('DPP ( with MSN )'!AJ208+1),""))</f>
        <v/>
      </c>
      <c r="AK209" s="162" t="str">
        <f>IF('DPP ( in Qty )'!AM$33=0,"",IF(COUNT(AK$205:AK208)&lt;'DPP ( in Qty )'!AM$33,('DPP ( with MSN )'!AK208+1),""))</f>
        <v/>
      </c>
      <c r="AL209" s="162" t="str">
        <f>IF('DPP ( in Qty )'!AN$33=0,"",IF(COUNT(AL$205:AL208)&lt;'DPP ( in Qty )'!AN$33,('DPP ( with MSN )'!AL208+1),""))</f>
        <v/>
      </c>
      <c r="AM209" s="162" t="str">
        <f>IF('DPP ( in Qty )'!AO$33=0,"",IF(COUNT(AM$205:AM208)&lt;'DPP ( in Qty )'!AO$33,('DPP ( with MSN )'!AM208+1),""))</f>
        <v/>
      </c>
      <c r="AN209" s="179" t="str">
        <f>IF('DPP ( in Qty )'!AP$33=0,"",IF(COUNT(AN$205:AN208)&lt;'DPP ( in Qty )'!AP$33,('DPP ( with MSN )'!AN208+1),""))</f>
        <v/>
      </c>
      <c r="AO209" s="142"/>
      <c r="AP209" s="1">
        <f t="shared" si="28"/>
        <v>0</v>
      </c>
    </row>
    <row r="210" spans="1:42" ht="23.25" customHeight="1" thickBot="1" x14ac:dyDescent="0.3">
      <c r="A210" s="280"/>
      <c r="B210" s="93" t="s">
        <v>4</v>
      </c>
      <c r="C210" s="284"/>
      <c r="D210" s="174" t="str">
        <f>IF('DPP ( in Qty )'!F$33=0,"",IF(COUNT(D$205:D209)&lt;'DPP ( in Qty )'!F$33,('DPP ( with MSN )'!D209+1),""))</f>
        <v/>
      </c>
      <c r="E210" s="175" t="str">
        <f>IF('DPP ( in Qty )'!G$33=0,"",IF(COUNT(E$205:E209)&lt;'DPP ( in Qty )'!G$33,('DPP ( with MSN )'!E209+1),""))</f>
        <v/>
      </c>
      <c r="F210" s="175" t="str">
        <f>IF('DPP ( in Qty )'!H$33=0,"",IF(COUNT(F$205:F209)&lt;'DPP ( in Qty )'!H$33,('DPP ( with MSN )'!F209+1),""))</f>
        <v/>
      </c>
      <c r="G210" s="183" t="str">
        <f>IF('DPP ( in Qty )'!I$33=0,"",IF(COUNT(G$205:G209)&lt;'DPP ( in Qty )'!I$33,('DPP ( with MSN )'!G209+1),""))</f>
        <v/>
      </c>
      <c r="H210" s="183" t="str">
        <f>IF('DPP ( in Qty )'!J$33=0,"",IF(COUNT(H$205:H209)&lt;'DPP ( in Qty )'!J$33,('DPP ( with MSN )'!H209+1),""))</f>
        <v/>
      </c>
      <c r="I210" s="175" t="str">
        <f>IF('DPP ( in Qty )'!K$33=0,"",IF(COUNT(I$205:I209)&lt;'DPP ( in Qty )'!K$33,('DPP ( with MSN )'!I209+1),""))</f>
        <v/>
      </c>
      <c r="J210" s="175" t="str">
        <f>IF('DPP ( in Qty )'!L$33=0,"",IF(COUNT(J$205:J209)&lt;'DPP ( in Qty )'!L$33,('DPP ( with MSN )'!J209+1),""))</f>
        <v/>
      </c>
      <c r="K210" s="175" t="str">
        <f>IF('DPP ( in Qty )'!M$33=0,"",IF(COUNT(K$205:K209)&lt;'DPP ( in Qty )'!M$33,('DPP ( with MSN )'!K209+1),""))</f>
        <v/>
      </c>
      <c r="L210" s="175" t="str">
        <f>IF('DPP ( in Qty )'!N$33=0,"",IF(COUNT(L$205:L209)&lt;'DPP ( in Qty )'!N$33,('DPP ( with MSN )'!L209+1),""))</f>
        <v/>
      </c>
      <c r="M210" s="175" t="str">
        <f>IF('DPP ( in Qty )'!O$33=0,"",IF(COUNT(M$205:M209)&lt;'DPP ( in Qty )'!O$33,('DPP ( with MSN )'!M209+1),""))</f>
        <v/>
      </c>
      <c r="N210" s="175" t="str">
        <f>IF('DPP ( in Qty )'!P$33=0,"",IF(COUNT(N$205:N209)&lt;'DPP ( in Qty )'!P$33,('DPP ( with MSN )'!N209+1),""))</f>
        <v/>
      </c>
      <c r="O210" s="175" t="str">
        <f>IF('DPP ( in Qty )'!Q$33=0,"",IF(COUNT(O$205:O209)&lt;'DPP ( in Qty )'!Q$33,('DPP ( with MSN )'!O209+1),""))</f>
        <v/>
      </c>
      <c r="P210" s="175" t="str">
        <f>IF('DPP ( in Qty )'!R$33=0,"",IF(COUNT(P$205:P209)&lt;'DPP ( in Qty )'!R$33,('DPP ( with MSN )'!P209+1),""))</f>
        <v/>
      </c>
      <c r="Q210" s="175" t="str">
        <f>IF('DPP ( in Qty )'!S$33=0,"",IF(COUNT(Q$205:Q209)&lt;'DPP ( in Qty )'!S$33,('DPP ( with MSN )'!Q209+1),""))</f>
        <v/>
      </c>
      <c r="R210" s="175" t="str">
        <f>IF('DPP ( in Qty )'!T$33=0,"",IF(COUNT(R$205:R209)&lt;'DPP ( in Qty )'!T$33,('DPP ( with MSN )'!R209+1),""))</f>
        <v/>
      </c>
      <c r="S210" s="175" t="str">
        <f>IF('DPP ( in Qty )'!U$33=0,"",IF(COUNT(S$205:S209)&lt;'DPP ( in Qty )'!U$33,('DPP ( with MSN )'!S209+1),""))</f>
        <v/>
      </c>
      <c r="T210" s="175" t="str">
        <f>IF('DPP ( in Qty )'!V$33=0,"",IF(COUNT(T$205:T209)&lt;'DPP ( in Qty )'!V$33,('DPP ( with MSN )'!T209+1),""))</f>
        <v/>
      </c>
      <c r="U210" s="175" t="str">
        <f>IF('DPP ( in Qty )'!W$33=0,"",IF(COUNT(U$205:U209)&lt;'DPP ( in Qty )'!W$33,('DPP ( with MSN )'!U209+1),""))</f>
        <v/>
      </c>
      <c r="V210" s="175" t="str">
        <f>IF('DPP ( in Qty )'!X$33=0,"",IF(COUNT(V$205:V209)&lt;'DPP ( in Qty )'!X$33,('DPP ( with MSN )'!V209+1),""))</f>
        <v/>
      </c>
      <c r="W210" s="175" t="str">
        <f>IF('DPP ( in Qty )'!Y$33=0,"",IF(COUNT(W$205:W209)&lt;'DPP ( in Qty )'!Y$33,('DPP ( with MSN )'!W209+1),""))</f>
        <v/>
      </c>
      <c r="X210" s="175" t="str">
        <f>IF('DPP ( in Qty )'!Z$33=0,"",IF(COUNT(X$205:X209)&lt;'DPP ( in Qty )'!Z$33,('DPP ( with MSN )'!X209+1),""))</f>
        <v/>
      </c>
      <c r="Y210" s="175" t="str">
        <f>IF('DPP ( in Qty )'!AA$33=0,"",IF(COUNT(Y$205:Y209)&lt;'DPP ( in Qty )'!AA$33,('DPP ( with MSN )'!Y209+1),""))</f>
        <v/>
      </c>
      <c r="Z210" s="175" t="str">
        <f>IF('DPP ( in Qty )'!AB$33=0,"",IF(COUNT(Z$205:Z209)&lt;'DPP ( in Qty )'!AB$33,('DPP ( with MSN )'!Z209+1),""))</f>
        <v/>
      </c>
      <c r="AA210" s="175" t="str">
        <f>IF('DPP ( in Qty )'!AC$33=0,"",IF(COUNT(AA$205:AA209)&lt;'DPP ( in Qty )'!AC$33,('DPP ( with MSN )'!AA209+1),""))</f>
        <v/>
      </c>
      <c r="AB210" s="175" t="str">
        <f>IF('DPP ( in Qty )'!AD$33=0,"",IF(COUNT(AB$205:AB209)&lt;'DPP ( in Qty )'!AD$33,('DPP ( with MSN )'!AB209+1),""))</f>
        <v/>
      </c>
      <c r="AC210" s="175" t="str">
        <f>IF('DPP ( in Qty )'!AE$33=0,"",IF(COUNT(AC$205:AC209)&lt;'DPP ( in Qty )'!AE$33,('DPP ( with MSN )'!AC209+1),""))</f>
        <v/>
      </c>
      <c r="AD210" s="175" t="str">
        <f>IF('DPP ( in Qty )'!AF$33=0,"",IF(COUNT(AD$205:AD209)&lt;'DPP ( in Qty )'!AF$33,('DPP ( with MSN )'!AD209+1),""))</f>
        <v/>
      </c>
      <c r="AE210" s="175" t="str">
        <f>IF('DPP ( in Qty )'!AG$33=0,"",IF(COUNT(AE$205:AE209)&lt;'DPP ( in Qty )'!AG$33,('DPP ( with MSN )'!AE209+1),""))</f>
        <v/>
      </c>
      <c r="AF210" s="175" t="str">
        <f>IF('DPP ( in Qty )'!AH$33=0,"",IF(COUNT(AF$205:AF209)&lt;'DPP ( in Qty )'!AH$33,('DPP ( with MSN )'!AF209+1),""))</f>
        <v/>
      </c>
      <c r="AG210" s="175" t="str">
        <f>IF('DPP ( in Qty )'!AI$33=0,"",IF(COUNT(AG$205:AG209)&lt;'DPP ( in Qty )'!AI$33,('DPP ( with MSN )'!AG209+1),""))</f>
        <v/>
      </c>
      <c r="AH210" s="175" t="str">
        <f>IF('DPP ( in Qty )'!AJ$33=0,"",IF(COUNT(AH$205:AH209)&lt;'DPP ( in Qty )'!AJ$33,('DPP ( with MSN )'!AH209+1),""))</f>
        <v/>
      </c>
      <c r="AI210" s="175" t="str">
        <f>IF('DPP ( in Qty )'!AK$33=0,"",IF(COUNT(AI$205:AI209)&lt;'DPP ( in Qty )'!AK$33,('DPP ( with MSN )'!AI209+1),""))</f>
        <v/>
      </c>
      <c r="AJ210" s="175" t="str">
        <f>IF('DPP ( in Qty )'!AL$33=0,"",IF(COUNT(AJ$205:AJ209)&lt;'DPP ( in Qty )'!AL$33,('DPP ( with MSN )'!AJ209+1),""))</f>
        <v/>
      </c>
      <c r="AK210" s="175" t="str">
        <f>IF('DPP ( in Qty )'!AM$33=0,"",IF(COUNT(AK$205:AK209)&lt;'DPP ( in Qty )'!AM$33,('DPP ( with MSN )'!AK209+1),""))</f>
        <v/>
      </c>
      <c r="AL210" s="175" t="str">
        <f>IF('DPP ( in Qty )'!AN$33=0,"",IF(COUNT(AL$205:AL209)&lt;'DPP ( in Qty )'!AN$33,('DPP ( with MSN )'!AL209+1),""))</f>
        <v/>
      </c>
      <c r="AM210" s="175" t="str">
        <f>IF('DPP ( in Qty )'!AO$33=0,"",IF(COUNT(AM$205:AM209)&lt;'DPP ( in Qty )'!AO$33,('DPP ( with MSN )'!AM209+1),""))</f>
        <v/>
      </c>
      <c r="AN210" s="180" t="str">
        <f>IF('DPP ( in Qty )'!AP$33=0,"",IF(COUNT(AN$205:AN209)&lt;'DPP ( in Qty )'!AP$33,('DPP ( with MSN )'!AN209+1),""))</f>
        <v/>
      </c>
      <c r="AO210" s="142"/>
      <c r="AP210" s="1">
        <f t="shared" si="28"/>
        <v>0</v>
      </c>
    </row>
    <row r="211" spans="1:42" ht="23.25" customHeight="1" x14ac:dyDescent="0.25">
      <c r="A211" s="280"/>
      <c r="B211" s="94" t="s">
        <v>5</v>
      </c>
      <c r="C211" s="282">
        <f>COUNT(D211:AO216)</f>
        <v>10</v>
      </c>
      <c r="D211" s="169" t="str">
        <f>IF('DPP ( in Qty )'!F34=0,"",'DPP ( in Qty )'!D34)</f>
        <v/>
      </c>
      <c r="E211" s="170" t="str">
        <f>IF('DPP ( in Qty )'!G34=0,"",IF(MAX('DPP ( with MSN )'!$D$211:D216)=0,'DPP ( in Qty )'!$D$34,MAX('DPP ( with MSN )'!$D$211:D216)+1))</f>
        <v/>
      </c>
      <c r="F211" s="170" t="str">
        <f>IF('DPP ( in Qty )'!H34=0,"",IF(MAX('DPP ( with MSN )'!$D$211:E216)=0,'DPP ( in Qty )'!$D$34,MAX('DPP ( with MSN )'!$D$211:E216)+1))</f>
        <v/>
      </c>
      <c r="G211" s="181" t="str">
        <f>IF('DPP ( in Qty )'!I34=0,"",IF(MAX('DPP ( with MSN )'!$D$211:F216)=0,'DPP ( in Qty )'!$D$34,MAX('DPP ( with MSN )'!$D$211:F216)+1))</f>
        <v/>
      </c>
      <c r="H211" s="181" t="str">
        <f>IF('DPP ( in Qty )'!J34=0,"",IF(MAX('DPP ( with MSN )'!$D$211:G216)=0,'DPP ( in Qty )'!$D$34,MAX('DPP ( with MSN )'!$D$211:G216)+1))</f>
        <v/>
      </c>
      <c r="I211" s="170" t="str">
        <f>IF('DPP ( in Qty )'!K34=0,"",IF(MAX('DPP ( with MSN )'!$D$211:H216)=0,'DPP ( in Qty )'!$D$34,MAX('DPP ( with MSN )'!$D$211:H216)+1))</f>
        <v/>
      </c>
      <c r="J211" s="170" t="str">
        <f>IF('DPP ( in Qty )'!L34=0,"",IF(MAX('DPP ( with MSN )'!$D$211:I216)=0,'DPP ( in Qty )'!$D$34,MAX('DPP ( with MSN )'!$D$211:I216)+1))</f>
        <v/>
      </c>
      <c r="K211" s="170" t="str">
        <f>IF('DPP ( in Qty )'!M34=0,"",IF(MAX('DPP ( with MSN )'!$D$211:J216)=0,'DPP ( in Qty )'!$D$34,MAX('DPP ( with MSN )'!$D$211:J216)+1))</f>
        <v/>
      </c>
      <c r="L211" s="170" t="str">
        <f>IF('DPP ( in Qty )'!N34=0,"",IF(MAX('DPP ( with MSN )'!$D$211:K216)=0,'DPP ( in Qty )'!$D$34,MAX('DPP ( with MSN )'!$D$211:K216)+1))</f>
        <v/>
      </c>
      <c r="M211" s="170" t="str">
        <f>IF('DPP ( in Qty )'!O34=0,"",IF(MAX('DPP ( with MSN )'!$D$211:L216)=0,'DPP ( in Qty )'!$D$34,MAX('DPP ( with MSN )'!$D$211:L216)+1))</f>
        <v/>
      </c>
      <c r="N211" s="170" t="str">
        <f>IF('DPP ( in Qty )'!P34=0,"",IF(MAX('DPP ( with MSN )'!$D$211:M216)=0,'DPP ( in Qty )'!$D$34,MAX('DPP ( with MSN )'!$D$211:M216)+1))</f>
        <v/>
      </c>
      <c r="O211" s="170" t="str">
        <f>IF('DPP ( in Qty )'!Q34=0,"",IF(MAX('DPP ( with MSN )'!$D$211:N216)=0,'DPP ( in Qty )'!$D$34,MAX('DPP ( with MSN )'!$D$211:N216)+1))</f>
        <v/>
      </c>
      <c r="P211" s="170" t="str">
        <f>IF('DPP ( in Qty )'!R34=0,"",IF(MAX('DPP ( with MSN )'!$D$211:O216)=0,'DPP ( in Qty )'!$D$34,MAX('DPP ( with MSN )'!$D$211:O216)+1))</f>
        <v/>
      </c>
      <c r="Q211" s="170" t="str">
        <f>IF('DPP ( in Qty )'!S34=0,"",IF(MAX('DPP ( with MSN )'!$D$211:P216)=0,'DPP ( in Qty )'!$D$34,MAX('DPP ( with MSN )'!$D$211:P216)+1))</f>
        <v/>
      </c>
      <c r="R211" s="170" t="str">
        <f>IF('DPP ( in Qty )'!T34=0,"",IF(MAX('DPP ( with MSN )'!$D$211:Q216)=0,'DPP ( in Qty )'!$D$34,MAX('DPP ( with MSN )'!$D$211:Q216)+1))</f>
        <v/>
      </c>
      <c r="S211" s="170" t="str">
        <f>IF('DPP ( in Qty )'!U34=0,"",IF(MAX('DPP ( with MSN )'!$D$211:R216)=0,'DPP ( in Qty )'!$D$34,MAX('DPP ( with MSN )'!$D$211:R216)+1))</f>
        <v/>
      </c>
      <c r="T211" s="170" t="str">
        <f>IF('DPP ( in Qty )'!V34=0,"",IF(MAX('DPP ( with MSN )'!$D$211:S216)=0,'DPP ( in Qty )'!$D$34,MAX('DPP ( with MSN )'!$D$211:S216)+1))</f>
        <v/>
      </c>
      <c r="U211" s="170" t="str">
        <f>IF('DPP ( in Qty )'!W34=0,"",IF(MAX('DPP ( with MSN )'!$D$211:T216)=0,'DPP ( in Qty )'!$D$34,MAX('DPP ( with MSN )'!$D$211:T216)+1))</f>
        <v/>
      </c>
      <c r="V211" s="170" t="str">
        <f>IF('DPP ( in Qty )'!X34=0,"",IF(MAX('DPP ( with MSN )'!$D$211:U216)=0,'DPP ( in Qty )'!$D$34,MAX('DPP ( with MSN )'!$D$211:U216)+1))</f>
        <v/>
      </c>
      <c r="W211" s="170" t="str">
        <f>IF('DPP ( in Qty )'!Y34=0,"",IF(MAX('DPP ( with MSN )'!$D$211:V216)=0,'DPP ( in Qty )'!$D$34,MAX('DPP ( with MSN )'!$D$211:V216)+1))</f>
        <v/>
      </c>
      <c r="X211" s="170" t="str">
        <f>IF('DPP ( in Qty )'!Z34=0,"",IF(MAX('DPP ( with MSN )'!$D$211:W216)=0,'DPP ( in Qty )'!$D$34,MAX('DPP ( with MSN )'!$D$211:W216)+1))</f>
        <v/>
      </c>
      <c r="Y211" s="170">
        <f>IF('DPP ( in Qty )'!AA34=0,"",IF(MAX('DPP ( with MSN )'!$D$211:X216)=0,'DPP ( in Qty )'!$D$34,MAX('DPP ( with MSN )'!$D$211:X216)+1))</f>
        <v>12</v>
      </c>
      <c r="Z211" s="170">
        <f>IF('DPP ( in Qty )'!AB34=0,"",IF(MAX('DPP ( with MSN )'!$D$211:Y216)=0,'DPP ( in Qty )'!$D$34,MAX('DPP ( with MSN )'!$D$211:Y216)+1))</f>
        <v>13</v>
      </c>
      <c r="AA211" s="170" t="str">
        <f>IF('DPP ( in Qty )'!AC34=0,"",IF(MAX('DPP ( with MSN )'!$D$211:Z216)=0,'DPP ( in Qty )'!$D$34,MAX('DPP ( with MSN )'!$D$211:Z216)+1))</f>
        <v/>
      </c>
      <c r="AB211" s="170">
        <f>IF('DPP ( in Qty )'!AD34=0,"",IF(MAX('DPP ( with MSN )'!$D$211:AA216)=0,'DPP ( in Qty )'!$D$34,MAX('DPP ( with MSN )'!$D$211:AA216)+1))</f>
        <v>14</v>
      </c>
      <c r="AC211" s="170">
        <f>IF('DPP ( in Qty )'!AE34=0,"",IF(MAX('DPP ( with MSN )'!$D$211:AB216)=0,'DPP ( in Qty )'!$D$34,MAX('DPP ( with MSN )'!$D$211:AB216)+1))</f>
        <v>15</v>
      </c>
      <c r="AD211" s="170" t="str">
        <f>IF('DPP ( in Qty )'!AF34=0,"",IF(MAX('DPP ( with MSN )'!$D$211:AC216)=0,'DPP ( in Qty )'!$D$34,MAX('DPP ( with MSN )'!$D$211:AC216)+1))</f>
        <v/>
      </c>
      <c r="AE211" s="170">
        <f>IF('DPP ( in Qty )'!AG34=0,"",IF(MAX('DPP ( with MSN )'!$D$211:AD216)=0,'DPP ( in Qty )'!$D$34,MAX('DPP ( with MSN )'!$D$211:AD216)+1))</f>
        <v>16</v>
      </c>
      <c r="AF211" s="170">
        <f>IF('DPP ( in Qty )'!AH34=0,"",IF(MAX('DPP ( with MSN )'!$D$211:AE216)=0,'DPP ( in Qty )'!$D$34,MAX('DPP ( with MSN )'!$D$211:AE216)+1))</f>
        <v>17</v>
      </c>
      <c r="AG211" s="170">
        <f>IF('DPP ( in Qty )'!AI34=0,"",IF(MAX('DPP ( with MSN )'!$D$211:AF216)=0,'DPP ( in Qty )'!$D$34,MAX('DPP ( with MSN )'!$D$211:AF216)+1))</f>
        <v>18</v>
      </c>
      <c r="AH211" s="170" t="str">
        <f>IF('DPP ( in Qty )'!AJ34=0,"",IF(MAX('DPP ( with MSN )'!$D$211:AG216)=0,'DPP ( in Qty )'!$D$34,MAX('DPP ( with MSN )'!$D$211:AG216)+1))</f>
        <v/>
      </c>
      <c r="AI211" s="170">
        <f>IF('DPP ( in Qty )'!AK34=0,"",IF(MAX('DPP ( with MSN )'!$D$211:AH216)=0,'DPP ( in Qty )'!$D$34,MAX('DPP ( with MSN )'!$D$211:AH216)+1))</f>
        <v>19</v>
      </c>
      <c r="AJ211" s="170">
        <f>IF('DPP ( in Qty )'!AL34=0,"",IF(MAX('DPP ( with MSN )'!$D$211:AI216)=0,'DPP ( in Qty )'!$D$34,MAX('DPP ( with MSN )'!$D$211:AI216)+1))</f>
        <v>20</v>
      </c>
      <c r="AK211" s="170">
        <f>IF('DPP ( in Qty )'!AM34=0,"",IF(MAX('DPP ( with MSN )'!$D$211:AJ216)=0,'DPP ( in Qty )'!$D$34,MAX('DPP ( with MSN )'!$D$211:AJ216)+1))</f>
        <v>21</v>
      </c>
      <c r="AL211" s="170" t="str">
        <f>IF('DPP ( in Qty )'!AN34=0,"",IF(MAX('DPP ( with MSN )'!$D$211:AK216)=0,'DPP ( in Qty )'!$D$34,MAX('DPP ( with MSN )'!$D$211:AK216)+1))</f>
        <v/>
      </c>
      <c r="AM211" s="170" t="str">
        <f>IF('DPP ( in Qty )'!AO34=0,"",IF(MAX('DPP ( with MSN )'!$D$211:AL216)=0,'DPP ( in Qty )'!$D$34,MAX('DPP ( with MSN )'!$D$211:AL216)+1))</f>
        <v/>
      </c>
      <c r="AN211" s="178" t="str">
        <f>IF('DPP ( in Qty )'!AP34=0,"",IF(MAX('DPP ( with MSN )'!$D$211:AM216)=0,'DPP ( in Qty )'!$D$34,MAX('DPP ( with MSN )'!$D$211:AM216)+1))</f>
        <v/>
      </c>
      <c r="AO211" s="142"/>
      <c r="AP211" s="1">
        <f t="shared" si="28"/>
        <v>21</v>
      </c>
    </row>
    <row r="212" spans="1:42" ht="23.25" customHeight="1" x14ac:dyDescent="0.25">
      <c r="A212" s="280"/>
      <c r="B212" s="95" t="str">
        <f t="shared" ref="B212:B213" si="39">B211</f>
        <v>S.I.T</v>
      </c>
      <c r="C212" s="283"/>
      <c r="D212" s="142" t="str">
        <f>IF('DPP ( in Qty )'!F$34=0,"",IF(COUNT(D$211:D211)&lt;'DPP ( in Qty )'!F$34,('DPP ( with MSN )'!D211+1),""))</f>
        <v/>
      </c>
      <c r="E212" s="162" t="str">
        <f>IF('DPP ( in Qty )'!G$34=0,"",IF(COUNT(E$211:E211)&lt;'DPP ( in Qty )'!G$34,('DPP ( with MSN )'!E211+1),""))</f>
        <v/>
      </c>
      <c r="F212" s="162" t="str">
        <f>IF('DPP ( in Qty )'!H$34=0,"",IF(COUNT(F$211:F211)&lt;'DPP ( in Qty )'!H$34,('DPP ( with MSN )'!F211+1),""))</f>
        <v/>
      </c>
      <c r="G212" s="182" t="str">
        <f>IF('DPP ( in Qty )'!I$34=0,"",IF(COUNT(G$211:G211)&lt;'DPP ( in Qty )'!I$34,('DPP ( with MSN )'!G211+1),""))</f>
        <v/>
      </c>
      <c r="H212" s="182" t="str">
        <f>IF('DPP ( in Qty )'!J$34=0,"",IF(COUNT(H$211:H211)&lt;'DPP ( in Qty )'!J$34,('DPP ( with MSN )'!H211+1),""))</f>
        <v/>
      </c>
      <c r="I212" s="162" t="str">
        <f>IF('DPP ( in Qty )'!K$34=0,"",IF(COUNT(I$211:I211)&lt;'DPP ( in Qty )'!K$34,('DPP ( with MSN )'!I211+1),""))</f>
        <v/>
      </c>
      <c r="J212" s="162" t="str">
        <f>IF('DPP ( in Qty )'!L$34=0,"",IF(COUNT(J$211:J211)&lt;'DPP ( in Qty )'!L$34,('DPP ( with MSN )'!J211+1),""))</f>
        <v/>
      </c>
      <c r="K212" s="162" t="str">
        <f>IF('DPP ( in Qty )'!M$34=0,"",IF(COUNT(K$211:K211)&lt;'DPP ( in Qty )'!M$34,('DPP ( with MSN )'!K211+1),""))</f>
        <v/>
      </c>
      <c r="L212" s="162" t="str">
        <f>IF('DPP ( in Qty )'!N$34=0,"",IF(COUNT(L$211:L211)&lt;'DPP ( in Qty )'!N$34,('DPP ( with MSN )'!L211+1),""))</f>
        <v/>
      </c>
      <c r="M212" s="162" t="str">
        <f>IF('DPP ( in Qty )'!O$34=0,"",IF(COUNT(M$211:M211)&lt;'DPP ( in Qty )'!O$34,('DPP ( with MSN )'!M211+1),""))</f>
        <v/>
      </c>
      <c r="N212" s="162" t="str">
        <f>IF('DPP ( in Qty )'!P$34=0,"",IF(COUNT(N$211:N211)&lt;'DPP ( in Qty )'!P$34,('DPP ( with MSN )'!N211+1),""))</f>
        <v/>
      </c>
      <c r="O212" s="162" t="str">
        <f>IF('DPP ( in Qty )'!Q$34=0,"",IF(COUNT(O$211:O211)&lt;'DPP ( in Qty )'!Q$34,('DPP ( with MSN )'!O211+1),""))</f>
        <v/>
      </c>
      <c r="P212" s="162" t="str">
        <f>IF('DPP ( in Qty )'!R$34=0,"",IF(COUNT(P$211:P211)&lt;'DPP ( in Qty )'!R$34,('DPP ( with MSN )'!P211+1),""))</f>
        <v/>
      </c>
      <c r="Q212" s="162" t="str">
        <f>IF('DPP ( in Qty )'!S$34=0,"",IF(COUNT(Q$211:Q211)&lt;'DPP ( in Qty )'!S$34,('DPP ( with MSN )'!Q211+1),""))</f>
        <v/>
      </c>
      <c r="R212" s="162" t="str">
        <f>IF('DPP ( in Qty )'!T$34=0,"",IF(COUNT(R$211:R211)&lt;'DPP ( in Qty )'!T$34,('DPP ( with MSN )'!R211+1),""))</f>
        <v/>
      </c>
      <c r="S212" s="162" t="str">
        <f>IF('DPP ( in Qty )'!U$34=0,"",IF(COUNT(S$211:S211)&lt;'DPP ( in Qty )'!U$34,('DPP ( with MSN )'!S211+1),""))</f>
        <v/>
      </c>
      <c r="T212" s="162" t="str">
        <f>IF('DPP ( in Qty )'!V$34=0,"",IF(COUNT(T$211:T211)&lt;'DPP ( in Qty )'!V$34,('DPP ( with MSN )'!T211+1),""))</f>
        <v/>
      </c>
      <c r="U212" s="162" t="str">
        <f>IF('DPP ( in Qty )'!W$34=0,"",IF(COUNT(U$211:U211)&lt;'DPP ( in Qty )'!W$34,('DPP ( with MSN )'!U211+1),""))</f>
        <v/>
      </c>
      <c r="V212" s="162" t="str">
        <f>IF('DPP ( in Qty )'!X$34=0,"",IF(COUNT(V$211:V211)&lt;'DPP ( in Qty )'!X$34,('DPP ( with MSN )'!V211+1),""))</f>
        <v/>
      </c>
      <c r="W212" s="162" t="str">
        <f>IF('DPP ( in Qty )'!Y$34=0,"",IF(COUNT(W$211:W211)&lt;'DPP ( in Qty )'!Y$34,('DPP ( with MSN )'!W211+1),""))</f>
        <v/>
      </c>
      <c r="X212" s="162" t="str">
        <f>IF('DPP ( in Qty )'!Z$34=0,"",IF(COUNT(X$211:X211)&lt;'DPP ( in Qty )'!Z$34,('DPP ( with MSN )'!X211+1),""))</f>
        <v/>
      </c>
      <c r="Y212" s="162" t="str">
        <f>IF('DPP ( in Qty )'!AA$34=0,"",IF(COUNT(Y$211:Y211)&lt;'DPP ( in Qty )'!AA$34,('DPP ( with MSN )'!Y211+1),""))</f>
        <v/>
      </c>
      <c r="Z212" s="162" t="str">
        <f>IF('DPP ( in Qty )'!AB$34=0,"",IF(COUNT(Z$211:Z211)&lt;'DPP ( in Qty )'!AB$34,('DPP ( with MSN )'!Z211+1),""))</f>
        <v/>
      </c>
      <c r="AA212" s="162" t="str">
        <f>IF('DPP ( in Qty )'!AC$34=0,"",IF(COUNT(AA$211:AA211)&lt;'DPP ( in Qty )'!AC$34,('DPP ( with MSN )'!AA211+1),""))</f>
        <v/>
      </c>
      <c r="AB212" s="162" t="str">
        <f>IF('DPP ( in Qty )'!AD$34=0,"",IF(COUNT(AB$211:AB211)&lt;'DPP ( in Qty )'!AD$34,('DPP ( with MSN )'!AB211+1),""))</f>
        <v/>
      </c>
      <c r="AC212" s="162" t="str">
        <f>IF('DPP ( in Qty )'!AE$34=0,"",IF(COUNT(AC$211:AC211)&lt;'DPP ( in Qty )'!AE$34,('DPP ( with MSN )'!AC211+1),""))</f>
        <v/>
      </c>
      <c r="AD212" s="162" t="str">
        <f>IF('DPP ( in Qty )'!AF$34=0,"",IF(COUNT(AD$211:AD211)&lt;'DPP ( in Qty )'!AF$34,('DPP ( with MSN )'!AD211+1),""))</f>
        <v/>
      </c>
      <c r="AE212" s="162" t="str">
        <f>IF('DPP ( in Qty )'!AG$34=0,"",IF(COUNT(AE$211:AE211)&lt;'DPP ( in Qty )'!AG$34,('DPP ( with MSN )'!AE211+1),""))</f>
        <v/>
      </c>
      <c r="AF212" s="162" t="str">
        <f>IF('DPP ( in Qty )'!AH$34=0,"",IF(COUNT(AF$211:AF211)&lt;'DPP ( in Qty )'!AH$34,('DPP ( with MSN )'!AF211+1),""))</f>
        <v/>
      </c>
      <c r="AG212" s="162" t="str">
        <f>IF('DPP ( in Qty )'!AI$34=0,"",IF(COUNT(AG$211:AG211)&lt;'DPP ( in Qty )'!AI$34,('DPP ( with MSN )'!AG211+1),""))</f>
        <v/>
      </c>
      <c r="AH212" s="162" t="str">
        <f>IF('DPP ( in Qty )'!AJ$34=0,"",IF(COUNT(AH$211:AH211)&lt;'DPP ( in Qty )'!AJ$34,('DPP ( with MSN )'!AH211+1),""))</f>
        <v/>
      </c>
      <c r="AI212" s="162" t="str">
        <f>IF('DPP ( in Qty )'!AK$34=0,"",IF(COUNT(AI$211:AI211)&lt;'DPP ( in Qty )'!AK$34,('DPP ( with MSN )'!AI211+1),""))</f>
        <v/>
      </c>
      <c r="AJ212" s="162" t="str">
        <f>IF('DPP ( in Qty )'!AL$34=0,"",IF(COUNT(AJ$211:AJ211)&lt;'DPP ( in Qty )'!AL$34,('DPP ( with MSN )'!AJ211+1),""))</f>
        <v/>
      </c>
      <c r="AK212" s="162" t="str">
        <f>IF('DPP ( in Qty )'!AM$34=0,"",IF(COUNT(AK$211:AK211)&lt;'DPP ( in Qty )'!AM$34,('DPP ( with MSN )'!AK211+1),""))</f>
        <v/>
      </c>
      <c r="AL212" s="162" t="str">
        <f>IF('DPP ( in Qty )'!AN$34=0,"",IF(COUNT(AL$211:AL211)&lt;'DPP ( in Qty )'!AN$34,('DPP ( with MSN )'!AL211+1),""))</f>
        <v/>
      </c>
      <c r="AM212" s="162" t="str">
        <f>IF('DPP ( in Qty )'!AO$34=0,"",IF(COUNT(AM$211:AM211)&lt;'DPP ( in Qty )'!AO$34,('DPP ( with MSN )'!AM211+1),""))</f>
        <v/>
      </c>
      <c r="AN212" s="179" t="str">
        <f>IF('DPP ( in Qty )'!AP$34=0,"",IF(COUNT(AN$211:AN211)&lt;'DPP ( in Qty )'!AP$34,('DPP ( with MSN )'!AN211+1),""))</f>
        <v/>
      </c>
      <c r="AO212" s="142"/>
      <c r="AP212" s="1">
        <f t="shared" si="28"/>
        <v>0</v>
      </c>
    </row>
    <row r="213" spans="1:42" ht="23.25" customHeight="1" x14ac:dyDescent="0.25">
      <c r="A213" s="280"/>
      <c r="B213" s="95" t="str">
        <f t="shared" si="39"/>
        <v>S.I.T</v>
      </c>
      <c r="C213" s="283"/>
      <c r="D213" s="142" t="str">
        <f>IF('DPP ( in Qty )'!F$34=0,"",IF(COUNT(D$211:D212)&lt;'DPP ( in Qty )'!F$34,('DPP ( with MSN )'!D212+1),""))</f>
        <v/>
      </c>
      <c r="E213" s="162" t="str">
        <f>IF('DPP ( in Qty )'!G$34=0,"",IF(COUNT(E$211:E212)&lt;'DPP ( in Qty )'!G$34,('DPP ( with MSN )'!E212+1),""))</f>
        <v/>
      </c>
      <c r="F213" s="162" t="str">
        <f>IF('DPP ( in Qty )'!H$34=0,"",IF(COUNT(F$211:F212)&lt;'DPP ( in Qty )'!H$34,('DPP ( with MSN )'!F212+1),""))</f>
        <v/>
      </c>
      <c r="G213" s="182" t="str">
        <f>IF('DPP ( in Qty )'!I$34=0,"",IF(COUNT(G$211:G212)&lt;'DPP ( in Qty )'!I$34,('DPP ( with MSN )'!G212+1),""))</f>
        <v/>
      </c>
      <c r="H213" s="182" t="str">
        <f>IF('DPP ( in Qty )'!J$34=0,"",IF(COUNT(H$211:H212)&lt;'DPP ( in Qty )'!J$34,('DPP ( with MSN )'!H212+1),""))</f>
        <v/>
      </c>
      <c r="I213" s="162" t="str">
        <f>IF('DPP ( in Qty )'!K$34=0,"",IF(COUNT(I$211:I212)&lt;'DPP ( in Qty )'!K$34,('DPP ( with MSN )'!I212+1),""))</f>
        <v/>
      </c>
      <c r="J213" s="162" t="str">
        <f>IF('DPP ( in Qty )'!L$34=0,"",IF(COUNT(J$211:J212)&lt;'DPP ( in Qty )'!L$34,('DPP ( with MSN )'!J212+1),""))</f>
        <v/>
      </c>
      <c r="K213" s="162" t="str">
        <f>IF('DPP ( in Qty )'!M$34=0,"",IF(COUNT(K$211:K212)&lt;'DPP ( in Qty )'!M$34,('DPP ( with MSN )'!K212+1),""))</f>
        <v/>
      </c>
      <c r="L213" s="162" t="str">
        <f>IF('DPP ( in Qty )'!N$34=0,"",IF(COUNT(L$211:L212)&lt;'DPP ( in Qty )'!N$34,('DPP ( with MSN )'!L212+1),""))</f>
        <v/>
      </c>
      <c r="M213" s="162" t="str">
        <f>IF('DPP ( in Qty )'!O$34=0,"",IF(COUNT(M$211:M212)&lt;'DPP ( in Qty )'!O$34,('DPP ( with MSN )'!M212+1),""))</f>
        <v/>
      </c>
      <c r="N213" s="162" t="str">
        <f>IF('DPP ( in Qty )'!P$34=0,"",IF(COUNT(N$211:N212)&lt;'DPP ( in Qty )'!P$34,('DPP ( with MSN )'!N212+1),""))</f>
        <v/>
      </c>
      <c r="O213" s="162" t="str">
        <f>IF('DPP ( in Qty )'!Q$34=0,"",IF(COUNT(O$211:O212)&lt;'DPP ( in Qty )'!Q$34,('DPP ( with MSN )'!O212+1),""))</f>
        <v/>
      </c>
      <c r="P213" s="162" t="str">
        <f>IF('DPP ( in Qty )'!R$34=0,"",IF(COUNT(P$211:P212)&lt;'DPP ( in Qty )'!R$34,('DPP ( with MSN )'!P212+1),""))</f>
        <v/>
      </c>
      <c r="Q213" s="162" t="str">
        <f>IF('DPP ( in Qty )'!S$34=0,"",IF(COUNT(Q$211:Q212)&lt;'DPP ( in Qty )'!S$34,('DPP ( with MSN )'!Q212+1),""))</f>
        <v/>
      </c>
      <c r="R213" s="162" t="str">
        <f>IF('DPP ( in Qty )'!T$34=0,"",IF(COUNT(R$211:R212)&lt;'DPP ( in Qty )'!T$34,('DPP ( with MSN )'!R212+1),""))</f>
        <v/>
      </c>
      <c r="S213" s="162" t="str">
        <f>IF('DPP ( in Qty )'!U$34=0,"",IF(COUNT(S$211:S212)&lt;'DPP ( in Qty )'!U$34,('DPP ( with MSN )'!S212+1),""))</f>
        <v/>
      </c>
      <c r="T213" s="162" t="str">
        <f>IF('DPP ( in Qty )'!V$34=0,"",IF(COUNT(T$211:T212)&lt;'DPP ( in Qty )'!V$34,('DPP ( with MSN )'!T212+1),""))</f>
        <v/>
      </c>
      <c r="U213" s="162" t="str">
        <f>IF('DPP ( in Qty )'!W$34=0,"",IF(COUNT(U$211:U212)&lt;'DPP ( in Qty )'!W$34,('DPP ( with MSN )'!U212+1),""))</f>
        <v/>
      </c>
      <c r="V213" s="162" t="str">
        <f>IF('DPP ( in Qty )'!X$34=0,"",IF(COUNT(V$211:V212)&lt;'DPP ( in Qty )'!X$34,('DPP ( with MSN )'!V212+1),""))</f>
        <v/>
      </c>
      <c r="W213" s="162" t="str">
        <f>IF('DPP ( in Qty )'!Y$34=0,"",IF(COUNT(W$211:W212)&lt;'DPP ( in Qty )'!Y$34,('DPP ( with MSN )'!W212+1),""))</f>
        <v/>
      </c>
      <c r="X213" s="162" t="str">
        <f>IF('DPP ( in Qty )'!Z$34=0,"",IF(COUNT(X$211:X212)&lt;'DPP ( in Qty )'!Z$34,('DPP ( with MSN )'!X212+1),""))</f>
        <v/>
      </c>
      <c r="Y213" s="162" t="str">
        <f>IF('DPP ( in Qty )'!AA$34=0,"",IF(COUNT(Y$211:Y212)&lt;'DPP ( in Qty )'!AA$34,('DPP ( with MSN )'!Y212+1),""))</f>
        <v/>
      </c>
      <c r="Z213" s="162" t="str">
        <f>IF('DPP ( in Qty )'!AB$34=0,"",IF(COUNT(Z$211:Z212)&lt;'DPP ( in Qty )'!AB$34,('DPP ( with MSN )'!Z212+1),""))</f>
        <v/>
      </c>
      <c r="AA213" s="162" t="str">
        <f>IF('DPP ( in Qty )'!AC$34=0,"",IF(COUNT(AA$211:AA212)&lt;'DPP ( in Qty )'!AC$34,('DPP ( with MSN )'!AA212+1),""))</f>
        <v/>
      </c>
      <c r="AB213" s="162" t="str">
        <f>IF('DPP ( in Qty )'!AD$34=0,"",IF(COUNT(AB$211:AB212)&lt;'DPP ( in Qty )'!AD$34,('DPP ( with MSN )'!AB212+1),""))</f>
        <v/>
      </c>
      <c r="AC213" s="162" t="str">
        <f>IF('DPP ( in Qty )'!AE$34=0,"",IF(COUNT(AC$211:AC212)&lt;'DPP ( in Qty )'!AE$34,('DPP ( with MSN )'!AC212+1),""))</f>
        <v/>
      </c>
      <c r="AD213" s="162" t="str">
        <f>IF('DPP ( in Qty )'!AF$34=0,"",IF(COUNT(AD$211:AD212)&lt;'DPP ( in Qty )'!AF$34,('DPP ( with MSN )'!AD212+1),""))</f>
        <v/>
      </c>
      <c r="AE213" s="162" t="str">
        <f>IF('DPP ( in Qty )'!AG$34=0,"",IF(COUNT(AE$211:AE212)&lt;'DPP ( in Qty )'!AG$34,('DPP ( with MSN )'!AE212+1),""))</f>
        <v/>
      </c>
      <c r="AF213" s="162" t="str">
        <f>IF('DPP ( in Qty )'!AH$34=0,"",IF(COUNT(AF$211:AF212)&lt;'DPP ( in Qty )'!AH$34,('DPP ( with MSN )'!AF212+1),""))</f>
        <v/>
      </c>
      <c r="AG213" s="162" t="str">
        <f>IF('DPP ( in Qty )'!AI$34=0,"",IF(COUNT(AG$211:AG212)&lt;'DPP ( in Qty )'!AI$34,('DPP ( with MSN )'!AG212+1),""))</f>
        <v/>
      </c>
      <c r="AH213" s="162" t="str">
        <f>IF('DPP ( in Qty )'!AJ$34=0,"",IF(COUNT(AH$211:AH212)&lt;'DPP ( in Qty )'!AJ$34,('DPP ( with MSN )'!AH212+1),""))</f>
        <v/>
      </c>
      <c r="AI213" s="162" t="str">
        <f>IF('DPP ( in Qty )'!AK$34=0,"",IF(COUNT(AI$211:AI212)&lt;'DPP ( in Qty )'!AK$34,('DPP ( with MSN )'!AI212+1),""))</f>
        <v/>
      </c>
      <c r="AJ213" s="162" t="str">
        <f>IF('DPP ( in Qty )'!AL$34=0,"",IF(COUNT(AJ$211:AJ212)&lt;'DPP ( in Qty )'!AL$34,('DPP ( with MSN )'!AJ212+1),""))</f>
        <v/>
      </c>
      <c r="AK213" s="162" t="str">
        <f>IF('DPP ( in Qty )'!AM$34=0,"",IF(COUNT(AK$211:AK212)&lt;'DPP ( in Qty )'!AM$34,('DPP ( with MSN )'!AK212+1),""))</f>
        <v/>
      </c>
      <c r="AL213" s="162" t="str">
        <f>IF('DPP ( in Qty )'!AN$34=0,"",IF(COUNT(AL$211:AL212)&lt;'DPP ( in Qty )'!AN$34,('DPP ( with MSN )'!AL212+1),""))</f>
        <v/>
      </c>
      <c r="AM213" s="162" t="str">
        <f>IF('DPP ( in Qty )'!AO$34=0,"",IF(COUNT(AM$211:AM212)&lt;'DPP ( in Qty )'!AO$34,('DPP ( with MSN )'!AM212+1),""))</f>
        <v/>
      </c>
      <c r="AN213" s="179" t="str">
        <f>IF('DPP ( in Qty )'!AP$34=0,"",IF(COUNT(AN$211:AN212)&lt;'DPP ( in Qty )'!AP$34,('DPP ( with MSN )'!AN212+1),""))</f>
        <v/>
      </c>
      <c r="AO213" s="142"/>
      <c r="AP213" s="1">
        <f t="shared" si="28"/>
        <v>0</v>
      </c>
    </row>
    <row r="214" spans="1:42" ht="23.25" customHeight="1" x14ac:dyDescent="0.25">
      <c r="A214" s="280"/>
      <c r="B214" s="95"/>
      <c r="C214" s="283"/>
      <c r="D214" s="142" t="str">
        <f>IF('DPP ( in Qty )'!F$34=0,"",IF(COUNT(D$211:D213)&lt;'DPP ( in Qty )'!F$34,('DPP ( with MSN )'!D213+1),""))</f>
        <v/>
      </c>
      <c r="E214" s="162" t="str">
        <f>IF('DPP ( in Qty )'!G$34=0,"",IF(COUNT(E$211:E213)&lt;'DPP ( in Qty )'!G$34,('DPP ( with MSN )'!E213+1),""))</f>
        <v/>
      </c>
      <c r="F214" s="162" t="str">
        <f>IF('DPP ( in Qty )'!H$34=0,"",IF(COUNT(F$211:F213)&lt;'DPP ( in Qty )'!H$34,('DPP ( with MSN )'!F213+1),""))</f>
        <v/>
      </c>
      <c r="G214" s="182" t="str">
        <f>IF('DPP ( in Qty )'!I$34=0,"",IF(COUNT(G$211:G213)&lt;'DPP ( in Qty )'!I$34,('DPP ( with MSN )'!G213+1),""))</f>
        <v/>
      </c>
      <c r="H214" s="182" t="str">
        <f>IF('DPP ( in Qty )'!J$34=0,"",IF(COUNT(H$211:H213)&lt;'DPP ( in Qty )'!J$34,('DPP ( with MSN )'!H213+1),""))</f>
        <v/>
      </c>
      <c r="I214" s="162" t="str">
        <f>IF('DPP ( in Qty )'!K$34=0,"",IF(COUNT(I$211:I213)&lt;'DPP ( in Qty )'!K$34,('DPP ( with MSN )'!I213+1),""))</f>
        <v/>
      </c>
      <c r="J214" s="162" t="str">
        <f>IF('DPP ( in Qty )'!L$34=0,"",IF(COUNT(J$211:J213)&lt;'DPP ( in Qty )'!L$34,('DPP ( with MSN )'!J213+1),""))</f>
        <v/>
      </c>
      <c r="K214" s="162" t="str">
        <f>IF('DPP ( in Qty )'!M$34=0,"",IF(COUNT(K$211:K213)&lt;'DPP ( in Qty )'!M$34,('DPP ( with MSN )'!K213+1),""))</f>
        <v/>
      </c>
      <c r="L214" s="162" t="str">
        <f>IF('DPP ( in Qty )'!N$34=0,"",IF(COUNT(L$211:L213)&lt;'DPP ( in Qty )'!N$34,('DPP ( with MSN )'!L213+1),""))</f>
        <v/>
      </c>
      <c r="M214" s="162" t="str">
        <f>IF('DPP ( in Qty )'!O$34=0,"",IF(COUNT(M$211:M213)&lt;'DPP ( in Qty )'!O$34,('DPP ( with MSN )'!M213+1),""))</f>
        <v/>
      </c>
      <c r="N214" s="162" t="str">
        <f>IF('DPP ( in Qty )'!P$34=0,"",IF(COUNT(N$211:N213)&lt;'DPP ( in Qty )'!P$34,('DPP ( with MSN )'!N213+1),""))</f>
        <v/>
      </c>
      <c r="O214" s="162" t="str">
        <f>IF('DPP ( in Qty )'!Q$34=0,"",IF(COUNT(O$211:O213)&lt;'DPP ( in Qty )'!Q$34,('DPP ( with MSN )'!O213+1),""))</f>
        <v/>
      </c>
      <c r="P214" s="162" t="str">
        <f>IF('DPP ( in Qty )'!R$34=0,"",IF(COUNT(P$211:P213)&lt;'DPP ( in Qty )'!R$34,('DPP ( with MSN )'!P213+1),""))</f>
        <v/>
      </c>
      <c r="Q214" s="162" t="str">
        <f>IF('DPP ( in Qty )'!S$34=0,"",IF(COUNT(Q$211:Q213)&lt;'DPP ( in Qty )'!S$34,('DPP ( with MSN )'!Q213+1),""))</f>
        <v/>
      </c>
      <c r="R214" s="162" t="str">
        <f>IF('DPP ( in Qty )'!T$34=0,"",IF(COUNT(R$211:R213)&lt;'DPP ( in Qty )'!T$34,('DPP ( with MSN )'!R213+1),""))</f>
        <v/>
      </c>
      <c r="S214" s="162" t="str">
        <f>IF('DPP ( in Qty )'!U$34=0,"",IF(COUNT(S$211:S213)&lt;'DPP ( in Qty )'!U$34,('DPP ( with MSN )'!S213+1),""))</f>
        <v/>
      </c>
      <c r="T214" s="162" t="str">
        <f>IF('DPP ( in Qty )'!V$34=0,"",IF(COUNT(T$211:T213)&lt;'DPP ( in Qty )'!V$34,('DPP ( with MSN )'!T213+1),""))</f>
        <v/>
      </c>
      <c r="U214" s="162" t="str">
        <f>IF('DPP ( in Qty )'!W$34=0,"",IF(COUNT(U$211:U213)&lt;'DPP ( in Qty )'!W$34,('DPP ( with MSN )'!U213+1),""))</f>
        <v/>
      </c>
      <c r="V214" s="162" t="str">
        <f>IF('DPP ( in Qty )'!X$34=0,"",IF(COUNT(V$211:V213)&lt;'DPP ( in Qty )'!X$34,('DPP ( with MSN )'!V213+1),""))</f>
        <v/>
      </c>
      <c r="W214" s="162" t="str">
        <f>IF('DPP ( in Qty )'!Y$34=0,"",IF(COUNT(W$211:W213)&lt;'DPP ( in Qty )'!Y$34,('DPP ( with MSN )'!W213+1),""))</f>
        <v/>
      </c>
      <c r="X214" s="162" t="str">
        <f>IF('DPP ( in Qty )'!Z$34=0,"",IF(COUNT(X$211:X213)&lt;'DPP ( in Qty )'!Z$34,('DPP ( with MSN )'!X213+1),""))</f>
        <v/>
      </c>
      <c r="Y214" s="162" t="str">
        <f>IF('DPP ( in Qty )'!AA$34=0,"",IF(COUNT(Y$211:Y213)&lt;'DPP ( in Qty )'!AA$34,('DPP ( with MSN )'!Y213+1),""))</f>
        <v/>
      </c>
      <c r="Z214" s="162" t="str">
        <f>IF('DPP ( in Qty )'!AB$34=0,"",IF(COUNT(Z$211:Z213)&lt;'DPP ( in Qty )'!AB$34,('DPP ( with MSN )'!Z213+1),""))</f>
        <v/>
      </c>
      <c r="AA214" s="162" t="str">
        <f>IF('DPP ( in Qty )'!AC$34=0,"",IF(COUNT(AA$211:AA213)&lt;'DPP ( in Qty )'!AC$34,('DPP ( with MSN )'!AA213+1),""))</f>
        <v/>
      </c>
      <c r="AB214" s="162" t="str">
        <f>IF('DPP ( in Qty )'!AD$34=0,"",IF(COUNT(AB$211:AB213)&lt;'DPP ( in Qty )'!AD$34,('DPP ( with MSN )'!AB213+1),""))</f>
        <v/>
      </c>
      <c r="AC214" s="162" t="str">
        <f>IF('DPP ( in Qty )'!AE$34=0,"",IF(COUNT(AC$211:AC213)&lt;'DPP ( in Qty )'!AE$34,('DPP ( with MSN )'!AC213+1),""))</f>
        <v/>
      </c>
      <c r="AD214" s="162" t="str">
        <f>IF('DPP ( in Qty )'!AF$34=0,"",IF(COUNT(AD$211:AD213)&lt;'DPP ( in Qty )'!AF$34,('DPP ( with MSN )'!AD213+1),""))</f>
        <v/>
      </c>
      <c r="AE214" s="162" t="str">
        <f>IF('DPP ( in Qty )'!AG$34=0,"",IF(COUNT(AE$211:AE213)&lt;'DPP ( in Qty )'!AG$34,('DPP ( with MSN )'!AE213+1),""))</f>
        <v/>
      </c>
      <c r="AF214" s="162" t="str">
        <f>IF('DPP ( in Qty )'!AH$34=0,"",IF(COUNT(AF$211:AF213)&lt;'DPP ( in Qty )'!AH$34,('DPP ( with MSN )'!AF213+1),""))</f>
        <v/>
      </c>
      <c r="AG214" s="162" t="str">
        <f>IF('DPP ( in Qty )'!AI$34=0,"",IF(COUNT(AG$211:AG213)&lt;'DPP ( in Qty )'!AI$34,('DPP ( with MSN )'!AG213+1),""))</f>
        <v/>
      </c>
      <c r="AH214" s="162" t="str">
        <f>IF('DPP ( in Qty )'!AJ$34=0,"",IF(COUNT(AH$211:AH213)&lt;'DPP ( in Qty )'!AJ$34,('DPP ( with MSN )'!AH213+1),""))</f>
        <v/>
      </c>
      <c r="AI214" s="162" t="str">
        <f>IF('DPP ( in Qty )'!AK$34=0,"",IF(COUNT(AI$211:AI213)&lt;'DPP ( in Qty )'!AK$34,('DPP ( with MSN )'!AI213+1),""))</f>
        <v/>
      </c>
      <c r="AJ214" s="162" t="str">
        <f>IF('DPP ( in Qty )'!AL$34=0,"",IF(COUNT(AJ$211:AJ213)&lt;'DPP ( in Qty )'!AL$34,('DPP ( with MSN )'!AJ213+1),""))</f>
        <v/>
      </c>
      <c r="AK214" s="162" t="str">
        <f>IF('DPP ( in Qty )'!AM$34=0,"",IF(COUNT(AK$211:AK213)&lt;'DPP ( in Qty )'!AM$34,('DPP ( with MSN )'!AK213+1),""))</f>
        <v/>
      </c>
      <c r="AL214" s="162" t="str">
        <f>IF('DPP ( in Qty )'!AN$34=0,"",IF(COUNT(AL$211:AL213)&lt;'DPP ( in Qty )'!AN$34,('DPP ( with MSN )'!AL213+1),""))</f>
        <v/>
      </c>
      <c r="AM214" s="162" t="str">
        <f>IF('DPP ( in Qty )'!AO$34=0,"",IF(COUNT(AM$211:AM213)&lt;'DPP ( in Qty )'!AO$34,('DPP ( with MSN )'!AM213+1),""))</f>
        <v/>
      </c>
      <c r="AN214" s="179" t="str">
        <f>IF('DPP ( in Qty )'!AP$34=0,"",IF(COUNT(AN$211:AN213)&lt;'DPP ( in Qty )'!AP$34,('DPP ( with MSN )'!AN213+1),""))</f>
        <v/>
      </c>
      <c r="AO214" s="142"/>
      <c r="AP214" s="1">
        <f t="shared" si="28"/>
        <v>0</v>
      </c>
    </row>
    <row r="215" spans="1:42" ht="23.25" customHeight="1" x14ac:dyDescent="0.25">
      <c r="A215" s="280"/>
      <c r="B215" s="95"/>
      <c r="C215" s="283"/>
      <c r="D215" s="142" t="str">
        <f>IF('DPP ( in Qty )'!F$34=0,"",IF(COUNT(D$211:D214)&lt;'DPP ( in Qty )'!F$34,('DPP ( with MSN )'!D214+1),""))</f>
        <v/>
      </c>
      <c r="E215" s="162" t="str">
        <f>IF('DPP ( in Qty )'!G$34=0,"",IF(COUNT(E$211:E214)&lt;'DPP ( in Qty )'!G$34,('DPP ( with MSN )'!E214+1),""))</f>
        <v/>
      </c>
      <c r="F215" s="162" t="str">
        <f>IF('DPP ( in Qty )'!H$34=0,"",IF(COUNT(F$211:F214)&lt;'DPP ( in Qty )'!H$34,('DPP ( with MSN )'!F214+1),""))</f>
        <v/>
      </c>
      <c r="G215" s="182" t="str">
        <f>IF('DPP ( in Qty )'!I$34=0,"",IF(COUNT(G$211:G214)&lt;'DPP ( in Qty )'!I$34,('DPP ( with MSN )'!G214+1),""))</f>
        <v/>
      </c>
      <c r="H215" s="182" t="str">
        <f>IF('DPP ( in Qty )'!J$34=0,"",IF(COUNT(H$211:H214)&lt;'DPP ( in Qty )'!J$34,('DPP ( with MSN )'!H214+1),""))</f>
        <v/>
      </c>
      <c r="I215" s="162" t="str">
        <f>IF('DPP ( in Qty )'!K$34=0,"",IF(COUNT(I$211:I214)&lt;'DPP ( in Qty )'!K$34,('DPP ( with MSN )'!I214+1),""))</f>
        <v/>
      </c>
      <c r="J215" s="162" t="str">
        <f>IF('DPP ( in Qty )'!L$34=0,"",IF(COUNT(J$211:J214)&lt;'DPP ( in Qty )'!L$34,('DPP ( with MSN )'!J214+1),""))</f>
        <v/>
      </c>
      <c r="K215" s="162" t="str">
        <f>IF('DPP ( in Qty )'!M$34=0,"",IF(COUNT(K$211:K214)&lt;'DPP ( in Qty )'!M$34,('DPP ( with MSN )'!K214+1),""))</f>
        <v/>
      </c>
      <c r="L215" s="162" t="str">
        <f>IF('DPP ( in Qty )'!N$34=0,"",IF(COUNT(L$211:L214)&lt;'DPP ( in Qty )'!N$34,('DPP ( with MSN )'!L214+1),""))</f>
        <v/>
      </c>
      <c r="M215" s="162" t="str">
        <f>IF('DPP ( in Qty )'!O$34=0,"",IF(COUNT(M$211:M214)&lt;'DPP ( in Qty )'!O$34,('DPP ( with MSN )'!M214+1),""))</f>
        <v/>
      </c>
      <c r="N215" s="162" t="str">
        <f>IF('DPP ( in Qty )'!P$34=0,"",IF(COUNT(N$211:N214)&lt;'DPP ( in Qty )'!P$34,('DPP ( with MSN )'!N214+1),""))</f>
        <v/>
      </c>
      <c r="O215" s="162" t="str">
        <f>IF('DPP ( in Qty )'!Q$34=0,"",IF(COUNT(O$211:O214)&lt;'DPP ( in Qty )'!Q$34,('DPP ( with MSN )'!O214+1),""))</f>
        <v/>
      </c>
      <c r="P215" s="162" t="str">
        <f>IF('DPP ( in Qty )'!R$34=0,"",IF(COUNT(P$211:P214)&lt;'DPP ( in Qty )'!R$34,('DPP ( with MSN )'!P214+1),""))</f>
        <v/>
      </c>
      <c r="Q215" s="162" t="str">
        <f>IF('DPP ( in Qty )'!S$34=0,"",IF(COUNT(Q$211:Q214)&lt;'DPP ( in Qty )'!S$34,('DPP ( with MSN )'!Q214+1),""))</f>
        <v/>
      </c>
      <c r="R215" s="162" t="str">
        <f>IF('DPP ( in Qty )'!T$34=0,"",IF(COUNT(R$211:R214)&lt;'DPP ( in Qty )'!T$34,('DPP ( with MSN )'!R214+1),""))</f>
        <v/>
      </c>
      <c r="S215" s="162" t="str">
        <f>IF('DPP ( in Qty )'!U$34=0,"",IF(COUNT(S$211:S214)&lt;'DPP ( in Qty )'!U$34,('DPP ( with MSN )'!S214+1),""))</f>
        <v/>
      </c>
      <c r="T215" s="162" t="str">
        <f>IF('DPP ( in Qty )'!V$34=0,"",IF(COUNT(T$211:T214)&lt;'DPP ( in Qty )'!V$34,('DPP ( with MSN )'!T214+1),""))</f>
        <v/>
      </c>
      <c r="U215" s="162" t="str">
        <f>IF('DPP ( in Qty )'!W$34=0,"",IF(COUNT(U$211:U214)&lt;'DPP ( in Qty )'!W$34,('DPP ( with MSN )'!U214+1),""))</f>
        <v/>
      </c>
      <c r="V215" s="162" t="str">
        <f>IF('DPP ( in Qty )'!X$34=0,"",IF(COUNT(V$211:V214)&lt;'DPP ( in Qty )'!X$34,('DPP ( with MSN )'!V214+1),""))</f>
        <v/>
      </c>
      <c r="W215" s="162" t="str">
        <f>IF('DPP ( in Qty )'!Y$34=0,"",IF(COUNT(W$211:W214)&lt;'DPP ( in Qty )'!Y$34,('DPP ( with MSN )'!W214+1),""))</f>
        <v/>
      </c>
      <c r="X215" s="162" t="str">
        <f>IF('DPP ( in Qty )'!Z$34=0,"",IF(COUNT(X$211:X214)&lt;'DPP ( in Qty )'!Z$34,('DPP ( with MSN )'!X214+1),""))</f>
        <v/>
      </c>
      <c r="Y215" s="162" t="str">
        <f>IF('DPP ( in Qty )'!AA$34=0,"",IF(COUNT(Y$211:Y214)&lt;'DPP ( in Qty )'!AA$34,('DPP ( with MSN )'!Y214+1),""))</f>
        <v/>
      </c>
      <c r="Z215" s="162" t="str">
        <f>IF('DPP ( in Qty )'!AB$34=0,"",IF(COUNT(Z$211:Z214)&lt;'DPP ( in Qty )'!AB$34,('DPP ( with MSN )'!Z214+1),""))</f>
        <v/>
      </c>
      <c r="AA215" s="162" t="str">
        <f>IF('DPP ( in Qty )'!AC$34=0,"",IF(COUNT(AA$211:AA214)&lt;'DPP ( in Qty )'!AC$34,('DPP ( with MSN )'!AA214+1),""))</f>
        <v/>
      </c>
      <c r="AB215" s="162" t="str">
        <f>IF('DPP ( in Qty )'!AD$34=0,"",IF(COUNT(AB$211:AB214)&lt;'DPP ( in Qty )'!AD$34,('DPP ( with MSN )'!AB214+1),""))</f>
        <v/>
      </c>
      <c r="AC215" s="162" t="str">
        <f>IF('DPP ( in Qty )'!AE$34=0,"",IF(COUNT(AC$211:AC214)&lt;'DPP ( in Qty )'!AE$34,('DPP ( with MSN )'!AC214+1),""))</f>
        <v/>
      </c>
      <c r="AD215" s="162" t="str">
        <f>IF('DPP ( in Qty )'!AF$34=0,"",IF(COUNT(AD$211:AD214)&lt;'DPP ( in Qty )'!AF$34,('DPP ( with MSN )'!AD214+1),""))</f>
        <v/>
      </c>
      <c r="AE215" s="162" t="str">
        <f>IF('DPP ( in Qty )'!AG$34=0,"",IF(COUNT(AE$211:AE214)&lt;'DPP ( in Qty )'!AG$34,('DPP ( with MSN )'!AE214+1),""))</f>
        <v/>
      </c>
      <c r="AF215" s="162" t="str">
        <f>IF('DPP ( in Qty )'!AH$34=0,"",IF(COUNT(AF$211:AF214)&lt;'DPP ( in Qty )'!AH$34,('DPP ( with MSN )'!AF214+1),""))</f>
        <v/>
      </c>
      <c r="AG215" s="162" t="str">
        <f>IF('DPP ( in Qty )'!AI$34=0,"",IF(COUNT(AG$211:AG214)&lt;'DPP ( in Qty )'!AI$34,('DPP ( with MSN )'!AG214+1),""))</f>
        <v/>
      </c>
      <c r="AH215" s="162" t="str">
        <f>IF('DPP ( in Qty )'!AJ$34=0,"",IF(COUNT(AH$211:AH214)&lt;'DPP ( in Qty )'!AJ$34,('DPP ( with MSN )'!AH214+1),""))</f>
        <v/>
      </c>
      <c r="AI215" s="162" t="str">
        <f>IF('DPP ( in Qty )'!AK$34=0,"",IF(COUNT(AI$211:AI214)&lt;'DPP ( in Qty )'!AK$34,('DPP ( with MSN )'!AI214+1),""))</f>
        <v/>
      </c>
      <c r="AJ215" s="162" t="str">
        <f>IF('DPP ( in Qty )'!AL$34=0,"",IF(COUNT(AJ$211:AJ214)&lt;'DPP ( in Qty )'!AL$34,('DPP ( with MSN )'!AJ214+1),""))</f>
        <v/>
      </c>
      <c r="AK215" s="162" t="str">
        <f>IF('DPP ( in Qty )'!AM$34=0,"",IF(COUNT(AK$211:AK214)&lt;'DPP ( in Qty )'!AM$34,('DPP ( with MSN )'!AK214+1),""))</f>
        <v/>
      </c>
      <c r="AL215" s="162" t="str">
        <f>IF('DPP ( in Qty )'!AN$34=0,"",IF(COUNT(AL$211:AL214)&lt;'DPP ( in Qty )'!AN$34,('DPP ( with MSN )'!AL214+1),""))</f>
        <v/>
      </c>
      <c r="AM215" s="162" t="str">
        <f>IF('DPP ( in Qty )'!AO$34=0,"",IF(COUNT(AM$211:AM214)&lt;'DPP ( in Qty )'!AO$34,('DPP ( with MSN )'!AM214+1),""))</f>
        <v/>
      </c>
      <c r="AN215" s="179" t="str">
        <f>IF('DPP ( in Qty )'!AP$34=0,"",IF(COUNT(AN$211:AN214)&lt;'DPP ( in Qty )'!AP$34,('DPP ( with MSN )'!AN214+1),""))</f>
        <v/>
      </c>
      <c r="AO215" s="142"/>
      <c r="AP215" s="1">
        <f t="shared" si="28"/>
        <v>0</v>
      </c>
    </row>
    <row r="216" spans="1:42" ht="24" customHeight="1" thickBot="1" x14ac:dyDescent="0.3">
      <c r="A216" s="281"/>
      <c r="B216" s="107" t="s">
        <v>5</v>
      </c>
      <c r="C216" s="284"/>
      <c r="D216" s="174" t="str">
        <f>IF('DPP ( in Qty )'!F$34=0,"",IF(COUNT(D$211:D215)&lt;'DPP ( in Qty )'!F$34,('DPP ( with MSN )'!D215+1),""))</f>
        <v/>
      </c>
      <c r="E216" s="175" t="str">
        <f>IF('DPP ( in Qty )'!G$34=0,"",IF(COUNT(E$211:E215)&lt;'DPP ( in Qty )'!G$34,('DPP ( with MSN )'!E215+1),""))</f>
        <v/>
      </c>
      <c r="F216" s="175" t="str">
        <f>IF('DPP ( in Qty )'!H$34=0,"",IF(COUNT(F$211:F215)&lt;'DPP ( in Qty )'!H$34,('DPP ( with MSN )'!F215+1),""))</f>
        <v/>
      </c>
      <c r="G216" s="183" t="str">
        <f>IF('DPP ( in Qty )'!I$34=0,"",IF(COUNT(G$211:G215)&lt;'DPP ( in Qty )'!I$34,('DPP ( with MSN )'!G215+1),""))</f>
        <v/>
      </c>
      <c r="H216" s="183" t="str">
        <f>IF('DPP ( in Qty )'!J$34=0,"",IF(COUNT(H$211:H215)&lt;'DPP ( in Qty )'!J$34,('DPP ( with MSN )'!H215+1),""))</f>
        <v/>
      </c>
      <c r="I216" s="175" t="str">
        <f>IF('DPP ( in Qty )'!K$34=0,"",IF(COUNT(I$211:I215)&lt;'DPP ( in Qty )'!K$34,('DPP ( with MSN )'!I215+1),""))</f>
        <v/>
      </c>
      <c r="J216" s="175" t="str">
        <f>IF('DPP ( in Qty )'!L$34=0,"",IF(COUNT(J$211:J215)&lt;'DPP ( in Qty )'!L$34,('DPP ( with MSN )'!J215+1),""))</f>
        <v/>
      </c>
      <c r="K216" s="175" t="str">
        <f>IF('DPP ( in Qty )'!M$34=0,"",IF(COUNT(K$211:K215)&lt;'DPP ( in Qty )'!M$34,('DPP ( with MSN )'!K215+1),""))</f>
        <v/>
      </c>
      <c r="L216" s="175" t="str">
        <f>IF('DPP ( in Qty )'!N$34=0,"",IF(COUNT(L$211:L215)&lt;'DPP ( in Qty )'!N$34,('DPP ( with MSN )'!L215+1),""))</f>
        <v/>
      </c>
      <c r="M216" s="175" t="str">
        <f>IF('DPP ( in Qty )'!O$34=0,"",IF(COUNT(M$211:M215)&lt;'DPP ( in Qty )'!O$34,('DPP ( with MSN )'!M215+1),""))</f>
        <v/>
      </c>
      <c r="N216" s="175" t="str">
        <f>IF('DPP ( in Qty )'!P$34=0,"",IF(COUNT(N$211:N215)&lt;'DPP ( in Qty )'!P$34,('DPP ( with MSN )'!N215+1),""))</f>
        <v/>
      </c>
      <c r="O216" s="175" t="str">
        <f>IF('DPP ( in Qty )'!Q$34=0,"",IF(COUNT(O$211:O215)&lt;'DPP ( in Qty )'!Q$34,('DPP ( with MSN )'!O215+1),""))</f>
        <v/>
      </c>
      <c r="P216" s="175" t="str">
        <f>IF('DPP ( in Qty )'!R$34=0,"",IF(COUNT(P$211:P215)&lt;'DPP ( in Qty )'!R$34,('DPP ( with MSN )'!P215+1),""))</f>
        <v/>
      </c>
      <c r="Q216" s="175" t="str">
        <f>IF('DPP ( in Qty )'!S$34=0,"",IF(COUNT(Q$211:Q215)&lt;'DPP ( in Qty )'!S$34,('DPP ( with MSN )'!Q215+1),""))</f>
        <v/>
      </c>
      <c r="R216" s="175" t="str">
        <f>IF('DPP ( in Qty )'!T$34=0,"",IF(COUNT(R$211:R215)&lt;'DPP ( in Qty )'!T$34,('DPP ( with MSN )'!R215+1),""))</f>
        <v/>
      </c>
      <c r="S216" s="175" t="str">
        <f>IF('DPP ( in Qty )'!U$34=0,"",IF(COUNT(S$211:S215)&lt;'DPP ( in Qty )'!U$34,('DPP ( with MSN )'!S215+1),""))</f>
        <v/>
      </c>
      <c r="T216" s="175" t="str">
        <f>IF('DPP ( in Qty )'!V$34=0,"",IF(COUNT(T$211:T215)&lt;'DPP ( in Qty )'!V$34,('DPP ( with MSN )'!T215+1),""))</f>
        <v/>
      </c>
      <c r="U216" s="175" t="str">
        <f>IF('DPP ( in Qty )'!W$34=0,"",IF(COUNT(U$211:U215)&lt;'DPP ( in Qty )'!W$34,('DPP ( with MSN )'!U215+1),""))</f>
        <v/>
      </c>
      <c r="V216" s="175" t="str">
        <f>IF('DPP ( in Qty )'!X$34=0,"",IF(COUNT(V$211:V215)&lt;'DPP ( in Qty )'!X$34,('DPP ( with MSN )'!V215+1),""))</f>
        <v/>
      </c>
      <c r="W216" s="175" t="str">
        <f>IF('DPP ( in Qty )'!Y$34=0,"",IF(COUNT(W$211:W215)&lt;'DPP ( in Qty )'!Y$34,('DPP ( with MSN )'!W215+1),""))</f>
        <v/>
      </c>
      <c r="X216" s="175" t="str">
        <f>IF('DPP ( in Qty )'!Z$34=0,"",IF(COUNT(X$211:X215)&lt;'DPP ( in Qty )'!Z$34,('DPP ( with MSN )'!X215+1),""))</f>
        <v/>
      </c>
      <c r="Y216" s="175" t="str">
        <f>IF('DPP ( in Qty )'!AA$34=0,"",IF(COUNT(Y$211:Y215)&lt;'DPP ( in Qty )'!AA$34,('DPP ( with MSN )'!Y215+1),""))</f>
        <v/>
      </c>
      <c r="Z216" s="175" t="str">
        <f>IF('DPP ( in Qty )'!AB$34=0,"",IF(COUNT(Z$211:Z215)&lt;'DPP ( in Qty )'!AB$34,('DPP ( with MSN )'!Z215+1),""))</f>
        <v/>
      </c>
      <c r="AA216" s="175" t="str">
        <f>IF('DPP ( in Qty )'!AC$34=0,"",IF(COUNT(AA$211:AA215)&lt;'DPP ( in Qty )'!AC$34,('DPP ( with MSN )'!AA215+1),""))</f>
        <v/>
      </c>
      <c r="AB216" s="175" t="str">
        <f>IF('DPP ( in Qty )'!AD$34=0,"",IF(COUNT(AB$211:AB215)&lt;'DPP ( in Qty )'!AD$34,('DPP ( with MSN )'!AB215+1),""))</f>
        <v/>
      </c>
      <c r="AC216" s="175" t="str">
        <f>IF('DPP ( in Qty )'!AE$34=0,"",IF(COUNT(AC$211:AC215)&lt;'DPP ( in Qty )'!AE$34,('DPP ( with MSN )'!AC215+1),""))</f>
        <v/>
      </c>
      <c r="AD216" s="175" t="str">
        <f>IF('DPP ( in Qty )'!AF$34=0,"",IF(COUNT(AD$211:AD215)&lt;'DPP ( in Qty )'!AF$34,('DPP ( with MSN )'!AD215+1),""))</f>
        <v/>
      </c>
      <c r="AE216" s="175" t="str">
        <f>IF('DPP ( in Qty )'!AG$34=0,"",IF(COUNT(AE$211:AE215)&lt;'DPP ( in Qty )'!AG$34,('DPP ( with MSN )'!AE215+1),""))</f>
        <v/>
      </c>
      <c r="AF216" s="175" t="str">
        <f>IF('DPP ( in Qty )'!AH$34=0,"",IF(COUNT(AF$211:AF215)&lt;'DPP ( in Qty )'!AH$34,('DPP ( with MSN )'!AF215+1),""))</f>
        <v/>
      </c>
      <c r="AG216" s="175" t="str">
        <f>IF('DPP ( in Qty )'!AI$34=0,"",IF(COUNT(AG$211:AG215)&lt;'DPP ( in Qty )'!AI$34,('DPP ( with MSN )'!AG215+1),""))</f>
        <v/>
      </c>
      <c r="AH216" s="175" t="str">
        <f>IF('DPP ( in Qty )'!AJ$34=0,"",IF(COUNT(AH$211:AH215)&lt;'DPP ( in Qty )'!AJ$34,('DPP ( with MSN )'!AH215+1),""))</f>
        <v/>
      </c>
      <c r="AI216" s="175" t="str">
        <f>IF('DPP ( in Qty )'!AK$34=0,"",IF(COUNT(AI$211:AI215)&lt;'DPP ( in Qty )'!AK$34,('DPP ( with MSN )'!AI215+1),""))</f>
        <v/>
      </c>
      <c r="AJ216" s="175" t="str">
        <f>IF('DPP ( in Qty )'!AL$34=0,"",IF(COUNT(AJ$211:AJ215)&lt;'DPP ( in Qty )'!AL$34,('DPP ( with MSN )'!AJ215+1),""))</f>
        <v/>
      </c>
      <c r="AK216" s="175" t="str">
        <f>IF('DPP ( in Qty )'!AM$34=0,"",IF(COUNT(AK$211:AK215)&lt;'DPP ( in Qty )'!AM$34,('DPP ( with MSN )'!AK215+1),""))</f>
        <v/>
      </c>
      <c r="AL216" s="175" t="str">
        <f>IF('DPP ( in Qty )'!AN$34=0,"",IF(COUNT(AL$211:AL215)&lt;'DPP ( in Qty )'!AN$34,('DPP ( with MSN )'!AL215+1),""))</f>
        <v/>
      </c>
      <c r="AM216" s="175" t="str">
        <f>IF('DPP ( in Qty )'!AO$34=0,"",IF(COUNT(AM$211:AM215)&lt;'DPP ( in Qty )'!AO$34,('DPP ( with MSN )'!AM215+1),""))</f>
        <v/>
      </c>
      <c r="AN216" s="180" t="str">
        <f>IF('DPP ( in Qty )'!AP$34=0,"",IF(COUNT(AN$211:AN215)&lt;'DPP ( in Qty )'!AP$34,('DPP ( with MSN )'!AN215+1),""))</f>
        <v/>
      </c>
      <c r="AO216" s="142"/>
      <c r="AP216" s="1">
        <f t="shared" si="28"/>
        <v>0</v>
      </c>
    </row>
    <row r="217" spans="1:42" ht="23.25" customHeight="1" x14ac:dyDescent="0.25">
      <c r="A217" s="279" t="s">
        <v>112</v>
      </c>
      <c r="B217" s="104" t="s">
        <v>2</v>
      </c>
      <c r="C217" s="285">
        <f>COUNT(D217:AO222)</f>
        <v>7</v>
      </c>
      <c r="D217" s="141" t="str">
        <f>IF('DPP ( in Qty )'!F35=0,"",'DPP ( in Qty )'!D35)</f>
        <v/>
      </c>
      <c r="E217" s="187" t="str">
        <f>IF('DPP ( in Qty )'!G35=0,"",IF(MAX('DPP ( with MSN )'!$D$217:D222)=0,'DPP ( in Qty )'!$D$35,MAX('DPP ( with MSN )'!$D$217:D222)+1))</f>
        <v/>
      </c>
      <c r="F217" s="187" t="str">
        <f>IF('DPP ( in Qty )'!H35=0,"",IF(MAX('DPP ( with MSN )'!$D$217:E222)=0,'DPP ( in Qty )'!$D$35,MAX('DPP ( with MSN )'!$D$217:E222)+1))</f>
        <v/>
      </c>
      <c r="G217" s="188" t="str">
        <f>IF('DPP ( in Qty )'!I35=0,"",IF(MAX('DPP ( with MSN )'!$D$217:F222)=0,'DPP ( in Qty )'!$D$35,MAX('DPP ( with MSN )'!$D$217:F222)+1))</f>
        <v/>
      </c>
      <c r="H217" s="187" t="str">
        <f>IF('DPP ( in Qty )'!J35=0,"",IF(MAX('DPP ( with MSN )'!$D$217:G222)=0,'DPP ( in Qty )'!$D$35,MAX('DPP ( with MSN )'!$D$217:G222)+1))</f>
        <v/>
      </c>
      <c r="I217" s="187" t="str">
        <f>IF('DPP ( in Qty )'!K35=0,"",IF(MAX('DPP ( with MSN )'!$D$217:H222)=0,'DPP ( in Qty )'!$D$35,MAX('DPP ( with MSN )'!$D$217:H222)+1))</f>
        <v/>
      </c>
      <c r="J217" s="187" t="str">
        <f>IF('DPP ( in Qty )'!L35=0,"",IF(MAX('DPP ( with MSN )'!$D$217:I222)=0,'DPP ( in Qty )'!$D$35,MAX('DPP ( with MSN )'!$D$217:I222)+1))</f>
        <v/>
      </c>
      <c r="K217" s="187" t="str">
        <f>IF('DPP ( in Qty )'!M35=0,"",IF(MAX('DPP ( with MSN )'!$D$217:J222)=0,'DPP ( in Qty )'!$D$35,MAX('DPP ( with MSN )'!$D$217:J222)+1))</f>
        <v/>
      </c>
      <c r="L217" s="187" t="str">
        <f>IF('DPP ( in Qty )'!N35=0,"",IF(MAX('DPP ( with MSN )'!$D$217:K222)=0,'DPP ( in Qty )'!$D$35,MAX('DPP ( with MSN )'!$D$217:K222)+1))</f>
        <v/>
      </c>
      <c r="M217" s="187" t="str">
        <f>IF('DPP ( in Qty )'!O35=0,"",IF(MAX('DPP ( with MSN )'!$D$217:L222)=0,'DPP ( in Qty )'!$D$35,MAX('DPP ( with MSN )'!$D$217:L222)+1))</f>
        <v/>
      </c>
      <c r="N217" s="187" t="str">
        <f>IF('DPP ( in Qty )'!P35=0,"",IF(MAX('DPP ( with MSN )'!$D$217:M222)=0,'DPP ( in Qty )'!$D$35,MAX('DPP ( with MSN )'!$D$217:M222)+1))</f>
        <v/>
      </c>
      <c r="O217" s="187" t="str">
        <f>IF('DPP ( in Qty )'!Q35=0,"",IF(MAX('DPP ( with MSN )'!$D$217:N222)=0,'DPP ( in Qty )'!$D$35,MAX('DPP ( with MSN )'!$D$217:N222)+1))</f>
        <v/>
      </c>
      <c r="P217" s="187">
        <f>IF('DPP ( in Qty )'!R35=0,"",IF(MAX('DPP ( with MSN )'!$D$217:O222)=0,'DPP ( in Qty )'!$D$35,MAX('DPP ( with MSN )'!$D$217:O222)+1))</f>
        <v>2330</v>
      </c>
      <c r="Q217" s="187">
        <f>IF('DPP ( in Qty )'!S35=0,"",IF(MAX('DPP ( with MSN )'!$D$217:P222)=0,'DPP ( in Qty )'!$D$35,MAX('DPP ( with MSN )'!$D$217:P222)+1))</f>
        <v>2332</v>
      </c>
      <c r="R217" s="187" t="str">
        <f>IF('DPP ( in Qty )'!T35=0,"",IF(MAX('DPP ( with MSN )'!$D$217:Q222)=0,'DPP ( in Qty )'!$D$35,MAX('DPP ( with MSN )'!$D$217:Q222)+1))</f>
        <v/>
      </c>
      <c r="S217" s="187" t="str">
        <f>IF('DPP ( in Qty )'!U35=0,"",IF(MAX('DPP ( with MSN )'!$D$217:R222)=0,'DPP ( in Qty )'!$D$35,MAX('DPP ( with MSN )'!$D$217:R222)+1))</f>
        <v/>
      </c>
      <c r="T217" s="187">
        <f>IF('DPP ( in Qty )'!V35=0,"",IF(MAX('DPP ( with MSN )'!$D$217:S222)=0,'DPP ( in Qty )'!$D$35,MAX('DPP ( with MSN )'!$D$217:S222)+1))</f>
        <v>2333</v>
      </c>
      <c r="U217" s="187" t="str">
        <f>IF('DPP ( in Qty )'!W35=0,"",IF(MAX('DPP ( with MSN )'!$D$217:T222)=0,'DPP ( in Qty )'!$D$35,MAX('DPP ( with MSN )'!$D$217:T222)+1))</f>
        <v/>
      </c>
      <c r="V217" s="187" t="str">
        <f>IF('DPP ( in Qty )'!X35=0,"",IF(MAX('DPP ( with MSN )'!$D$217:U222)=0,'DPP ( in Qty )'!$D$35,MAX('DPP ( with MSN )'!$D$217:U222)+1))</f>
        <v/>
      </c>
      <c r="W217" s="187" t="str">
        <f>IF('DPP ( in Qty )'!Y35=0,"",IF(MAX('DPP ( with MSN )'!$D$217:V222)=0,'DPP ( in Qty )'!$D$35,MAX('DPP ( with MSN )'!$D$217:V222)+1))</f>
        <v/>
      </c>
      <c r="X217" s="187" t="str">
        <f>IF('DPP ( in Qty )'!Z35=0,"",IF(MAX('DPP ( with MSN )'!$D$217:W222)=0,'DPP ( in Qty )'!$D$35,MAX('DPP ( with MSN )'!$D$217:W222)+1))</f>
        <v/>
      </c>
      <c r="Y217" s="187" t="str">
        <f>IF('DPP ( in Qty )'!AA35=0,"",IF(MAX('DPP ( with MSN )'!$D$217:X222)=0,'DPP ( in Qty )'!$D$35,MAX('DPP ( with MSN )'!$D$217:X222)+1))</f>
        <v/>
      </c>
      <c r="Z217" s="187" t="str">
        <f>IF('DPP ( in Qty )'!AB35=0,"",IF(MAX('DPP ( with MSN )'!$D$217:Y222)=0,'DPP ( in Qty )'!$D$35,MAX('DPP ( with MSN )'!$D$217:Y222)+1))</f>
        <v/>
      </c>
      <c r="AA217" s="187" t="str">
        <f>IF('DPP ( in Qty )'!AC35=0,"",IF(MAX('DPP ( with MSN )'!$D$217:Z222)=0,'DPP ( in Qty )'!$D$35,MAX('DPP ( with MSN )'!$D$217:Z222)+1))</f>
        <v/>
      </c>
      <c r="AB217" s="187" t="str">
        <f>IF('DPP ( in Qty )'!AD35=0,"",IF(MAX('DPP ( with MSN )'!$D$217:AA222)=0,'DPP ( in Qty )'!$D$35,MAX('DPP ( with MSN )'!$D$217:AA222)+1))</f>
        <v/>
      </c>
      <c r="AC217" s="187" t="str">
        <f>IF('DPP ( in Qty )'!AE35=0,"",IF(MAX('DPP ( with MSN )'!$D$217:AB222)=0,'DPP ( in Qty )'!$D$35,MAX('DPP ( with MSN )'!$D$217:AB222)+1))</f>
        <v/>
      </c>
      <c r="AD217" s="187">
        <f>IF('DPP ( in Qty )'!AF35=0,"",IF(MAX('DPP ( with MSN )'!$D$217:AC222)=0,'DPP ( in Qty )'!$D$35,MAX('DPP ( with MSN )'!$D$217:AC222)+1))</f>
        <v>2334</v>
      </c>
      <c r="AE217" s="187" t="str">
        <f>IF('DPP ( in Qty )'!AG35=0,"",IF(MAX('DPP ( with MSN )'!$D$217:AD222)=0,'DPP ( in Qty )'!$D$35,MAX('DPP ( with MSN )'!$D$217:AD222)+1))</f>
        <v/>
      </c>
      <c r="AF217" s="187" t="str">
        <f>IF('DPP ( in Qty )'!AH35=0,"",IF(MAX('DPP ( with MSN )'!$D$217:AE222)=0,'DPP ( in Qty )'!$D$35,MAX('DPP ( with MSN )'!$D$217:AE222)+1))</f>
        <v/>
      </c>
      <c r="AG217" s="187" t="str">
        <f>IF('DPP ( in Qty )'!AI35=0,"",IF(MAX('DPP ( with MSN )'!$D$217:AF222)=0,'DPP ( in Qty )'!$D$35,MAX('DPP ( with MSN )'!$D$217:AF222)+1))</f>
        <v/>
      </c>
      <c r="AH217" s="187" t="str">
        <f>IF('DPP ( in Qty )'!AJ35=0,"",IF(MAX('DPP ( with MSN )'!$D$217:AG222)=0,'DPP ( in Qty )'!$D$35,MAX('DPP ( with MSN )'!$D$217:AG222)+1))</f>
        <v/>
      </c>
      <c r="AI217" s="187" t="str">
        <f>IF('DPP ( in Qty )'!AK35=0,"",IF(MAX('DPP ( with MSN )'!$D$217:AH222)=0,'DPP ( in Qty )'!$D$35,MAX('DPP ( with MSN )'!$D$217:AH222)+1))</f>
        <v/>
      </c>
      <c r="AJ217" s="187" t="str">
        <f>IF('DPP ( in Qty )'!AL35=0,"",IF(MAX('DPP ( with MSN )'!$D$217:AI222)=0,'DPP ( in Qty )'!$D$35,MAX('DPP ( with MSN )'!$D$217:AI222)+1))</f>
        <v/>
      </c>
      <c r="AK217" s="187" t="str">
        <f>IF('DPP ( in Qty )'!AM35=0,"",IF(MAX('DPP ( with MSN )'!$D$217:AJ222)=0,'DPP ( in Qty )'!$D$35,MAX('DPP ( with MSN )'!$D$217:AJ222)+1))</f>
        <v/>
      </c>
      <c r="AL217" s="187" t="str">
        <f>IF('DPP ( in Qty )'!AN35=0,"",IF(MAX('DPP ( with MSN )'!$D$217:AK222)=0,'DPP ( in Qty )'!$D$35,MAX('DPP ( with MSN )'!$D$217:AK222)+1))</f>
        <v/>
      </c>
      <c r="AM217" s="187" t="str">
        <f>IF('DPP ( in Qty )'!AO35=0,"",IF(MAX('DPP ( with MSN )'!$D$217:AL222)=0,'DPP ( in Qty )'!$D$35,MAX('DPP ( with MSN )'!$D$217:AL222)+1))</f>
        <v/>
      </c>
      <c r="AN217" s="189" t="str">
        <f>IF('DPP ( in Qty )'!AP35=0,"",IF(MAX('DPP ( with MSN )'!$D$217:AM222)=0,'DPP ( in Qty )'!$D$35,MAX('DPP ( with MSN )'!$D$217:AM222)+1))</f>
        <v/>
      </c>
      <c r="AO217" s="142"/>
      <c r="AP217" s="1">
        <f t="shared" si="28"/>
        <v>2334</v>
      </c>
    </row>
    <row r="218" spans="1:42" ht="23.25" customHeight="1" x14ac:dyDescent="0.25">
      <c r="A218" s="280"/>
      <c r="B218" s="89" t="str">
        <f t="shared" ref="B218:B221" si="40">B217</f>
        <v xml:space="preserve">Dropping </v>
      </c>
      <c r="C218" s="286"/>
      <c r="D218" s="142" t="str">
        <f>IF('DPP ( in Qty )'!F$35=0,"",IF(COUNT(D$217:D217)&lt;'DPP ( in Qty )'!F$35,('DPP ( with MSN )'!D217+1),""))</f>
        <v/>
      </c>
      <c r="E218" s="162" t="str">
        <f>IF('DPP ( in Qty )'!G$35=0,"",IF(COUNT(E$217:E217)&lt;'DPP ( in Qty )'!G$35,('DPP ( with MSN )'!E217+1),""))</f>
        <v/>
      </c>
      <c r="F218" s="162" t="str">
        <f>IF('DPP ( in Qty )'!H$35=0,"",IF(COUNT(F$217:F217)&lt;'DPP ( in Qty )'!H$35,('DPP ( with MSN )'!F217+1),""))</f>
        <v/>
      </c>
      <c r="G218" s="182" t="str">
        <f>IF('DPP ( in Qty )'!I$35=0,"",IF(COUNT(G$217:G217)&lt;'DPP ( in Qty )'!I$35,('DPP ( with MSN )'!G217+1),""))</f>
        <v/>
      </c>
      <c r="H218" s="162" t="str">
        <f>IF('DPP ( in Qty )'!J$35=0,"",IF(COUNT(H$217:H217)&lt;'DPP ( in Qty )'!J$35,('DPP ( with MSN )'!H217+1),""))</f>
        <v/>
      </c>
      <c r="I218" s="162" t="str">
        <f>IF('DPP ( in Qty )'!K$35=0,"",IF(COUNT(I$217:I217)&lt;'DPP ( in Qty )'!K$35,('DPP ( with MSN )'!I217+1),""))</f>
        <v/>
      </c>
      <c r="J218" s="162" t="str">
        <f>IF('DPP ( in Qty )'!L$35=0,"",IF(COUNT(J$217:J217)&lt;'DPP ( in Qty )'!L$35,('DPP ( with MSN )'!J217+1),""))</f>
        <v/>
      </c>
      <c r="K218" s="162" t="str">
        <f>IF('DPP ( in Qty )'!M$35=0,"",IF(COUNT(K$217:K217)&lt;'DPP ( in Qty )'!M$35,('DPP ( with MSN )'!K217+1),""))</f>
        <v/>
      </c>
      <c r="L218" s="162" t="str">
        <f>IF('DPP ( in Qty )'!N$35=0,"",IF(COUNT(L$217:L217)&lt;'DPP ( in Qty )'!N$35,('DPP ( with MSN )'!L217+1),""))</f>
        <v/>
      </c>
      <c r="M218" s="162" t="str">
        <f>IF('DPP ( in Qty )'!O$35=0,"",IF(COUNT(M$217:M217)&lt;'DPP ( in Qty )'!O$35,('DPP ( with MSN )'!M217+1),""))</f>
        <v/>
      </c>
      <c r="N218" s="162" t="str">
        <f>IF('DPP ( in Qty )'!P$35=0,"",IF(COUNT(N$217:N217)&lt;'DPP ( in Qty )'!P$35,('DPP ( with MSN )'!N217+1),""))</f>
        <v/>
      </c>
      <c r="O218" s="162" t="str">
        <f>IF('DPP ( in Qty )'!Q$35=0,"",IF(COUNT(O$217:O217)&lt;'DPP ( in Qty )'!Q$35,('DPP ( with MSN )'!O217+1),""))</f>
        <v/>
      </c>
      <c r="P218" s="162">
        <f>IF('DPP ( in Qty )'!R$35=0,"",IF(COUNT(P$217:P217)&lt;'DPP ( in Qty )'!R$35,('DPP ( with MSN )'!P217+1),""))</f>
        <v>2331</v>
      </c>
      <c r="Q218" s="162" t="str">
        <f>IF('DPP ( in Qty )'!S$35=0,"",IF(COUNT(Q$217:Q217)&lt;'DPP ( in Qty )'!S$35,('DPP ( with MSN )'!Q217+1),""))</f>
        <v/>
      </c>
      <c r="R218" s="162" t="str">
        <f>IF('DPP ( in Qty )'!T$35=0,"",IF(COUNT(R$217:R217)&lt;'DPP ( in Qty )'!T$35,('DPP ( with MSN )'!R217+1),""))</f>
        <v/>
      </c>
      <c r="S218" s="162" t="str">
        <f>IF('DPP ( in Qty )'!U$35=0,"",IF(COUNT(S$217:S217)&lt;'DPP ( in Qty )'!U$35,('DPP ( with MSN )'!S217+1),""))</f>
        <v/>
      </c>
      <c r="T218" s="162" t="str">
        <f>IF('DPP ( in Qty )'!V$35=0,"",IF(COUNT(T$217:T217)&lt;'DPP ( in Qty )'!V$35,('DPP ( with MSN )'!T217+1),""))</f>
        <v/>
      </c>
      <c r="U218" s="162" t="str">
        <f>IF('DPP ( in Qty )'!W$35=0,"",IF(COUNT(U$217:U217)&lt;'DPP ( in Qty )'!W$35,('DPP ( with MSN )'!U217+1),""))</f>
        <v/>
      </c>
      <c r="V218" s="162" t="str">
        <f>IF('DPP ( in Qty )'!X$35=0,"",IF(COUNT(V$217:V217)&lt;'DPP ( in Qty )'!X$35,('DPP ( with MSN )'!V217+1),""))</f>
        <v/>
      </c>
      <c r="W218" s="162" t="str">
        <f>IF('DPP ( in Qty )'!Y$35=0,"",IF(COUNT(W$217:W217)&lt;'DPP ( in Qty )'!Y$35,('DPP ( with MSN )'!W217+1),""))</f>
        <v/>
      </c>
      <c r="X218" s="162" t="str">
        <f>IF('DPP ( in Qty )'!Z$35=0,"",IF(COUNT(X$217:X217)&lt;'DPP ( in Qty )'!Z$35,('DPP ( with MSN )'!X217+1),""))</f>
        <v/>
      </c>
      <c r="Y218" s="162" t="str">
        <f>IF('DPP ( in Qty )'!AA$35=0,"",IF(COUNT(Y$217:Y217)&lt;'DPP ( in Qty )'!AA$35,('DPP ( with MSN )'!Y217+1),""))</f>
        <v/>
      </c>
      <c r="Z218" s="162" t="str">
        <f>IF('DPP ( in Qty )'!AB$35=0,"",IF(COUNT(Z$217:Z217)&lt;'DPP ( in Qty )'!AB$35,('DPP ( with MSN )'!Z217+1),""))</f>
        <v/>
      </c>
      <c r="AA218" s="162" t="str">
        <f>IF('DPP ( in Qty )'!AC$35=0,"",IF(COUNT(AA$217:AA217)&lt;'DPP ( in Qty )'!AC$35,('DPP ( with MSN )'!AA217+1),""))</f>
        <v/>
      </c>
      <c r="AB218" s="162" t="str">
        <f>IF('DPP ( in Qty )'!AD$35=0,"",IF(COUNT(AB$217:AB217)&lt;'DPP ( in Qty )'!AD$35,('DPP ( with MSN )'!AB217+1),""))</f>
        <v/>
      </c>
      <c r="AC218" s="162" t="str">
        <f>IF('DPP ( in Qty )'!AE$35=0,"",IF(COUNT(AC$217:AC217)&lt;'DPP ( in Qty )'!AE$35,('DPP ( with MSN )'!AC217+1),""))</f>
        <v/>
      </c>
      <c r="AD218" s="162">
        <f>IF('DPP ( in Qty )'!AF$35=0,"",IF(COUNT(AD$217:AD217)&lt;'DPP ( in Qty )'!AF$35,('DPP ( with MSN )'!AD217+1),""))</f>
        <v>2335</v>
      </c>
      <c r="AE218" s="162" t="str">
        <f>IF('DPP ( in Qty )'!AG$35=0,"",IF(COUNT(AE$217:AE217)&lt;'DPP ( in Qty )'!AG$35,('DPP ( with MSN )'!AE217+1),""))</f>
        <v/>
      </c>
      <c r="AF218" s="162" t="str">
        <f>IF('DPP ( in Qty )'!AH$35=0,"",IF(COUNT(AF$217:AF217)&lt;'DPP ( in Qty )'!AH$35,('DPP ( with MSN )'!AF217+1),""))</f>
        <v/>
      </c>
      <c r="AG218" s="162" t="str">
        <f>IF('DPP ( in Qty )'!AI$35=0,"",IF(COUNT(AG$217:AG217)&lt;'DPP ( in Qty )'!AI$35,('DPP ( with MSN )'!AG217+1),""))</f>
        <v/>
      </c>
      <c r="AH218" s="162" t="str">
        <f>IF('DPP ( in Qty )'!AJ$35=0,"",IF(COUNT(AH$217:AH217)&lt;'DPP ( in Qty )'!AJ$35,('DPP ( with MSN )'!AH217+1),""))</f>
        <v/>
      </c>
      <c r="AI218" s="162" t="str">
        <f>IF('DPP ( in Qty )'!AK$35=0,"",IF(COUNT(AI$217:AI217)&lt;'DPP ( in Qty )'!AK$35,('DPP ( with MSN )'!AI217+1),""))</f>
        <v/>
      </c>
      <c r="AJ218" s="162" t="str">
        <f>IF('DPP ( in Qty )'!AL$35=0,"",IF(COUNT(AJ$217:AJ217)&lt;'DPP ( in Qty )'!AL$35,('DPP ( with MSN )'!AJ217+1),""))</f>
        <v/>
      </c>
      <c r="AK218" s="162" t="str">
        <f>IF('DPP ( in Qty )'!AM$35=0,"",IF(COUNT(AK$217:AK217)&lt;'DPP ( in Qty )'!AM$35,('DPP ( with MSN )'!AK217+1),""))</f>
        <v/>
      </c>
      <c r="AL218" s="162" t="str">
        <f>IF('DPP ( in Qty )'!AN$35=0,"",IF(COUNT(AL$217:AL217)&lt;'DPP ( in Qty )'!AN$35,('DPP ( with MSN )'!AL217+1),""))</f>
        <v/>
      </c>
      <c r="AM218" s="162" t="str">
        <f>IF('DPP ( in Qty )'!AO$35=0,"",IF(COUNT(AM$217:AM217)&lt;'DPP ( in Qty )'!AO$35,('DPP ( with MSN )'!AM217+1),""))</f>
        <v/>
      </c>
      <c r="AN218" s="190" t="str">
        <f>IF('DPP ( in Qty )'!AP$35=0,"",IF(COUNT(AN$217:AN217)&lt;'DPP ( in Qty )'!AP$35,('DPP ( with MSN )'!AN217+1),""))</f>
        <v/>
      </c>
      <c r="AO218" s="142"/>
      <c r="AP218" s="1">
        <f t="shared" si="28"/>
        <v>2335</v>
      </c>
    </row>
    <row r="219" spans="1:42" ht="23.25" customHeight="1" x14ac:dyDescent="0.25">
      <c r="A219" s="280"/>
      <c r="B219" s="89" t="str">
        <f t="shared" si="40"/>
        <v xml:space="preserve">Dropping </v>
      </c>
      <c r="C219" s="286"/>
      <c r="D219" s="142" t="str">
        <f>IF('DPP ( in Qty )'!F$35=0,"",IF(COUNT(D$217:D218)&lt;'DPP ( in Qty )'!F$35,('DPP ( with MSN )'!D218+1),""))</f>
        <v/>
      </c>
      <c r="E219" s="162" t="str">
        <f>IF('DPP ( in Qty )'!G$35=0,"",IF(COUNT(E$217:E218)&lt;'DPP ( in Qty )'!G$35,('DPP ( with MSN )'!E218+1),""))</f>
        <v/>
      </c>
      <c r="F219" s="162" t="str">
        <f>IF('DPP ( in Qty )'!H$35=0,"",IF(COUNT(F$217:F218)&lt;'DPP ( in Qty )'!H$35,('DPP ( with MSN )'!F218+1),""))</f>
        <v/>
      </c>
      <c r="G219" s="182" t="str">
        <f>IF('DPP ( in Qty )'!I$35=0,"",IF(COUNT(G$217:G218)&lt;'DPP ( in Qty )'!I$35,('DPP ( with MSN )'!G218+1),""))</f>
        <v/>
      </c>
      <c r="H219" s="162" t="str">
        <f>IF('DPP ( in Qty )'!J$35=0,"",IF(COUNT(H$217:H218)&lt;'DPP ( in Qty )'!J$35,('DPP ( with MSN )'!H218+1),""))</f>
        <v/>
      </c>
      <c r="I219" s="162" t="str">
        <f>IF('DPP ( in Qty )'!K$35=0,"",IF(COUNT(I$217:I218)&lt;'DPP ( in Qty )'!K$35,('DPP ( with MSN )'!I218+1),""))</f>
        <v/>
      </c>
      <c r="J219" s="162" t="str">
        <f>IF('DPP ( in Qty )'!L$35=0,"",IF(COUNT(J$217:J218)&lt;'DPP ( in Qty )'!L$35,('DPP ( with MSN )'!J218+1),""))</f>
        <v/>
      </c>
      <c r="K219" s="162" t="str">
        <f>IF('DPP ( in Qty )'!M$35=0,"",IF(COUNT(K$217:K218)&lt;'DPP ( in Qty )'!M$35,('DPP ( with MSN )'!K218+1),""))</f>
        <v/>
      </c>
      <c r="L219" s="162" t="str">
        <f>IF('DPP ( in Qty )'!N$35=0,"",IF(COUNT(L$217:L218)&lt;'DPP ( in Qty )'!N$35,('DPP ( with MSN )'!L218+1),""))</f>
        <v/>
      </c>
      <c r="M219" s="162" t="str">
        <f>IF('DPP ( in Qty )'!O$35=0,"",IF(COUNT(M$217:M218)&lt;'DPP ( in Qty )'!O$35,('DPP ( with MSN )'!M218+1),""))</f>
        <v/>
      </c>
      <c r="N219" s="162" t="str">
        <f>IF('DPP ( in Qty )'!P$35=0,"",IF(COUNT(N$217:N218)&lt;'DPP ( in Qty )'!P$35,('DPP ( with MSN )'!N218+1),""))</f>
        <v/>
      </c>
      <c r="O219" s="162" t="str">
        <f>IF('DPP ( in Qty )'!Q$35=0,"",IF(COUNT(O$217:O218)&lt;'DPP ( in Qty )'!Q$35,('DPP ( with MSN )'!O218+1),""))</f>
        <v/>
      </c>
      <c r="P219" s="162" t="str">
        <f>IF('DPP ( in Qty )'!R$35=0,"",IF(COUNT(P$217:P218)&lt;'DPP ( in Qty )'!R$35,('DPP ( with MSN )'!P218+1),""))</f>
        <v/>
      </c>
      <c r="Q219" s="162" t="str">
        <f>IF('DPP ( in Qty )'!S$35=0,"",IF(COUNT(Q$217:Q218)&lt;'DPP ( in Qty )'!S$35,('DPP ( with MSN )'!Q218+1),""))</f>
        <v/>
      </c>
      <c r="R219" s="162" t="str">
        <f>IF('DPP ( in Qty )'!T$35=0,"",IF(COUNT(R$217:R218)&lt;'DPP ( in Qty )'!T$35,('DPP ( with MSN )'!R218+1),""))</f>
        <v/>
      </c>
      <c r="S219" s="162" t="str">
        <f>IF('DPP ( in Qty )'!U$35=0,"",IF(COUNT(S$217:S218)&lt;'DPP ( in Qty )'!U$35,('DPP ( with MSN )'!S218+1),""))</f>
        <v/>
      </c>
      <c r="T219" s="162" t="str">
        <f>IF('DPP ( in Qty )'!V$35=0,"",IF(COUNT(T$217:T218)&lt;'DPP ( in Qty )'!V$35,('DPP ( with MSN )'!T218+1),""))</f>
        <v/>
      </c>
      <c r="U219" s="162" t="str">
        <f>IF('DPP ( in Qty )'!W$35=0,"",IF(COUNT(U$217:U218)&lt;'DPP ( in Qty )'!W$35,('DPP ( with MSN )'!U218+1),""))</f>
        <v/>
      </c>
      <c r="V219" s="162" t="str">
        <f>IF('DPP ( in Qty )'!X$35=0,"",IF(COUNT(V$217:V218)&lt;'DPP ( in Qty )'!X$35,('DPP ( with MSN )'!V218+1),""))</f>
        <v/>
      </c>
      <c r="W219" s="162" t="str">
        <f>IF('DPP ( in Qty )'!Y$35=0,"",IF(COUNT(W$217:W218)&lt;'DPP ( in Qty )'!Y$35,('DPP ( with MSN )'!W218+1),""))</f>
        <v/>
      </c>
      <c r="X219" s="162" t="str">
        <f>IF('DPP ( in Qty )'!Z$35=0,"",IF(COUNT(X$217:X218)&lt;'DPP ( in Qty )'!Z$35,('DPP ( with MSN )'!X218+1),""))</f>
        <v/>
      </c>
      <c r="Y219" s="162" t="str">
        <f>IF('DPP ( in Qty )'!AA$35=0,"",IF(COUNT(Y$217:Y218)&lt;'DPP ( in Qty )'!AA$35,('DPP ( with MSN )'!Y218+1),""))</f>
        <v/>
      </c>
      <c r="Z219" s="162" t="str">
        <f>IF('DPP ( in Qty )'!AB$35=0,"",IF(COUNT(Z$217:Z218)&lt;'DPP ( in Qty )'!AB$35,('DPP ( with MSN )'!Z218+1),""))</f>
        <v/>
      </c>
      <c r="AA219" s="162" t="str">
        <f>IF('DPP ( in Qty )'!AC$35=0,"",IF(COUNT(AA$217:AA218)&lt;'DPP ( in Qty )'!AC$35,('DPP ( with MSN )'!AA218+1),""))</f>
        <v/>
      </c>
      <c r="AB219" s="162" t="str">
        <f>IF('DPP ( in Qty )'!AD$35=0,"",IF(COUNT(AB$217:AB218)&lt;'DPP ( in Qty )'!AD$35,('DPP ( with MSN )'!AB218+1),""))</f>
        <v/>
      </c>
      <c r="AC219" s="162" t="str">
        <f>IF('DPP ( in Qty )'!AE$35=0,"",IF(COUNT(AC$217:AC218)&lt;'DPP ( in Qty )'!AE$35,('DPP ( with MSN )'!AC218+1),""))</f>
        <v/>
      </c>
      <c r="AD219" s="162">
        <f>IF('DPP ( in Qty )'!AF$35=0,"",IF(COUNT(AD$217:AD218)&lt;'DPP ( in Qty )'!AF$35,('DPP ( with MSN )'!AD218+1),""))</f>
        <v>2336</v>
      </c>
      <c r="AE219" s="162" t="str">
        <f>IF('DPP ( in Qty )'!AG$35=0,"",IF(COUNT(AE$217:AE218)&lt;'DPP ( in Qty )'!AG$35,('DPP ( with MSN )'!AE218+1),""))</f>
        <v/>
      </c>
      <c r="AF219" s="162" t="str">
        <f>IF('DPP ( in Qty )'!AH$35=0,"",IF(COUNT(AF$217:AF218)&lt;'DPP ( in Qty )'!AH$35,('DPP ( with MSN )'!AF218+1),""))</f>
        <v/>
      </c>
      <c r="AG219" s="162" t="str">
        <f>IF('DPP ( in Qty )'!AI$35=0,"",IF(COUNT(AG$217:AG218)&lt;'DPP ( in Qty )'!AI$35,('DPP ( with MSN )'!AG218+1),""))</f>
        <v/>
      </c>
      <c r="AH219" s="162" t="str">
        <f>IF('DPP ( in Qty )'!AJ$35=0,"",IF(COUNT(AH$217:AH218)&lt;'DPP ( in Qty )'!AJ$35,('DPP ( with MSN )'!AH218+1),""))</f>
        <v/>
      </c>
      <c r="AI219" s="162" t="str">
        <f>IF('DPP ( in Qty )'!AK$35=0,"",IF(COUNT(AI$217:AI218)&lt;'DPP ( in Qty )'!AK$35,('DPP ( with MSN )'!AI218+1),""))</f>
        <v/>
      </c>
      <c r="AJ219" s="162" t="str">
        <f>IF('DPP ( in Qty )'!AL$35=0,"",IF(COUNT(AJ$217:AJ218)&lt;'DPP ( in Qty )'!AL$35,('DPP ( with MSN )'!AJ218+1),""))</f>
        <v/>
      </c>
      <c r="AK219" s="162" t="str">
        <f>IF('DPP ( in Qty )'!AM$35=0,"",IF(COUNT(AK$217:AK218)&lt;'DPP ( in Qty )'!AM$35,('DPP ( with MSN )'!AK218+1),""))</f>
        <v/>
      </c>
      <c r="AL219" s="162" t="str">
        <f>IF('DPP ( in Qty )'!AN$35=0,"",IF(COUNT(AL$217:AL218)&lt;'DPP ( in Qty )'!AN$35,('DPP ( with MSN )'!AL218+1),""))</f>
        <v/>
      </c>
      <c r="AM219" s="162" t="str">
        <f>IF('DPP ( in Qty )'!AO$35=0,"",IF(COUNT(AM$217:AM218)&lt;'DPP ( in Qty )'!AO$35,('DPP ( with MSN )'!AM218+1),""))</f>
        <v/>
      </c>
      <c r="AN219" s="190" t="str">
        <f>IF('DPP ( in Qty )'!AP$35=0,"",IF(COUNT(AN$217:AN218)&lt;'DPP ( in Qty )'!AP$35,('DPP ( with MSN )'!AN218+1),""))</f>
        <v/>
      </c>
      <c r="AO219" s="142"/>
      <c r="AP219" s="1">
        <f t="shared" si="28"/>
        <v>2336</v>
      </c>
    </row>
    <row r="220" spans="1:42" ht="23.25" customHeight="1" x14ac:dyDescent="0.25">
      <c r="A220" s="280"/>
      <c r="B220" s="89" t="str">
        <f t="shared" si="40"/>
        <v xml:space="preserve">Dropping </v>
      </c>
      <c r="C220" s="286"/>
      <c r="D220" s="142" t="str">
        <f>IF('DPP ( in Qty )'!F$35=0,"",IF(COUNT(D$217:D219)&lt;'DPP ( in Qty )'!F$35,('DPP ( with MSN )'!D219+1),""))</f>
        <v/>
      </c>
      <c r="E220" s="162" t="str">
        <f>IF('DPP ( in Qty )'!G$35=0,"",IF(COUNT(E$217:E219)&lt;'DPP ( in Qty )'!G$35,('DPP ( with MSN )'!E219+1),""))</f>
        <v/>
      </c>
      <c r="F220" s="162" t="str">
        <f>IF('DPP ( in Qty )'!H$35=0,"",IF(COUNT(F$217:F219)&lt;'DPP ( in Qty )'!H$35,('DPP ( with MSN )'!F219+1),""))</f>
        <v/>
      </c>
      <c r="G220" s="182" t="str">
        <f>IF('DPP ( in Qty )'!I$35=0,"",IF(COUNT(G$217:G219)&lt;'DPP ( in Qty )'!I$35,('DPP ( with MSN )'!G219+1),""))</f>
        <v/>
      </c>
      <c r="H220" s="162" t="str">
        <f>IF('DPP ( in Qty )'!J$35=0,"",IF(COUNT(H$217:H219)&lt;'DPP ( in Qty )'!J$35,('DPP ( with MSN )'!H219+1),""))</f>
        <v/>
      </c>
      <c r="I220" s="162" t="str">
        <f>IF('DPP ( in Qty )'!K$35=0,"",IF(COUNT(I$217:I219)&lt;'DPP ( in Qty )'!K$35,('DPP ( with MSN )'!I219+1),""))</f>
        <v/>
      </c>
      <c r="J220" s="162" t="str">
        <f>IF('DPP ( in Qty )'!L$35=0,"",IF(COUNT(J$217:J219)&lt;'DPP ( in Qty )'!L$35,('DPP ( with MSN )'!J219+1),""))</f>
        <v/>
      </c>
      <c r="K220" s="162" t="str">
        <f>IF('DPP ( in Qty )'!M$35=0,"",IF(COUNT(K$217:K219)&lt;'DPP ( in Qty )'!M$35,('DPP ( with MSN )'!K219+1),""))</f>
        <v/>
      </c>
      <c r="L220" s="162" t="str">
        <f>IF('DPP ( in Qty )'!N$35=0,"",IF(COUNT(L$217:L219)&lt;'DPP ( in Qty )'!N$35,('DPP ( with MSN )'!L219+1),""))</f>
        <v/>
      </c>
      <c r="M220" s="162" t="str">
        <f>IF('DPP ( in Qty )'!O$35=0,"",IF(COUNT(M$217:M219)&lt;'DPP ( in Qty )'!O$35,('DPP ( with MSN )'!M219+1),""))</f>
        <v/>
      </c>
      <c r="N220" s="162" t="str">
        <f>IF('DPP ( in Qty )'!P$35=0,"",IF(COUNT(N$217:N219)&lt;'DPP ( in Qty )'!P$35,('DPP ( with MSN )'!N219+1),""))</f>
        <v/>
      </c>
      <c r="O220" s="162" t="str">
        <f>IF('DPP ( in Qty )'!Q$35=0,"",IF(COUNT(O$217:O219)&lt;'DPP ( in Qty )'!Q$35,('DPP ( with MSN )'!O219+1),""))</f>
        <v/>
      </c>
      <c r="P220" s="162" t="str">
        <f>IF('DPP ( in Qty )'!R$35=0,"",IF(COUNT(P$217:P219)&lt;'DPP ( in Qty )'!R$35,('DPP ( with MSN )'!P219+1),""))</f>
        <v/>
      </c>
      <c r="Q220" s="162" t="str">
        <f>IF('DPP ( in Qty )'!S$35=0,"",IF(COUNT(Q$217:Q219)&lt;'DPP ( in Qty )'!S$35,('DPP ( with MSN )'!Q219+1),""))</f>
        <v/>
      </c>
      <c r="R220" s="162" t="str">
        <f>IF('DPP ( in Qty )'!T$35=0,"",IF(COUNT(R$217:R219)&lt;'DPP ( in Qty )'!T$35,('DPP ( with MSN )'!R219+1),""))</f>
        <v/>
      </c>
      <c r="S220" s="162" t="str">
        <f>IF('DPP ( in Qty )'!U$35=0,"",IF(COUNT(S$217:S219)&lt;'DPP ( in Qty )'!U$35,('DPP ( with MSN )'!S219+1),""))</f>
        <v/>
      </c>
      <c r="T220" s="162" t="str">
        <f>IF('DPP ( in Qty )'!V$35=0,"",IF(COUNT(T$217:T219)&lt;'DPP ( in Qty )'!V$35,('DPP ( with MSN )'!T219+1),""))</f>
        <v/>
      </c>
      <c r="U220" s="162" t="str">
        <f>IF('DPP ( in Qty )'!W$35=0,"",IF(COUNT(U$217:U219)&lt;'DPP ( in Qty )'!W$35,('DPP ( with MSN )'!U219+1),""))</f>
        <v/>
      </c>
      <c r="V220" s="162" t="str">
        <f>IF('DPP ( in Qty )'!X$35=0,"",IF(COUNT(V$217:V219)&lt;'DPP ( in Qty )'!X$35,('DPP ( with MSN )'!V219+1),""))</f>
        <v/>
      </c>
      <c r="W220" s="162" t="str">
        <f>IF('DPP ( in Qty )'!Y$35=0,"",IF(COUNT(W$217:W219)&lt;'DPP ( in Qty )'!Y$35,('DPP ( with MSN )'!W219+1),""))</f>
        <v/>
      </c>
      <c r="X220" s="162" t="str">
        <f>IF('DPP ( in Qty )'!Z$35=0,"",IF(COUNT(X$217:X219)&lt;'DPP ( in Qty )'!Z$35,('DPP ( with MSN )'!X219+1),""))</f>
        <v/>
      </c>
      <c r="Y220" s="162" t="str">
        <f>IF('DPP ( in Qty )'!AA$35=0,"",IF(COUNT(Y$217:Y219)&lt;'DPP ( in Qty )'!AA$35,('DPP ( with MSN )'!Y219+1),""))</f>
        <v/>
      </c>
      <c r="Z220" s="162" t="str">
        <f>IF('DPP ( in Qty )'!AB$35=0,"",IF(COUNT(Z$217:Z219)&lt;'DPP ( in Qty )'!AB$35,('DPP ( with MSN )'!Z219+1),""))</f>
        <v/>
      </c>
      <c r="AA220" s="162" t="str">
        <f>IF('DPP ( in Qty )'!AC$35=0,"",IF(COUNT(AA$217:AA219)&lt;'DPP ( in Qty )'!AC$35,('DPP ( with MSN )'!AA219+1),""))</f>
        <v/>
      </c>
      <c r="AB220" s="162" t="str">
        <f>IF('DPP ( in Qty )'!AD$35=0,"",IF(COUNT(AB$217:AB219)&lt;'DPP ( in Qty )'!AD$35,('DPP ( with MSN )'!AB219+1),""))</f>
        <v/>
      </c>
      <c r="AC220" s="162" t="str">
        <f>IF('DPP ( in Qty )'!AE$35=0,"",IF(COUNT(AC$217:AC219)&lt;'DPP ( in Qty )'!AE$35,('DPP ( with MSN )'!AC219+1),""))</f>
        <v/>
      </c>
      <c r="AD220" s="162" t="str">
        <f>IF('DPP ( in Qty )'!AF$35=0,"",IF(COUNT(AD$217:AD219)&lt;'DPP ( in Qty )'!AF$35,('DPP ( with MSN )'!AD219+1),""))</f>
        <v/>
      </c>
      <c r="AE220" s="162" t="str">
        <f>IF('DPP ( in Qty )'!AG$35=0,"",IF(COUNT(AE$217:AE219)&lt;'DPP ( in Qty )'!AG$35,('DPP ( with MSN )'!AE219+1),""))</f>
        <v/>
      </c>
      <c r="AF220" s="162" t="str">
        <f>IF('DPP ( in Qty )'!AH$35=0,"",IF(COUNT(AF$217:AF219)&lt;'DPP ( in Qty )'!AH$35,('DPP ( with MSN )'!AF219+1),""))</f>
        <v/>
      </c>
      <c r="AG220" s="162" t="str">
        <f>IF('DPP ( in Qty )'!AI$35=0,"",IF(COUNT(AG$217:AG219)&lt;'DPP ( in Qty )'!AI$35,('DPP ( with MSN )'!AG219+1),""))</f>
        <v/>
      </c>
      <c r="AH220" s="162" t="str">
        <f>IF('DPP ( in Qty )'!AJ$35=0,"",IF(COUNT(AH$217:AH219)&lt;'DPP ( in Qty )'!AJ$35,('DPP ( with MSN )'!AH219+1),""))</f>
        <v/>
      </c>
      <c r="AI220" s="162" t="str">
        <f>IF('DPP ( in Qty )'!AK$35=0,"",IF(COUNT(AI$217:AI219)&lt;'DPP ( in Qty )'!AK$35,('DPP ( with MSN )'!AI219+1),""))</f>
        <v/>
      </c>
      <c r="AJ220" s="162" t="str">
        <f>IF('DPP ( in Qty )'!AL$35=0,"",IF(COUNT(AJ$217:AJ219)&lt;'DPP ( in Qty )'!AL$35,('DPP ( with MSN )'!AJ219+1),""))</f>
        <v/>
      </c>
      <c r="AK220" s="162" t="str">
        <f>IF('DPP ( in Qty )'!AM$35=0,"",IF(COUNT(AK$217:AK219)&lt;'DPP ( in Qty )'!AM$35,('DPP ( with MSN )'!AK219+1),""))</f>
        <v/>
      </c>
      <c r="AL220" s="162" t="str">
        <f>IF('DPP ( in Qty )'!AN$35=0,"",IF(COUNT(AL$217:AL219)&lt;'DPP ( in Qty )'!AN$35,('DPP ( with MSN )'!AL219+1),""))</f>
        <v/>
      </c>
      <c r="AM220" s="162" t="str">
        <f>IF('DPP ( in Qty )'!AO$35=0,"",IF(COUNT(AM$217:AM219)&lt;'DPP ( in Qty )'!AO$35,('DPP ( with MSN )'!AM219+1),""))</f>
        <v/>
      </c>
      <c r="AN220" s="190" t="str">
        <f>IF('DPP ( in Qty )'!AP$35=0,"",IF(COUNT(AN$217:AN219)&lt;'DPP ( in Qty )'!AP$35,('DPP ( with MSN )'!AN219+1),""))</f>
        <v/>
      </c>
      <c r="AO220" s="142"/>
      <c r="AP220" s="1">
        <f t="shared" si="28"/>
        <v>0</v>
      </c>
    </row>
    <row r="221" spans="1:42" ht="23.25" customHeight="1" x14ac:dyDescent="0.25">
      <c r="A221" s="280"/>
      <c r="B221" s="89" t="str">
        <f t="shared" si="40"/>
        <v xml:space="preserve">Dropping </v>
      </c>
      <c r="C221" s="286"/>
      <c r="D221" s="142" t="str">
        <f>IF('DPP ( in Qty )'!F$35=0,"",IF(COUNT(D$217:D220)&lt;'DPP ( in Qty )'!F$35,('DPP ( with MSN )'!D220+1),""))</f>
        <v/>
      </c>
      <c r="E221" s="162" t="str">
        <f>IF('DPP ( in Qty )'!G$35=0,"",IF(COUNT(E$217:E220)&lt;'DPP ( in Qty )'!G$35,('DPP ( with MSN )'!E220+1),""))</f>
        <v/>
      </c>
      <c r="F221" s="162" t="str">
        <f>IF('DPP ( in Qty )'!H$35=0,"",IF(COUNT(F$217:F220)&lt;'DPP ( in Qty )'!H$35,('DPP ( with MSN )'!F220+1),""))</f>
        <v/>
      </c>
      <c r="G221" s="182" t="str">
        <f>IF('DPP ( in Qty )'!I$35=0,"",IF(COUNT(G$217:G220)&lt;'DPP ( in Qty )'!I$35,('DPP ( with MSN )'!G220+1),""))</f>
        <v/>
      </c>
      <c r="H221" s="162" t="str">
        <f>IF('DPP ( in Qty )'!J$35=0,"",IF(COUNT(H$217:H220)&lt;'DPP ( in Qty )'!J$35,('DPP ( with MSN )'!H220+1),""))</f>
        <v/>
      </c>
      <c r="I221" s="162" t="str">
        <f>IF('DPP ( in Qty )'!K$35=0,"",IF(COUNT(I$217:I220)&lt;'DPP ( in Qty )'!K$35,('DPP ( with MSN )'!I220+1),""))</f>
        <v/>
      </c>
      <c r="J221" s="162" t="str">
        <f>IF('DPP ( in Qty )'!L$35=0,"",IF(COUNT(J$217:J220)&lt;'DPP ( in Qty )'!L$35,('DPP ( with MSN )'!J220+1),""))</f>
        <v/>
      </c>
      <c r="K221" s="162" t="str">
        <f>IF('DPP ( in Qty )'!M$35=0,"",IF(COUNT(K$217:K220)&lt;'DPP ( in Qty )'!M$35,('DPP ( with MSN )'!K220+1),""))</f>
        <v/>
      </c>
      <c r="L221" s="162" t="str">
        <f>IF('DPP ( in Qty )'!N$35=0,"",IF(COUNT(L$217:L220)&lt;'DPP ( in Qty )'!N$35,('DPP ( with MSN )'!L220+1),""))</f>
        <v/>
      </c>
      <c r="M221" s="162" t="str">
        <f>IF('DPP ( in Qty )'!O$35=0,"",IF(COUNT(M$217:M220)&lt;'DPP ( in Qty )'!O$35,('DPP ( with MSN )'!M220+1),""))</f>
        <v/>
      </c>
      <c r="N221" s="162" t="str">
        <f>IF('DPP ( in Qty )'!P$35=0,"",IF(COUNT(N$217:N220)&lt;'DPP ( in Qty )'!P$35,('DPP ( with MSN )'!N220+1),""))</f>
        <v/>
      </c>
      <c r="O221" s="162" t="str">
        <f>IF('DPP ( in Qty )'!Q$35=0,"",IF(COUNT(O$217:O220)&lt;'DPP ( in Qty )'!Q$35,('DPP ( with MSN )'!O220+1),""))</f>
        <v/>
      </c>
      <c r="P221" s="162" t="str">
        <f>IF('DPP ( in Qty )'!R$35=0,"",IF(COUNT(P$217:P220)&lt;'DPP ( in Qty )'!R$35,('DPP ( with MSN )'!P220+1),""))</f>
        <v/>
      </c>
      <c r="Q221" s="162" t="str">
        <f>IF('DPP ( in Qty )'!S$35=0,"",IF(COUNT(Q$217:Q220)&lt;'DPP ( in Qty )'!S$35,('DPP ( with MSN )'!Q220+1),""))</f>
        <v/>
      </c>
      <c r="R221" s="162" t="str">
        <f>IF('DPP ( in Qty )'!T$35=0,"",IF(COUNT(R$217:R220)&lt;'DPP ( in Qty )'!T$35,('DPP ( with MSN )'!R220+1),""))</f>
        <v/>
      </c>
      <c r="S221" s="162" t="str">
        <f>IF('DPP ( in Qty )'!U$35=0,"",IF(COUNT(S$217:S220)&lt;'DPP ( in Qty )'!U$35,('DPP ( with MSN )'!S220+1),""))</f>
        <v/>
      </c>
      <c r="T221" s="162" t="str">
        <f>IF('DPP ( in Qty )'!V$35=0,"",IF(COUNT(T$217:T220)&lt;'DPP ( in Qty )'!V$35,('DPP ( with MSN )'!T220+1),""))</f>
        <v/>
      </c>
      <c r="U221" s="162" t="str">
        <f>IF('DPP ( in Qty )'!W$35=0,"",IF(COUNT(U$217:U220)&lt;'DPP ( in Qty )'!W$35,('DPP ( with MSN )'!U220+1),""))</f>
        <v/>
      </c>
      <c r="V221" s="162" t="str">
        <f>IF('DPP ( in Qty )'!X$35=0,"",IF(COUNT(V$217:V220)&lt;'DPP ( in Qty )'!X$35,('DPP ( with MSN )'!V220+1),""))</f>
        <v/>
      </c>
      <c r="W221" s="162" t="str">
        <f>IF('DPP ( in Qty )'!Y$35=0,"",IF(COUNT(W$217:W220)&lt;'DPP ( in Qty )'!Y$35,('DPP ( with MSN )'!W220+1),""))</f>
        <v/>
      </c>
      <c r="X221" s="162" t="str">
        <f>IF('DPP ( in Qty )'!Z$35=0,"",IF(COUNT(X$217:X220)&lt;'DPP ( in Qty )'!Z$35,('DPP ( with MSN )'!X220+1),""))</f>
        <v/>
      </c>
      <c r="Y221" s="162" t="str">
        <f>IF('DPP ( in Qty )'!AA$35=0,"",IF(COUNT(Y$217:Y220)&lt;'DPP ( in Qty )'!AA$35,('DPP ( with MSN )'!Y220+1),""))</f>
        <v/>
      </c>
      <c r="Z221" s="162" t="str">
        <f>IF('DPP ( in Qty )'!AB$35=0,"",IF(COUNT(Z$217:Z220)&lt;'DPP ( in Qty )'!AB$35,('DPP ( with MSN )'!Z220+1),""))</f>
        <v/>
      </c>
      <c r="AA221" s="162" t="str">
        <f>IF('DPP ( in Qty )'!AC$35=0,"",IF(COUNT(AA$217:AA220)&lt;'DPP ( in Qty )'!AC$35,('DPP ( with MSN )'!AA220+1),""))</f>
        <v/>
      </c>
      <c r="AB221" s="162" t="str">
        <f>IF('DPP ( in Qty )'!AD$35=0,"",IF(COUNT(AB$217:AB220)&lt;'DPP ( in Qty )'!AD$35,('DPP ( with MSN )'!AB220+1),""))</f>
        <v/>
      </c>
      <c r="AC221" s="162" t="str">
        <f>IF('DPP ( in Qty )'!AE$35=0,"",IF(COUNT(AC$217:AC220)&lt;'DPP ( in Qty )'!AE$35,('DPP ( with MSN )'!AC220+1),""))</f>
        <v/>
      </c>
      <c r="AD221" s="162" t="str">
        <f>IF('DPP ( in Qty )'!AF$35=0,"",IF(COUNT(AD$217:AD220)&lt;'DPP ( in Qty )'!AF$35,('DPP ( with MSN )'!AD220+1),""))</f>
        <v/>
      </c>
      <c r="AE221" s="162" t="str">
        <f>IF('DPP ( in Qty )'!AG$35=0,"",IF(COUNT(AE$217:AE220)&lt;'DPP ( in Qty )'!AG$35,('DPP ( with MSN )'!AE220+1),""))</f>
        <v/>
      </c>
      <c r="AF221" s="162" t="str">
        <f>IF('DPP ( in Qty )'!AH$35=0,"",IF(COUNT(AF$217:AF220)&lt;'DPP ( in Qty )'!AH$35,('DPP ( with MSN )'!AF220+1),""))</f>
        <v/>
      </c>
      <c r="AG221" s="162" t="str">
        <f>IF('DPP ( in Qty )'!AI$35=0,"",IF(COUNT(AG$217:AG220)&lt;'DPP ( in Qty )'!AI$35,('DPP ( with MSN )'!AG220+1),""))</f>
        <v/>
      </c>
      <c r="AH221" s="162" t="str">
        <f>IF('DPP ( in Qty )'!AJ$35=0,"",IF(COUNT(AH$217:AH220)&lt;'DPP ( in Qty )'!AJ$35,('DPP ( with MSN )'!AH220+1),""))</f>
        <v/>
      </c>
      <c r="AI221" s="162" t="str">
        <f>IF('DPP ( in Qty )'!AK$35=0,"",IF(COUNT(AI$217:AI220)&lt;'DPP ( in Qty )'!AK$35,('DPP ( with MSN )'!AI220+1),""))</f>
        <v/>
      </c>
      <c r="AJ221" s="162" t="str">
        <f>IF('DPP ( in Qty )'!AL$35=0,"",IF(COUNT(AJ$217:AJ220)&lt;'DPP ( in Qty )'!AL$35,('DPP ( with MSN )'!AJ220+1),""))</f>
        <v/>
      </c>
      <c r="AK221" s="162" t="str">
        <f>IF('DPP ( in Qty )'!AM$35=0,"",IF(COUNT(AK$217:AK220)&lt;'DPP ( in Qty )'!AM$35,('DPP ( with MSN )'!AK220+1),""))</f>
        <v/>
      </c>
      <c r="AL221" s="162" t="str">
        <f>IF('DPP ( in Qty )'!AN$35=0,"",IF(COUNT(AL$217:AL220)&lt;'DPP ( in Qty )'!AN$35,('DPP ( with MSN )'!AL220+1),""))</f>
        <v/>
      </c>
      <c r="AM221" s="162" t="str">
        <f>IF('DPP ( in Qty )'!AO$35=0,"",IF(COUNT(AM$217:AM220)&lt;'DPP ( in Qty )'!AO$35,('DPP ( with MSN )'!AM220+1),""))</f>
        <v/>
      </c>
      <c r="AN221" s="190" t="str">
        <f>IF('DPP ( in Qty )'!AP$35=0,"",IF(COUNT(AN$217:AN220)&lt;'DPP ( in Qty )'!AP$35,('DPP ( with MSN )'!AN220+1),""))</f>
        <v/>
      </c>
      <c r="AO221" s="142"/>
      <c r="AP221" s="1">
        <f t="shared" ref="AP221:AP288" si="41">MAX(D221:AO221)</f>
        <v>0</v>
      </c>
    </row>
    <row r="222" spans="1:42" ht="24" customHeight="1" thickBot="1" x14ac:dyDescent="0.3">
      <c r="A222" s="280"/>
      <c r="B222" s="97" t="s">
        <v>2</v>
      </c>
      <c r="C222" s="287"/>
      <c r="D222" s="143" t="str">
        <f>IF('DPP ( in Qty )'!F$35=0,"",IF(COUNT(D$217:D221)&lt;'DPP ( in Qty )'!F$35,('DPP ( with MSN )'!D221+1),""))</f>
        <v/>
      </c>
      <c r="E222" s="167" t="str">
        <f>IF('DPP ( in Qty )'!G$35=0,"",IF(COUNT(E$217:E221)&lt;'DPP ( in Qty )'!G$35,('DPP ( with MSN )'!E221+1),""))</f>
        <v/>
      </c>
      <c r="F222" s="167" t="str">
        <f>IF('DPP ( in Qty )'!H$35=0,"",IF(COUNT(F$217:F221)&lt;'DPP ( in Qty )'!H$35,('DPP ( with MSN )'!F221+1),""))</f>
        <v/>
      </c>
      <c r="G222" s="191" t="str">
        <f>IF('DPP ( in Qty )'!I$35=0,"",IF(COUNT(G$217:G221)&lt;'DPP ( in Qty )'!I$35,('DPP ( with MSN )'!G221+1),""))</f>
        <v/>
      </c>
      <c r="H222" s="191" t="str">
        <f>IF('DPP ( in Qty )'!J$35=0,"",IF(COUNT(H$217:H221)&lt;'DPP ( in Qty )'!J$35,('DPP ( with MSN )'!H221+1),""))</f>
        <v/>
      </c>
      <c r="I222" s="167" t="str">
        <f>IF('DPP ( in Qty )'!K$35=0,"",IF(COUNT(I$217:I221)&lt;'DPP ( in Qty )'!K$35,('DPP ( with MSN )'!I221+1),""))</f>
        <v/>
      </c>
      <c r="J222" s="167" t="str">
        <f>IF('DPP ( in Qty )'!L$35=0,"",IF(COUNT(J$217:J221)&lt;'DPP ( in Qty )'!L$35,('DPP ( with MSN )'!J221+1),""))</f>
        <v/>
      </c>
      <c r="K222" s="167" t="str">
        <f>IF('DPP ( in Qty )'!M$35=0,"",IF(COUNT(K$217:K221)&lt;'DPP ( in Qty )'!M$35,('DPP ( with MSN )'!K221+1),""))</f>
        <v/>
      </c>
      <c r="L222" s="167" t="str">
        <f>IF('DPP ( in Qty )'!N$35=0,"",IF(COUNT(L$217:L221)&lt;'DPP ( in Qty )'!N$35,('DPP ( with MSN )'!L221+1),""))</f>
        <v/>
      </c>
      <c r="M222" s="167" t="str">
        <f>IF('DPP ( in Qty )'!O$35=0,"",IF(COUNT(M$217:M221)&lt;'DPP ( in Qty )'!O$35,('DPP ( with MSN )'!M221+1),""))</f>
        <v/>
      </c>
      <c r="N222" s="167" t="str">
        <f>IF('DPP ( in Qty )'!P$35=0,"",IF(COUNT(N$217:N221)&lt;'DPP ( in Qty )'!P$35,('DPP ( with MSN )'!N221+1),""))</f>
        <v/>
      </c>
      <c r="O222" s="167" t="str">
        <f>IF('DPP ( in Qty )'!Q$35=0,"",IF(COUNT(O$217:O221)&lt;'DPP ( in Qty )'!Q$35,('DPP ( with MSN )'!O221+1),""))</f>
        <v/>
      </c>
      <c r="P222" s="167" t="str">
        <f>IF('DPP ( in Qty )'!R$35=0,"",IF(COUNT(P$217:P221)&lt;'DPP ( in Qty )'!R$35,('DPP ( with MSN )'!P221+1),""))</f>
        <v/>
      </c>
      <c r="Q222" s="167" t="str">
        <f>IF('DPP ( in Qty )'!S$35=0,"",IF(COUNT(Q$217:Q221)&lt;'DPP ( in Qty )'!S$35,('DPP ( with MSN )'!Q221+1),""))</f>
        <v/>
      </c>
      <c r="R222" s="167" t="str">
        <f>IF('DPP ( in Qty )'!T$35=0,"",IF(COUNT(R$217:R221)&lt;'DPP ( in Qty )'!T$35,('DPP ( with MSN )'!R221+1),""))</f>
        <v/>
      </c>
      <c r="S222" s="167" t="str">
        <f>IF('DPP ( in Qty )'!U$35=0,"",IF(COUNT(S$217:S221)&lt;'DPP ( in Qty )'!U$35,('DPP ( with MSN )'!S221+1),""))</f>
        <v/>
      </c>
      <c r="T222" s="167" t="str">
        <f>IF('DPP ( in Qty )'!V$35=0,"",IF(COUNT(T$217:T221)&lt;'DPP ( in Qty )'!V$35,('DPP ( with MSN )'!T221+1),""))</f>
        <v/>
      </c>
      <c r="U222" s="167" t="str">
        <f>IF('DPP ( in Qty )'!W$35=0,"",IF(COUNT(U$217:U221)&lt;'DPP ( in Qty )'!W$35,('DPP ( with MSN )'!U221+1),""))</f>
        <v/>
      </c>
      <c r="V222" s="167" t="str">
        <f>IF('DPP ( in Qty )'!X$35=0,"",IF(COUNT(V$217:V221)&lt;'DPP ( in Qty )'!X$35,('DPP ( with MSN )'!V221+1),""))</f>
        <v/>
      </c>
      <c r="W222" s="167" t="str">
        <f>IF('DPP ( in Qty )'!Y$35=0,"",IF(COUNT(W$217:W221)&lt;'DPP ( in Qty )'!Y$35,('DPP ( with MSN )'!W221+1),""))</f>
        <v/>
      </c>
      <c r="X222" s="167" t="str">
        <f>IF('DPP ( in Qty )'!Z$35=0,"",IF(COUNT(X$217:X221)&lt;'DPP ( in Qty )'!Z$35,('DPP ( with MSN )'!X221+1),""))</f>
        <v/>
      </c>
      <c r="Y222" s="167" t="str">
        <f>IF('DPP ( in Qty )'!AA$35=0,"",IF(COUNT(Y$217:Y221)&lt;'DPP ( in Qty )'!AA$35,('DPP ( with MSN )'!Y221+1),""))</f>
        <v/>
      </c>
      <c r="Z222" s="167" t="str">
        <f>IF('DPP ( in Qty )'!AB$35=0,"",IF(COUNT(Z$217:Z221)&lt;'DPP ( in Qty )'!AB$35,('DPP ( with MSN )'!Z221+1),""))</f>
        <v/>
      </c>
      <c r="AA222" s="167" t="str">
        <f>IF('DPP ( in Qty )'!AC$35=0,"",IF(COUNT(AA$217:AA221)&lt;'DPP ( in Qty )'!AC$35,('DPP ( with MSN )'!AA221+1),""))</f>
        <v/>
      </c>
      <c r="AB222" s="167" t="str">
        <f>IF('DPP ( in Qty )'!AD$35=0,"",IF(COUNT(AB$217:AB221)&lt;'DPP ( in Qty )'!AD$35,('DPP ( with MSN )'!AB221+1),""))</f>
        <v/>
      </c>
      <c r="AC222" s="167" t="str">
        <f>IF('DPP ( in Qty )'!AE$35=0,"",IF(COUNT(AC$217:AC221)&lt;'DPP ( in Qty )'!AE$35,('DPP ( with MSN )'!AC221+1),""))</f>
        <v/>
      </c>
      <c r="AD222" s="167" t="str">
        <f>IF('DPP ( in Qty )'!AF$35=0,"",IF(COUNT(AD$217:AD221)&lt;'DPP ( in Qty )'!AF$35,('DPP ( with MSN )'!AD221+1),""))</f>
        <v/>
      </c>
      <c r="AE222" s="167" t="str">
        <f>IF('DPP ( in Qty )'!AG$35=0,"",IF(COUNT(AE$217:AE221)&lt;'DPP ( in Qty )'!AG$35,('DPP ( with MSN )'!AE221+1),""))</f>
        <v/>
      </c>
      <c r="AF222" s="167" t="str">
        <f>IF('DPP ( in Qty )'!AH$35=0,"",IF(COUNT(AF$217:AF221)&lt;'DPP ( in Qty )'!AH$35,('DPP ( with MSN )'!AF221+1),""))</f>
        <v/>
      </c>
      <c r="AG222" s="167" t="str">
        <f>IF('DPP ( in Qty )'!AI$35=0,"",IF(COUNT(AG$217:AG221)&lt;'DPP ( in Qty )'!AI$35,('DPP ( with MSN )'!AG221+1),""))</f>
        <v/>
      </c>
      <c r="AH222" s="167" t="str">
        <f>IF('DPP ( in Qty )'!AJ$35=0,"",IF(COUNT(AH$217:AH221)&lt;'DPP ( in Qty )'!AJ$35,('DPP ( with MSN )'!AH221+1),""))</f>
        <v/>
      </c>
      <c r="AI222" s="167" t="str">
        <f>IF('DPP ( in Qty )'!AK$35=0,"",IF(COUNT(AI$217:AI221)&lt;'DPP ( in Qty )'!AK$35,('DPP ( with MSN )'!AI221+1),""))</f>
        <v/>
      </c>
      <c r="AJ222" s="167" t="str">
        <f>IF('DPP ( in Qty )'!AL$35=0,"",IF(COUNT(AJ$217:AJ221)&lt;'DPP ( in Qty )'!AL$35,('DPP ( with MSN )'!AJ221+1),""))</f>
        <v/>
      </c>
      <c r="AK222" s="167" t="str">
        <f>IF('DPP ( in Qty )'!AM$35=0,"",IF(COUNT(AK$217:AK221)&lt;'DPP ( in Qty )'!AM$35,('DPP ( with MSN )'!AK221+1),""))</f>
        <v/>
      </c>
      <c r="AL222" s="167" t="str">
        <f>IF('DPP ( in Qty )'!AN$35=0,"",IF(COUNT(AL$217:AL221)&lt;'DPP ( in Qty )'!AN$35,('DPP ( with MSN )'!AL221+1),""))</f>
        <v/>
      </c>
      <c r="AM222" s="167" t="str">
        <f>IF('DPP ( in Qty )'!AO$35=0,"",IF(COUNT(AM$217:AM221)&lt;'DPP ( in Qty )'!AO$35,('DPP ( with MSN )'!AM221+1),""))</f>
        <v/>
      </c>
      <c r="AN222" s="192" t="str">
        <f>IF('DPP ( in Qty )'!AP$35=0,"",IF(COUNT(AN$217:AN221)&lt;'DPP ( in Qty )'!AP$35,('DPP ( with MSN )'!AN221+1),""))</f>
        <v/>
      </c>
      <c r="AO222" s="142"/>
      <c r="AP222" s="1">
        <f t="shared" si="41"/>
        <v>0</v>
      </c>
    </row>
    <row r="223" spans="1:42" ht="23.25" customHeight="1" x14ac:dyDescent="0.25">
      <c r="A223" s="280"/>
      <c r="B223" s="90" t="s">
        <v>3</v>
      </c>
      <c r="C223" s="282">
        <f>COUNT(D223:AO228)</f>
        <v>7</v>
      </c>
      <c r="D223" s="169" t="str">
        <f>IF('DPP ( in Qty )'!F36=0,"",'DPP ( in Qty )'!D36)</f>
        <v/>
      </c>
      <c r="E223" s="170" t="str">
        <f>IF('DPP ( in Qty )'!G36=0,"",IF(MAX('DPP ( with MSN )'!$D$223:D228)=0,'DPP ( in Qty )'!$D$36,MAX('DPP ( with MSN )'!$D$223:D228)+1))</f>
        <v/>
      </c>
      <c r="F223" s="170" t="str">
        <f>IF('DPP ( in Qty )'!H36=0,"",IF(MAX('DPP ( with MSN )'!$D$223:E228)=0,'DPP ( in Qty )'!$D$36,MAX('DPP ( with MSN )'!$D$223:E228)+1))</f>
        <v/>
      </c>
      <c r="G223" s="181" t="str">
        <f>IF('DPP ( in Qty )'!I36=0,"",IF(MAX('DPP ( with MSN )'!$D$223:F228)=0,'DPP ( in Qty )'!$D$36,MAX('DPP ( with MSN )'!$D$223:F228)+1))</f>
        <v/>
      </c>
      <c r="H223" s="181" t="str">
        <f>IF('DPP ( in Qty )'!J36=0,"",IF(MAX('DPP ( with MSN )'!$D$223:G228)=0,'DPP ( in Qty )'!$D$36,MAX('DPP ( with MSN )'!$D$223:G228)+1))</f>
        <v/>
      </c>
      <c r="I223" s="170" t="str">
        <f>IF('DPP ( in Qty )'!K36=0,"",IF(MAX('DPP ( with MSN )'!$D$223:H228)=0,'DPP ( in Qty )'!$D$36,MAX('DPP ( with MSN )'!$D$223:H228)+1))</f>
        <v/>
      </c>
      <c r="J223" s="170" t="str">
        <f>IF('DPP ( in Qty )'!L36=0,"",IF(MAX('DPP ( with MSN )'!$D$223:I228)=0,'DPP ( in Qty )'!$D$36,MAX('DPP ( with MSN )'!$D$223:I228)+1))</f>
        <v/>
      </c>
      <c r="K223" s="170" t="str">
        <f>IF('DPP ( in Qty )'!M36=0,"",IF(MAX('DPP ( with MSN )'!$D$223:J228)=0,'DPP ( in Qty )'!$D$36,MAX('DPP ( with MSN )'!$D$223:J228)+1))</f>
        <v/>
      </c>
      <c r="L223" s="170" t="str">
        <f>IF('DPP ( in Qty )'!N36=0,"",IF(MAX('DPP ( with MSN )'!$D$223:K228)=0,'DPP ( in Qty )'!$D$36,MAX('DPP ( with MSN )'!$D$223:K228)+1))</f>
        <v/>
      </c>
      <c r="M223" s="170" t="str">
        <f>IF('DPP ( in Qty )'!O36=0,"",IF(MAX('DPP ( with MSN )'!$D$223:L228)=0,'DPP ( in Qty )'!$D$36,MAX('DPP ( with MSN )'!$D$223:L228)+1))</f>
        <v/>
      </c>
      <c r="N223" s="170" t="str">
        <f>IF('DPP ( in Qty )'!P36=0,"",IF(MAX('DPP ( with MSN )'!$D$223:M228)=0,'DPP ( in Qty )'!$D$36,MAX('DPP ( with MSN )'!$D$223:M228)+1))</f>
        <v/>
      </c>
      <c r="O223" s="170" t="str">
        <f>IF('DPP ( in Qty )'!Q36=0,"",IF(MAX('DPP ( with MSN )'!$D$223:N228)=0,'DPP ( in Qty )'!$D$36,MAX('DPP ( with MSN )'!$D$223:N228)+1))</f>
        <v/>
      </c>
      <c r="P223" s="170" t="str">
        <f>IF('DPP ( in Qty )'!R36=0,"",IF(MAX('DPP ( with MSN )'!$D$223:O228)=0,'DPP ( in Qty )'!$D$36,MAX('DPP ( with MSN )'!$D$223:O228)+1))</f>
        <v/>
      </c>
      <c r="Q223" s="170" t="str">
        <f>IF('DPP ( in Qty )'!S36=0,"",IF(MAX('DPP ( with MSN )'!$D$223:P228)=0,'DPP ( in Qty )'!$D$36,MAX('DPP ( with MSN )'!$D$223:P228)+1))</f>
        <v/>
      </c>
      <c r="R223" s="170">
        <f>IF('DPP ( in Qty )'!T36=0,"",IF(MAX('DPP ( with MSN )'!$D$223:Q228)=0,'DPP ( in Qty )'!$D$36,MAX('DPP ( with MSN )'!$D$223:Q228)+1))</f>
        <v>2330</v>
      </c>
      <c r="S223" s="170">
        <f>IF('DPP ( in Qty )'!U36=0,"",IF(MAX('DPP ( with MSN )'!$D$223:R228)=0,'DPP ( in Qty )'!$D$36,MAX('DPP ( with MSN )'!$D$223:R228)+1))</f>
        <v>2332</v>
      </c>
      <c r="T223" s="170" t="str">
        <f>IF('DPP ( in Qty )'!V36=0,"",IF(MAX('DPP ( with MSN )'!$D$223:S228)=0,'DPP ( in Qty )'!$D$36,MAX('DPP ( with MSN )'!$D$223:S228)+1))</f>
        <v/>
      </c>
      <c r="U223" s="170" t="str">
        <f>IF('DPP ( in Qty )'!W36=0,"",IF(MAX('DPP ( with MSN )'!$D$223:T228)=0,'DPP ( in Qty )'!$D$36,MAX('DPP ( with MSN )'!$D$223:T228)+1))</f>
        <v/>
      </c>
      <c r="V223" s="170">
        <f>IF('DPP ( in Qty )'!X36=0,"",IF(MAX('DPP ( with MSN )'!$D$223:U228)=0,'DPP ( in Qty )'!$D$36,MAX('DPP ( with MSN )'!$D$223:U228)+1))</f>
        <v>2333</v>
      </c>
      <c r="W223" s="170" t="str">
        <f>IF('DPP ( in Qty )'!Y36=0,"",IF(MAX('DPP ( with MSN )'!$D$223:V228)=0,'DPP ( in Qty )'!$D$36,MAX('DPP ( with MSN )'!$D$223:V228)+1))</f>
        <v/>
      </c>
      <c r="X223" s="170" t="str">
        <f>IF('DPP ( in Qty )'!Z36=0,"",IF(MAX('DPP ( with MSN )'!$D$223:W228)=0,'DPP ( in Qty )'!$D$36,MAX('DPP ( with MSN )'!$D$223:W228)+1))</f>
        <v/>
      </c>
      <c r="Y223" s="170" t="str">
        <f>IF('DPP ( in Qty )'!AA36=0,"",IF(MAX('DPP ( with MSN )'!$D$223:X228)=0,'DPP ( in Qty )'!$D$36,MAX('DPP ( with MSN )'!$D$223:X228)+1))</f>
        <v/>
      </c>
      <c r="Z223" s="170" t="str">
        <f>IF('DPP ( in Qty )'!AB36=0,"",IF(MAX('DPP ( with MSN )'!$D$223:Y228)=0,'DPP ( in Qty )'!$D$36,MAX('DPP ( with MSN )'!$D$223:Y228)+1))</f>
        <v/>
      </c>
      <c r="AA223" s="170" t="str">
        <f>IF('DPP ( in Qty )'!AC36=0,"",IF(MAX('DPP ( with MSN )'!$D$223:Z228)=0,'DPP ( in Qty )'!$D$36,MAX('DPP ( with MSN )'!$D$223:Z228)+1))</f>
        <v/>
      </c>
      <c r="AB223" s="170" t="str">
        <f>IF('DPP ( in Qty )'!AD36=0,"",IF(MAX('DPP ( with MSN )'!$D$223:AA228)=0,'DPP ( in Qty )'!$D$36,MAX('DPP ( with MSN )'!$D$223:AA228)+1))</f>
        <v/>
      </c>
      <c r="AC223" s="170" t="str">
        <f>IF('DPP ( in Qty )'!AE36=0,"",IF(MAX('DPP ( with MSN )'!$D$223:AB228)=0,'DPP ( in Qty )'!$D$36,MAX('DPP ( with MSN )'!$D$223:AB228)+1))</f>
        <v/>
      </c>
      <c r="AD223" s="170" t="str">
        <f>IF('DPP ( in Qty )'!AF36=0,"",IF(MAX('DPP ( with MSN )'!$D$223:AC228)=0,'DPP ( in Qty )'!$D$36,MAX('DPP ( with MSN )'!$D$223:AC228)+1))</f>
        <v/>
      </c>
      <c r="AE223" s="170" t="str">
        <f>IF('DPP ( in Qty )'!AG36=0,"",IF(MAX('DPP ( with MSN )'!$D$223:AD228)=0,'DPP ( in Qty )'!$D$36,MAX('DPP ( with MSN )'!$D$223:AD228)+1))</f>
        <v/>
      </c>
      <c r="AF223" s="170">
        <f>IF('DPP ( in Qty )'!AH36=0,"",IF(MAX('DPP ( with MSN )'!$D$223:AE228)=0,'DPP ( in Qty )'!$D$36,MAX('DPP ( with MSN )'!$D$223:AE228)+1))</f>
        <v>2334</v>
      </c>
      <c r="AG223" s="170" t="str">
        <f>IF('DPP ( in Qty )'!AI36=0,"",IF(MAX('DPP ( with MSN )'!$D$223:AF228)=0,'DPP ( in Qty )'!$D$36,MAX('DPP ( with MSN )'!$D$223:AF228)+1))</f>
        <v/>
      </c>
      <c r="AH223" s="170" t="str">
        <f>IF('DPP ( in Qty )'!AJ36=0,"",IF(MAX('DPP ( with MSN )'!$D$223:AG228)=0,'DPP ( in Qty )'!$D$36,MAX('DPP ( with MSN )'!$D$223:AG228)+1))</f>
        <v/>
      </c>
      <c r="AI223" s="170" t="str">
        <f>IF('DPP ( in Qty )'!AK36=0,"",IF(MAX('DPP ( with MSN )'!$D$223:AH228)=0,'DPP ( in Qty )'!$D$36,MAX('DPP ( with MSN )'!$D$223:AH228)+1))</f>
        <v/>
      </c>
      <c r="AJ223" s="170" t="str">
        <f>IF('DPP ( in Qty )'!AL36=0,"",IF(MAX('DPP ( with MSN )'!$D$223:AI228)=0,'DPP ( in Qty )'!$D$36,MAX('DPP ( with MSN )'!$D$223:AI228)+1))</f>
        <v/>
      </c>
      <c r="AK223" s="170" t="str">
        <f>IF('DPP ( in Qty )'!AM36=0,"",IF(MAX('DPP ( with MSN )'!$D$223:AJ228)=0,'DPP ( in Qty )'!$D$36,MAX('DPP ( with MSN )'!$D$223:AJ228)+1))</f>
        <v/>
      </c>
      <c r="AL223" s="170" t="str">
        <f>IF('DPP ( in Qty )'!AN36=0,"",IF(MAX('DPP ( with MSN )'!$D$223:AK228)=0,'DPP ( in Qty )'!$D$36,MAX('DPP ( with MSN )'!$D$223:AK228)+1))</f>
        <v/>
      </c>
      <c r="AM223" s="170" t="str">
        <f>IF('DPP ( in Qty )'!AO36=0,"",IF(MAX('DPP ( with MSN )'!$D$223:AL228)=0,'DPP ( in Qty )'!$D$36,MAX('DPP ( with MSN )'!$D$223:AL228)+1))</f>
        <v/>
      </c>
      <c r="AN223" s="178" t="str">
        <f>IF('DPP ( in Qty )'!AP36=0,"",IF(MAX('DPP ( with MSN )'!$D$223:AM228)=0,'DPP ( in Qty )'!$D$36,MAX('DPP ( with MSN )'!$D$223:AM228)+1))</f>
        <v/>
      </c>
      <c r="AO223" s="142"/>
      <c r="AP223" s="1">
        <f t="shared" si="41"/>
        <v>2334</v>
      </c>
    </row>
    <row r="224" spans="1:42" ht="23.25" customHeight="1" x14ac:dyDescent="0.25">
      <c r="A224" s="280"/>
      <c r="B224" s="91" t="str">
        <f t="shared" ref="B224:B227" si="42">B223</f>
        <v>Double deck</v>
      </c>
      <c r="C224" s="283"/>
      <c r="D224" s="142" t="str">
        <f>IF('DPP ( in Qty )'!F$36=0,"",IF(COUNT(D$223:D223)&lt;'DPP ( in Qty )'!F$36,('DPP ( with MSN )'!D223+1),""))</f>
        <v/>
      </c>
      <c r="E224" s="162" t="str">
        <f>IF('DPP ( in Qty )'!G$36=0,"",IF(COUNT(E$223:E223)&lt;'DPP ( in Qty )'!G$36,('DPP ( with MSN )'!E223+1),""))</f>
        <v/>
      </c>
      <c r="F224" s="162" t="str">
        <f>IF('DPP ( in Qty )'!H$36=0,"",IF(COUNT(F$223:F223)&lt;'DPP ( in Qty )'!H$36,('DPP ( with MSN )'!F223+1),""))</f>
        <v/>
      </c>
      <c r="G224" s="162" t="str">
        <f>IF('DPP ( in Qty )'!I$36=0,"",IF(COUNT(G$223:G223)&lt;'DPP ( in Qty )'!I$36,('DPP ( with MSN )'!G223+1),""))</f>
        <v/>
      </c>
      <c r="H224" s="162" t="str">
        <f>IF('DPP ( in Qty )'!J$36=0,"",IF(COUNT(H$223:H223)&lt;'DPP ( in Qty )'!J$36,('DPP ( with MSN )'!H223+1),""))</f>
        <v/>
      </c>
      <c r="I224" s="162" t="str">
        <f>IF('DPP ( in Qty )'!K$36=0,"",IF(COUNT(I$223:I223)&lt;'DPP ( in Qty )'!K$36,('DPP ( with MSN )'!I223+1),""))</f>
        <v/>
      </c>
      <c r="J224" s="162" t="str">
        <f>IF('DPP ( in Qty )'!L$36=0,"",IF(COUNT(J$223:J223)&lt;'DPP ( in Qty )'!L$36,('DPP ( with MSN )'!J223+1),""))</f>
        <v/>
      </c>
      <c r="K224" s="162" t="str">
        <f>IF('DPP ( in Qty )'!M$36=0,"",IF(COUNT(K$223:K223)&lt;'DPP ( in Qty )'!M$36,('DPP ( with MSN )'!K223+1),""))</f>
        <v/>
      </c>
      <c r="L224" s="162" t="str">
        <f>IF('DPP ( in Qty )'!N$36=0,"",IF(COUNT(L$223:L223)&lt;'DPP ( in Qty )'!N$36,('DPP ( with MSN )'!L223+1),""))</f>
        <v/>
      </c>
      <c r="M224" s="162" t="str">
        <f>IF('DPP ( in Qty )'!O$36=0,"",IF(COUNT(M$223:M223)&lt;'DPP ( in Qty )'!O$36,('DPP ( with MSN )'!M223+1),""))</f>
        <v/>
      </c>
      <c r="N224" s="162" t="str">
        <f>IF('DPP ( in Qty )'!P$36=0,"",IF(COUNT(N$223:N223)&lt;'DPP ( in Qty )'!P$36,('DPP ( with MSN )'!N223+1),""))</f>
        <v/>
      </c>
      <c r="O224" s="162" t="str">
        <f>IF('DPP ( in Qty )'!Q$36=0,"",IF(COUNT(O$223:O223)&lt;'DPP ( in Qty )'!Q$36,('DPP ( with MSN )'!O223+1),""))</f>
        <v/>
      </c>
      <c r="P224" s="162" t="str">
        <f>IF('DPP ( in Qty )'!R$36=0,"",IF(COUNT(P$223:P223)&lt;'DPP ( in Qty )'!R$36,('DPP ( with MSN )'!P223+1),""))</f>
        <v/>
      </c>
      <c r="Q224" s="162" t="str">
        <f>IF('DPP ( in Qty )'!S$36=0,"",IF(COUNT(Q$223:Q223)&lt;'DPP ( in Qty )'!S$36,('DPP ( with MSN )'!Q223+1),""))</f>
        <v/>
      </c>
      <c r="R224" s="162">
        <f>IF('DPP ( in Qty )'!T$36=0,"",IF(COUNT(R$223:R223)&lt;'DPP ( in Qty )'!T$36,('DPP ( with MSN )'!R223+1),""))</f>
        <v>2331</v>
      </c>
      <c r="S224" s="162" t="str">
        <f>IF('DPP ( in Qty )'!U$36=0,"",IF(COUNT(S$223:S223)&lt;'DPP ( in Qty )'!U$36,('DPP ( with MSN )'!S223+1),""))</f>
        <v/>
      </c>
      <c r="T224" s="162" t="str">
        <f>IF('DPP ( in Qty )'!V$36=0,"",IF(COUNT(T$223:T223)&lt;'DPP ( in Qty )'!V$36,('DPP ( with MSN )'!T223+1),""))</f>
        <v/>
      </c>
      <c r="U224" s="162" t="str">
        <f>IF('DPP ( in Qty )'!W$36=0,"",IF(COUNT(U$223:U223)&lt;'DPP ( in Qty )'!W$36,('DPP ( with MSN )'!U223+1),""))</f>
        <v/>
      </c>
      <c r="V224" s="162" t="str">
        <f>IF('DPP ( in Qty )'!X$36=0,"",IF(COUNT(V$223:V223)&lt;'DPP ( in Qty )'!X$36,('DPP ( with MSN )'!V223+1),""))</f>
        <v/>
      </c>
      <c r="W224" s="162" t="str">
        <f>IF('DPP ( in Qty )'!Y$36=0,"",IF(COUNT(W$223:W223)&lt;'DPP ( in Qty )'!Y$36,('DPP ( with MSN )'!W223+1),""))</f>
        <v/>
      </c>
      <c r="X224" s="162" t="str">
        <f>IF('DPP ( in Qty )'!Z$36=0,"",IF(COUNT(X$223:X223)&lt;'DPP ( in Qty )'!Z$36,('DPP ( with MSN )'!X223+1),""))</f>
        <v/>
      </c>
      <c r="Y224" s="162" t="str">
        <f>IF('DPP ( in Qty )'!AA$36=0,"",IF(COUNT(Y$223:Y223)&lt;'DPP ( in Qty )'!AA$36,('DPP ( with MSN )'!Y223+1),""))</f>
        <v/>
      </c>
      <c r="Z224" s="162" t="str">
        <f>IF('DPP ( in Qty )'!AB$36=0,"",IF(COUNT(Z$223:Z223)&lt;'DPP ( in Qty )'!AB$36,('DPP ( with MSN )'!Z223+1),""))</f>
        <v/>
      </c>
      <c r="AA224" s="162" t="str">
        <f>IF('DPP ( in Qty )'!AC$36=0,"",IF(COUNT(AA$223:AA223)&lt;'DPP ( in Qty )'!AC$36,('DPP ( with MSN )'!AA223+1),""))</f>
        <v/>
      </c>
      <c r="AB224" s="162" t="str">
        <f>IF('DPP ( in Qty )'!AD$36=0,"",IF(COUNT(AB$223:AB223)&lt;'DPP ( in Qty )'!AD$36,('DPP ( with MSN )'!AB223+1),""))</f>
        <v/>
      </c>
      <c r="AC224" s="162" t="str">
        <f>IF('DPP ( in Qty )'!AE$36=0,"",IF(COUNT(AC$223:AC223)&lt;'DPP ( in Qty )'!AE$36,('DPP ( with MSN )'!AC223+1),""))</f>
        <v/>
      </c>
      <c r="AD224" s="162" t="str">
        <f>IF('DPP ( in Qty )'!AF$36=0,"",IF(COUNT(AD$223:AD223)&lt;'DPP ( in Qty )'!AF$36,('DPP ( with MSN )'!AD223+1),""))</f>
        <v/>
      </c>
      <c r="AE224" s="162" t="str">
        <f>IF('DPP ( in Qty )'!AG$36=0,"",IF(COUNT(AE$223:AE223)&lt;'DPP ( in Qty )'!AG$36,('DPP ( with MSN )'!AE223+1),""))</f>
        <v/>
      </c>
      <c r="AF224" s="162">
        <f>IF('DPP ( in Qty )'!AH$36=0,"",IF(COUNT(AF$223:AF223)&lt;'DPP ( in Qty )'!AH$36,('DPP ( with MSN )'!AF223+1),""))</f>
        <v>2335</v>
      </c>
      <c r="AG224" s="162" t="str">
        <f>IF('DPP ( in Qty )'!AI$36=0,"",IF(COUNT(AG$223:AG223)&lt;'DPP ( in Qty )'!AI$36,('DPP ( with MSN )'!AG223+1),""))</f>
        <v/>
      </c>
      <c r="AH224" s="162" t="str">
        <f>IF('DPP ( in Qty )'!AJ$36=0,"",IF(COUNT(AH$223:AH223)&lt;'DPP ( in Qty )'!AJ$36,('DPP ( with MSN )'!AH223+1),""))</f>
        <v/>
      </c>
      <c r="AI224" s="162" t="str">
        <f>IF('DPP ( in Qty )'!AK$36=0,"",IF(COUNT(AI$223:AI223)&lt;'DPP ( in Qty )'!AK$36,('DPP ( with MSN )'!AI223+1),""))</f>
        <v/>
      </c>
      <c r="AJ224" s="162" t="str">
        <f>IF('DPP ( in Qty )'!AL$36=0,"",IF(COUNT(AJ$223:AJ223)&lt;'DPP ( in Qty )'!AL$36,('DPP ( with MSN )'!AJ223+1),""))</f>
        <v/>
      </c>
      <c r="AK224" s="162" t="str">
        <f>IF('DPP ( in Qty )'!AM$36=0,"",IF(COUNT(AK$223:AK223)&lt;'DPP ( in Qty )'!AM$36,('DPP ( with MSN )'!AK223+1),""))</f>
        <v/>
      </c>
      <c r="AL224" s="162" t="str">
        <f>IF('DPP ( in Qty )'!AN$36=0,"",IF(COUNT(AL$223:AL223)&lt;'DPP ( in Qty )'!AN$36,('DPP ( with MSN )'!AL223+1),""))</f>
        <v/>
      </c>
      <c r="AM224" s="162" t="str">
        <f>IF('DPP ( in Qty )'!AO$36=0,"",IF(COUNT(AM$223:AM223)&lt;'DPP ( in Qty )'!AO$36,('DPP ( with MSN )'!AM223+1),""))</f>
        <v/>
      </c>
      <c r="AN224" s="179" t="str">
        <f>IF('DPP ( in Qty )'!AP$36=0,"",IF(COUNT(AN$223:AN223)&lt;'DPP ( in Qty )'!AP$36,('DPP ( with MSN )'!AN223+1),""))</f>
        <v/>
      </c>
      <c r="AO224" s="142"/>
      <c r="AP224" s="1">
        <f t="shared" si="41"/>
        <v>2335</v>
      </c>
    </row>
    <row r="225" spans="1:42" ht="23.25" customHeight="1" x14ac:dyDescent="0.25">
      <c r="A225" s="280"/>
      <c r="B225" s="91" t="str">
        <f t="shared" si="42"/>
        <v>Double deck</v>
      </c>
      <c r="C225" s="283"/>
      <c r="D225" s="142" t="str">
        <f>IF('DPP ( in Qty )'!F$36=0,"",IF(COUNT(D$223:D224)&lt;'DPP ( in Qty )'!F$36,('DPP ( with MSN )'!D224+1),""))</f>
        <v/>
      </c>
      <c r="E225" s="162" t="str">
        <f>IF('DPP ( in Qty )'!G$36=0,"",IF(COUNT(E$223:E224)&lt;'DPP ( in Qty )'!G$36,('DPP ( with MSN )'!E224+1),""))</f>
        <v/>
      </c>
      <c r="F225" s="162" t="str">
        <f>IF('DPP ( in Qty )'!H$36=0,"",IF(COUNT(F$223:F224)&lt;'DPP ( in Qty )'!H$36,('DPP ( with MSN )'!F224+1),""))</f>
        <v/>
      </c>
      <c r="G225" s="162" t="str">
        <f>IF('DPP ( in Qty )'!I$36=0,"",IF(COUNT(G$223:G224)&lt;'DPP ( in Qty )'!I$36,('DPP ( with MSN )'!G224+1),""))</f>
        <v/>
      </c>
      <c r="H225" s="162" t="str">
        <f>IF('DPP ( in Qty )'!J$36=0,"",IF(COUNT(H$223:H224)&lt;'DPP ( in Qty )'!J$36,('DPP ( with MSN )'!H224+1),""))</f>
        <v/>
      </c>
      <c r="I225" s="162" t="str">
        <f>IF('DPP ( in Qty )'!K$36=0,"",IF(COUNT(I$223:I224)&lt;'DPP ( in Qty )'!K$36,('DPP ( with MSN )'!I224+1),""))</f>
        <v/>
      </c>
      <c r="J225" s="162" t="str">
        <f>IF('DPP ( in Qty )'!L$36=0,"",IF(COUNT(J$223:J224)&lt;'DPP ( in Qty )'!L$36,('DPP ( with MSN )'!J224+1),""))</f>
        <v/>
      </c>
      <c r="K225" s="162" t="str">
        <f>IF('DPP ( in Qty )'!M$36=0,"",IF(COUNT(K$223:K224)&lt;'DPP ( in Qty )'!M$36,('DPP ( with MSN )'!K224+1),""))</f>
        <v/>
      </c>
      <c r="L225" s="162" t="str">
        <f>IF('DPP ( in Qty )'!N$36=0,"",IF(COUNT(L$223:L224)&lt;'DPP ( in Qty )'!N$36,('DPP ( with MSN )'!L224+1),""))</f>
        <v/>
      </c>
      <c r="M225" s="162" t="str">
        <f>IF('DPP ( in Qty )'!O$36=0,"",IF(COUNT(M$223:M224)&lt;'DPP ( in Qty )'!O$36,('DPP ( with MSN )'!M224+1),""))</f>
        <v/>
      </c>
      <c r="N225" s="162" t="str">
        <f>IF('DPP ( in Qty )'!P$36=0,"",IF(COUNT(N$223:N224)&lt;'DPP ( in Qty )'!P$36,('DPP ( with MSN )'!N224+1),""))</f>
        <v/>
      </c>
      <c r="O225" s="162" t="str">
        <f>IF('DPP ( in Qty )'!Q$36=0,"",IF(COUNT(O$223:O224)&lt;'DPP ( in Qty )'!Q$36,('DPP ( with MSN )'!O224+1),""))</f>
        <v/>
      </c>
      <c r="P225" s="162" t="str">
        <f>IF('DPP ( in Qty )'!R$36=0,"",IF(COUNT(P$223:P224)&lt;'DPP ( in Qty )'!R$36,('DPP ( with MSN )'!P224+1),""))</f>
        <v/>
      </c>
      <c r="Q225" s="162" t="str">
        <f>IF('DPP ( in Qty )'!S$36=0,"",IF(COUNT(Q$223:Q224)&lt;'DPP ( in Qty )'!S$36,('DPP ( with MSN )'!Q224+1),""))</f>
        <v/>
      </c>
      <c r="R225" s="162" t="str">
        <f>IF('DPP ( in Qty )'!T$36=0,"",IF(COUNT(R$223:R224)&lt;'DPP ( in Qty )'!T$36,('DPP ( with MSN )'!R224+1),""))</f>
        <v/>
      </c>
      <c r="S225" s="162" t="str">
        <f>IF('DPP ( in Qty )'!U$36=0,"",IF(COUNT(S$223:S224)&lt;'DPP ( in Qty )'!U$36,('DPP ( with MSN )'!S224+1),""))</f>
        <v/>
      </c>
      <c r="T225" s="162" t="str">
        <f>IF('DPP ( in Qty )'!V$36=0,"",IF(COUNT(T$223:T224)&lt;'DPP ( in Qty )'!V$36,('DPP ( with MSN )'!T224+1),""))</f>
        <v/>
      </c>
      <c r="U225" s="162" t="str">
        <f>IF('DPP ( in Qty )'!W$36=0,"",IF(COUNT(U$223:U224)&lt;'DPP ( in Qty )'!W$36,('DPP ( with MSN )'!U224+1),""))</f>
        <v/>
      </c>
      <c r="V225" s="162" t="str">
        <f>IF('DPP ( in Qty )'!X$36=0,"",IF(COUNT(V$223:V224)&lt;'DPP ( in Qty )'!X$36,('DPP ( with MSN )'!V224+1),""))</f>
        <v/>
      </c>
      <c r="W225" s="162" t="str">
        <f>IF('DPP ( in Qty )'!Y$36=0,"",IF(COUNT(W$223:W224)&lt;'DPP ( in Qty )'!Y$36,('DPP ( with MSN )'!W224+1),""))</f>
        <v/>
      </c>
      <c r="X225" s="162" t="str">
        <f>IF('DPP ( in Qty )'!Z$36=0,"",IF(COUNT(X$223:X224)&lt;'DPP ( in Qty )'!Z$36,('DPP ( with MSN )'!X224+1),""))</f>
        <v/>
      </c>
      <c r="Y225" s="162" t="str">
        <f>IF('DPP ( in Qty )'!AA$36=0,"",IF(COUNT(Y$223:Y224)&lt;'DPP ( in Qty )'!AA$36,('DPP ( with MSN )'!Y224+1),""))</f>
        <v/>
      </c>
      <c r="Z225" s="162" t="str">
        <f>IF('DPP ( in Qty )'!AB$36=0,"",IF(COUNT(Z$223:Z224)&lt;'DPP ( in Qty )'!AB$36,('DPP ( with MSN )'!Z224+1),""))</f>
        <v/>
      </c>
      <c r="AA225" s="162" t="str">
        <f>IF('DPP ( in Qty )'!AC$36=0,"",IF(COUNT(AA$223:AA224)&lt;'DPP ( in Qty )'!AC$36,('DPP ( with MSN )'!AA224+1),""))</f>
        <v/>
      </c>
      <c r="AB225" s="162" t="str">
        <f>IF('DPP ( in Qty )'!AD$36=0,"",IF(COUNT(AB$223:AB224)&lt;'DPP ( in Qty )'!AD$36,('DPP ( with MSN )'!AB224+1),""))</f>
        <v/>
      </c>
      <c r="AC225" s="162" t="str">
        <f>IF('DPP ( in Qty )'!AE$36=0,"",IF(COUNT(AC$223:AC224)&lt;'DPP ( in Qty )'!AE$36,('DPP ( with MSN )'!AC224+1),""))</f>
        <v/>
      </c>
      <c r="AD225" s="162" t="str">
        <f>IF('DPP ( in Qty )'!AF$36=0,"",IF(COUNT(AD$223:AD224)&lt;'DPP ( in Qty )'!AF$36,('DPP ( with MSN )'!AD224+1),""))</f>
        <v/>
      </c>
      <c r="AE225" s="162" t="str">
        <f>IF('DPP ( in Qty )'!AG$36=0,"",IF(COUNT(AE$223:AE224)&lt;'DPP ( in Qty )'!AG$36,('DPP ( with MSN )'!AE224+1),""))</f>
        <v/>
      </c>
      <c r="AF225" s="162">
        <f>IF('DPP ( in Qty )'!AH$36=0,"",IF(COUNT(AF$223:AF224)&lt;'DPP ( in Qty )'!AH$36,('DPP ( with MSN )'!AF224+1),""))</f>
        <v>2336</v>
      </c>
      <c r="AG225" s="162" t="str">
        <f>IF('DPP ( in Qty )'!AI$36=0,"",IF(COUNT(AG$223:AG224)&lt;'DPP ( in Qty )'!AI$36,('DPP ( with MSN )'!AG224+1),""))</f>
        <v/>
      </c>
      <c r="AH225" s="162" t="str">
        <f>IF('DPP ( in Qty )'!AJ$36=0,"",IF(COUNT(AH$223:AH224)&lt;'DPP ( in Qty )'!AJ$36,('DPP ( with MSN )'!AH224+1),""))</f>
        <v/>
      </c>
      <c r="AI225" s="162" t="str">
        <f>IF('DPP ( in Qty )'!AK$36=0,"",IF(COUNT(AI$223:AI224)&lt;'DPP ( in Qty )'!AK$36,('DPP ( with MSN )'!AI224+1),""))</f>
        <v/>
      </c>
      <c r="AJ225" s="162" t="str">
        <f>IF('DPP ( in Qty )'!AL$36=0,"",IF(COUNT(AJ$223:AJ224)&lt;'DPP ( in Qty )'!AL$36,('DPP ( with MSN )'!AJ224+1),""))</f>
        <v/>
      </c>
      <c r="AK225" s="162" t="str">
        <f>IF('DPP ( in Qty )'!AM$36=0,"",IF(COUNT(AK$223:AK224)&lt;'DPP ( in Qty )'!AM$36,('DPP ( with MSN )'!AK224+1),""))</f>
        <v/>
      </c>
      <c r="AL225" s="162" t="str">
        <f>IF('DPP ( in Qty )'!AN$36=0,"",IF(COUNT(AL$223:AL224)&lt;'DPP ( in Qty )'!AN$36,('DPP ( with MSN )'!AL224+1),""))</f>
        <v/>
      </c>
      <c r="AM225" s="162" t="str">
        <f>IF('DPP ( in Qty )'!AO$36=0,"",IF(COUNT(AM$223:AM224)&lt;'DPP ( in Qty )'!AO$36,('DPP ( with MSN )'!AM224+1),""))</f>
        <v/>
      </c>
      <c r="AN225" s="179" t="str">
        <f>IF('DPP ( in Qty )'!AP$36=0,"",IF(COUNT(AN$223:AN224)&lt;'DPP ( in Qty )'!AP$36,('DPP ( with MSN )'!AN224+1),""))</f>
        <v/>
      </c>
      <c r="AO225" s="142"/>
      <c r="AP225" s="1">
        <f t="shared" si="41"/>
        <v>2336</v>
      </c>
    </row>
    <row r="226" spans="1:42" ht="23.25" customHeight="1" x14ac:dyDescent="0.25">
      <c r="A226" s="280"/>
      <c r="B226" s="91" t="str">
        <f t="shared" si="42"/>
        <v>Double deck</v>
      </c>
      <c r="C226" s="283"/>
      <c r="D226" s="142" t="str">
        <f>IF('DPP ( in Qty )'!F$36=0,"",IF(COUNT(D$223:D225)&lt;'DPP ( in Qty )'!F$36,('DPP ( with MSN )'!D225+1),""))</f>
        <v/>
      </c>
      <c r="E226" s="162" t="str">
        <f>IF('DPP ( in Qty )'!G$36=0,"",IF(COUNT(E$223:E225)&lt;'DPP ( in Qty )'!G$36,('DPP ( with MSN )'!E225+1),""))</f>
        <v/>
      </c>
      <c r="F226" s="162" t="str">
        <f>IF('DPP ( in Qty )'!H$36=0,"",IF(COUNT(F$223:F225)&lt;'DPP ( in Qty )'!H$36,('DPP ( with MSN )'!F225+1),""))</f>
        <v/>
      </c>
      <c r="G226" s="162" t="str">
        <f>IF('DPP ( in Qty )'!I$36=0,"",IF(COUNT(G$223:G225)&lt;'DPP ( in Qty )'!I$36,('DPP ( with MSN )'!G225+1),""))</f>
        <v/>
      </c>
      <c r="H226" s="162" t="str">
        <f>IF('DPP ( in Qty )'!J$36=0,"",IF(COUNT(H$223:H225)&lt;'DPP ( in Qty )'!J$36,('DPP ( with MSN )'!H225+1),""))</f>
        <v/>
      </c>
      <c r="I226" s="162" t="str">
        <f>IF('DPP ( in Qty )'!K$36=0,"",IF(COUNT(I$223:I225)&lt;'DPP ( in Qty )'!K$36,('DPP ( with MSN )'!I225+1),""))</f>
        <v/>
      </c>
      <c r="J226" s="162" t="str">
        <f>IF('DPP ( in Qty )'!L$36=0,"",IF(COUNT(J$223:J225)&lt;'DPP ( in Qty )'!L$36,('DPP ( with MSN )'!J225+1),""))</f>
        <v/>
      </c>
      <c r="K226" s="162" t="str">
        <f>IF('DPP ( in Qty )'!M$36=0,"",IF(COUNT(K$223:K225)&lt;'DPP ( in Qty )'!M$36,('DPP ( with MSN )'!K225+1),""))</f>
        <v/>
      </c>
      <c r="L226" s="162" t="str">
        <f>IF('DPP ( in Qty )'!N$36=0,"",IF(COUNT(L$223:L225)&lt;'DPP ( in Qty )'!N$36,('DPP ( with MSN )'!L225+1),""))</f>
        <v/>
      </c>
      <c r="M226" s="162" t="str">
        <f>IF('DPP ( in Qty )'!O$36=0,"",IF(COUNT(M$223:M225)&lt;'DPP ( in Qty )'!O$36,('DPP ( with MSN )'!M225+1),""))</f>
        <v/>
      </c>
      <c r="N226" s="162" t="str">
        <f>IF('DPP ( in Qty )'!P$36=0,"",IF(COUNT(N$223:N225)&lt;'DPP ( in Qty )'!P$36,('DPP ( with MSN )'!N225+1),""))</f>
        <v/>
      </c>
      <c r="O226" s="162" t="str">
        <f>IF('DPP ( in Qty )'!Q$36=0,"",IF(COUNT(O$223:O225)&lt;'DPP ( in Qty )'!Q$36,('DPP ( with MSN )'!O225+1),""))</f>
        <v/>
      </c>
      <c r="P226" s="162" t="str">
        <f>IF('DPP ( in Qty )'!R$36=0,"",IF(COUNT(P$223:P225)&lt;'DPP ( in Qty )'!R$36,('DPP ( with MSN )'!P225+1),""))</f>
        <v/>
      </c>
      <c r="Q226" s="162" t="str">
        <f>IF('DPP ( in Qty )'!S$36=0,"",IF(COUNT(Q$223:Q225)&lt;'DPP ( in Qty )'!S$36,('DPP ( with MSN )'!Q225+1),""))</f>
        <v/>
      </c>
      <c r="R226" s="162" t="str">
        <f>IF('DPP ( in Qty )'!T$36=0,"",IF(COUNT(R$223:R225)&lt;'DPP ( in Qty )'!T$36,('DPP ( with MSN )'!R225+1),""))</f>
        <v/>
      </c>
      <c r="S226" s="162" t="str">
        <f>IF('DPP ( in Qty )'!U$36=0,"",IF(COUNT(S$223:S225)&lt;'DPP ( in Qty )'!U$36,('DPP ( with MSN )'!S225+1),""))</f>
        <v/>
      </c>
      <c r="T226" s="162" t="str">
        <f>IF('DPP ( in Qty )'!V$36=0,"",IF(COUNT(T$223:T225)&lt;'DPP ( in Qty )'!V$36,('DPP ( with MSN )'!T225+1),""))</f>
        <v/>
      </c>
      <c r="U226" s="162" t="str">
        <f>IF('DPP ( in Qty )'!W$36=0,"",IF(COUNT(U$223:U225)&lt;'DPP ( in Qty )'!W$36,('DPP ( with MSN )'!U225+1),""))</f>
        <v/>
      </c>
      <c r="V226" s="162" t="str">
        <f>IF('DPP ( in Qty )'!X$36=0,"",IF(COUNT(V$223:V225)&lt;'DPP ( in Qty )'!X$36,('DPP ( with MSN )'!V225+1),""))</f>
        <v/>
      </c>
      <c r="W226" s="162" t="str">
        <f>IF('DPP ( in Qty )'!Y$36=0,"",IF(COUNT(W$223:W225)&lt;'DPP ( in Qty )'!Y$36,('DPP ( with MSN )'!W225+1),""))</f>
        <v/>
      </c>
      <c r="X226" s="162" t="str">
        <f>IF('DPP ( in Qty )'!Z$36=0,"",IF(COUNT(X$223:X225)&lt;'DPP ( in Qty )'!Z$36,('DPP ( with MSN )'!X225+1),""))</f>
        <v/>
      </c>
      <c r="Y226" s="162" t="str">
        <f>IF('DPP ( in Qty )'!AA$36=0,"",IF(COUNT(Y$223:Y225)&lt;'DPP ( in Qty )'!AA$36,('DPP ( with MSN )'!Y225+1),""))</f>
        <v/>
      </c>
      <c r="Z226" s="162" t="str">
        <f>IF('DPP ( in Qty )'!AB$36=0,"",IF(COUNT(Z$223:Z225)&lt;'DPP ( in Qty )'!AB$36,('DPP ( with MSN )'!Z225+1),""))</f>
        <v/>
      </c>
      <c r="AA226" s="162" t="str">
        <f>IF('DPP ( in Qty )'!AC$36=0,"",IF(COUNT(AA$223:AA225)&lt;'DPP ( in Qty )'!AC$36,('DPP ( with MSN )'!AA225+1),""))</f>
        <v/>
      </c>
      <c r="AB226" s="162" t="str">
        <f>IF('DPP ( in Qty )'!AD$36=0,"",IF(COUNT(AB$223:AB225)&lt;'DPP ( in Qty )'!AD$36,('DPP ( with MSN )'!AB225+1),""))</f>
        <v/>
      </c>
      <c r="AC226" s="162" t="str">
        <f>IF('DPP ( in Qty )'!AE$36=0,"",IF(COUNT(AC$223:AC225)&lt;'DPP ( in Qty )'!AE$36,('DPP ( with MSN )'!AC225+1),""))</f>
        <v/>
      </c>
      <c r="AD226" s="162" t="str">
        <f>IF('DPP ( in Qty )'!AF$36=0,"",IF(COUNT(AD$223:AD225)&lt;'DPP ( in Qty )'!AF$36,('DPP ( with MSN )'!AD225+1),""))</f>
        <v/>
      </c>
      <c r="AE226" s="162" t="str">
        <f>IF('DPP ( in Qty )'!AG$36=0,"",IF(COUNT(AE$223:AE225)&lt;'DPP ( in Qty )'!AG$36,('DPP ( with MSN )'!AE225+1),""))</f>
        <v/>
      </c>
      <c r="AF226" s="162" t="str">
        <f>IF('DPP ( in Qty )'!AH$36=0,"",IF(COUNT(AF$223:AF225)&lt;'DPP ( in Qty )'!AH$36,('DPP ( with MSN )'!AF225+1),""))</f>
        <v/>
      </c>
      <c r="AG226" s="162" t="str">
        <f>IF('DPP ( in Qty )'!AI$36=0,"",IF(COUNT(AG$223:AG225)&lt;'DPP ( in Qty )'!AI$36,('DPP ( with MSN )'!AG225+1),""))</f>
        <v/>
      </c>
      <c r="AH226" s="162" t="str">
        <f>IF('DPP ( in Qty )'!AJ$36=0,"",IF(COUNT(AH$223:AH225)&lt;'DPP ( in Qty )'!AJ$36,('DPP ( with MSN )'!AH225+1),""))</f>
        <v/>
      </c>
      <c r="AI226" s="162" t="str">
        <f>IF('DPP ( in Qty )'!AK$36=0,"",IF(COUNT(AI$223:AI225)&lt;'DPP ( in Qty )'!AK$36,('DPP ( with MSN )'!AI225+1),""))</f>
        <v/>
      </c>
      <c r="AJ226" s="162" t="str">
        <f>IF('DPP ( in Qty )'!AL$36=0,"",IF(COUNT(AJ$223:AJ225)&lt;'DPP ( in Qty )'!AL$36,('DPP ( with MSN )'!AJ225+1),""))</f>
        <v/>
      </c>
      <c r="AK226" s="162" t="str">
        <f>IF('DPP ( in Qty )'!AM$36=0,"",IF(COUNT(AK$223:AK225)&lt;'DPP ( in Qty )'!AM$36,('DPP ( with MSN )'!AK225+1),""))</f>
        <v/>
      </c>
      <c r="AL226" s="162" t="str">
        <f>IF('DPP ( in Qty )'!AN$36=0,"",IF(COUNT(AL$223:AL225)&lt;'DPP ( in Qty )'!AN$36,('DPP ( with MSN )'!AL225+1),""))</f>
        <v/>
      </c>
      <c r="AM226" s="162" t="str">
        <f>IF('DPP ( in Qty )'!AO$36=0,"",IF(COUNT(AM$223:AM225)&lt;'DPP ( in Qty )'!AO$36,('DPP ( with MSN )'!AM225+1),""))</f>
        <v/>
      </c>
      <c r="AN226" s="179" t="str">
        <f>IF('DPP ( in Qty )'!AP$36=0,"",IF(COUNT(AN$223:AN225)&lt;'DPP ( in Qty )'!AP$36,('DPP ( with MSN )'!AN225+1),""))</f>
        <v/>
      </c>
      <c r="AO226" s="142"/>
      <c r="AP226" s="1">
        <f t="shared" si="41"/>
        <v>0</v>
      </c>
    </row>
    <row r="227" spans="1:42" ht="23.25" customHeight="1" x14ac:dyDescent="0.25">
      <c r="A227" s="280"/>
      <c r="B227" s="91" t="str">
        <f t="shared" si="42"/>
        <v>Double deck</v>
      </c>
      <c r="C227" s="283"/>
      <c r="D227" s="142" t="str">
        <f>IF('DPP ( in Qty )'!F$36=0,"",IF(COUNT(D$223:D226)&lt;'DPP ( in Qty )'!F$36,('DPP ( with MSN )'!D226+1),""))</f>
        <v/>
      </c>
      <c r="E227" s="162" t="str">
        <f>IF('DPP ( in Qty )'!G$36=0,"",IF(COUNT(E$223:E226)&lt;'DPP ( in Qty )'!G$36,('DPP ( with MSN )'!E226+1),""))</f>
        <v/>
      </c>
      <c r="F227" s="162" t="str">
        <f>IF('DPP ( in Qty )'!H$36=0,"",IF(COUNT(F$223:F226)&lt;'DPP ( in Qty )'!H$36,('DPP ( with MSN )'!F226+1),""))</f>
        <v/>
      </c>
      <c r="G227" s="162" t="str">
        <f>IF('DPP ( in Qty )'!I$36=0,"",IF(COUNT(G$223:G226)&lt;'DPP ( in Qty )'!I$36,('DPP ( with MSN )'!G226+1),""))</f>
        <v/>
      </c>
      <c r="H227" s="162" t="str">
        <f>IF('DPP ( in Qty )'!J$36=0,"",IF(COUNT(H$223:H226)&lt;'DPP ( in Qty )'!J$36,('DPP ( with MSN )'!H226+1),""))</f>
        <v/>
      </c>
      <c r="I227" s="162" t="str">
        <f>IF('DPP ( in Qty )'!K$36=0,"",IF(COUNT(I$223:I226)&lt;'DPP ( in Qty )'!K$36,('DPP ( with MSN )'!I226+1),""))</f>
        <v/>
      </c>
      <c r="J227" s="162" t="str">
        <f>IF('DPP ( in Qty )'!L$36=0,"",IF(COUNT(J$223:J226)&lt;'DPP ( in Qty )'!L$36,('DPP ( with MSN )'!J226+1),""))</f>
        <v/>
      </c>
      <c r="K227" s="162" t="str">
        <f>IF('DPP ( in Qty )'!M$36=0,"",IF(COUNT(K$223:K226)&lt;'DPP ( in Qty )'!M$36,('DPP ( with MSN )'!K226+1),""))</f>
        <v/>
      </c>
      <c r="L227" s="162" t="str">
        <f>IF('DPP ( in Qty )'!N$36=0,"",IF(COUNT(L$223:L226)&lt;'DPP ( in Qty )'!N$36,('DPP ( with MSN )'!L226+1),""))</f>
        <v/>
      </c>
      <c r="M227" s="162" t="str">
        <f>IF('DPP ( in Qty )'!O$36=0,"",IF(COUNT(M$223:M226)&lt;'DPP ( in Qty )'!O$36,('DPP ( with MSN )'!M226+1),""))</f>
        <v/>
      </c>
      <c r="N227" s="162" t="str">
        <f>IF('DPP ( in Qty )'!P$36=0,"",IF(COUNT(N$223:N226)&lt;'DPP ( in Qty )'!P$36,('DPP ( with MSN )'!N226+1),""))</f>
        <v/>
      </c>
      <c r="O227" s="162" t="str">
        <f>IF('DPP ( in Qty )'!Q$36=0,"",IF(COUNT(O$223:O226)&lt;'DPP ( in Qty )'!Q$36,('DPP ( with MSN )'!O226+1),""))</f>
        <v/>
      </c>
      <c r="P227" s="162" t="str">
        <f>IF('DPP ( in Qty )'!R$36=0,"",IF(COUNT(P$223:P226)&lt;'DPP ( in Qty )'!R$36,('DPP ( with MSN )'!P226+1),""))</f>
        <v/>
      </c>
      <c r="Q227" s="162" t="str">
        <f>IF('DPP ( in Qty )'!S$36=0,"",IF(COUNT(Q$223:Q226)&lt;'DPP ( in Qty )'!S$36,('DPP ( with MSN )'!Q226+1),""))</f>
        <v/>
      </c>
      <c r="R227" s="162" t="str">
        <f>IF('DPP ( in Qty )'!T$36=0,"",IF(COUNT(R$223:R226)&lt;'DPP ( in Qty )'!T$36,('DPP ( with MSN )'!R226+1),""))</f>
        <v/>
      </c>
      <c r="S227" s="162" t="str">
        <f>IF('DPP ( in Qty )'!U$36=0,"",IF(COUNT(S$223:S226)&lt;'DPP ( in Qty )'!U$36,('DPP ( with MSN )'!S226+1),""))</f>
        <v/>
      </c>
      <c r="T227" s="162" t="str">
        <f>IF('DPP ( in Qty )'!V$36=0,"",IF(COUNT(T$223:T226)&lt;'DPP ( in Qty )'!V$36,('DPP ( with MSN )'!T226+1),""))</f>
        <v/>
      </c>
      <c r="U227" s="162" t="str">
        <f>IF('DPP ( in Qty )'!W$36=0,"",IF(COUNT(U$223:U226)&lt;'DPP ( in Qty )'!W$36,('DPP ( with MSN )'!U226+1),""))</f>
        <v/>
      </c>
      <c r="V227" s="162" t="str">
        <f>IF('DPP ( in Qty )'!X$36=0,"",IF(COUNT(V$223:V226)&lt;'DPP ( in Qty )'!X$36,('DPP ( with MSN )'!V226+1),""))</f>
        <v/>
      </c>
      <c r="W227" s="162" t="str">
        <f>IF('DPP ( in Qty )'!Y$36=0,"",IF(COUNT(W$223:W226)&lt;'DPP ( in Qty )'!Y$36,('DPP ( with MSN )'!W226+1),""))</f>
        <v/>
      </c>
      <c r="X227" s="162" t="str">
        <f>IF('DPP ( in Qty )'!Z$36=0,"",IF(COUNT(X$223:X226)&lt;'DPP ( in Qty )'!Z$36,('DPP ( with MSN )'!X226+1),""))</f>
        <v/>
      </c>
      <c r="Y227" s="162" t="str">
        <f>IF('DPP ( in Qty )'!AA$36=0,"",IF(COUNT(Y$223:Y226)&lt;'DPP ( in Qty )'!AA$36,('DPP ( with MSN )'!Y226+1),""))</f>
        <v/>
      </c>
      <c r="Z227" s="162" t="str">
        <f>IF('DPP ( in Qty )'!AB$36=0,"",IF(COUNT(Z$223:Z226)&lt;'DPP ( in Qty )'!AB$36,('DPP ( with MSN )'!Z226+1),""))</f>
        <v/>
      </c>
      <c r="AA227" s="162" t="str">
        <f>IF('DPP ( in Qty )'!AC$36=0,"",IF(COUNT(AA$223:AA226)&lt;'DPP ( in Qty )'!AC$36,('DPP ( with MSN )'!AA226+1),""))</f>
        <v/>
      </c>
      <c r="AB227" s="162" t="str">
        <f>IF('DPP ( in Qty )'!AD$36=0,"",IF(COUNT(AB$223:AB226)&lt;'DPP ( in Qty )'!AD$36,('DPP ( with MSN )'!AB226+1),""))</f>
        <v/>
      </c>
      <c r="AC227" s="162" t="str">
        <f>IF('DPP ( in Qty )'!AE$36=0,"",IF(COUNT(AC$223:AC226)&lt;'DPP ( in Qty )'!AE$36,('DPP ( with MSN )'!AC226+1),""))</f>
        <v/>
      </c>
      <c r="AD227" s="162" t="str">
        <f>IF('DPP ( in Qty )'!AF$36=0,"",IF(COUNT(AD$223:AD226)&lt;'DPP ( in Qty )'!AF$36,('DPP ( with MSN )'!AD226+1),""))</f>
        <v/>
      </c>
      <c r="AE227" s="162" t="str">
        <f>IF('DPP ( in Qty )'!AG$36=0,"",IF(COUNT(AE$223:AE226)&lt;'DPP ( in Qty )'!AG$36,('DPP ( with MSN )'!AE226+1),""))</f>
        <v/>
      </c>
      <c r="AF227" s="162" t="str">
        <f>IF('DPP ( in Qty )'!AH$36=0,"",IF(COUNT(AF$223:AF226)&lt;'DPP ( in Qty )'!AH$36,('DPP ( with MSN )'!AF226+1),""))</f>
        <v/>
      </c>
      <c r="AG227" s="162" t="str">
        <f>IF('DPP ( in Qty )'!AI$36=0,"",IF(COUNT(AG$223:AG226)&lt;'DPP ( in Qty )'!AI$36,('DPP ( with MSN )'!AG226+1),""))</f>
        <v/>
      </c>
      <c r="AH227" s="162" t="str">
        <f>IF('DPP ( in Qty )'!AJ$36=0,"",IF(COUNT(AH$223:AH226)&lt;'DPP ( in Qty )'!AJ$36,('DPP ( with MSN )'!AH226+1),""))</f>
        <v/>
      </c>
      <c r="AI227" s="162" t="str">
        <f>IF('DPP ( in Qty )'!AK$36=0,"",IF(COUNT(AI$223:AI226)&lt;'DPP ( in Qty )'!AK$36,('DPP ( with MSN )'!AI226+1),""))</f>
        <v/>
      </c>
      <c r="AJ227" s="162" t="str">
        <f>IF('DPP ( in Qty )'!AL$36=0,"",IF(COUNT(AJ$223:AJ226)&lt;'DPP ( in Qty )'!AL$36,('DPP ( with MSN )'!AJ226+1),""))</f>
        <v/>
      </c>
      <c r="AK227" s="162" t="str">
        <f>IF('DPP ( in Qty )'!AM$36=0,"",IF(COUNT(AK$223:AK226)&lt;'DPP ( in Qty )'!AM$36,('DPP ( with MSN )'!AK226+1),""))</f>
        <v/>
      </c>
      <c r="AL227" s="162" t="str">
        <f>IF('DPP ( in Qty )'!AN$36=0,"",IF(COUNT(AL$223:AL226)&lt;'DPP ( in Qty )'!AN$36,('DPP ( with MSN )'!AL226+1),""))</f>
        <v/>
      </c>
      <c r="AM227" s="162" t="str">
        <f>IF('DPP ( in Qty )'!AO$36=0,"",IF(COUNT(AM$223:AM226)&lt;'DPP ( in Qty )'!AO$36,('DPP ( with MSN )'!AM226+1),""))</f>
        <v/>
      </c>
      <c r="AN227" s="179" t="str">
        <f>IF('DPP ( in Qty )'!AP$36=0,"",IF(COUNT(AN$223:AN226)&lt;'DPP ( in Qty )'!AP$36,('DPP ( with MSN )'!AN226+1),""))</f>
        <v/>
      </c>
      <c r="AO227" s="142"/>
      <c r="AP227" s="1">
        <f t="shared" si="41"/>
        <v>0</v>
      </c>
    </row>
    <row r="228" spans="1:42" ht="24" customHeight="1" thickBot="1" x14ac:dyDescent="0.3">
      <c r="A228" s="280"/>
      <c r="B228" s="91" t="s">
        <v>3</v>
      </c>
      <c r="C228" s="284"/>
      <c r="D228" s="174" t="str">
        <f>IF('DPP ( in Qty )'!F$36=0,"",IF(COUNT(D$223:D227)&lt;'DPP ( in Qty )'!F$36,('DPP ( with MSN )'!D227+1),""))</f>
        <v/>
      </c>
      <c r="E228" s="175" t="str">
        <f>IF('DPP ( in Qty )'!G$36=0,"",IF(COUNT(E$223:E227)&lt;'DPP ( in Qty )'!G$36,('DPP ( with MSN )'!E227+1),""))</f>
        <v/>
      </c>
      <c r="F228" s="175" t="str">
        <f>IF('DPP ( in Qty )'!H$36=0,"",IF(COUNT(F$223:F227)&lt;'DPP ( in Qty )'!H$36,('DPP ( with MSN )'!F227+1),""))</f>
        <v/>
      </c>
      <c r="G228" s="175" t="str">
        <f>IF('DPP ( in Qty )'!I$36=0,"",IF(COUNT(G$223:G227)&lt;'DPP ( in Qty )'!I$36,('DPP ( with MSN )'!G227+1),""))</f>
        <v/>
      </c>
      <c r="H228" s="175" t="str">
        <f>IF('DPP ( in Qty )'!J$36=0,"",IF(COUNT(H$223:H227)&lt;'DPP ( in Qty )'!J$36,('DPP ( with MSN )'!H227+1),""))</f>
        <v/>
      </c>
      <c r="I228" s="175" t="str">
        <f>IF('DPP ( in Qty )'!K$36=0,"",IF(COUNT(I$223:I227)&lt;'DPP ( in Qty )'!K$36,('DPP ( with MSN )'!I227+1),""))</f>
        <v/>
      </c>
      <c r="J228" s="175" t="str">
        <f>IF('DPP ( in Qty )'!L$36=0,"",IF(COUNT(J$223:J227)&lt;'DPP ( in Qty )'!L$36,('DPP ( with MSN )'!J227+1),""))</f>
        <v/>
      </c>
      <c r="K228" s="175" t="str">
        <f>IF('DPP ( in Qty )'!M$36=0,"",IF(COUNT(K$223:K227)&lt;'DPP ( in Qty )'!M$36,('DPP ( with MSN )'!K227+1),""))</f>
        <v/>
      </c>
      <c r="L228" s="175" t="str">
        <f>IF('DPP ( in Qty )'!N$36=0,"",IF(COUNT(L$223:L227)&lt;'DPP ( in Qty )'!N$36,('DPP ( with MSN )'!L227+1),""))</f>
        <v/>
      </c>
      <c r="M228" s="175" t="str">
        <f>IF('DPP ( in Qty )'!O$36=0,"",IF(COUNT(M$223:M227)&lt;'DPP ( in Qty )'!O$36,('DPP ( with MSN )'!M227+1),""))</f>
        <v/>
      </c>
      <c r="N228" s="175" t="str">
        <f>IF('DPP ( in Qty )'!P$36=0,"",IF(COUNT(N$223:N227)&lt;'DPP ( in Qty )'!P$36,('DPP ( with MSN )'!N227+1),""))</f>
        <v/>
      </c>
      <c r="O228" s="175" t="str">
        <f>IF('DPP ( in Qty )'!Q$36=0,"",IF(COUNT(O$223:O227)&lt;'DPP ( in Qty )'!Q$36,('DPP ( with MSN )'!O227+1),""))</f>
        <v/>
      </c>
      <c r="P228" s="175" t="str">
        <f>IF('DPP ( in Qty )'!R$36=0,"",IF(COUNT(P$223:P227)&lt;'DPP ( in Qty )'!R$36,('DPP ( with MSN )'!P227+1),""))</f>
        <v/>
      </c>
      <c r="Q228" s="175" t="str">
        <f>IF('DPP ( in Qty )'!S$36=0,"",IF(COUNT(Q$223:Q227)&lt;'DPP ( in Qty )'!S$36,('DPP ( with MSN )'!Q227+1),""))</f>
        <v/>
      </c>
      <c r="R228" s="175" t="str">
        <f>IF('DPP ( in Qty )'!T$36=0,"",IF(COUNT(R$223:R227)&lt;'DPP ( in Qty )'!T$36,('DPP ( with MSN )'!R227+1),""))</f>
        <v/>
      </c>
      <c r="S228" s="175" t="str">
        <f>IF('DPP ( in Qty )'!U$36=0,"",IF(COUNT(S$223:S227)&lt;'DPP ( in Qty )'!U$36,('DPP ( with MSN )'!S227+1),""))</f>
        <v/>
      </c>
      <c r="T228" s="175" t="str">
        <f>IF('DPP ( in Qty )'!V$36=0,"",IF(COUNT(T$223:T227)&lt;'DPP ( in Qty )'!V$36,('DPP ( with MSN )'!T227+1),""))</f>
        <v/>
      </c>
      <c r="U228" s="175" t="str">
        <f>IF('DPP ( in Qty )'!W$36=0,"",IF(COUNT(U$223:U227)&lt;'DPP ( in Qty )'!W$36,('DPP ( with MSN )'!U227+1),""))</f>
        <v/>
      </c>
      <c r="V228" s="175" t="str">
        <f>IF('DPP ( in Qty )'!X$36=0,"",IF(COUNT(V$223:V227)&lt;'DPP ( in Qty )'!X$36,('DPP ( with MSN )'!V227+1),""))</f>
        <v/>
      </c>
      <c r="W228" s="175" t="str">
        <f>IF('DPP ( in Qty )'!Y$36=0,"",IF(COUNT(W$223:W227)&lt;'DPP ( in Qty )'!Y$36,('DPP ( with MSN )'!W227+1),""))</f>
        <v/>
      </c>
      <c r="X228" s="175" t="str">
        <f>IF('DPP ( in Qty )'!Z$36=0,"",IF(COUNT(X$223:X227)&lt;'DPP ( in Qty )'!Z$36,('DPP ( with MSN )'!X227+1),""))</f>
        <v/>
      </c>
      <c r="Y228" s="175" t="str">
        <f>IF('DPP ( in Qty )'!AA$36=0,"",IF(COUNT(Y$223:Y227)&lt;'DPP ( in Qty )'!AA$36,('DPP ( with MSN )'!Y227+1),""))</f>
        <v/>
      </c>
      <c r="Z228" s="175" t="str">
        <f>IF('DPP ( in Qty )'!AB$36=0,"",IF(COUNT(Z$223:Z227)&lt;'DPP ( in Qty )'!AB$36,('DPP ( with MSN )'!Z227+1),""))</f>
        <v/>
      </c>
      <c r="AA228" s="175" t="str">
        <f>IF('DPP ( in Qty )'!AC$36=0,"",IF(COUNT(AA$223:AA227)&lt;'DPP ( in Qty )'!AC$36,('DPP ( with MSN )'!AA227+1),""))</f>
        <v/>
      </c>
      <c r="AB228" s="175" t="str">
        <f>IF('DPP ( in Qty )'!AD$36=0,"",IF(COUNT(AB$223:AB227)&lt;'DPP ( in Qty )'!AD$36,('DPP ( with MSN )'!AB227+1),""))</f>
        <v/>
      </c>
      <c r="AC228" s="175" t="str">
        <f>IF('DPP ( in Qty )'!AE$36=0,"",IF(COUNT(AC$223:AC227)&lt;'DPP ( in Qty )'!AE$36,('DPP ( with MSN )'!AC227+1),""))</f>
        <v/>
      </c>
      <c r="AD228" s="175" t="str">
        <f>IF('DPP ( in Qty )'!AF$36=0,"",IF(COUNT(AD$223:AD227)&lt;'DPP ( in Qty )'!AF$36,('DPP ( with MSN )'!AD227+1),""))</f>
        <v/>
      </c>
      <c r="AE228" s="175" t="str">
        <f>IF('DPP ( in Qty )'!AG$36=0,"",IF(COUNT(AE$223:AE227)&lt;'DPP ( in Qty )'!AG$36,('DPP ( with MSN )'!AE227+1),""))</f>
        <v/>
      </c>
      <c r="AF228" s="175" t="str">
        <f>IF('DPP ( in Qty )'!AH$36=0,"",IF(COUNT(AF$223:AF227)&lt;'DPP ( in Qty )'!AH$36,('DPP ( with MSN )'!AF227+1),""))</f>
        <v/>
      </c>
      <c r="AG228" s="175" t="str">
        <f>IF('DPP ( in Qty )'!AI$36=0,"",IF(COUNT(AG$223:AG227)&lt;'DPP ( in Qty )'!AI$36,('DPP ( with MSN )'!AG227+1),""))</f>
        <v/>
      </c>
      <c r="AH228" s="175" t="str">
        <f>IF('DPP ( in Qty )'!AJ$36=0,"",IF(COUNT(AH$223:AH227)&lt;'DPP ( in Qty )'!AJ$36,('DPP ( with MSN )'!AH227+1),""))</f>
        <v/>
      </c>
      <c r="AI228" s="175" t="str">
        <f>IF('DPP ( in Qty )'!AK$36=0,"",IF(COUNT(AI$223:AI227)&lt;'DPP ( in Qty )'!AK$36,('DPP ( with MSN )'!AI227+1),""))</f>
        <v/>
      </c>
      <c r="AJ228" s="175" t="str">
        <f>IF('DPP ( in Qty )'!AL$36=0,"",IF(COUNT(AJ$223:AJ227)&lt;'DPP ( in Qty )'!AL$36,('DPP ( with MSN )'!AJ227+1),""))</f>
        <v/>
      </c>
      <c r="AK228" s="175" t="str">
        <f>IF('DPP ( in Qty )'!AM$36=0,"",IF(COUNT(AK$223:AK227)&lt;'DPP ( in Qty )'!AM$36,('DPP ( with MSN )'!AK227+1),""))</f>
        <v/>
      </c>
      <c r="AL228" s="175" t="str">
        <f>IF('DPP ( in Qty )'!AN$36=0,"",IF(COUNT(AL$223:AL227)&lt;'DPP ( in Qty )'!AN$36,('DPP ( with MSN )'!AL227+1),""))</f>
        <v/>
      </c>
      <c r="AM228" s="175" t="str">
        <f>IF('DPP ( in Qty )'!AO$36=0,"",IF(COUNT(AM$223:AM227)&lt;'DPP ( in Qty )'!AO$36,('DPP ( with MSN )'!AM227+1),""))</f>
        <v/>
      </c>
      <c r="AN228" s="180" t="str">
        <f>IF('DPP ( in Qty )'!AP$36=0,"",IF(COUNT(AN$223:AN227)&lt;'DPP ( in Qty )'!AP$36,('DPP ( with MSN )'!AN227+1),""))</f>
        <v/>
      </c>
      <c r="AO228" s="142"/>
      <c r="AP228" s="1">
        <f t="shared" si="41"/>
        <v>0</v>
      </c>
    </row>
    <row r="229" spans="1:42" ht="23.25" customHeight="1" x14ac:dyDescent="0.25">
      <c r="A229" s="280"/>
      <c r="B229" s="92" t="s">
        <v>4</v>
      </c>
      <c r="C229" s="282">
        <f>COUNT(D229:AO234)</f>
        <v>7</v>
      </c>
      <c r="D229" s="169" t="str">
        <f>IF('DPP ( in Qty )'!F37=0,"",'DPP ( in Qty )'!D37)</f>
        <v/>
      </c>
      <c r="E229" s="170" t="str">
        <f>IF('DPP ( in Qty )'!G37=0,"",IF(MAX('DPP ( with MSN )'!$D$229:D234)=0,'DPP ( in Qty )'!$D$37,MAX('DPP ( with MSN )'!$D$229:D234)+1))</f>
        <v/>
      </c>
      <c r="F229" s="170" t="str">
        <f>IF('DPP ( in Qty )'!H37=0,"",IF(MAX('DPP ( with MSN )'!$D$229:E234)=0,'DPP ( in Qty )'!$D$37,MAX('DPP ( with MSN )'!$D$229:E234)+1))</f>
        <v/>
      </c>
      <c r="G229" s="181" t="str">
        <f>IF('DPP ( in Qty )'!I37=0,"",IF(MAX('DPP ( with MSN )'!$D$229:F234)=0,'DPP ( in Qty )'!$D$37,MAX('DPP ( with MSN )'!$D$229:F234)+1))</f>
        <v/>
      </c>
      <c r="H229" s="181" t="str">
        <f>IF('DPP ( in Qty )'!J37=0,"",IF(MAX('DPP ( with MSN )'!$D$229:G234)=0,'DPP ( in Qty )'!$D$37,MAX('DPP ( with MSN )'!$D$229:G234)+1))</f>
        <v/>
      </c>
      <c r="I229" s="170" t="str">
        <f>IF('DPP ( in Qty )'!K37=0,"",IF(MAX('DPP ( with MSN )'!$D$229:H234)=0,'DPP ( in Qty )'!$D$37,MAX('DPP ( with MSN )'!$D$229:H234)+1))</f>
        <v/>
      </c>
      <c r="J229" s="170" t="str">
        <f>IF('DPP ( in Qty )'!L37=0,"",IF(MAX('DPP ( with MSN )'!$D$229:I234)=0,'DPP ( in Qty )'!$D$37,MAX('DPP ( with MSN )'!$D$229:I234)+1))</f>
        <v/>
      </c>
      <c r="K229" s="170" t="str">
        <f>IF('DPP ( in Qty )'!M37=0,"",IF(MAX('DPP ( with MSN )'!$D$229:J234)=0,'DPP ( in Qty )'!$D$37,MAX('DPP ( with MSN )'!$D$229:J234)+1))</f>
        <v/>
      </c>
      <c r="L229" s="170" t="str">
        <f>IF('DPP ( in Qty )'!N37=0,"",IF(MAX('DPP ( with MSN )'!$D$229:K234)=0,'DPP ( in Qty )'!$D$37,MAX('DPP ( with MSN )'!$D$229:K234)+1))</f>
        <v/>
      </c>
      <c r="M229" s="170" t="str">
        <f>IF('DPP ( in Qty )'!O37=0,"",IF(MAX('DPP ( with MSN )'!$D$229:L234)=0,'DPP ( in Qty )'!$D$37,MAX('DPP ( with MSN )'!$D$229:L234)+1))</f>
        <v/>
      </c>
      <c r="N229" s="170" t="str">
        <f>IF('DPP ( in Qty )'!P37=0,"",IF(MAX('DPP ( with MSN )'!$D$229:M234)=0,'DPP ( in Qty )'!$D$37,MAX('DPP ( with MSN )'!$D$229:M234)+1))</f>
        <v/>
      </c>
      <c r="O229" s="170" t="str">
        <f>IF('DPP ( in Qty )'!Q37=0,"",IF(MAX('DPP ( with MSN )'!$D$229:N234)=0,'DPP ( in Qty )'!$D$37,MAX('DPP ( with MSN )'!$D$229:N234)+1))</f>
        <v/>
      </c>
      <c r="P229" s="170" t="str">
        <f>IF('DPP ( in Qty )'!R37=0,"",IF(MAX('DPP ( with MSN )'!$D$229:O234)=0,'DPP ( in Qty )'!$D$37,MAX('DPP ( with MSN )'!$D$229:O234)+1))</f>
        <v/>
      </c>
      <c r="Q229" s="170" t="str">
        <f>IF('DPP ( in Qty )'!S37=0,"",IF(MAX('DPP ( with MSN )'!$D$229:P234)=0,'DPP ( in Qty )'!$D$37,MAX('DPP ( with MSN )'!$D$229:P234)+1))</f>
        <v/>
      </c>
      <c r="R229" s="170" t="str">
        <f>IF('DPP ( in Qty )'!T37=0,"",IF(MAX('DPP ( with MSN )'!$D$229:Q234)=0,'DPP ( in Qty )'!$D$37,MAX('DPP ( with MSN )'!$D$229:Q234)+1))</f>
        <v/>
      </c>
      <c r="S229" s="170">
        <f>IF('DPP ( in Qty )'!U37=0,"",IF(MAX('DPP ( with MSN )'!$D$229:R234)=0,'DPP ( in Qty )'!$D$37,MAX('DPP ( with MSN )'!$D$229:R234)+1))</f>
        <v>2330</v>
      </c>
      <c r="T229" s="170">
        <f>IF('DPP ( in Qty )'!V37=0,"",IF(MAX('DPP ( with MSN )'!$D$229:S234)=0,'DPP ( in Qty )'!$D$37,MAX('DPP ( with MSN )'!$D$229:S234)+1))</f>
        <v>2332</v>
      </c>
      <c r="U229" s="170" t="str">
        <f>IF('DPP ( in Qty )'!W37=0,"",IF(MAX('DPP ( with MSN )'!$D$229:T234)=0,'DPP ( in Qty )'!$D$37,MAX('DPP ( with MSN )'!$D$229:T234)+1))</f>
        <v/>
      </c>
      <c r="V229" s="170" t="str">
        <f>IF('DPP ( in Qty )'!X37=0,"",IF(MAX('DPP ( with MSN )'!$D$229:U234)=0,'DPP ( in Qty )'!$D$37,MAX('DPP ( with MSN )'!$D$229:U234)+1))</f>
        <v/>
      </c>
      <c r="W229" s="170">
        <f>IF('DPP ( in Qty )'!Y37=0,"",IF(MAX('DPP ( with MSN )'!$D$229:V234)=0,'DPP ( in Qty )'!$D$37,MAX('DPP ( with MSN )'!$D$229:V234)+1))</f>
        <v>2333</v>
      </c>
      <c r="X229" s="170" t="str">
        <f>IF('DPP ( in Qty )'!Z37=0,"",IF(MAX('DPP ( with MSN )'!$D$229:W234)=0,'DPP ( in Qty )'!$D$37,MAX('DPP ( with MSN )'!$D$229:W234)+1))</f>
        <v/>
      </c>
      <c r="Y229" s="170" t="str">
        <f>IF('DPP ( in Qty )'!AA37=0,"",IF(MAX('DPP ( with MSN )'!$D$229:X234)=0,'DPP ( in Qty )'!$D$37,MAX('DPP ( with MSN )'!$D$229:X234)+1))</f>
        <v/>
      </c>
      <c r="Z229" s="170" t="str">
        <f>IF('DPP ( in Qty )'!AB37=0,"",IF(MAX('DPP ( with MSN )'!$D$229:Y234)=0,'DPP ( in Qty )'!$D$37,MAX('DPP ( with MSN )'!$D$229:Y234)+1))</f>
        <v/>
      </c>
      <c r="AA229" s="170" t="str">
        <f>IF('DPP ( in Qty )'!AC37=0,"",IF(MAX('DPP ( with MSN )'!$D$229:Z234)=0,'DPP ( in Qty )'!$D$37,MAX('DPP ( with MSN )'!$D$229:Z234)+1))</f>
        <v/>
      </c>
      <c r="AB229" s="170" t="str">
        <f>IF('DPP ( in Qty )'!AD37=0,"",IF(MAX('DPP ( with MSN )'!$D$229:AA234)=0,'DPP ( in Qty )'!$D$37,MAX('DPP ( with MSN )'!$D$229:AA234)+1))</f>
        <v/>
      </c>
      <c r="AC229" s="170" t="str">
        <f>IF('DPP ( in Qty )'!AE37=0,"",IF(MAX('DPP ( with MSN )'!$D$229:AB234)=0,'DPP ( in Qty )'!$D$37,MAX('DPP ( with MSN )'!$D$229:AB234)+1))</f>
        <v/>
      </c>
      <c r="AD229" s="170" t="str">
        <f>IF('DPP ( in Qty )'!AF37=0,"",IF(MAX('DPP ( with MSN )'!$D$229:AC234)=0,'DPP ( in Qty )'!$D$37,MAX('DPP ( with MSN )'!$D$229:AC234)+1))</f>
        <v/>
      </c>
      <c r="AE229" s="170" t="str">
        <f>IF('DPP ( in Qty )'!AG37=0,"",IF(MAX('DPP ( with MSN )'!$D$229:AD234)=0,'DPP ( in Qty )'!$D$37,MAX('DPP ( with MSN )'!$D$229:AD234)+1))</f>
        <v/>
      </c>
      <c r="AF229" s="170" t="str">
        <f>IF('DPP ( in Qty )'!AH37=0,"",IF(MAX('DPP ( with MSN )'!$D$229:AE234)=0,'DPP ( in Qty )'!$D$37,MAX('DPP ( with MSN )'!$D$229:AE234)+1))</f>
        <v/>
      </c>
      <c r="AG229" s="170">
        <f>IF('DPP ( in Qty )'!AI37=0,"",IF(MAX('DPP ( with MSN )'!$D$229:AF234)=0,'DPP ( in Qty )'!$D$37,MAX('DPP ( with MSN )'!$D$229:AF234)+1))</f>
        <v>2334</v>
      </c>
      <c r="AH229" s="170" t="str">
        <f>IF('DPP ( in Qty )'!AJ37=0,"",IF(MAX('DPP ( with MSN )'!$D$229:AG234)=0,'DPP ( in Qty )'!$D$37,MAX('DPP ( with MSN )'!$D$229:AG234)+1))</f>
        <v/>
      </c>
      <c r="AI229" s="170" t="str">
        <f>IF('DPP ( in Qty )'!AK37=0,"",IF(MAX('DPP ( with MSN )'!$D$229:AH234)=0,'DPP ( in Qty )'!$D$37,MAX('DPP ( with MSN )'!$D$229:AH234)+1))</f>
        <v/>
      </c>
      <c r="AJ229" s="170" t="str">
        <f>IF('DPP ( in Qty )'!AL37=0,"",IF(MAX('DPP ( with MSN )'!$D$229:AI234)=0,'DPP ( in Qty )'!$D$37,MAX('DPP ( with MSN )'!$D$229:AI234)+1))</f>
        <v/>
      </c>
      <c r="AK229" s="170" t="str">
        <f>IF('DPP ( in Qty )'!AM37=0,"",IF(MAX('DPP ( with MSN )'!$D$229:AJ234)=0,'DPP ( in Qty )'!$D$37,MAX('DPP ( with MSN )'!$D$229:AJ234)+1))</f>
        <v/>
      </c>
      <c r="AL229" s="170" t="str">
        <f>IF('DPP ( in Qty )'!AN37=0,"",IF(MAX('DPP ( with MSN )'!$D$229:AK234)=0,'DPP ( in Qty )'!$D$37,MAX('DPP ( with MSN )'!$D$229:AK234)+1))</f>
        <v/>
      </c>
      <c r="AM229" s="170" t="str">
        <f>IF('DPP ( in Qty )'!AO37=0,"",IF(MAX('DPP ( with MSN )'!$D$229:AL234)=0,'DPP ( in Qty )'!$D$37,MAX('DPP ( with MSN )'!$D$229:AL234)+1))</f>
        <v/>
      </c>
      <c r="AN229" s="178" t="str">
        <f>IF('DPP ( in Qty )'!AP37=0,"",IF(MAX('DPP ( with MSN )'!$D$229:AM234)=0,'DPP ( in Qty )'!$D$37,MAX('DPP ( with MSN )'!$D$229:AM234)+1))</f>
        <v/>
      </c>
      <c r="AO229" s="142"/>
      <c r="AP229" s="1">
        <f t="shared" si="41"/>
        <v>2334</v>
      </c>
    </row>
    <row r="230" spans="1:42" ht="23.25" customHeight="1" x14ac:dyDescent="0.25">
      <c r="A230" s="280"/>
      <c r="B230" s="93" t="str">
        <f t="shared" ref="B230:B233" si="43">B229</f>
        <v>Rollout</v>
      </c>
      <c r="C230" s="283"/>
      <c r="D230" s="142" t="str">
        <f>IF('DPP ( in Qty )'!F$37=0,"",IF(COUNT(D$229:D229)&lt;'DPP ( in Qty )'!F$37,('DPP ( with MSN )'!D229+1),""))</f>
        <v/>
      </c>
      <c r="E230" s="162" t="str">
        <f>IF('DPP ( in Qty )'!G$37=0,"",IF(COUNT(E$229:E229)&lt;'DPP ( in Qty )'!G$37,('DPP ( with MSN )'!E229+1),""))</f>
        <v/>
      </c>
      <c r="F230" s="162" t="str">
        <f>IF('DPP ( in Qty )'!H$37=0,"",IF(COUNT(F$229:F229)&lt;'DPP ( in Qty )'!H$37,('DPP ( with MSN )'!F229+1),""))</f>
        <v/>
      </c>
      <c r="G230" s="162" t="str">
        <f>IF('DPP ( in Qty )'!I$37=0,"",IF(COUNT(G$229:G229)&lt;'DPP ( in Qty )'!I$37,('DPP ( with MSN )'!G229+1),""))</f>
        <v/>
      </c>
      <c r="H230" s="162" t="str">
        <f>IF('DPP ( in Qty )'!J$37=0,"",IF(COUNT(H$229:H229)&lt;'DPP ( in Qty )'!J$37,('DPP ( with MSN )'!H229+1),""))</f>
        <v/>
      </c>
      <c r="I230" s="162" t="str">
        <f>IF('DPP ( in Qty )'!K$37=0,"",IF(COUNT(I$229:I229)&lt;'DPP ( in Qty )'!K$37,('DPP ( with MSN )'!I229+1),""))</f>
        <v/>
      </c>
      <c r="J230" s="162" t="str">
        <f>IF('DPP ( in Qty )'!L$37=0,"",IF(COUNT(J$229:J229)&lt;'DPP ( in Qty )'!L$37,('DPP ( with MSN )'!J229+1),""))</f>
        <v/>
      </c>
      <c r="K230" s="162" t="str">
        <f>IF('DPP ( in Qty )'!M$37=0,"",IF(COUNT(K$229:K229)&lt;'DPP ( in Qty )'!M$37,('DPP ( with MSN )'!K229+1),""))</f>
        <v/>
      </c>
      <c r="L230" s="162" t="str">
        <f>IF('DPP ( in Qty )'!N$37=0,"",IF(COUNT(L$229:L229)&lt;'DPP ( in Qty )'!N$37,('DPP ( with MSN )'!L229+1),""))</f>
        <v/>
      </c>
      <c r="M230" s="162" t="str">
        <f>IF('DPP ( in Qty )'!O$37=0,"",IF(COUNT(M$229:M229)&lt;'DPP ( in Qty )'!O$37,('DPP ( with MSN )'!M229+1),""))</f>
        <v/>
      </c>
      <c r="N230" s="162" t="str">
        <f>IF('DPP ( in Qty )'!P$37=0,"",IF(COUNT(N$229:N229)&lt;'DPP ( in Qty )'!P$37,('DPP ( with MSN )'!N229+1),""))</f>
        <v/>
      </c>
      <c r="O230" s="162" t="str">
        <f>IF('DPP ( in Qty )'!Q$37=0,"",IF(COUNT(O$229:O229)&lt;'DPP ( in Qty )'!Q$37,('DPP ( with MSN )'!O229+1),""))</f>
        <v/>
      </c>
      <c r="P230" s="162" t="str">
        <f>IF('DPP ( in Qty )'!R$37=0,"",IF(COUNT(P$229:P229)&lt;'DPP ( in Qty )'!R$37,('DPP ( with MSN )'!P229+1),""))</f>
        <v/>
      </c>
      <c r="Q230" s="162" t="str">
        <f>IF('DPP ( in Qty )'!S$37=0,"",IF(COUNT(Q$229:Q229)&lt;'DPP ( in Qty )'!S$37,('DPP ( with MSN )'!Q229+1),""))</f>
        <v/>
      </c>
      <c r="R230" s="162" t="str">
        <f>IF('DPP ( in Qty )'!T$37=0,"",IF(COUNT(R$229:R229)&lt;'DPP ( in Qty )'!T$37,('DPP ( with MSN )'!R229+1),""))</f>
        <v/>
      </c>
      <c r="S230" s="162">
        <f>IF('DPP ( in Qty )'!U$37=0,"",IF(COUNT(S$229:S229)&lt;'DPP ( in Qty )'!U$37,('DPP ( with MSN )'!S229+1),""))</f>
        <v>2331</v>
      </c>
      <c r="T230" s="162" t="str">
        <f>IF('DPP ( in Qty )'!V$37=0,"",IF(COUNT(T$229:T229)&lt;'DPP ( in Qty )'!V$37,('DPP ( with MSN )'!T229+1),""))</f>
        <v/>
      </c>
      <c r="U230" s="162" t="str">
        <f>IF('DPP ( in Qty )'!W$37=0,"",IF(COUNT(U$229:U229)&lt;'DPP ( in Qty )'!W$37,('DPP ( with MSN )'!U229+1),""))</f>
        <v/>
      </c>
      <c r="V230" s="162" t="str">
        <f>IF('DPP ( in Qty )'!X$37=0,"",IF(COUNT(V$229:V229)&lt;'DPP ( in Qty )'!X$37,('DPP ( with MSN )'!V229+1),""))</f>
        <v/>
      </c>
      <c r="W230" s="162" t="str">
        <f>IF('DPP ( in Qty )'!Y$37=0,"",IF(COUNT(W$229:W229)&lt;'DPP ( in Qty )'!Y$37,('DPP ( with MSN )'!W229+1),""))</f>
        <v/>
      </c>
      <c r="X230" s="162" t="str">
        <f>IF('DPP ( in Qty )'!Z$37=0,"",IF(COUNT(X$229:X229)&lt;'DPP ( in Qty )'!Z$37,('DPP ( with MSN )'!X229+1),""))</f>
        <v/>
      </c>
      <c r="Y230" s="162" t="str">
        <f>IF('DPP ( in Qty )'!AA$37=0,"",IF(COUNT(Y$229:Y229)&lt;'DPP ( in Qty )'!AA$37,('DPP ( with MSN )'!Y229+1),""))</f>
        <v/>
      </c>
      <c r="Z230" s="162" t="str">
        <f>IF('DPP ( in Qty )'!AB$37=0,"",IF(COUNT(Z$229:Z229)&lt;'DPP ( in Qty )'!AB$37,('DPP ( with MSN )'!Z229+1),""))</f>
        <v/>
      </c>
      <c r="AA230" s="162" t="str">
        <f>IF('DPP ( in Qty )'!AC$37=0,"",IF(COUNT(AA$229:AA229)&lt;'DPP ( in Qty )'!AC$37,('DPP ( with MSN )'!AA229+1),""))</f>
        <v/>
      </c>
      <c r="AB230" s="162" t="str">
        <f>IF('DPP ( in Qty )'!AD$37=0,"",IF(COUNT(AB$229:AB229)&lt;'DPP ( in Qty )'!AD$37,('DPP ( with MSN )'!AB229+1),""))</f>
        <v/>
      </c>
      <c r="AC230" s="162" t="str">
        <f>IF('DPP ( in Qty )'!AE$37=0,"",IF(COUNT(AC$229:AC229)&lt;'DPP ( in Qty )'!AE$37,('DPP ( with MSN )'!AC229+1),""))</f>
        <v/>
      </c>
      <c r="AD230" s="162" t="str">
        <f>IF('DPP ( in Qty )'!AF$37=0,"",IF(COUNT(AD$229:AD229)&lt;'DPP ( in Qty )'!AF$37,('DPP ( with MSN )'!AD229+1),""))</f>
        <v/>
      </c>
      <c r="AE230" s="162" t="str">
        <f>IF('DPP ( in Qty )'!AG$37=0,"",IF(COUNT(AE$229:AE229)&lt;'DPP ( in Qty )'!AG$37,('DPP ( with MSN )'!AE229+1),""))</f>
        <v/>
      </c>
      <c r="AF230" s="162" t="str">
        <f>IF('DPP ( in Qty )'!AH$37=0,"",IF(COUNT(AF$229:AF229)&lt;'DPP ( in Qty )'!AH$37,('DPP ( with MSN )'!AF229+1),""))</f>
        <v/>
      </c>
      <c r="AG230" s="162">
        <f>IF('DPP ( in Qty )'!AI$37=0,"",IF(COUNT(AG$229:AG229)&lt;'DPP ( in Qty )'!AI$37,('DPP ( with MSN )'!AG229+1),""))</f>
        <v>2335</v>
      </c>
      <c r="AH230" s="162" t="str">
        <f>IF('DPP ( in Qty )'!AJ$37=0,"",IF(COUNT(AH$229:AH229)&lt;'DPP ( in Qty )'!AJ$37,('DPP ( with MSN )'!AH229+1),""))</f>
        <v/>
      </c>
      <c r="AI230" s="162" t="str">
        <f>IF('DPP ( in Qty )'!AK$37=0,"",IF(COUNT(AI$229:AI229)&lt;'DPP ( in Qty )'!AK$37,('DPP ( with MSN )'!AI229+1),""))</f>
        <v/>
      </c>
      <c r="AJ230" s="162" t="str">
        <f>IF('DPP ( in Qty )'!AL$37=0,"",IF(COUNT(AJ$229:AJ229)&lt;'DPP ( in Qty )'!AL$37,('DPP ( with MSN )'!AJ229+1),""))</f>
        <v/>
      </c>
      <c r="AK230" s="162" t="str">
        <f>IF('DPP ( in Qty )'!AM$37=0,"",IF(COUNT(AK$229:AK229)&lt;'DPP ( in Qty )'!AM$37,('DPP ( with MSN )'!AK229+1),""))</f>
        <v/>
      </c>
      <c r="AL230" s="162" t="str">
        <f>IF('DPP ( in Qty )'!AN$37=0,"",IF(COUNT(AL$229:AL229)&lt;'DPP ( in Qty )'!AN$37,('DPP ( with MSN )'!AL229+1),""))</f>
        <v/>
      </c>
      <c r="AM230" s="162" t="str">
        <f>IF('DPP ( in Qty )'!AO$37=0,"",IF(COUNT(AM$229:AM229)&lt;'DPP ( in Qty )'!AO$37,('DPP ( with MSN )'!AM229+1),""))</f>
        <v/>
      </c>
      <c r="AN230" s="179" t="str">
        <f>IF('DPP ( in Qty )'!AP$37=0,"",IF(COUNT(AN$229:AN229)&lt;'DPP ( in Qty )'!AP$37,('DPP ( with MSN )'!AN229+1),""))</f>
        <v/>
      </c>
      <c r="AO230" s="142"/>
      <c r="AP230" s="1">
        <f t="shared" si="41"/>
        <v>2335</v>
      </c>
    </row>
    <row r="231" spans="1:42" ht="23.25" customHeight="1" x14ac:dyDescent="0.25">
      <c r="A231" s="280"/>
      <c r="B231" s="93" t="str">
        <f t="shared" si="43"/>
        <v>Rollout</v>
      </c>
      <c r="C231" s="283"/>
      <c r="D231" s="142" t="str">
        <f>IF('DPP ( in Qty )'!F$37=0,"",IF(COUNT(D$229:D230)&lt;'DPP ( in Qty )'!F$37,('DPP ( with MSN )'!D230+1),""))</f>
        <v/>
      </c>
      <c r="E231" s="162" t="str">
        <f>IF('DPP ( in Qty )'!G$37=0,"",IF(COUNT(E$229:E230)&lt;'DPP ( in Qty )'!G$37,('DPP ( with MSN )'!E230+1),""))</f>
        <v/>
      </c>
      <c r="F231" s="162" t="str">
        <f>IF('DPP ( in Qty )'!H$37=0,"",IF(COUNT(F$229:F230)&lt;'DPP ( in Qty )'!H$37,('DPP ( with MSN )'!F230+1),""))</f>
        <v/>
      </c>
      <c r="G231" s="162" t="str">
        <f>IF('DPP ( in Qty )'!I$37=0,"",IF(COUNT(G$229:G230)&lt;'DPP ( in Qty )'!I$37,('DPP ( with MSN )'!G230+1),""))</f>
        <v/>
      </c>
      <c r="H231" s="162" t="str">
        <f>IF('DPP ( in Qty )'!J$37=0,"",IF(COUNT(H$229:H230)&lt;'DPP ( in Qty )'!J$37,('DPP ( with MSN )'!H230+1),""))</f>
        <v/>
      </c>
      <c r="I231" s="162" t="str">
        <f>IF('DPP ( in Qty )'!K$37=0,"",IF(COUNT(I$229:I230)&lt;'DPP ( in Qty )'!K$37,('DPP ( with MSN )'!I230+1),""))</f>
        <v/>
      </c>
      <c r="J231" s="162" t="str">
        <f>IF('DPP ( in Qty )'!L$37=0,"",IF(COUNT(J$229:J230)&lt;'DPP ( in Qty )'!L$37,('DPP ( with MSN )'!J230+1),""))</f>
        <v/>
      </c>
      <c r="K231" s="162" t="str">
        <f>IF('DPP ( in Qty )'!M$37=0,"",IF(COUNT(K$229:K230)&lt;'DPP ( in Qty )'!M$37,('DPP ( with MSN )'!K230+1),""))</f>
        <v/>
      </c>
      <c r="L231" s="162" t="str">
        <f>IF('DPP ( in Qty )'!N$37=0,"",IF(COUNT(L$229:L230)&lt;'DPP ( in Qty )'!N$37,('DPP ( with MSN )'!L230+1),""))</f>
        <v/>
      </c>
      <c r="M231" s="162" t="str">
        <f>IF('DPP ( in Qty )'!O$37=0,"",IF(COUNT(M$229:M230)&lt;'DPP ( in Qty )'!O$37,('DPP ( with MSN )'!M230+1),""))</f>
        <v/>
      </c>
      <c r="N231" s="162" t="str">
        <f>IF('DPP ( in Qty )'!P$37=0,"",IF(COUNT(N$229:N230)&lt;'DPP ( in Qty )'!P$37,('DPP ( with MSN )'!N230+1),""))</f>
        <v/>
      </c>
      <c r="O231" s="162" t="str">
        <f>IF('DPP ( in Qty )'!Q$37=0,"",IF(COUNT(O$229:O230)&lt;'DPP ( in Qty )'!Q$37,('DPP ( with MSN )'!O230+1),""))</f>
        <v/>
      </c>
      <c r="P231" s="162" t="str">
        <f>IF('DPP ( in Qty )'!R$37=0,"",IF(COUNT(P$229:P230)&lt;'DPP ( in Qty )'!R$37,('DPP ( with MSN )'!P230+1),""))</f>
        <v/>
      </c>
      <c r="Q231" s="162" t="str">
        <f>IF('DPP ( in Qty )'!S$37=0,"",IF(COUNT(Q$229:Q230)&lt;'DPP ( in Qty )'!S$37,('DPP ( with MSN )'!Q230+1),""))</f>
        <v/>
      </c>
      <c r="R231" s="162" t="str">
        <f>IF('DPP ( in Qty )'!T$37=0,"",IF(COUNT(R$229:R230)&lt;'DPP ( in Qty )'!T$37,('DPP ( with MSN )'!R230+1),""))</f>
        <v/>
      </c>
      <c r="S231" s="162" t="str">
        <f>IF('DPP ( in Qty )'!U$37=0,"",IF(COUNT(S$229:S230)&lt;'DPP ( in Qty )'!U$37,('DPP ( with MSN )'!S230+1),""))</f>
        <v/>
      </c>
      <c r="T231" s="162" t="str">
        <f>IF('DPP ( in Qty )'!V$37=0,"",IF(COUNT(T$229:T230)&lt;'DPP ( in Qty )'!V$37,('DPP ( with MSN )'!T230+1),""))</f>
        <v/>
      </c>
      <c r="U231" s="162" t="str">
        <f>IF('DPP ( in Qty )'!W$37=0,"",IF(COUNT(U$229:U230)&lt;'DPP ( in Qty )'!W$37,('DPP ( with MSN )'!U230+1),""))</f>
        <v/>
      </c>
      <c r="V231" s="162" t="str">
        <f>IF('DPP ( in Qty )'!X$37=0,"",IF(COUNT(V$229:V230)&lt;'DPP ( in Qty )'!X$37,('DPP ( with MSN )'!V230+1),""))</f>
        <v/>
      </c>
      <c r="W231" s="162" t="str">
        <f>IF('DPP ( in Qty )'!Y$37=0,"",IF(COUNT(W$229:W230)&lt;'DPP ( in Qty )'!Y$37,('DPP ( with MSN )'!W230+1),""))</f>
        <v/>
      </c>
      <c r="X231" s="162" t="str">
        <f>IF('DPP ( in Qty )'!Z$37=0,"",IF(COUNT(X$229:X230)&lt;'DPP ( in Qty )'!Z$37,('DPP ( with MSN )'!X230+1),""))</f>
        <v/>
      </c>
      <c r="Y231" s="162" t="str">
        <f>IF('DPP ( in Qty )'!AA$37=0,"",IF(COUNT(Y$229:Y230)&lt;'DPP ( in Qty )'!AA$37,('DPP ( with MSN )'!Y230+1),""))</f>
        <v/>
      </c>
      <c r="Z231" s="162" t="str">
        <f>IF('DPP ( in Qty )'!AB$37=0,"",IF(COUNT(Z$229:Z230)&lt;'DPP ( in Qty )'!AB$37,('DPP ( with MSN )'!Z230+1),""))</f>
        <v/>
      </c>
      <c r="AA231" s="162" t="str">
        <f>IF('DPP ( in Qty )'!AC$37=0,"",IF(COUNT(AA$229:AA230)&lt;'DPP ( in Qty )'!AC$37,('DPP ( with MSN )'!AA230+1),""))</f>
        <v/>
      </c>
      <c r="AB231" s="162" t="str">
        <f>IF('DPP ( in Qty )'!AD$37=0,"",IF(COUNT(AB$229:AB230)&lt;'DPP ( in Qty )'!AD$37,('DPP ( with MSN )'!AB230+1),""))</f>
        <v/>
      </c>
      <c r="AC231" s="162" t="str">
        <f>IF('DPP ( in Qty )'!AE$37=0,"",IF(COUNT(AC$229:AC230)&lt;'DPP ( in Qty )'!AE$37,('DPP ( with MSN )'!AC230+1),""))</f>
        <v/>
      </c>
      <c r="AD231" s="162" t="str">
        <f>IF('DPP ( in Qty )'!AF$37=0,"",IF(COUNT(AD$229:AD230)&lt;'DPP ( in Qty )'!AF$37,('DPP ( with MSN )'!AD230+1),""))</f>
        <v/>
      </c>
      <c r="AE231" s="162" t="str">
        <f>IF('DPP ( in Qty )'!AG$37=0,"",IF(COUNT(AE$229:AE230)&lt;'DPP ( in Qty )'!AG$37,('DPP ( with MSN )'!AE230+1),""))</f>
        <v/>
      </c>
      <c r="AF231" s="162" t="str">
        <f>IF('DPP ( in Qty )'!AH$37=0,"",IF(COUNT(AF$229:AF230)&lt;'DPP ( in Qty )'!AH$37,('DPP ( with MSN )'!AF230+1),""))</f>
        <v/>
      </c>
      <c r="AG231" s="162">
        <f>IF('DPP ( in Qty )'!AI$37=0,"",IF(COUNT(AG$229:AG230)&lt;'DPP ( in Qty )'!AI$37,('DPP ( with MSN )'!AG230+1),""))</f>
        <v>2336</v>
      </c>
      <c r="AH231" s="162" t="str">
        <f>IF('DPP ( in Qty )'!AJ$37=0,"",IF(COUNT(AH$229:AH230)&lt;'DPP ( in Qty )'!AJ$37,('DPP ( with MSN )'!AH230+1),""))</f>
        <v/>
      </c>
      <c r="AI231" s="162" t="str">
        <f>IF('DPP ( in Qty )'!AK$37=0,"",IF(COUNT(AI$229:AI230)&lt;'DPP ( in Qty )'!AK$37,('DPP ( with MSN )'!AI230+1),""))</f>
        <v/>
      </c>
      <c r="AJ231" s="162" t="str">
        <f>IF('DPP ( in Qty )'!AL$37=0,"",IF(COUNT(AJ$229:AJ230)&lt;'DPP ( in Qty )'!AL$37,('DPP ( with MSN )'!AJ230+1),""))</f>
        <v/>
      </c>
      <c r="AK231" s="162" t="str">
        <f>IF('DPP ( in Qty )'!AM$37=0,"",IF(COUNT(AK$229:AK230)&lt;'DPP ( in Qty )'!AM$37,('DPP ( with MSN )'!AK230+1),""))</f>
        <v/>
      </c>
      <c r="AL231" s="162" t="str">
        <f>IF('DPP ( in Qty )'!AN$37=0,"",IF(COUNT(AL$229:AL230)&lt;'DPP ( in Qty )'!AN$37,('DPP ( with MSN )'!AL230+1),""))</f>
        <v/>
      </c>
      <c r="AM231" s="162" t="str">
        <f>IF('DPP ( in Qty )'!AO$37=0,"",IF(COUNT(AM$229:AM230)&lt;'DPP ( in Qty )'!AO$37,('DPP ( with MSN )'!AM230+1),""))</f>
        <v/>
      </c>
      <c r="AN231" s="179" t="str">
        <f>IF('DPP ( in Qty )'!AP$37=0,"",IF(COUNT(AN$229:AN230)&lt;'DPP ( in Qty )'!AP$37,('DPP ( with MSN )'!AN230+1),""))</f>
        <v/>
      </c>
      <c r="AO231" s="142"/>
      <c r="AP231" s="1">
        <f t="shared" si="41"/>
        <v>2336</v>
      </c>
    </row>
    <row r="232" spans="1:42" ht="23.25" customHeight="1" x14ac:dyDescent="0.25">
      <c r="A232" s="280"/>
      <c r="B232" s="93" t="str">
        <f t="shared" si="43"/>
        <v>Rollout</v>
      </c>
      <c r="C232" s="283"/>
      <c r="D232" s="142" t="str">
        <f>IF('DPP ( in Qty )'!F$37=0,"",IF(COUNT(D$229:D231)&lt;'DPP ( in Qty )'!F$37,('DPP ( with MSN )'!D231+1),""))</f>
        <v/>
      </c>
      <c r="E232" s="162" t="str">
        <f>IF('DPP ( in Qty )'!G$37=0,"",IF(COUNT(E$229:E231)&lt;'DPP ( in Qty )'!G$37,('DPP ( with MSN )'!E231+1),""))</f>
        <v/>
      </c>
      <c r="F232" s="162" t="str">
        <f>IF('DPP ( in Qty )'!H$37=0,"",IF(COUNT(F$229:F231)&lt;'DPP ( in Qty )'!H$37,('DPP ( with MSN )'!F231+1),""))</f>
        <v/>
      </c>
      <c r="G232" s="162" t="str">
        <f>IF('DPP ( in Qty )'!I$37=0,"",IF(COUNT(G$229:G231)&lt;'DPP ( in Qty )'!I$37,('DPP ( with MSN )'!G231+1),""))</f>
        <v/>
      </c>
      <c r="H232" s="162" t="str">
        <f>IF('DPP ( in Qty )'!J$37=0,"",IF(COUNT(H$229:H231)&lt;'DPP ( in Qty )'!J$37,('DPP ( with MSN )'!H231+1),""))</f>
        <v/>
      </c>
      <c r="I232" s="162" t="str">
        <f>IF('DPP ( in Qty )'!K$37=0,"",IF(COUNT(I$229:I231)&lt;'DPP ( in Qty )'!K$37,('DPP ( with MSN )'!I231+1),""))</f>
        <v/>
      </c>
      <c r="J232" s="162" t="str">
        <f>IF('DPP ( in Qty )'!L$37=0,"",IF(COUNT(J$229:J231)&lt;'DPP ( in Qty )'!L$37,('DPP ( with MSN )'!J231+1),""))</f>
        <v/>
      </c>
      <c r="K232" s="162" t="str">
        <f>IF('DPP ( in Qty )'!M$37=0,"",IF(COUNT(K$229:K231)&lt;'DPP ( in Qty )'!M$37,('DPP ( with MSN )'!K231+1),""))</f>
        <v/>
      </c>
      <c r="L232" s="162" t="str">
        <f>IF('DPP ( in Qty )'!N$37=0,"",IF(COUNT(L$229:L231)&lt;'DPP ( in Qty )'!N$37,('DPP ( with MSN )'!L231+1),""))</f>
        <v/>
      </c>
      <c r="M232" s="162" t="str">
        <f>IF('DPP ( in Qty )'!O$37=0,"",IF(COUNT(M$229:M231)&lt;'DPP ( in Qty )'!O$37,('DPP ( with MSN )'!M231+1),""))</f>
        <v/>
      </c>
      <c r="N232" s="162" t="str">
        <f>IF('DPP ( in Qty )'!P$37=0,"",IF(COUNT(N$229:N231)&lt;'DPP ( in Qty )'!P$37,('DPP ( with MSN )'!N231+1),""))</f>
        <v/>
      </c>
      <c r="O232" s="162" t="str">
        <f>IF('DPP ( in Qty )'!Q$37=0,"",IF(COUNT(O$229:O231)&lt;'DPP ( in Qty )'!Q$37,('DPP ( with MSN )'!O231+1),""))</f>
        <v/>
      </c>
      <c r="P232" s="162" t="str">
        <f>IF('DPP ( in Qty )'!R$37=0,"",IF(COUNT(P$229:P231)&lt;'DPP ( in Qty )'!R$37,('DPP ( with MSN )'!P231+1),""))</f>
        <v/>
      </c>
      <c r="Q232" s="162" t="str">
        <f>IF('DPP ( in Qty )'!S$37=0,"",IF(COUNT(Q$229:Q231)&lt;'DPP ( in Qty )'!S$37,('DPP ( with MSN )'!Q231+1),""))</f>
        <v/>
      </c>
      <c r="R232" s="162" t="str">
        <f>IF('DPP ( in Qty )'!T$37=0,"",IF(COUNT(R$229:R231)&lt;'DPP ( in Qty )'!T$37,('DPP ( with MSN )'!R231+1),""))</f>
        <v/>
      </c>
      <c r="S232" s="162" t="str">
        <f>IF('DPP ( in Qty )'!U$37=0,"",IF(COUNT(S$229:S231)&lt;'DPP ( in Qty )'!U$37,('DPP ( with MSN )'!S231+1),""))</f>
        <v/>
      </c>
      <c r="T232" s="162" t="str">
        <f>IF('DPP ( in Qty )'!V$37=0,"",IF(COUNT(T$229:T231)&lt;'DPP ( in Qty )'!V$37,('DPP ( with MSN )'!T231+1),""))</f>
        <v/>
      </c>
      <c r="U232" s="162" t="str">
        <f>IF('DPP ( in Qty )'!W$37=0,"",IF(COUNT(U$229:U231)&lt;'DPP ( in Qty )'!W$37,('DPP ( with MSN )'!U231+1),""))</f>
        <v/>
      </c>
      <c r="V232" s="162" t="str">
        <f>IF('DPP ( in Qty )'!X$37=0,"",IF(COUNT(V$229:V231)&lt;'DPP ( in Qty )'!X$37,('DPP ( with MSN )'!V231+1),""))</f>
        <v/>
      </c>
      <c r="W232" s="162" t="str">
        <f>IF('DPP ( in Qty )'!Y$37=0,"",IF(COUNT(W$229:W231)&lt;'DPP ( in Qty )'!Y$37,('DPP ( with MSN )'!W231+1),""))</f>
        <v/>
      </c>
      <c r="X232" s="162" t="str">
        <f>IF('DPP ( in Qty )'!Z$37=0,"",IF(COUNT(X$229:X231)&lt;'DPP ( in Qty )'!Z$37,('DPP ( with MSN )'!X231+1),""))</f>
        <v/>
      </c>
      <c r="Y232" s="162" t="str">
        <f>IF('DPP ( in Qty )'!AA$37=0,"",IF(COUNT(Y$229:Y231)&lt;'DPP ( in Qty )'!AA$37,('DPP ( with MSN )'!Y231+1),""))</f>
        <v/>
      </c>
      <c r="Z232" s="162" t="str">
        <f>IF('DPP ( in Qty )'!AB$37=0,"",IF(COUNT(Z$229:Z231)&lt;'DPP ( in Qty )'!AB$37,('DPP ( with MSN )'!Z231+1),""))</f>
        <v/>
      </c>
      <c r="AA232" s="162" t="str">
        <f>IF('DPP ( in Qty )'!AC$37=0,"",IF(COUNT(AA$229:AA231)&lt;'DPP ( in Qty )'!AC$37,('DPP ( with MSN )'!AA231+1),""))</f>
        <v/>
      </c>
      <c r="AB232" s="162" t="str">
        <f>IF('DPP ( in Qty )'!AD$37=0,"",IF(COUNT(AB$229:AB231)&lt;'DPP ( in Qty )'!AD$37,('DPP ( with MSN )'!AB231+1),""))</f>
        <v/>
      </c>
      <c r="AC232" s="162" t="str">
        <f>IF('DPP ( in Qty )'!AE$37=0,"",IF(COUNT(AC$229:AC231)&lt;'DPP ( in Qty )'!AE$37,('DPP ( with MSN )'!AC231+1),""))</f>
        <v/>
      </c>
      <c r="AD232" s="162" t="str">
        <f>IF('DPP ( in Qty )'!AF$37=0,"",IF(COUNT(AD$229:AD231)&lt;'DPP ( in Qty )'!AF$37,('DPP ( with MSN )'!AD231+1),""))</f>
        <v/>
      </c>
      <c r="AE232" s="162" t="str">
        <f>IF('DPP ( in Qty )'!AG$37=0,"",IF(COUNT(AE$229:AE231)&lt;'DPP ( in Qty )'!AG$37,('DPP ( with MSN )'!AE231+1),""))</f>
        <v/>
      </c>
      <c r="AF232" s="162" t="str">
        <f>IF('DPP ( in Qty )'!AH$37=0,"",IF(COUNT(AF$229:AF231)&lt;'DPP ( in Qty )'!AH$37,('DPP ( with MSN )'!AF231+1),""))</f>
        <v/>
      </c>
      <c r="AG232" s="162" t="str">
        <f>IF('DPP ( in Qty )'!AI$37=0,"",IF(COUNT(AG$229:AG231)&lt;'DPP ( in Qty )'!AI$37,('DPP ( with MSN )'!AG231+1),""))</f>
        <v/>
      </c>
      <c r="AH232" s="162" t="str">
        <f>IF('DPP ( in Qty )'!AJ$37=0,"",IF(COUNT(AH$229:AH231)&lt;'DPP ( in Qty )'!AJ$37,('DPP ( with MSN )'!AH231+1),""))</f>
        <v/>
      </c>
      <c r="AI232" s="162" t="str">
        <f>IF('DPP ( in Qty )'!AK$37=0,"",IF(COUNT(AI$229:AI231)&lt;'DPP ( in Qty )'!AK$37,('DPP ( with MSN )'!AI231+1),""))</f>
        <v/>
      </c>
      <c r="AJ232" s="162" t="str">
        <f>IF('DPP ( in Qty )'!AL$37=0,"",IF(COUNT(AJ$229:AJ231)&lt;'DPP ( in Qty )'!AL$37,('DPP ( with MSN )'!AJ231+1),""))</f>
        <v/>
      </c>
      <c r="AK232" s="162" t="str">
        <f>IF('DPP ( in Qty )'!AM$37=0,"",IF(COUNT(AK$229:AK231)&lt;'DPP ( in Qty )'!AM$37,('DPP ( with MSN )'!AK231+1),""))</f>
        <v/>
      </c>
      <c r="AL232" s="162" t="str">
        <f>IF('DPP ( in Qty )'!AN$37=0,"",IF(COUNT(AL$229:AL231)&lt;'DPP ( in Qty )'!AN$37,('DPP ( with MSN )'!AL231+1),""))</f>
        <v/>
      </c>
      <c r="AM232" s="162" t="str">
        <f>IF('DPP ( in Qty )'!AO$37=0,"",IF(COUNT(AM$229:AM231)&lt;'DPP ( in Qty )'!AO$37,('DPP ( with MSN )'!AM231+1),""))</f>
        <v/>
      </c>
      <c r="AN232" s="179" t="str">
        <f>IF('DPP ( in Qty )'!AP$37=0,"",IF(COUNT(AN$229:AN231)&lt;'DPP ( in Qty )'!AP$37,('DPP ( with MSN )'!AN231+1),""))</f>
        <v/>
      </c>
      <c r="AO232" s="142"/>
      <c r="AP232" s="1">
        <f t="shared" si="41"/>
        <v>0</v>
      </c>
    </row>
    <row r="233" spans="1:42" ht="23.25" customHeight="1" x14ac:dyDescent="0.25">
      <c r="A233" s="280"/>
      <c r="B233" s="93" t="str">
        <f t="shared" si="43"/>
        <v>Rollout</v>
      </c>
      <c r="C233" s="283"/>
      <c r="D233" s="142" t="str">
        <f>IF('DPP ( in Qty )'!F$37=0,"",IF(COUNT(D$229:D232)&lt;'DPP ( in Qty )'!F$37,('DPP ( with MSN )'!D232+1),""))</f>
        <v/>
      </c>
      <c r="E233" s="162" t="str">
        <f>IF('DPP ( in Qty )'!G$37=0,"",IF(COUNT(E$229:E232)&lt;'DPP ( in Qty )'!G$37,('DPP ( with MSN )'!E232+1),""))</f>
        <v/>
      </c>
      <c r="F233" s="162" t="str">
        <f>IF('DPP ( in Qty )'!H$37=0,"",IF(COUNT(F$229:F232)&lt;'DPP ( in Qty )'!H$37,('DPP ( with MSN )'!F232+1),""))</f>
        <v/>
      </c>
      <c r="G233" s="162" t="str">
        <f>IF('DPP ( in Qty )'!I$37=0,"",IF(COUNT(G$229:G232)&lt;'DPP ( in Qty )'!I$37,('DPP ( with MSN )'!G232+1),""))</f>
        <v/>
      </c>
      <c r="H233" s="162" t="str">
        <f>IF('DPP ( in Qty )'!J$37=0,"",IF(COUNT(H$229:H232)&lt;'DPP ( in Qty )'!J$37,('DPP ( with MSN )'!H232+1),""))</f>
        <v/>
      </c>
      <c r="I233" s="162" t="str">
        <f>IF('DPP ( in Qty )'!K$37=0,"",IF(COUNT(I$229:I232)&lt;'DPP ( in Qty )'!K$37,('DPP ( with MSN )'!I232+1),""))</f>
        <v/>
      </c>
      <c r="J233" s="162" t="str">
        <f>IF('DPP ( in Qty )'!L$37=0,"",IF(COUNT(J$229:J232)&lt;'DPP ( in Qty )'!L$37,('DPP ( with MSN )'!J232+1),""))</f>
        <v/>
      </c>
      <c r="K233" s="162" t="str">
        <f>IF('DPP ( in Qty )'!M$37=0,"",IF(COUNT(K$229:K232)&lt;'DPP ( in Qty )'!M$37,('DPP ( with MSN )'!K232+1),""))</f>
        <v/>
      </c>
      <c r="L233" s="162" t="str">
        <f>IF('DPP ( in Qty )'!N$37=0,"",IF(COUNT(L$229:L232)&lt;'DPP ( in Qty )'!N$37,('DPP ( with MSN )'!L232+1),""))</f>
        <v/>
      </c>
      <c r="M233" s="162" t="str">
        <f>IF('DPP ( in Qty )'!O$37=0,"",IF(COUNT(M$229:M232)&lt;'DPP ( in Qty )'!O$37,('DPP ( with MSN )'!M232+1),""))</f>
        <v/>
      </c>
      <c r="N233" s="162" t="str">
        <f>IF('DPP ( in Qty )'!P$37=0,"",IF(COUNT(N$229:N232)&lt;'DPP ( in Qty )'!P$37,('DPP ( with MSN )'!N232+1),""))</f>
        <v/>
      </c>
      <c r="O233" s="162" t="str">
        <f>IF('DPP ( in Qty )'!Q$37=0,"",IF(COUNT(O$229:O232)&lt;'DPP ( in Qty )'!Q$37,('DPP ( with MSN )'!O232+1),""))</f>
        <v/>
      </c>
      <c r="P233" s="162" t="str">
        <f>IF('DPP ( in Qty )'!R$37=0,"",IF(COUNT(P$229:P232)&lt;'DPP ( in Qty )'!R$37,('DPP ( with MSN )'!P232+1),""))</f>
        <v/>
      </c>
      <c r="Q233" s="162" t="str">
        <f>IF('DPP ( in Qty )'!S$37=0,"",IF(COUNT(Q$229:Q232)&lt;'DPP ( in Qty )'!S$37,('DPP ( with MSN )'!Q232+1),""))</f>
        <v/>
      </c>
      <c r="R233" s="162" t="str">
        <f>IF('DPP ( in Qty )'!T$37=0,"",IF(COUNT(R$229:R232)&lt;'DPP ( in Qty )'!T$37,('DPP ( with MSN )'!R232+1),""))</f>
        <v/>
      </c>
      <c r="S233" s="162" t="str">
        <f>IF('DPP ( in Qty )'!U$37=0,"",IF(COUNT(S$229:S232)&lt;'DPP ( in Qty )'!U$37,('DPP ( with MSN )'!S232+1),""))</f>
        <v/>
      </c>
      <c r="T233" s="162" t="str">
        <f>IF('DPP ( in Qty )'!V$37=0,"",IF(COUNT(T$229:T232)&lt;'DPP ( in Qty )'!V$37,('DPP ( with MSN )'!T232+1),""))</f>
        <v/>
      </c>
      <c r="U233" s="162" t="str">
        <f>IF('DPP ( in Qty )'!W$37=0,"",IF(COUNT(U$229:U232)&lt;'DPP ( in Qty )'!W$37,('DPP ( with MSN )'!U232+1),""))</f>
        <v/>
      </c>
      <c r="V233" s="162" t="str">
        <f>IF('DPP ( in Qty )'!X$37=0,"",IF(COUNT(V$229:V232)&lt;'DPP ( in Qty )'!X$37,('DPP ( with MSN )'!V232+1),""))</f>
        <v/>
      </c>
      <c r="W233" s="162" t="str">
        <f>IF('DPP ( in Qty )'!Y$37=0,"",IF(COUNT(W$229:W232)&lt;'DPP ( in Qty )'!Y$37,('DPP ( with MSN )'!W232+1),""))</f>
        <v/>
      </c>
      <c r="X233" s="162" t="str">
        <f>IF('DPP ( in Qty )'!Z$37=0,"",IF(COUNT(X$229:X232)&lt;'DPP ( in Qty )'!Z$37,('DPP ( with MSN )'!X232+1),""))</f>
        <v/>
      </c>
      <c r="Y233" s="162" t="str">
        <f>IF('DPP ( in Qty )'!AA$37=0,"",IF(COUNT(Y$229:Y232)&lt;'DPP ( in Qty )'!AA$37,('DPP ( with MSN )'!Y232+1),""))</f>
        <v/>
      </c>
      <c r="Z233" s="162" t="str">
        <f>IF('DPP ( in Qty )'!AB$37=0,"",IF(COUNT(Z$229:Z232)&lt;'DPP ( in Qty )'!AB$37,('DPP ( with MSN )'!Z232+1),""))</f>
        <v/>
      </c>
      <c r="AA233" s="162" t="str">
        <f>IF('DPP ( in Qty )'!AC$37=0,"",IF(COUNT(AA$229:AA232)&lt;'DPP ( in Qty )'!AC$37,('DPP ( with MSN )'!AA232+1),""))</f>
        <v/>
      </c>
      <c r="AB233" s="162" t="str">
        <f>IF('DPP ( in Qty )'!AD$37=0,"",IF(COUNT(AB$229:AB232)&lt;'DPP ( in Qty )'!AD$37,('DPP ( with MSN )'!AB232+1),""))</f>
        <v/>
      </c>
      <c r="AC233" s="162" t="str">
        <f>IF('DPP ( in Qty )'!AE$37=0,"",IF(COUNT(AC$229:AC232)&lt;'DPP ( in Qty )'!AE$37,('DPP ( with MSN )'!AC232+1),""))</f>
        <v/>
      </c>
      <c r="AD233" s="162" t="str">
        <f>IF('DPP ( in Qty )'!AF$37=0,"",IF(COUNT(AD$229:AD232)&lt;'DPP ( in Qty )'!AF$37,('DPP ( with MSN )'!AD232+1),""))</f>
        <v/>
      </c>
      <c r="AE233" s="162" t="str">
        <f>IF('DPP ( in Qty )'!AG$37=0,"",IF(COUNT(AE$229:AE232)&lt;'DPP ( in Qty )'!AG$37,('DPP ( with MSN )'!AE232+1),""))</f>
        <v/>
      </c>
      <c r="AF233" s="162" t="str">
        <f>IF('DPP ( in Qty )'!AH$37=0,"",IF(COUNT(AF$229:AF232)&lt;'DPP ( in Qty )'!AH$37,('DPP ( with MSN )'!AF232+1),""))</f>
        <v/>
      </c>
      <c r="AG233" s="162" t="str">
        <f>IF('DPP ( in Qty )'!AI$37=0,"",IF(COUNT(AG$229:AG232)&lt;'DPP ( in Qty )'!AI$37,('DPP ( with MSN )'!AG232+1),""))</f>
        <v/>
      </c>
      <c r="AH233" s="162" t="str">
        <f>IF('DPP ( in Qty )'!AJ$37=0,"",IF(COUNT(AH$229:AH232)&lt;'DPP ( in Qty )'!AJ$37,('DPP ( with MSN )'!AH232+1),""))</f>
        <v/>
      </c>
      <c r="AI233" s="162" t="str">
        <f>IF('DPP ( in Qty )'!AK$37=0,"",IF(COUNT(AI$229:AI232)&lt;'DPP ( in Qty )'!AK$37,('DPP ( with MSN )'!AI232+1),""))</f>
        <v/>
      </c>
      <c r="AJ233" s="162" t="str">
        <f>IF('DPP ( in Qty )'!AL$37=0,"",IF(COUNT(AJ$229:AJ232)&lt;'DPP ( in Qty )'!AL$37,('DPP ( with MSN )'!AJ232+1),""))</f>
        <v/>
      </c>
      <c r="AK233" s="162" t="str">
        <f>IF('DPP ( in Qty )'!AM$37=0,"",IF(COUNT(AK$229:AK232)&lt;'DPP ( in Qty )'!AM$37,('DPP ( with MSN )'!AK232+1),""))</f>
        <v/>
      </c>
      <c r="AL233" s="162" t="str">
        <f>IF('DPP ( in Qty )'!AN$37=0,"",IF(COUNT(AL$229:AL232)&lt;'DPP ( in Qty )'!AN$37,('DPP ( with MSN )'!AL232+1),""))</f>
        <v/>
      </c>
      <c r="AM233" s="162" t="str">
        <f>IF('DPP ( in Qty )'!AO$37=0,"",IF(COUNT(AM$229:AM232)&lt;'DPP ( in Qty )'!AO$37,('DPP ( with MSN )'!AM232+1),""))</f>
        <v/>
      </c>
      <c r="AN233" s="179" t="str">
        <f>IF('DPP ( in Qty )'!AP$37=0,"",IF(COUNT(AN$229:AN232)&lt;'DPP ( in Qty )'!AP$37,('DPP ( with MSN )'!AN232+1),""))</f>
        <v/>
      </c>
      <c r="AO233" s="142"/>
      <c r="AP233" s="1">
        <f t="shared" si="41"/>
        <v>0</v>
      </c>
    </row>
    <row r="234" spans="1:42" ht="23.25" customHeight="1" thickBot="1" x14ac:dyDescent="0.3">
      <c r="A234" s="280"/>
      <c r="B234" s="93" t="s">
        <v>4</v>
      </c>
      <c r="C234" s="284"/>
      <c r="D234" s="174" t="str">
        <f>IF('DPP ( in Qty )'!F$37=0,"",IF(COUNT(D$229:D233)&lt;'DPP ( in Qty )'!F$37,('DPP ( with MSN )'!D233+1),""))</f>
        <v/>
      </c>
      <c r="E234" s="175" t="str">
        <f>IF('DPP ( in Qty )'!G$37=0,"",IF(COUNT(E$229:E233)&lt;'DPP ( in Qty )'!G$37,('DPP ( with MSN )'!E233+1),""))</f>
        <v/>
      </c>
      <c r="F234" s="175" t="str">
        <f>IF('DPP ( in Qty )'!H$37=0,"",IF(COUNT(F$229:F233)&lt;'DPP ( in Qty )'!H$37,('DPP ( with MSN )'!F233+1),""))</f>
        <v/>
      </c>
      <c r="G234" s="175" t="str">
        <f>IF('DPP ( in Qty )'!I$37=0,"",IF(COUNT(G$229:G233)&lt;'DPP ( in Qty )'!I$37,('DPP ( with MSN )'!G233+1),""))</f>
        <v/>
      </c>
      <c r="H234" s="175" t="str">
        <f>IF('DPP ( in Qty )'!J$37=0,"",IF(COUNT(H$229:H233)&lt;'DPP ( in Qty )'!J$37,('DPP ( with MSN )'!H233+1),""))</f>
        <v/>
      </c>
      <c r="I234" s="175" t="str">
        <f>IF('DPP ( in Qty )'!K$37=0,"",IF(COUNT(I$229:I233)&lt;'DPP ( in Qty )'!K$37,('DPP ( with MSN )'!I233+1),""))</f>
        <v/>
      </c>
      <c r="J234" s="175" t="str">
        <f>IF('DPP ( in Qty )'!L$37=0,"",IF(COUNT(J$229:J233)&lt;'DPP ( in Qty )'!L$37,('DPP ( with MSN )'!J233+1),""))</f>
        <v/>
      </c>
      <c r="K234" s="175" t="str">
        <f>IF('DPP ( in Qty )'!M$37=0,"",IF(COUNT(K$229:K233)&lt;'DPP ( in Qty )'!M$37,('DPP ( with MSN )'!K233+1),""))</f>
        <v/>
      </c>
      <c r="L234" s="175" t="str">
        <f>IF('DPP ( in Qty )'!N$37=0,"",IF(COUNT(L$229:L233)&lt;'DPP ( in Qty )'!N$37,('DPP ( with MSN )'!L233+1),""))</f>
        <v/>
      </c>
      <c r="M234" s="175" t="str">
        <f>IF('DPP ( in Qty )'!O$37=0,"",IF(COUNT(M$229:M233)&lt;'DPP ( in Qty )'!O$37,('DPP ( with MSN )'!M233+1),""))</f>
        <v/>
      </c>
      <c r="N234" s="175" t="str">
        <f>IF('DPP ( in Qty )'!P$37=0,"",IF(COUNT(N$229:N233)&lt;'DPP ( in Qty )'!P$37,('DPP ( with MSN )'!N233+1),""))</f>
        <v/>
      </c>
      <c r="O234" s="175" t="str">
        <f>IF('DPP ( in Qty )'!Q$37=0,"",IF(COUNT(O$229:O233)&lt;'DPP ( in Qty )'!Q$37,('DPP ( with MSN )'!O233+1),""))</f>
        <v/>
      </c>
      <c r="P234" s="175" t="str">
        <f>IF('DPP ( in Qty )'!R$37=0,"",IF(COUNT(P$229:P233)&lt;'DPP ( in Qty )'!R$37,('DPP ( with MSN )'!P233+1),""))</f>
        <v/>
      </c>
      <c r="Q234" s="175" t="str">
        <f>IF('DPP ( in Qty )'!S$37=0,"",IF(COUNT(Q$229:Q233)&lt;'DPP ( in Qty )'!S$37,('DPP ( with MSN )'!Q233+1),""))</f>
        <v/>
      </c>
      <c r="R234" s="175" t="str">
        <f>IF('DPP ( in Qty )'!T$37=0,"",IF(COUNT(R$229:R233)&lt;'DPP ( in Qty )'!T$37,('DPP ( with MSN )'!R233+1),""))</f>
        <v/>
      </c>
      <c r="S234" s="175" t="str">
        <f>IF('DPP ( in Qty )'!U$37=0,"",IF(COUNT(S$229:S233)&lt;'DPP ( in Qty )'!U$37,('DPP ( with MSN )'!S233+1),""))</f>
        <v/>
      </c>
      <c r="T234" s="175" t="str">
        <f>IF('DPP ( in Qty )'!V$37=0,"",IF(COUNT(T$229:T233)&lt;'DPP ( in Qty )'!V$37,('DPP ( with MSN )'!T233+1),""))</f>
        <v/>
      </c>
      <c r="U234" s="175" t="str">
        <f>IF('DPP ( in Qty )'!W$37=0,"",IF(COUNT(U$229:U233)&lt;'DPP ( in Qty )'!W$37,('DPP ( with MSN )'!U233+1),""))</f>
        <v/>
      </c>
      <c r="V234" s="175" t="str">
        <f>IF('DPP ( in Qty )'!X$37=0,"",IF(COUNT(V$229:V233)&lt;'DPP ( in Qty )'!X$37,('DPP ( with MSN )'!V233+1),""))</f>
        <v/>
      </c>
      <c r="W234" s="175" t="str">
        <f>IF('DPP ( in Qty )'!Y$37=0,"",IF(COUNT(W$229:W233)&lt;'DPP ( in Qty )'!Y$37,('DPP ( with MSN )'!W233+1),""))</f>
        <v/>
      </c>
      <c r="X234" s="175" t="str">
        <f>IF('DPP ( in Qty )'!Z$37=0,"",IF(COUNT(X$229:X233)&lt;'DPP ( in Qty )'!Z$37,('DPP ( with MSN )'!X233+1),""))</f>
        <v/>
      </c>
      <c r="Y234" s="175" t="str">
        <f>IF('DPP ( in Qty )'!AA$37=0,"",IF(COUNT(Y$229:Y233)&lt;'DPP ( in Qty )'!AA$37,('DPP ( with MSN )'!Y233+1),""))</f>
        <v/>
      </c>
      <c r="Z234" s="175" t="str">
        <f>IF('DPP ( in Qty )'!AB$37=0,"",IF(COUNT(Z$229:Z233)&lt;'DPP ( in Qty )'!AB$37,('DPP ( with MSN )'!Z233+1),""))</f>
        <v/>
      </c>
      <c r="AA234" s="175" t="str">
        <f>IF('DPP ( in Qty )'!AC$37=0,"",IF(COUNT(AA$229:AA233)&lt;'DPP ( in Qty )'!AC$37,('DPP ( with MSN )'!AA233+1),""))</f>
        <v/>
      </c>
      <c r="AB234" s="175" t="str">
        <f>IF('DPP ( in Qty )'!AD$37=0,"",IF(COUNT(AB$229:AB233)&lt;'DPP ( in Qty )'!AD$37,('DPP ( with MSN )'!AB233+1),""))</f>
        <v/>
      </c>
      <c r="AC234" s="175" t="str">
        <f>IF('DPP ( in Qty )'!AE$37=0,"",IF(COUNT(AC$229:AC233)&lt;'DPP ( in Qty )'!AE$37,('DPP ( with MSN )'!AC233+1),""))</f>
        <v/>
      </c>
      <c r="AD234" s="175" t="str">
        <f>IF('DPP ( in Qty )'!AF$37=0,"",IF(COUNT(AD$229:AD233)&lt;'DPP ( in Qty )'!AF$37,('DPP ( with MSN )'!AD233+1),""))</f>
        <v/>
      </c>
      <c r="AE234" s="175" t="str">
        <f>IF('DPP ( in Qty )'!AG$37=0,"",IF(COUNT(AE$229:AE233)&lt;'DPP ( in Qty )'!AG$37,('DPP ( with MSN )'!AE233+1),""))</f>
        <v/>
      </c>
      <c r="AF234" s="175" t="str">
        <f>IF('DPP ( in Qty )'!AH$37=0,"",IF(COUNT(AF$229:AF233)&lt;'DPP ( in Qty )'!AH$37,('DPP ( with MSN )'!AF233+1),""))</f>
        <v/>
      </c>
      <c r="AG234" s="175" t="str">
        <f>IF('DPP ( in Qty )'!AI$37=0,"",IF(COUNT(AG$229:AG233)&lt;'DPP ( in Qty )'!AI$37,('DPP ( with MSN )'!AG233+1),""))</f>
        <v/>
      </c>
      <c r="AH234" s="175" t="str">
        <f>IF('DPP ( in Qty )'!AJ$37=0,"",IF(COUNT(AH$229:AH233)&lt;'DPP ( in Qty )'!AJ$37,('DPP ( with MSN )'!AH233+1),""))</f>
        <v/>
      </c>
      <c r="AI234" s="175" t="str">
        <f>IF('DPP ( in Qty )'!AK$37=0,"",IF(COUNT(AI$229:AI233)&lt;'DPP ( in Qty )'!AK$37,('DPP ( with MSN )'!AI233+1),""))</f>
        <v/>
      </c>
      <c r="AJ234" s="175" t="str">
        <f>IF('DPP ( in Qty )'!AL$37=0,"",IF(COUNT(AJ$229:AJ233)&lt;'DPP ( in Qty )'!AL$37,('DPP ( with MSN )'!AJ233+1),""))</f>
        <v/>
      </c>
      <c r="AK234" s="175" t="str">
        <f>IF('DPP ( in Qty )'!AM$37=0,"",IF(COUNT(AK$229:AK233)&lt;'DPP ( in Qty )'!AM$37,('DPP ( with MSN )'!AK233+1),""))</f>
        <v/>
      </c>
      <c r="AL234" s="175" t="str">
        <f>IF('DPP ( in Qty )'!AN$37=0,"",IF(COUNT(AL$229:AL233)&lt;'DPP ( in Qty )'!AN$37,('DPP ( with MSN )'!AL233+1),""))</f>
        <v/>
      </c>
      <c r="AM234" s="175" t="str">
        <f>IF('DPP ( in Qty )'!AO$37=0,"",IF(COUNT(AM$229:AM233)&lt;'DPP ( in Qty )'!AO$37,('DPP ( with MSN )'!AM233+1),""))</f>
        <v/>
      </c>
      <c r="AN234" s="180" t="str">
        <f>IF('DPP ( in Qty )'!AP$37=0,"",IF(COUNT(AN$229:AN233)&lt;'DPP ( in Qty )'!AP$37,('DPP ( with MSN )'!AN233+1),""))</f>
        <v/>
      </c>
      <c r="AO234" s="142"/>
      <c r="AP234" s="1">
        <f t="shared" si="41"/>
        <v>0</v>
      </c>
    </row>
    <row r="235" spans="1:42" ht="23.25" customHeight="1" x14ac:dyDescent="0.25">
      <c r="A235" s="280"/>
      <c r="B235" s="94" t="s">
        <v>5</v>
      </c>
      <c r="C235" s="285">
        <f>COUNT(D235:AO240)</f>
        <v>7</v>
      </c>
      <c r="D235" s="141" t="str">
        <f>IF('DPP ( in Qty )'!F38=0,"",'DPP ( in Qty )'!D38)</f>
        <v/>
      </c>
      <c r="E235" s="187" t="str">
        <f>IF('DPP ( in Qty )'!G38=0,"",IF(MAX('DPP ( with MSN )'!$D$235:D240)=0,'DPP ( in Qty )'!$D$38,MAX('DPP ( with MSN )'!$D$235:D240)+1))</f>
        <v/>
      </c>
      <c r="F235" s="187" t="str">
        <f>IF('DPP ( in Qty )'!H38=0,"",IF(MAX('DPP ( with MSN )'!$D$235:E240)=0,'DPP ( in Qty )'!$D$38,MAX('DPP ( with MSN )'!$D$235:E240)+1))</f>
        <v/>
      </c>
      <c r="G235" s="187" t="str">
        <f>IF('DPP ( in Qty )'!I38=0,"",IF(MAX('DPP ( with MSN )'!$D$235:F240)=0,'DPP ( in Qty )'!$D$38,MAX('DPP ( with MSN )'!$D$235:F240)+1))</f>
        <v/>
      </c>
      <c r="H235" s="187" t="str">
        <f>IF('DPP ( in Qty )'!J38=0,"",IF(MAX('DPP ( with MSN )'!$D$235:G240)=0,'DPP ( in Qty )'!$D$38,MAX('DPP ( with MSN )'!$D$235:G240)+1))</f>
        <v/>
      </c>
      <c r="I235" s="187" t="str">
        <f>IF('DPP ( in Qty )'!K38=0,"",IF(MAX('DPP ( with MSN )'!$D$235:H240)=0,'DPP ( in Qty )'!$D$38,MAX('DPP ( with MSN )'!$D$235:H240)+1))</f>
        <v/>
      </c>
      <c r="J235" s="187" t="str">
        <f>IF('DPP ( in Qty )'!L38=0,"",IF(MAX('DPP ( with MSN )'!$D$235:I240)=0,'DPP ( in Qty )'!$D$38,MAX('DPP ( with MSN )'!$D$235:I240)+1))</f>
        <v/>
      </c>
      <c r="K235" s="187" t="str">
        <f>IF('DPP ( in Qty )'!M38=0,"",IF(MAX('DPP ( with MSN )'!$D$235:J240)=0,'DPP ( in Qty )'!$D$38,MAX('DPP ( with MSN )'!$D$235:J240)+1))</f>
        <v/>
      </c>
      <c r="L235" s="187" t="str">
        <f>IF('DPP ( in Qty )'!N38=0,"",IF(MAX('DPP ( with MSN )'!$D$235:K240)=0,'DPP ( in Qty )'!$D$38,MAX('DPP ( with MSN )'!$D$235:K240)+1))</f>
        <v/>
      </c>
      <c r="M235" s="187" t="str">
        <f>IF('DPP ( in Qty )'!O38=0,"",IF(MAX('DPP ( with MSN )'!$D$235:L240)=0,'DPP ( in Qty )'!$D$38,MAX('DPP ( with MSN )'!$D$235:L240)+1))</f>
        <v/>
      </c>
      <c r="N235" s="187" t="str">
        <f>IF('DPP ( in Qty )'!P38=0,"",IF(MAX('DPP ( with MSN )'!$D$235:M240)=0,'DPP ( in Qty )'!$D$38,MAX('DPP ( with MSN )'!$D$235:M240)+1))</f>
        <v/>
      </c>
      <c r="O235" s="187" t="str">
        <f>IF('DPP ( in Qty )'!Q38=0,"",IF(MAX('DPP ( with MSN )'!$D$235:N240)=0,'DPP ( in Qty )'!$D$38,MAX('DPP ( with MSN )'!$D$235:N240)+1))</f>
        <v/>
      </c>
      <c r="P235" s="187" t="str">
        <f>IF('DPP ( in Qty )'!R38=0,"",IF(MAX('DPP ( with MSN )'!$D$235:O240)=0,'DPP ( in Qty )'!$D$38,MAX('DPP ( with MSN )'!$D$235:O240)+1))</f>
        <v/>
      </c>
      <c r="Q235" s="187" t="str">
        <f>IF('DPP ( in Qty )'!S38=0,"",IF(MAX('DPP ( with MSN )'!$D$235:P240)=0,'DPP ( in Qty )'!$D$38,MAX('DPP ( with MSN )'!$D$235:P240)+1))</f>
        <v/>
      </c>
      <c r="R235" s="187" t="str">
        <f>IF('DPP ( in Qty )'!T38=0,"",IF(MAX('DPP ( with MSN )'!$D$235:Q240)=0,'DPP ( in Qty )'!$D$38,MAX('DPP ( with MSN )'!$D$235:Q240)+1))</f>
        <v/>
      </c>
      <c r="S235" s="187" t="str">
        <f>IF('DPP ( in Qty )'!U38=0,"",IF(MAX('DPP ( with MSN )'!$D$235:R240)=0,'DPP ( in Qty )'!$D$38,MAX('DPP ( with MSN )'!$D$235:R240)+1))</f>
        <v/>
      </c>
      <c r="T235" s="187" t="str">
        <f>IF('DPP ( in Qty )'!V38=0,"",IF(MAX('DPP ( with MSN )'!$D$235:S240)=0,'DPP ( in Qty )'!$D$38,MAX('DPP ( with MSN )'!$D$235:S240)+1))</f>
        <v/>
      </c>
      <c r="U235" s="187" t="str">
        <f>IF('DPP ( in Qty )'!W38=0,"",IF(MAX('DPP ( with MSN )'!$D$235:T240)=0,'DPP ( in Qty )'!$D$38,MAX('DPP ( with MSN )'!$D$235:T240)+1))</f>
        <v/>
      </c>
      <c r="V235" s="187" t="str">
        <f>IF('DPP ( in Qty )'!X38=0,"",IF(MAX('DPP ( with MSN )'!$D$235:U240)=0,'DPP ( in Qty )'!$D$38,MAX('DPP ( with MSN )'!$D$235:U240)+1))</f>
        <v/>
      </c>
      <c r="W235" s="187">
        <f>IF('DPP ( in Qty )'!Y38=0,"",IF(MAX('DPP ( with MSN )'!$D$235:V240)=0,'DPP ( in Qty )'!$D$38,MAX('DPP ( with MSN )'!$D$235:V240)+1))</f>
        <v>2330</v>
      </c>
      <c r="X235" s="187">
        <f>IF('DPP ( in Qty )'!Z38=0,"",IF(MAX('DPP ( with MSN )'!$D$235:W240)=0,'DPP ( in Qty )'!$D$38,MAX('DPP ( with MSN )'!$D$235:W240)+1))</f>
        <v>2332</v>
      </c>
      <c r="Y235" s="187" t="str">
        <f>IF('DPP ( in Qty )'!AA38=0,"",IF(MAX('DPP ( with MSN )'!$D$235:X240)=0,'DPP ( in Qty )'!$D$38,MAX('DPP ( with MSN )'!$D$235:X240)+1))</f>
        <v/>
      </c>
      <c r="Z235" s="187" t="str">
        <f>IF('DPP ( in Qty )'!AB38=0,"",IF(MAX('DPP ( with MSN )'!$D$235:Y240)=0,'DPP ( in Qty )'!$D$38,MAX('DPP ( with MSN )'!$D$235:Y240)+1))</f>
        <v/>
      </c>
      <c r="AA235" s="187">
        <f>IF('DPP ( in Qty )'!AC38=0,"",IF(MAX('DPP ( with MSN )'!$D$235:Z240)=0,'DPP ( in Qty )'!$D$38,MAX('DPP ( with MSN )'!$D$235:Z240)+1))</f>
        <v>2333</v>
      </c>
      <c r="AB235" s="187" t="str">
        <f>IF('DPP ( in Qty )'!AD38=0,"",IF(MAX('DPP ( with MSN )'!$D$235:AA240)=0,'DPP ( in Qty )'!$D$38,MAX('DPP ( with MSN )'!$D$235:AA240)+1))</f>
        <v/>
      </c>
      <c r="AC235" s="187" t="str">
        <f>IF('DPP ( in Qty )'!AE38=0,"",IF(MAX('DPP ( with MSN )'!$D$235:AB240)=0,'DPP ( in Qty )'!$D$38,MAX('DPP ( with MSN )'!$D$235:AB240)+1))</f>
        <v/>
      </c>
      <c r="AD235" s="187" t="str">
        <f>IF('DPP ( in Qty )'!AF38=0,"",IF(MAX('DPP ( with MSN )'!$D$235:AC240)=0,'DPP ( in Qty )'!$D$38,MAX('DPP ( with MSN )'!$D$235:AC240)+1))</f>
        <v/>
      </c>
      <c r="AE235" s="187" t="str">
        <f>IF('DPP ( in Qty )'!AG38=0,"",IF(MAX('DPP ( with MSN )'!$D$235:AD240)=0,'DPP ( in Qty )'!$D$38,MAX('DPP ( with MSN )'!$D$235:AD240)+1))</f>
        <v/>
      </c>
      <c r="AF235" s="187" t="str">
        <f>IF('DPP ( in Qty )'!AH38=0,"",IF(MAX('DPP ( with MSN )'!$D$235:AE240)=0,'DPP ( in Qty )'!$D$38,MAX('DPP ( with MSN )'!$D$235:AE240)+1))</f>
        <v/>
      </c>
      <c r="AG235" s="187" t="str">
        <f>IF('DPP ( in Qty )'!AI38=0,"",IF(MAX('DPP ( with MSN )'!$D$235:AF240)=0,'DPP ( in Qty )'!$D$38,MAX('DPP ( with MSN )'!$D$235:AF240)+1))</f>
        <v/>
      </c>
      <c r="AH235" s="187" t="str">
        <f>IF('DPP ( in Qty )'!AJ38=0,"",IF(MAX('DPP ( with MSN )'!$D$235:AG240)=0,'DPP ( in Qty )'!$D$38,MAX('DPP ( with MSN )'!$D$235:AG240)+1))</f>
        <v/>
      </c>
      <c r="AI235" s="187" t="str">
        <f>IF('DPP ( in Qty )'!AK38=0,"",IF(MAX('DPP ( with MSN )'!$D$235:AH240)=0,'DPP ( in Qty )'!$D$38,MAX('DPP ( with MSN )'!$D$235:AH240)+1))</f>
        <v/>
      </c>
      <c r="AJ235" s="187" t="str">
        <f>IF('DPP ( in Qty )'!AL38=0,"",IF(MAX('DPP ( with MSN )'!$D$235:AI240)=0,'DPP ( in Qty )'!$D$38,MAX('DPP ( with MSN )'!$D$235:AI240)+1))</f>
        <v/>
      </c>
      <c r="AK235" s="187">
        <f>IF('DPP ( in Qty )'!AM38=0,"",IF(MAX('DPP ( with MSN )'!$D$235:AJ240)=0,'DPP ( in Qty )'!$D$38,MAX('DPP ( with MSN )'!$D$235:AJ240)+1))</f>
        <v>2334</v>
      </c>
      <c r="AL235" s="187" t="str">
        <f>IF('DPP ( in Qty )'!AN38=0,"",IF(MAX('DPP ( with MSN )'!$D$235:AK240)=0,'DPP ( in Qty )'!$D$38,MAX('DPP ( with MSN )'!$D$235:AK240)+1))</f>
        <v/>
      </c>
      <c r="AM235" s="187" t="str">
        <f>IF('DPP ( in Qty )'!AO38=0,"",IF(MAX('DPP ( with MSN )'!$D$235:AL240)=0,'DPP ( in Qty )'!$D$38,MAX('DPP ( with MSN )'!$D$235:AL240)+1))</f>
        <v/>
      </c>
      <c r="AN235" s="189" t="str">
        <f>IF('DPP ( in Qty )'!AP38=0,"",IF(MAX('DPP ( with MSN )'!$D$235:AM240)=0,'DPP ( in Qty )'!$D$38,MAX('DPP ( with MSN )'!$D$235:AM240)+1))</f>
        <v/>
      </c>
      <c r="AO235" s="142"/>
      <c r="AP235" s="1">
        <f t="shared" si="41"/>
        <v>2334</v>
      </c>
    </row>
    <row r="236" spans="1:42" ht="23.25" customHeight="1" x14ac:dyDescent="0.25">
      <c r="A236" s="280"/>
      <c r="B236" s="95" t="str">
        <f t="shared" ref="B236:B239" si="44">B235</f>
        <v>S.I.T</v>
      </c>
      <c r="C236" s="286"/>
      <c r="D236" s="142" t="str">
        <f>IF('DPP ( in Qty )'!F$38=0,"",IF(COUNT(D$235:D235)&lt;'DPP ( in Qty )'!F$38,('DPP ( with MSN )'!D235+1),""))</f>
        <v/>
      </c>
      <c r="E236" s="162" t="str">
        <f>IF('DPP ( in Qty )'!G$38=0,"",IF(COUNT(E$235:E235)&lt;'DPP ( in Qty )'!G$38,('DPP ( with MSN )'!E235+1),""))</f>
        <v/>
      </c>
      <c r="F236" s="162" t="str">
        <f>IF('DPP ( in Qty )'!H$38=0,"",IF(COUNT(F$235:F235)&lt;'DPP ( in Qty )'!H$38,('DPP ( with MSN )'!F235+1),""))</f>
        <v/>
      </c>
      <c r="G236" s="162" t="str">
        <f>IF('DPP ( in Qty )'!I$38=0,"",IF(COUNT(G$235:G235)&lt;'DPP ( in Qty )'!I$38,('DPP ( with MSN )'!G235+1),""))</f>
        <v/>
      </c>
      <c r="H236" s="162" t="str">
        <f>IF('DPP ( in Qty )'!J$38=0,"",IF(COUNT(H$235:H235)&lt;'DPP ( in Qty )'!J$38,('DPP ( with MSN )'!H235+1),""))</f>
        <v/>
      </c>
      <c r="I236" s="162" t="str">
        <f>IF('DPP ( in Qty )'!K$38=0,"",IF(COUNT(I$235:I235)&lt;'DPP ( in Qty )'!K$38,('DPP ( with MSN )'!I235+1),""))</f>
        <v/>
      </c>
      <c r="J236" s="162" t="str">
        <f>IF('DPP ( in Qty )'!L$38=0,"",IF(COUNT(J$235:J235)&lt;'DPP ( in Qty )'!L$38,('DPP ( with MSN )'!J235+1),""))</f>
        <v/>
      </c>
      <c r="K236" s="162" t="str">
        <f>IF('DPP ( in Qty )'!M$38=0,"",IF(COUNT(K$235:K235)&lt;'DPP ( in Qty )'!M$38,('DPP ( with MSN )'!K235+1),""))</f>
        <v/>
      </c>
      <c r="L236" s="162" t="str">
        <f>IF('DPP ( in Qty )'!N$38=0,"",IF(COUNT(L$235:L235)&lt;'DPP ( in Qty )'!N$38,('DPP ( with MSN )'!L235+1),""))</f>
        <v/>
      </c>
      <c r="M236" s="162" t="str">
        <f>IF('DPP ( in Qty )'!O$38=0,"",IF(COUNT(M$235:M235)&lt;'DPP ( in Qty )'!O$38,('DPP ( with MSN )'!M235+1),""))</f>
        <v/>
      </c>
      <c r="N236" s="162" t="str">
        <f>IF('DPP ( in Qty )'!P$38=0,"",IF(COUNT(N$235:N235)&lt;'DPP ( in Qty )'!P$38,('DPP ( with MSN )'!N235+1),""))</f>
        <v/>
      </c>
      <c r="O236" s="162" t="str">
        <f>IF('DPP ( in Qty )'!Q$38=0,"",IF(COUNT(O$235:O235)&lt;'DPP ( in Qty )'!Q$38,('DPP ( with MSN )'!O235+1),""))</f>
        <v/>
      </c>
      <c r="P236" s="162" t="str">
        <f>IF('DPP ( in Qty )'!R$38=0,"",IF(COUNT(P$235:P235)&lt;'DPP ( in Qty )'!R$38,('DPP ( with MSN )'!P235+1),""))</f>
        <v/>
      </c>
      <c r="Q236" s="162" t="str">
        <f>IF('DPP ( in Qty )'!S$38=0,"",IF(COUNT(Q$235:Q235)&lt;'DPP ( in Qty )'!S$38,('DPP ( with MSN )'!Q235+1),""))</f>
        <v/>
      </c>
      <c r="R236" s="162" t="str">
        <f>IF('DPP ( in Qty )'!T$38=0,"",IF(COUNT(R$235:R235)&lt;'DPP ( in Qty )'!T$38,('DPP ( with MSN )'!R235+1),""))</f>
        <v/>
      </c>
      <c r="S236" s="162" t="str">
        <f>IF('DPP ( in Qty )'!U$38=0,"",IF(COUNT(S$235:S235)&lt;'DPP ( in Qty )'!U$38,('DPP ( with MSN )'!S235+1),""))</f>
        <v/>
      </c>
      <c r="T236" s="162" t="str">
        <f>IF('DPP ( in Qty )'!V$38=0,"",IF(COUNT(T$235:T235)&lt;'DPP ( in Qty )'!V$38,('DPP ( with MSN )'!T235+1),""))</f>
        <v/>
      </c>
      <c r="U236" s="162" t="str">
        <f>IF('DPP ( in Qty )'!W$38=0,"",IF(COUNT(U$235:U235)&lt;'DPP ( in Qty )'!W$38,('DPP ( with MSN )'!U235+1),""))</f>
        <v/>
      </c>
      <c r="V236" s="162" t="str">
        <f>IF('DPP ( in Qty )'!X$38=0,"",IF(COUNT(V$235:V235)&lt;'DPP ( in Qty )'!X$38,('DPP ( with MSN )'!V235+1),""))</f>
        <v/>
      </c>
      <c r="W236" s="162">
        <f>IF('DPP ( in Qty )'!Y$38=0,"",IF(COUNT(W$235:W235)&lt;'DPP ( in Qty )'!Y$38,('DPP ( with MSN )'!W235+1),""))</f>
        <v>2331</v>
      </c>
      <c r="X236" s="162" t="str">
        <f>IF('DPP ( in Qty )'!Z$38=0,"",IF(COUNT(X$235:X235)&lt;'DPP ( in Qty )'!Z$38,('DPP ( with MSN )'!X235+1),""))</f>
        <v/>
      </c>
      <c r="Y236" s="162" t="str">
        <f>IF('DPP ( in Qty )'!AA$38=0,"",IF(COUNT(Y$235:Y235)&lt;'DPP ( in Qty )'!AA$38,('DPP ( with MSN )'!Y235+1),""))</f>
        <v/>
      </c>
      <c r="Z236" s="162" t="str">
        <f>IF('DPP ( in Qty )'!AB$38=0,"",IF(COUNT(Z$235:Z235)&lt;'DPP ( in Qty )'!AB$38,('DPP ( with MSN )'!Z235+1),""))</f>
        <v/>
      </c>
      <c r="AA236" s="162" t="str">
        <f>IF('DPP ( in Qty )'!AC$38=0,"",IF(COUNT(AA$235:AA235)&lt;'DPP ( in Qty )'!AC$38,('DPP ( with MSN )'!AA235+1),""))</f>
        <v/>
      </c>
      <c r="AB236" s="162" t="str">
        <f>IF('DPP ( in Qty )'!AD$38=0,"",IF(COUNT(AB$235:AB235)&lt;'DPP ( in Qty )'!AD$38,('DPP ( with MSN )'!AB235+1),""))</f>
        <v/>
      </c>
      <c r="AC236" s="162" t="str">
        <f>IF('DPP ( in Qty )'!AE$38=0,"",IF(COUNT(AC$235:AC235)&lt;'DPP ( in Qty )'!AE$38,('DPP ( with MSN )'!AC235+1),""))</f>
        <v/>
      </c>
      <c r="AD236" s="162" t="str">
        <f>IF('DPP ( in Qty )'!AF$38=0,"",IF(COUNT(AD$235:AD235)&lt;'DPP ( in Qty )'!AF$38,('DPP ( with MSN )'!AD235+1),""))</f>
        <v/>
      </c>
      <c r="AE236" s="162" t="str">
        <f>IF('DPP ( in Qty )'!AG$38=0,"",IF(COUNT(AE$235:AE235)&lt;'DPP ( in Qty )'!AG$38,('DPP ( with MSN )'!AE235+1),""))</f>
        <v/>
      </c>
      <c r="AF236" s="162" t="str">
        <f>IF('DPP ( in Qty )'!AH$38=0,"",IF(COUNT(AF$235:AF235)&lt;'DPP ( in Qty )'!AH$38,('DPP ( with MSN )'!AF235+1),""))</f>
        <v/>
      </c>
      <c r="AG236" s="162" t="str">
        <f>IF('DPP ( in Qty )'!AI$38=0,"",IF(COUNT(AG$235:AG235)&lt;'DPP ( in Qty )'!AI$38,('DPP ( with MSN )'!AG235+1),""))</f>
        <v/>
      </c>
      <c r="AH236" s="162" t="str">
        <f>IF('DPP ( in Qty )'!AJ$38=0,"",IF(COUNT(AH$235:AH235)&lt;'DPP ( in Qty )'!AJ$38,('DPP ( with MSN )'!AH235+1),""))</f>
        <v/>
      </c>
      <c r="AI236" s="162" t="str">
        <f>IF('DPP ( in Qty )'!AK$38=0,"",IF(COUNT(AI$235:AI235)&lt;'DPP ( in Qty )'!AK$38,('DPP ( with MSN )'!AI235+1),""))</f>
        <v/>
      </c>
      <c r="AJ236" s="162" t="str">
        <f>IF('DPP ( in Qty )'!AL$38=0,"",IF(COUNT(AJ$235:AJ235)&lt;'DPP ( in Qty )'!AL$38,('DPP ( with MSN )'!AJ235+1),""))</f>
        <v/>
      </c>
      <c r="AK236" s="162">
        <f>IF('DPP ( in Qty )'!AM$38=0,"",IF(COUNT(AK$235:AK235)&lt;'DPP ( in Qty )'!AM$38,('DPP ( with MSN )'!AK235+1),""))</f>
        <v>2335</v>
      </c>
      <c r="AL236" s="162" t="str">
        <f>IF('DPP ( in Qty )'!AN$38=0,"",IF(COUNT(AL$235:AL235)&lt;'DPP ( in Qty )'!AN$38,('DPP ( with MSN )'!AL235+1),""))</f>
        <v/>
      </c>
      <c r="AM236" s="162" t="str">
        <f>IF('DPP ( in Qty )'!AO$38=0,"",IF(COUNT(AM$235:AM235)&lt;'DPP ( in Qty )'!AO$38,('DPP ( with MSN )'!AM235+1),""))</f>
        <v/>
      </c>
      <c r="AN236" s="190" t="str">
        <f>IF('DPP ( in Qty )'!AP$38=0,"",IF(COUNT(AN$235:AN235)&lt;'DPP ( in Qty )'!AP$38,('DPP ( with MSN )'!AN235+1),""))</f>
        <v/>
      </c>
      <c r="AO236" s="142"/>
      <c r="AP236" s="1">
        <f t="shared" si="41"/>
        <v>2335</v>
      </c>
    </row>
    <row r="237" spans="1:42" ht="23.25" customHeight="1" x14ac:dyDescent="0.25">
      <c r="A237" s="280"/>
      <c r="B237" s="95" t="str">
        <f t="shared" si="44"/>
        <v>S.I.T</v>
      </c>
      <c r="C237" s="286"/>
      <c r="D237" s="142" t="str">
        <f>IF('DPP ( in Qty )'!F$38=0,"",IF(COUNT(D$235:D236)&lt;'DPP ( in Qty )'!F$38,('DPP ( with MSN )'!D236+1),""))</f>
        <v/>
      </c>
      <c r="E237" s="162" t="str">
        <f>IF('DPP ( in Qty )'!G$38=0,"",IF(COUNT(E$235:E236)&lt;'DPP ( in Qty )'!G$38,('DPP ( with MSN )'!E236+1),""))</f>
        <v/>
      </c>
      <c r="F237" s="162" t="str">
        <f>IF('DPP ( in Qty )'!H$38=0,"",IF(COUNT(F$235:F236)&lt;'DPP ( in Qty )'!H$38,('DPP ( with MSN )'!F236+1),""))</f>
        <v/>
      </c>
      <c r="G237" s="162" t="str">
        <f>IF('DPP ( in Qty )'!I$38=0,"",IF(COUNT(G$235:G236)&lt;'DPP ( in Qty )'!I$38,('DPP ( with MSN )'!G236+1),""))</f>
        <v/>
      </c>
      <c r="H237" s="162" t="str">
        <f>IF('DPP ( in Qty )'!J$38=0,"",IF(COUNT(H$235:H236)&lt;'DPP ( in Qty )'!J$38,('DPP ( with MSN )'!H236+1),""))</f>
        <v/>
      </c>
      <c r="I237" s="162" t="str">
        <f>IF('DPP ( in Qty )'!K$38=0,"",IF(COUNT(I$235:I236)&lt;'DPP ( in Qty )'!K$38,('DPP ( with MSN )'!I236+1),""))</f>
        <v/>
      </c>
      <c r="J237" s="162" t="str">
        <f>IF('DPP ( in Qty )'!L$38=0,"",IF(COUNT(J$235:J236)&lt;'DPP ( in Qty )'!L$38,('DPP ( with MSN )'!J236+1),""))</f>
        <v/>
      </c>
      <c r="K237" s="162" t="str">
        <f>IF('DPP ( in Qty )'!M$38=0,"",IF(COUNT(K$235:K236)&lt;'DPP ( in Qty )'!M$38,('DPP ( with MSN )'!K236+1),""))</f>
        <v/>
      </c>
      <c r="L237" s="162" t="str">
        <f>IF('DPP ( in Qty )'!N$38=0,"",IF(COUNT(L$235:L236)&lt;'DPP ( in Qty )'!N$38,('DPP ( with MSN )'!L236+1),""))</f>
        <v/>
      </c>
      <c r="M237" s="162" t="str">
        <f>IF('DPP ( in Qty )'!O$38=0,"",IF(COUNT(M$235:M236)&lt;'DPP ( in Qty )'!O$38,('DPP ( with MSN )'!M236+1),""))</f>
        <v/>
      </c>
      <c r="N237" s="162" t="str">
        <f>IF('DPP ( in Qty )'!P$38=0,"",IF(COUNT(N$235:N236)&lt;'DPP ( in Qty )'!P$38,('DPP ( with MSN )'!N236+1),""))</f>
        <v/>
      </c>
      <c r="O237" s="162" t="str">
        <f>IF('DPP ( in Qty )'!Q$38=0,"",IF(COUNT(O$235:O236)&lt;'DPP ( in Qty )'!Q$38,('DPP ( with MSN )'!O236+1),""))</f>
        <v/>
      </c>
      <c r="P237" s="162" t="str">
        <f>IF('DPP ( in Qty )'!R$38=0,"",IF(COUNT(P$235:P236)&lt;'DPP ( in Qty )'!R$38,('DPP ( with MSN )'!P236+1),""))</f>
        <v/>
      </c>
      <c r="Q237" s="162" t="str">
        <f>IF('DPP ( in Qty )'!S$38=0,"",IF(COUNT(Q$235:Q236)&lt;'DPP ( in Qty )'!S$38,('DPP ( with MSN )'!Q236+1),""))</f>
        <v/>
      </c>
      <c r="R237" s="162" t="str">
        <f>IF('DPP ( in Qty )'!T$38=0,"",IF(COUNT(R$235:R236)&lt;'DPP ( in Qty )'!T$38,('DPP ( with MSN )'!R236+1),""))</f>
        <v/>
      </c>
      <c r="S237" s="162" t="str">
        <f>IF('DPP ( in Qty )'!U$38=0,"",IF(COUNT(S$235:S236)&lt;'DPP ( in Qty )'!U$38,('DPP ( with MSN )'!S236+1),""))</f>
        <v/>
      </c>
      <c r="T237" s="162" t="str">
        <f>IF('DPP ( in Qty )'!V$38=0,"",IF(COUNT(T$235:T236)&lt;'DPP ( in Qty )'!V$38,('DPP ( with MSN )'!T236+1),""))</f>
        <v/>
      </c>
      <c r="U237" s="162" t="str">
        <f>IF('DPP ( in Qty )'!W$38=0,"",IF(COUNT(U$235:U236)&lt;'DPP ( in Qty )'!W$38,('DPP ( with MSN )'!U236+1),""))</f>
        <v/>
      </c>
      <c r="V237" s="162" t="str">
        <f>IF('DPP ( in Qty )'!X$38=0,"",IF(COUNT(V$235:V236)&lt;'DPP ( in Qty )'!X$38,('DPP ( with MSN )'!V236+1),""))</f>
        <v/>
      </c>
      <c r="W237" s="162" t="str">
        <f>IF('DPP ( in Qty )'!Y$38=0,"",IF(COUNT(W$235:W236)&lt;'DPP ( in Qty )'!Y$38,('DPP ( with MSN )'!W236+1),""))</f>
        <v/>
      </c>
      <c r="X237" s="162" t="str">
        <f>IF('DPP ( in Qty )'!Z$38=0,"",IF(COUNT(X$235:X236)&lt;'DPP ( in Qty )'!Z$38,('DPP ( with MSN )'!X236+1),""))</f>
        <v/>
      </c>
      <c r="Y237" s="162" t="str">
        <f>IF('DPP ( in Qty )'!AA$38=0,"",IF(COUNT(Y$235:Y236)&lt;'DPP ( in Qty )'!AA$38,('DPP ( with MSN )'!Y236+1),""))</f>
        <v/>
      </c>
      <c r="Z237" s="162" t="str">
        <f>IF('DPP ( in Qty )'!AB$38=0,"",IF(COUNT(Z$235:Z236)&lt;'DPP ( in Qty )'!AB$38,('DPP ( with MSN )'!Z236+1),""))</f>
        <v/>
      </c>
      <c r="AA237" s="162" t="str">
        <f>IF('DPP ( in Qty )'!AC$38=0,"",IF(COUNT(AA$235:AA236)&lt;'DPP ( in Qty )'!AC$38,('DPP ( with MSN )'!AA236+1),""))</f>
        <v/>
      </c>
      <c r="AB237" s="162" t="str">
        <f>IF('DPP ( in Qty )'!AD$38=0,"",IF(COUNT(AB$235:AB236)&lt;'DPP ( in Qty )'!AD$38,('DPP ( with MSN )'!AB236+1),""))</f>
        <v/>
      </c>
      <c r="AC237" s="162" t="str">
        <f>IF('DPP ( in Qty )'!AE$38=0,"",IF(COUNT(AC$235:AC236)&lt;'DPP ( in Qty )'!AE$38,('DPP ( with MSN )'!AC236+1),""))</f>
        <v/>
      </c>
      <c r="AD237" s="162" t="str">
        <f>IF('DPP ( in Qty )'!AF$38=0,"",IF(COUNT(AD$235:AD236)&lt;'DPP ( in Qty )'!AF$38,('DPP ( with MSN )'!AD236+1),""))</f>
        <v/>
      </c>
      <c r="AE237" s="162" t="str">
        <f>IF('DPP ( in Qty )'!AG$38=0,"",IF(COUNT(AE$235:AE236)&lt;'DPP ( in Qty )'!AG$38,('DPP ( with MSN )'!AE236+1),""))</f>
        <v/>
      </c>
      <c r="AF237" s="162" t="str">
        <f>IF('DPP ( in Qty )'!AH$38=0,"",IF(COUNT(AF$235:AF236)&lt;'DPP ( in Qty )'!AH$38,('DPP ( with MSN )'!AF236+1),""))</f>
        <v/>
      </c>
      <c r="AG237" s="162" t="str">
        <f>IF('DPP ( in Qty )'!AI$38=0,"",IF(COUNT(AG$235:AG236)&lt;'DPP ( in Qty )'!AI$38,('DPP ( with MSN )'!AG236+1),""))</f>
        <v/>
      </c>
      <c r="AH237" s="162" t="str">
        <f>IF('DPP ( in Qty )'!AJ$38=0,"",IF(COUNT(AH$235:AH236)&lt;'DPP ( in Qty )'!AJ$38,('DPP ( with MSN )'!AH236+1),""))</f>
        <v/>
      </c>
      <c r="AI237" s="162" t="str">
        <f>IF('DPP ( in Qty )'!AK$38=0,"",IF(COUNT(AI$235:AI236)&lt;'DPP ( in Qty )'!AK$38,('DPP ( with MSN )'!AI236+1),""))</f>
        <v/>
      </c>
      <c r="AJ237" s="162" t="str">
        <f>IF('DPP ( in Qty )'!AL$38=0,"",IF(COUNT(AJ$235:AJ236)&lt;'DPP ( in Qty )'!AL$38,('DPP ( with MSN )'!AJ236+1),""))</f>
        <v/>
      </c>
      <c r="AK237" s="162">
        <f>IF('DPP ( in Qty )'!AM$38=0,"",IF(COUNT(AK$235:AK236)&lt;'DPP ( in Qty )'!AM$38,('DPP ( with MSN )'!AK236+1),""))</f>
        <v>2336</v>
      </c>
      <c r="AL237" s="162" t="str">
        <f>IF('DPP ( in Qty )'!AN$38=0,"",IF(COUNT(AL$235:AL236)&lt;'DPP ( in Qty )'!AN$38,('DPP ( with MSN )'!AL236+1),""))</f>
        <v/>
      </c>
      <c r="AM237" s="162" t="str">
        <f>IF('DPP ( in Qty )'!AO$38=0,"",IF(COUNT(AM$235:AM236)&lt;'DPP ( in Qty )'!AO$38,('DPP ( with MSN )'!AM236+1),""))</f>
        <v/>
      </c>
      <c r="AN237" s="190" t="str">
        <f>IF('DPP ( in Qty )'!AP$38=0,"",IF(COUNT(AN$235:AN236)&lt;'DPP ( in Qty )'!AP$38,('DPP ( with MSN )'!AN236+1),""))</f>
        <v/>
      </c>
      <c r="AO237" s="142"/>
      <c r="AP237" s="1">
        <f t="shared" si="41"/>
        <v>2336</v>
      </c>
    </row>
    <row r="238" spans="1:42" ht="24" customHeight="1" x14ac:dyDescent="0.25">
      <c r="A238" s="280"/>
      <c r="B238" s="95" t="str">
        <f t="shared" si="44"/>
        <v>S.I.T</v>
      </c>
      <c r="C238" s="286"/>
      <c r="D238" s="142" t="str">
        <f>IF('DPP ( in Qty )'!F$38=0,"",IF(COUNT(D$235:D237)&lt;'DPP ( in Qty )'!F$38,('DPP ( with MSN )'!D237+1),""))</f>
        <v/>
      </c>
      <c r="E238" s="162" t="str">
        <f>IF('DPP ( in Qty )'!G$38=0,"",IF(COUNT(E$235:E237)&lt;'DPP ( in Qty )'!G$38,('DPP ( with MSN )'!E237+1),""))</f>
        <v/>
      </c>
      <c r="F238" s="162" t="str">
        <f>IF('DPP ( in Qty )'!H$38=0,"",IF(COUNT(F$235:F237)&lt;'DPP ( in Qty )'!H$38,('DPP ( with MSN )'!F237+1),""))</f>
        <v/>
      </c>
      <c r="G238" s="162" t="str">
        <f>IF('DPP ( in Qty )'!I$38=0,"",IF(COUNT(G$235:G237)&lt;'DPP ( in Qty )'!I$38,('DPP ( with MSN )'!G237+1),""))</f>
        <v/>
      </c>
      <c r="H238" s="162" t="str">
        <f>IF('DPP ( in Qty )'!J$38=0,"",IF(COUNT(H$235:H237)&lt;'DPP ( in Qty )'!J$38,('DPP ( with MSN )'!H237+1),""))</f>
        <v/>
      </c>
      <c r="I238" s="162" t="str">
        <f>IF('DPP ( in Qty )'!K$38=0,"",IF(COUNT(I$235:I237)&lt;'DPP ( in Qty )'!K$38,('DPP ( with MSN )'!I237+1),""))</f>
        <v/>
      </c>
      <c r="J238" s="162" t="str">
        <f>IF('DPP ( in Qty )'!L$38=0,"",IF(COUNT(J$235:J237)&lt;'DPP ( in Qty )'!L$38,('DPP ( with MSN )'!J237+1),""))</f>
        <v/>
      </c>
      <c r="K238" s="162" t="str">
        <f>IF('DPP ( in Qty )'!M$38=0,"",IF(COUNT(K$235:K237)&lt;'DPP ( in Qty )'!M$38,('DPP ( with MSN )'!K237+1),""))</f>
        <v/>
      </c>
      <c r="L238" s="162" t="str">
        <f>IF('DPP ( in Qty )'!N$38=0,"",IF(COUNT(L$235:L237)&lt;'DPP ( in Qty )'!N$38,('DPP ( with MSN )'!L237+1),""))</f>
        <v/>
      </c>
      <c r="M238" s="162" t="str">
        <f>IF('DPP ( in Qty )'!O$38=0,"",IF(COUNT(M$235:M237)&lt;'DPP ( in Qty )'!O$38,('DPP ( with MSN )'!M237+1),""))</f>
        <v/>
      </c>
      <c r="N238" s="162" t="str">
        <f>IF('DPP ( in Qty )'!P$38=0,"",IF(COUNT(N$235:N237)&lt;'DPP ( in Qty )'!P$38,('DPP ( with MSN )'!N237+1),""))</f>
        <v/>
      </c>
      <c r="O238" s="162" t="str">
        <f>IF('DPP ( in Qty )'!Q$38=0,"",IF(COUNT(O$235:O237)&lt;'DPP ( in Qty )'!Q$38,('DPP ( with MSN )'!O237+1),""))</f>
        <v/>
      </c>
      <c r="P238" s="162" t="str">
        <f>IF('DPP ( in Qty )'!R$38=0,"",IF(COUNT(P$235:P237)&lt;'DPP ( in Qty )'!R$38,('DPP ( with MSN )'!P237+1),""))</f>
        <v/>
      </c>
      <c r="Q238" s="162" t="str">
        <f>IF('DPP ( in Qty )'!S$38=0,"",IF(COUNT(Q$235:Q237)&lt;'DPP ( in Qty )'!S$38,('DPP ( with MSN )'!Q237+1),""))</f>
        <v/>
      </c>
      <c r="R238" s="162" t="str">
        <f>IF('DPP ( in Qty )'!T$38=0,"",IF(COUNT(R$235:R237)&lt;'DPP ( in Qty )'!T$38,('DPP ( with MSN )'!R237+1),""))</f>
        <v/>
      </c>
      <c r="S238" s="162" t="str">
        <f>IF('DPP ( in Qty )'!U$38=0,"",IF(COUNT(S$235:S237)&lt;'DPP ( in Qty )'!U$38,('DPP ( with MSN )'!S237+1),""))</f>
        <v/>
      </c>
      <c r="T238" s="162" t="str">
        <f>IF('DPP ( in Qty )'!V$38=0,"",IF(COUNT(T$235:T237)&lt;'DPP ( in Qty )'!V$38,('DPP ( with MSN )'!T237+1),""))</f>
        <v/>
      </c>
      <c r="U238" s="162" t="str">
        <f>IF('DPP ( in Qty )'!W$38=0,"",IF(COUNT(U$235:U237)&lt;'DPP ( in Qty )'!W$38,('DPP ( with MSN )'!U237+1),""))</f>
        <v/>
      </c>
      <c r="V238" s="162" t="str">
        <f>IF('DPP ( in Qty )'!X$38=0,"",IF(COUNT(V$235:V237)&lt;'DPP ( in Qty )'!X$38,('DPP ( with MSN )'!V237+1),""))</f>
        <v/>
      </c>
      <c r="W238" s="162" t="str">
        <f>IF('DPP ( in Qty )'!Y$38=0,"",IF(COUNT(W$235:W237)&lt;'DPP ( in Qty )'!Y$38,('DPP ( with MSN )'!W237+1),""))</f>
        <v/>
      </c>
      <c r="X238" s="162" t="str">
        <f>IF('DPP ( in Qty )'!Z$38=0,"",IF(COUNT(X$235:X237)&lt;'DPP ( in Qty )'!Z$38,('DPP ( with MSN )'!X237+1),""))</f>
        <v/>
      </c>
      <c r="Y238" s="162" t="str">
        <f>IF('DPP ( in Qty )'!AA$38=0,"",IF(COUNT(Y$235:Y237)&lt;'DPP ( in Qty )'!AA$38,('DPP ( with MSN )'!Y237+1),""))</f>
        <v/>
      </c>
      <c r="Z238" s="162" t="str">
        <f>IF('DPP ( in Qty )'!AB$38=0,"",IF(COUNT(Z$235:Z237)&lt;'DPP ( in Qty )'!AB$38,('DPP ( with MSN )'!Z237+1),""))</f>
        <v/>
      </c>
      <c r="AA238" s="162" t="str">
        <f>IF('DPP ( in Qty )'!AC$38=0,"",IF(COUNT(AA$235:AA237)&lt;'DPP ( in Qty )'!AC$38,('DPP ( with MSN )'!AA237+1),""))</f>
        <v/>
      </c>
      <c r="AB238" s="162" t="str">
        <f>IF('DPP ( in Qty )'!AD$38=0,"",IF(COUNT(AB$235:AB237)&lt;'DPP ( in Qty )'!AD$38,('DPP ( with MSN )'!AB237+1),""))</f>
        <v/>
      </c>
      <c r="AC238" s="162" t="str">
        <f>IF('DPP ( in Qty )'!AE$38=0,"",IF(COUNT(AC$235:AC237)&lt;'DPP ( in Qty )'!AE$38,('DPP ( with MSN )'!AC237+1),""))</f>
        <v/>
      </c>
      <c r="AD238" s="162" t="str">
        <f>IF('DPP ( in Qty )'!AF$38=0,"",IF(COUNT(AD$235:AD237)&lt;'DPP ( in Qty )'!AF$38,('DPP ( with MSN )'!AD237+1),""))</f>
        <v/>
      </c>
      <c r="AE238" s="162" t="str">
        <f>IF('DPP ( in Qty )'!AG$38=0,"",IF(COUNT(AE$235:AE237)&lt;'DPP ( in Qty )'!AG$38,('DPP ( with MSN )'!AE237+1),""))</f>
        <v/>
      </c>
      <c r="AF238" s="162" t="str">
        <f>IF('DPP ( in Qty )'!AH$38=0,"",IF(COUNT(AF$235:AF237)&lt;'DPP ( in Qty )'!AH$38,('DPP ( with MSN )'!AF237+1),""))</f>
        <v/>
      </c>
      <c r="AG238" s="162" t="str">
        <f>IF('DPP ( in Qty )'!AI$38=0,"",IF(COUNT(AG$235:AG237)&lt;'DPP ( in Qty )'!AI$38,('DPP ( with MSN )'!AG237+1),""))</f>
        <v/>
      </c>
      <c r="AH238" s="162" t="str">
        <f>IF('DPP ( in Qty )'!AJ$38=0,"",IF(COUNT(AH$235:AH237)&lt;'DPP ( in Qty )'!AJ$38,('DPP ( with MSN )'!AH237+1),""))</f>
        <v/>
      </c>
      <c r="AI238" s="162" t="str">
        <f>IF('DPP ( in Qty )'!AK$38=0,"",IF(COUNT(AI$235:AI237)&lt;'DPP ( in Qty )'!AK$38,('DPP ( with MSN )'!AI237+1),""))</f>
        <v/>
      </c>
      <c r="AJ238" s="162" t="str">
        <f>IF('DPP ( in Qty )'!AL$38=0,"",IF(COUNT(AJ$235:AJ237)&lt;'DPP ( in Qty )'!AL$38,('DPP ( with MSN )'!AJ237+1),""))</f>
        <v/>
      </c>
      <c r="AK238" s="162" t="str">
        <f>IF('DPP ( in Qty )'!AM$38=0,"",IF(COUNT(AK$235:AK237)&lt;'DPP ( in Qty )'!AM$38,('DPP ( with MSN )'!AK237+1),""))</f>
        <v/>
      </c>
      <c r="AL238" s="162" t="str">
        <f>IF('DPP ( in Qty )'!AN$38=0,"",IF(COUNT(AL$235:AL237)&lt;'DPP ( in Qty )'!AN$38,('DPP ( with MSN )'!AL237+1),""))</f>
        <v/>
      </c>
      <c r="AM238" s="162" t="str">
        <f>IF('DPP ( in Qty )'!AO$38=0,"",IF(COUNT(AM$235:AM237)&lt;'DPP ( in Qty )'!AO$38,('DPP ( with MSN )'!AM237+1),""))</f>
        <v/>
      </c>
      <c r="AN238" s="190" t="str">
        <f>IF('DPP ( in Qty )'!AP$38=0,"",IF(COUNT(AN$235:AN237)&lt;'DPP ( in Qty )'!AP$38,('DPP ( with MSN )'!AN237+1),""))</f>
        <v/>
      </c>
      <c r="AO238" s="142"/>
      <c r="AP238" s="1">
        <f t="shared" si="41"/>
        <v>0</v>
      </c>
    </row>
    <row r="239" spans="1:42" ht="27.75" customHeight="1" x14ac:dyDescent="0.25">
      <c r="A239" s="280"/>
      <c r="B239" s="95" t="str">
        <f t="shared" si="44"/>
        <v>S.I.T</v>
      </c>
      <c r="C239" s="286"/>
      <c r="D239" s="142" t="str">
        <f>IF('DPP ( in Qty )'!F$38=0,"",IF(COUNT(D$235:D238)&lt;'DPP ( in Qty )'!F$38,('DPP ( with MSN )'!D238+1),""))</f>
        <v/>
      </c>
      <c r="E239" s="162" t="str">
        <f>IF('DPP ( in Qty )'!G$38=0,"",IF(COUNT(E$235:E238)&lt;'DPP ( in Qty )'!G$38,('DPP ( with MSN )'!E238+1),""))</f>
        <v/>
      </c>
      <c r="F239" s="162" t="str">
        <f>IF('DPP ( in Qty )'!H$38=0,"",IF(COUNT(F$235:F238)&lt;'DPP ( in Qty )'!H$38,('DPP ( with MSN )'!F238+1),""))</f>
        <v/>
      </c>
      <c r="G239" s="162" t="str">
        <f>IF('DPP ( in Qty )'!I$38=0,"",IF(COUNT(G$235:G238)&lt;'DPP ( in Qty )'!I$38,('DPP ( with MSN )'!G238+1),""))</f>
        <v/>
      </c>
      <c r="H239" s="162" t="str">
        <f>IF('DPP ( in Qty )'!J$38=0,"",IF(COUNT(H$235:H238)&lt;'DPP ( in Qty )'!J$38,('DPP ( with MSN )'!H238+1),""))</f>
        <v/>
      </c>
      <c r="I239" s="162" t="str">
        <f>IF('DPP ( in Qty )'!K$38=0,"",IF(COUNT(I$235:I238)&lt;'DPP ( in Qty )'!K$38,('DPP ( with MSN )'!I238+1),""))</f>
        <v/>
      </c>
      <c r="J239" s="162" t="str">
        <f>IF('DPP ( in Qty )'!L$38=0,"",IF(COUNT(J$235:J238)&lt;'DPP ( in Qty )'!L$38,('DPP ( with MSN )'!J238+1),""))</f>
        <v/>
      </c>
      <c r="K239" s="162" t="str">
        <f>IF('DPP ( in Qty )'!M$38=0,"",IF(COUNT(K$235:K238)&lt;'DPP ( in Qty )'!M$38,('DPP ( with MSN )'!K238+1),""))</f>
        <v/>
      </c>
      <c r="L239" s="162" t="str">
        <f>IF('DPP ( in Qty )'!N$38=0,"",IF(COUNT(L$235:L238)&lt;'DPP ( in Qty )'!N$38,('DPP ( with MSN )'!L238+1),""))</f>
        <v/>
      </c>
      <c r="M239" s="162" t="str">
        <f>IF('DPP ( in Qty )'!O$38=0,"",IF(COUNT(M$235:M238)&lt;'DPP ( in Qty )'!O$38,('DPP ( with MSN )'!M238+1),""))</f>
        <v/>
      </c>
      <c r="N239" s="162" t="str">
        <f>IF('DPP ( in Qty )'!P$38=0,"",IF(COUNT(N$235:N238)&lt;'DPP ( in Qty )'!P$38,('DPP ( with MSN )'!N238+1),""))</f>
        <v/>
      </c>
      <c r="O239" s="162" t="str">
        <f>IF('DPP ( in Qty )'!Q$38=0,"",IF(COUNT(O$235:O238)&lt;'DPP ( in Qty )'!Q$38,('DPP ( with MSN )'!O238+1),""))</f>
        <v/>
      </c>
      <c r="P239" s="162" t="str">
        <f>IF('DPP ( in Qty )'!R$38=0,"",IF(COUNT(P$235:P238)&lt;'DPP ( in Qty )'!R$38,('DPP ( with MSN )'!P238+1),""))</f>
        <v/>
      </c>
      <c r="Q239" s="162" t="str">
        <f>IF('DPP ( in Qty )'!S$38=0,"",IF(COUNT(Q$235:Q238)&lt;'DPP ( in Qty )'!S$38,('DPP ( with MSN )'!Q238+1),""))</f>
        <v/>
      </c>
      <c r="R239" s="162" t="str">
        <f>IF('DPP ( in Qty )'!T$38=0,"",IF(COUNT(R$235:R238)&lt;'DPP ( in Qty )'!T$38,('DPP ( with MSN )'!R238+1),""))</f>
        <v/>
      </c>
      <c r="S239" s="162" t="str">
        <f>IF('DPP ( in Qty )'!U$38=0,"",IF(COUNT(S$235:S238)&lt;'DPP ( in Qty )'!U$38,('DPP ( with MSN )'!S238+1),""))</f>
        <v/>
      </c>
      <c r="T239" s="162" t="str">
        <f>IF('DPP ( in Qty )'!V$38=0,"",IF(COUNT(T$235:T238)&lt;'DPP ( in Qty )'!V$38,('DPP ( with MSN )'!T238+1),""))</f>
        <v/>
      </c>
      <c r="U239" s="162" t="str">
        <f>IF('DPP ( in Qty )'!W$38=0,"",IF(COUNT(U$235:U238)&lt;'DPP ( in Qty )'!W$38,('DPP ( with MSN )'!U238+1),""))</f>
        <v/>
      </c>
      <c r="V239" s="162" t="str">
        <f>IF('DPP ( in Qty )'!X$38=0,"",IF(COUNT(V$235:V238)&lt;'DPP ( in Qty )'!X$38,('DPP ( with MSN )'!V238+1),""))</f>
        <v/>
      </c>
      <c r="W239" s="162" t="str">
        <f>IF('DPP ( in Qty )'!Y$38=0,"",IF(COUNT(W$235:W238)&lt;'DPP ( in Qty )'!Y$38,('DPP ( with MSN )'!W238+1),""))</f>
        <v/>
      </c>
      <c r="X239" s="162" t="str">
        <f>IF('DPP ( in Qty )'!Z$38=0,"",IF(COUNT(X$235:X238)&lt;'DPP ( in Qty )'!Z$38,('DPP ( with MSN )'!X238+1),""))</f>
        <v/>
      </c>
      <c r="Y239" s="162" t="str">
        <f>IF('DPP ( in Qty )'!AA$38=0,"",IF(COUNT(Y$235:Y238)&lt;'DPP ( in Qty )'!AA$38,('DPP ( with MSN )'!Y238+1),""))</f>
        <v/>
      </c>
      <c r="Z239" s="162" t="str">
        <f>IF('DPP ( in Qty )'!AB$38=0,"",IF(COUNT(Z$235:Z238)&lt;'DPP ( in Qty )'!AB$38,('DPP ( with MSN )'!Z238+1),""))</f>
        <v/>
      </c>
      <c r="AA239" s="162" t="str">
        <f>IF('DPP ( in Qty )'!AC$38=0,"",IF(COUNT(AA$235:AA238)&lt;'DPP ( in Qty )'!AC$38,('DPP ( with MSN )'!AA238+1),""))</f>
        <v/>
      </c>
      <c r="AB239" s="162" t="str">
        <f>IF('DPP ( in Qty )'!AD$38=0,"",IF(COUNT(AB$235:AB238)&lt;'DPP ( in Qty )'!AD$38,('DPP ( with MSN )'!AB238+1),""))</f>
        <v/>
      </c>
      <c r="AC239" s="162" t="str">
        <f>IF('DPP ( in Qty )'!AE$38=0,"",IF(COUNT(AC$235:AC238)&lt;'DPP ( in Qty )'!AE$38,('DPP ( with MSN )'!AC238+1),""))</f>
        <v/>
      </c>
      <c r="AD239" s="162" t="str">
        <f>IF('DPP ( in Qty )'!AF$38=0,"",IF(COUNT(AD$235:AD238)&lt;'DPP ( in Qty )'!AF$38,('DPP ( with MSN )'!AD238+1),""))</f>
        <v/>
      </c>
      <c r="AE239" s="162" t="str">
        <f>IF('DPP ( in Qty )'!AG$38=0,"",IF(COUNT(AE$235:AE238)&lt;'DPP ( in Qty )'!AG$38,('DPP ( with MSN )'!AE238+1),""))</f>
        <v/>
      </c>
      <c r="AF239" s="162" t="str">
        <f>IF('DPP ( in Qty )'!AH$38=0,"",IF(COUNT(AF$235:AF238)&lt;'DPP ( in Qty )'!AH$38,('DPP ( with MSN )'!AF238+1),""))</f>
        <v/>
      </c>
      <c r="AG239" s="162" t="str">
        <f>IF('DPP ( in Qty )'!AI$38=0,"",IF(COUNT(AG$235:AG238)&lt;'DPP ( in Qty )'!AI$38,('DPP ( with MSN )'!AG238+1),""))</f>
        <v/>
      </c>
      <c r="AH239" s="162" t="str">
        <f>IF('DPP ( in Qty )'!AJ$38=0,"",IF(COUNT(AH$235:AH238)&lt;'DPP ( in Qty )'!AJ$38,('DPP ( with MSN )'!AH238+1),""))</f>
        <v/>
      </c>
      <c r="AI239" s="162" t="str">
        <f>IF('DPP ( in Qty )'!AK$38=0,"",IF(COUNT(AI$235:AI238)&lt;'DPP ( in Qty )'!AK$38,('DPP ( with MSN )'!AI238+1),""))</f>
        <v/>
      </c>
      <c r="AJ239" s="162" t="str">
        <f>IF('DPP ( in Qty )'!AL$38=0,"",IF(COUNT(AJ$235:AJ238)&lt;'DPP ( in Qty )'!AL$38,('DPP ( with MSN )'!AJ238+1),""))</f>
        <v/>
      </c>
      <c r="AK239" s="162" t="str">
        <f>IF('DPP ( in Qty )'!AM$38=0,"",IF(COUNT(AK$235:AK238)&lt;'DPP ( in Qty )'!AM$38,('DPP ( with MSN )'!AK238+1),""))</f>
        <v/>
      </c>
      <c r="AL239" s="162" t="str">
        <f>IF('DPP ( in Qty )'!AN$38=0,"",IF(COUNT(AL$235:AL238)&lt;'DPP ( in Qty )'!AN$38,('DPP ( with MSN )'!AL238+1),""))</f>
        <v/>
      </c>
      <c r="AM239" s="162" t="str">
        <f>IF('DPP ( in Qty )'!AO$38=0,"",IF(COUNT(AM$235:AM238)&lt;'DPP ( in Qty )'!AO$38,('DPP ( with MSN )'!AM238+1),""))</f>
        <v/>
      </c>
      <c r="AN239" s="190" t="str">
        <f>IF('DPP ( in Qty )'!AP$38=0,"",IF(COUNT(AN$235:AN238)&lt;'DPP ( in Qty )'!AP$38,('DPP ( with MSN )'!AN238+1),""))</f>
        <v/>
      </c>
      <c r="AO239" s="142"/>
      <c r="AP239" s="1">
        <f t="shared" si="41"/>
        <v>0</v>
      </c>
    </row>
    <row r="240" spans="1:42" ht="28.5" customHeight="1" thickBot="1" x14ac:dyDescent="0.3">
      <c r="A240" s="281"/>
      <c r="B240" s="107" t="s">
        <v>5</v>
      </c>
      <c r="C240" s="287"/>
      <c r="D240" s="143" t="str">
        <f>IF('DPP ( in Qty )'!F$38=0,"",IF(COUNT(D$235:D239)&lt;'DPP ( in Qty )'!F$38,('DPP ( with MSN )'!D239+1),""))</f>
        <v/>
      </c>
      <c r="E240" s="167" t="str">
        <f>IF('DPP ( in Qty )'!G$38=0,"",IF(COUNT(E$235:E239)&lt;'DPP ( in Qty )'!G$38,('DPP ( with MSN )'!E239+1),""))</f>
        <v/>
      </c>
      <c r="F240" s="167" t="str">
        <f>IF('DPP ( in Qty )'!H$38=0,"",IF(COUNT(F$235:F239)&lt;'DPP ( in Qty )'!H$38,('DPP ( with MSN )'!F239+1),""))</f>
        <v/>
      </c>
      <c r="G240" s="167" t="str">
        <f>IF('DPP ( in Qty )'!I$38=0,"",IF(COUNT(G$235:G239)&lt;'DPP ( in Qty )'!I$38,('DPP ( with MSN )'!G239+1),""))</f>
        <v/>
      </c>
      <c r="H240" s="167" t="str">
        <f>IF('DPP ( in Qty )'!J$38=0,"",IF(COUNT(H$235:H239)&lt;'DPP ( in Qty )'!J$38,('DPP ( with MSN )'!H239+1),""))</f>
        <v/>
      </c>
      <c r="I240" s="167" t="str">
        <f>IF('DPP ( in Qty )'!K$38=0,"",IF(COUNT(I$235:I239)&lt;'DPP ( in Qty )'!K$38,('DPP ( with MSN )'!I239+1),""))</f>
        <v/>
      </c>
      <c r="J240" s="167" t="str">
        <f>IF('DPP ( in Qty )'!L$38=0,"",IF(COUNT(J$235:J239)&lt;'DPP ( in Qty )'!L$38,('DPP ( with MSN )'!J239+1),""))</f>
        <v/>
      </c>
      <c r="K240" s="167" t="str">
        <f>IF('DPP ( in Qty )'!M$38=0,"",IF(COUNT(K$235:K239)&lt;'DPP ( in Qty )'!M$38,('DPP ( with MSN )'!K239+1),""))</f>
        <v/>
      </c>
      <c r="L240" s="167" t="str">
        <f>IF('DPP ( in Qty )'!N$38=0,"",IF(COUNT(L$235:L239)&lt;'DPP ( in Qty )'!N$38,('DPP ( with MSN )'!L239+1),""))</f>
        <v/>
      </c>
      <c r="M240" s="167" t="str">
        <f>IF('DPP ( in Qty )'!O$38=0,"",IF(COUNT(M$235:M239)&lt;'DPP ( in Qty )'!O$38,('DPP ( with MSN )'!M239+1),""))</f>
        <v/>
      </c>
      <c r="N240" s="167" t="str">
        <f>IF('DPP ( in Qty )'!P$38=0,"",IF(COUNT(N$235:N239)&lt;'DPP ( in Qty )'!P$38,('DPP ( with MSN )'!N239+1),""))</f>
        <v/>
      </c>
      <c r="O240" s="167" t="str">
        <f>IF('DPP ( in Qty )'!Q$38=0,"",IF(COUNT(O$235:O239)&lt;'DPP ( in Qty )'!Q$38,('DPP ( with MSN )'!O239+1),""))</f>
        <v/>
      </c>
      <c r="P240" s="167" t="str">
        <f>IF('DPP ( in Qty )'!R$38=0,"",IF(COUNT(P$235:P239)&lt;'DPP ( in Qty )'!R$38,('DPP ( with MSN )'!P239+1),""))</f>
        <v/>
      </c>
      <c r="Q240" s="167" t="str">
        <f>IF('DPP ( in Qty )'!S$38=0,"",IF(COUNT(Q$235:Q239)&lt;'DPP ( in Qty )'!S$38,('DPP ( with MSN )'!Q239+1),""))</f>
        <v/>
      </c>
      <c r="R240" s="167" t="str">
        <f>IF('DPP ( in Qty )'!T$38=0,"",IF(COUNT(R$235:R239)&lt;'DPP ( in Qty )'!T$38,('DPP ( with MSN )'!R239+1),""))</f>
        <v/>
      </c>
      <c r="S240" s="167" t="str">
        <f>IF('DPP ( in Qty )'!U$38=0,"",IF(COUNT(S$235:S239)&lt;'DPP ( in Qty )'!U$38,('DPP ( with MSN )'!S239+1),""))</f>
        <v/>
      </c>
      <c r="T240" s="167" t="str">
        <f>IF('DPP ( in Qty )'!V$38=0,"",IF(COUNT(T$235:T239)&lt;'DPP ( in Qty )'!V$38,('DPP ( with MSN )'!T239+1),""))</f>
        <v/>
      </c>
      <c r="U240" s="167" t="str">
        <f>IF('DPP ( in Qty )'!W$38=0,"",IF(COUNT(U$235:U239)&lt;'DPP ( in Qty )'!W$38,('DPP ( with MSN )'!U239+1),""))</f>
        <v/>
      </c>
      <c r="V240" s="167" t="str">
        <f>IF('DPP ( in Qty )'!X$38=0,"",IF(COUNT(V$235:V239)&lt;'DPP ( in Qty )'!X$38,('DPP ( with MSN )'!V239+1),""))</f>
        <v/>
      </c>
      <c r="W240" s="167" t="str">
        <f>IF('DPP ( in Qty )'!Y$38=0,"",IF(COUNT(W$235:W239)&lt;'DPP ( in Qty )'!Y$38,('DPP ( with MSN )'!W239+1),""))</f>
        <v/>
      </c>
      <c r="X240" s="167" t="str">
        <f>IF('DPP ( in Qty )'!Z$38=0,"",IF(COUNT(X$235:X239)&lt;'DPP ( in Qty )'!Z$38,('DPP ( with MSN )'!X239+1),""))</f>
        <v/>
      </c>
      <c r="Y240" s="167" t="str">
        <f>IF('DPP ( in Qty )'!AA$38=0,"",IF(COUNT(Y$235:Y239)&lt;'DPP ( in Qty )'!AA$38,('DPP ( with MSN )'!Y239+1),""))</f>
        <v/>
      </c>
      <c r="Z240" s="167" t="str">
        <f>IF('DPP ( in Qty )'!AB$38=0,"",IF(COUNT(Z$235:Z239)&lt;'DPP ( in Qty )'!AB$38,('DPP ( with MSN )'!Z239+1),""))</f>
        <v/>
      </c>
      <c r="AA240" s="167" t="str">
        <f>IF('DPP ( in Qty )'!AC$38=0,"",IF(COUNT(AA$235:AA239)&lt;'DPP ( in Qty )'!AC$38,('DPP ( with MSN )'!AA239+1),""))</f>
        <v/>
      </c>
      <c r="AB240" s="167" t="str">
        <f>IF('DPP ( in Qty )'!AD$38=0,"",IF(COUNT(AB$235:AB239)&lt;'DPP ( in Qty )'!AD$38,('DPP ( with MSN )'!AB239+1),""))</f>
        <v/>
      </c>
      <c r="AC240" s="167" t="str">
        <f>IF('DPP ( in Qty )'!AE$38=0,"",IF(COUNT(AC$235:AC239)&lt;'DPP ( in Qty )'!AE$38,('DPP ( with MSN )'!AC239+1),""))</f>
        <v/>
      </c>
      <c r="AD240" s="167" t="str">
        <f>IF('DPP ( in Qty )'!AF$38=0,"",IF(COUNT(AD$235:AD239)&lt;'DPP ( in Qty )'!AF$38,('DPP ( with MSN )'!AD239+1),""))</f>
        <v/>
      </c>
      <c r="AE240" s="167" t="str">
        <f>IF('DPP ( in Qty )'!AG$38=0,"",IF(COUNT(AE$235:AE239)&lt;'DPP ( in Qty )'!AG$38,('DPP ( with MSN )'!AE239+1),""))</f>
        <v/>
      </c>
      <c r="AF240" s="167" t="str">
        <f>IF('DPP ( in Qty )'!AH$38=0,"",IF(COUNT(AF$235:AF239)&lt;'DPP ( in Qty )'!AH$38,('DPP ( with MSN )'!AF239+1),""))</f>
        <v/>
      </c>
      <c r="AG240" s="167" t="str">
        <f>IF('DPP ( in Qty )'!AI$38=0,"",IF(COUNT(AG$235:AG239)&lt;'DPP ( in Qty )'!AI$38,('DPP ( with MSN )'!AG239+1),""))</f>
        <v/>
      </c>
      <c r="AH240" s="167" t="str">
        <f>IF('DPP ( in Qty )'!AJ$38=0,"",IF(COUNT(AH$235:AH239)&lt;'DPP ( in Qty )'!AJ$38,('DPP ( with MSN )'!AH239+1),""))</f>
        <v/>
      </c>
      <c r="AI240" s="167" t="str">
        <f>IF('DPP ( in Qty )'!AK$38=0,"",IF(COUNT(AI$235:AI239)&lt;'DPP ( in Qty )'!AK$38,('DPP ( with MSN )'!AI239+1),""))</f>
        <v/>
      </c>
      <c r="AJ240" s="167" t="str">
        <f>IF('DPP ( in Qty )'!AL$38=0,"",IF(COUNT(AJ$235:AJ239)&lt;'DPP ( in Qty )'!AL$38,('DPP ( with MSN )'!AJ239+1),""))</f>
        <v/>
      </c>
      <c r="AK240" s="167" t="str">
        <f>IF('DPP ( in Qty )'!AM$38=0,"",IF(COUNT(AK$235:AK239)&lt;'DPP ( in Qty )'!AM$38,('DPP ( with MSN )'!AK239+1),""))</f>
        <v/>
      </c>
      <c r="AL240" s="167" t="str">
        <f>IF('DPP ( in Qty )'!AN$38=0,"",IF(COUNT(AL$235:AL239)&lt;'DPP ( in Qty )'!AN$38,('DPP ( with MSN )'!AL239+1),""))</f>
        <v/>
      </c>
      <c r="AM240" s="167" t="str">
        <f>IF('DPP ( in Qty )'!AO$38=0,"",IF(COUNT(AM$235:AM239)&lt;'DPP ( in Qty )'!AO$38,('DPP ( with MSN )'!AM239+1),""))</f>
        <v/>
      </c>
      <c r="AN240" s="192" t="str">
        <f>IF('DPP ( in Qty )'!AP$38=0,"",IF(COUNT(AN$235:AN239)&lt;'DPP ( in Qty )'!AP$38,('DPP ( with MSN )'!AN239+1),""))</f>
        <v/>
      </c>
      <c r="AO240" s="142"/>
      <c r="AP240" s="1">
        <f t="shared" si="41"/>
        <v>0</v>
      </c>
    </row>
    <row r="241" spans="1:41" ht="28.5" customHeight="1" x14ac:dyDescent="0.25">
      <c r="A241" s="300" t="s">
        <v>150</v>
      </c>
      <c r="B241" s="104" t="s">
        <v>2</v>
      </c>
      <c r="C241" s="282">
        <f>COUNT(D241:AO244)</f>
        <v>10</v>
      </c>
      <c r="D241" s="169" t="str">
        <f>IF('DPP ( in Qty )'!F39=0,"",'DPP ( in Qty )'!D39)</f>
        <v/>
      </c>
      <c r="E241" s="170" t="str">
        <f>IF('DPP ( in Qty )'!G39=0,"",IF(MAX('DPP ( with MSN )'!$D241:D$244)=0,'DPP ( in Qty )'!$D$39,MAX('DPP ( with MSN )'!$D241:D$244)+1))</f>
        <v/>
      </c>
      <c r="F241" s="170" t="str">
        <f>IF('DPP ( in Qty )'!H39=0,"",IF(MAX('DPP ( with MSN )'!$D241:E$244)=0,'DPP ( in Qty )'!$D$39,MAX('DPP ( with MSN )'!$D241:E$244)+1))</f>
        <v/>
      </c>
      <c r="G241" s="181" t="str">
        <f>IF('DPP ( in Qty )'!I39=0,"",IF(MAX('DPP ( with MSN )'!$D241:F$244)=0,'DPP ( in Qty )'!$D$39,MAX('DPP ( with MSN )'!$D241:F$244)+1))</f>
        <v/>
      </c>
      <c r="H241" s="181" t="str">
        <f>IF('DPP ( in Qty )'!J39=0,"",IF(MAX('DPP ( with MSN )'!$D241:G$244)=0,'DPP ( in Qty )'!$D$39,MAX('DPP ( with MSN )'!$D241:G$244)+1))</f>
        <v/>
      </c>
      <c r="I241" s="170" t="str">
        <f>IF('DPP ( in Qty )'!K39=0,"",IF(MAX('DPP ( with MSN )'!$D241:H$244)=0,'DPP ( in Qty )'!$D$39,MAX('DPP ( with MSN )'!$D241:H$244)+1))</f>
        <v/>
      </c>
      <c r="J241" s="170" t="str">
        <f>IF('DPP ( in Qty )'!L39=0,"",IF(MAX('DPP ( with MSN )'!$D241:I$244)=0,'DPP ( in Qty )'!$D$39,MAX('DPP ( with MSN )'!$D241:I$244)+1))</f>
        <v/>
      </c>
      <c r="K241" s="170" t="str">
        <f>IF('DPP ( in Qty )'!M39=0,"",IF(MAX('DPP ( with MSN )'!$D241:J$244)=0,'DPP ( in Qty )'!$D$39,MAX('DPP ( with MSN )'!$D241:J$244)+1))</f>
        <v/>
      </c>
      <c r="L241" s="170" t="str">
        <f>IF('DPP ( in Qty )'!N39=0,"",IF(MAX('DPP ( with MSN )'!$D241:K$244)=0,'DPP ( in Qty )'!$D$39,MAX('DPP ( with MSN )'!$D241:K$244)+1))</f>
        <v/>
      </c>
      <c r="M241" s="170" t="str">
        <f>IF('DPP ( in Qty )'!O39=0,"",IF(MAX('DPP ( with MSN )'!$D241:L$244)=0,'DPP ( in Qty )'!$D$39,MAX('DPP ( with MSN )'!$D241:L$244)+1))</f>
        <v/>
      </c>
      <c r="N241" s="170" t="str">
        <f>IF('DPP ( in Qty )'!P39=0,"",IF(MAX('DPP ( with MSN )'!$D241:M$244)=0,'DPP ( in Qty )'!$D$39,MAX('DPP ( with MSN )'!$D241:M$244)+1))</f>
        <v/>
      </c>
      <c r="O241" s="170" t="str">
        <f>IF('DPP ( in Qty )'!Q39=0,"",IF(MAX('DPP ( with MSN )'!$D241:N$244)=0,'DPP ( in Qty )'!$D$39,MAX('DPP ( with MSN )'!$D241:N$244)+1))</f>
        <v/>
      </c>
      <c r="P241" s="170" t="str">
        <f>IF('DPP ( in Qty )'!R39=0,"",IF(MAX('DPP ( with MSN )'!$D241:O$244)=0,'DPP ( in Qty )'!$D$39,MAX('DPP ( with MSN )'!$D241:O$244)+1))</f>
        <v/>
      </c>
      <c r="Q241" s="170" t="str">
        <f>IF('DPP ( in Qty )'!S39=0,"",IF(MAX('DPP ( with MSN )'!$D241:P$244)=0,'DPP ( in Qty )'!$D$39,MAX('DPP ( with MSN )'!$D241:P$244)+1))</f>
        <v/>
      </c>
      <c r="R241" s="170">
        <f>IF('DPP ( in Qty )'!T39=0,"",IF(MAX('DPP ( with MSN )'!$D241:Q$244)=0,'DPP ( in Qty )'!$D$39,MAX('DPP ( with MSN )'!$D241:Q$244)+1))</f>
        <v>7</v>
      </c>
      <c r="S241" s="170">
        <f>IF('DPP ( in Qty )'!U39=0,"",IF(MAX('DPP ( with MSN )'!$D241:R$244)=0,'DPP ( in Qty )'!$D$39,MAX('DPP ( with MSN )'!$D241:R$244)+1))</f>
        <v>8</v>
      </c>
      <c r="T241" s="170" t="str">
        <f>IF('DPP ( in Qty )'!V39=0,"",IF(MAX('DPP ( with MSN )'!$D241:S$244)=0,'DPP ( in Qty )'!$D$39,MAX('DPP ( with MSN )'!$D241:S$244)+1))</f>
        <v/>
      </c>
      <c r="U241" s="170" t="str">
        <f>IF('DPP ( in Qty )'!W39=0,"",IF(MAX('DPP ( with MSN )'!$D241:T$244)=0,'DPP ( in Qty )'!$D$39,MAX('DPP ( with MSN )'!$D241:T$244)+1))</f>
        <v/>
      </c>
      <c r="V241" s="170">
        <f>IF('DPP ( in Qty )'!X39=0,"",IF(MAX('DPP ( with MSN )'!$D241:U$244)=0,'DPP ( in Qty )'!$D$39,MAX('DPP ( with MSN )'!$D241:U$244)+1))</f>
        <v>9</v>
      </c>
      <c r="W241" s="170">
        <f>IF('DPP ( in Qty )'!Y39=0,"",IF(MAX('DPP ( with MSN )'!$D241:V$244)=0,'DPP ( in Qty )'!$D$39,MAX('DPP ( with MSN )'!$D241:V$244)+1))</f>
        <v>10</v>
      </c>
      <c r="X241" s="170">
        <f>IF('DPP ( in Qty )'!Z39=0,"",IF(MAX('DPP ( with MSN )'!$D241:W$244)=0,'DPP ( in Qty )'!$D$39,MAX('DPP ( with MSN )'!$D241:W$244)+1))</f>
        <v>11</v>
      </c>
      <c r="Y241" s="170" t="str">
        <f>IF('DPP ( in Qty )'!AA39=0,"",IF(MAX('DPP ( with MSN )'!$D241:X$244)=0,'DPP ( in Qty )'!$D$39,MAX('DPP ( with MSN )'!$D241:X$244)+1))</f>
        <v/>
      </c>
      <c r="Z241" s="170">
        <f>IF('DPP ( in Qty )'!AB39=0,"",IF(MAX('DPP ( with MSN )'!$D241:Y$244)=0,'DPP ( in Qty )'!$D$39,MAX('DPP ( with MSN )'!$D241:Y$244)+1))</f>
        <v>12</v>
      </c>
      <c r="AA241" s="170">
        <f>IF('DPP ( in Qty )'!AC39=0,"",IF(MAX('DPP ( with MSN )'!$D241:Z$244)=0,'DPP ( in Qty )'!$D$39,MAX('DPP ( with MSN )'!$D241:Z$244)+1))</f>
        <v>13</v>
      </c>
      <c r="AB241" s="170">
        <f>IF('DPP ( in Qty )'!AD39=0,"",IF(MAX('DPP ( with MSN )'!$D241:AA$244)=0,'DPP ( in Qty )'!$D$39,MAX('DPP ( with MSN )'!$D241:AA$244)+1))</f>
        <v>14</v>
      </c>
      <c r="AC241" s="170">
        <f>IF('DPP ( in Qty )'!AE39=0,"",IF(MAX('DPP ( with MSN )'!$D241:AB$244)=0,'DPP ( in Qty )'!$D$39,MAX('DPP ( with MSN )'!$D241:AB$244)+1))</f>
        <v>15</v>
      </c>
      <c r="AD241" s="170">
        <f>IF('DPP ( in Qty )'!AF39=0,"",IF(MAX('DPP ( with MSN )'!$D241:AC$244)=0,'DPP ( in Qty )'!$D$39,MAX('DPP ( with MSN )'!$D241:AC$244)+1))</f>
        <v>16</v>
      </c>
      <c r="AE241" s="170" t="str">
        <f>IF('DPP ( in Qty )'!AG39=0,"",IF(MAX('DPP ( with MSN )'!$D241:AD$244)=0,'DPP ( in Qty )'!$D$39,MAX('DPP ( with MSN )'!$D241:AD$244)+1))</f>
        <v/>
      </c>
      <c r="AF241" s="170" t="str">
        <f>IF('DPP ( in Qty )'!AH39=0,"",IF(MAX('DPP ( with MSN )'!$D241:AE$244)=0,'DPP ( in Qty )'!$D$39,MAX('DPP ( with MSN )'!$D241:AE$244)+1))</f>
        <v/>
      </c>
      <c r="AG241" s="170" t="str">
        <f>IF('DPP ( in Qty )'!AI39=0,"",IF(MAX('DPP ( with MSN )'!$D241:AF$244)=0,'DPP ( in Qty )'!$D$39,MAX('DPP ( with MSN )'!$D241:AF$244)+1))</f>
        <v/>
      </c>
      <c r="AH241" s="170" t="str">
        <f>IF('DPP ( in Qty )'!AJ39=0,"",IF(MAX('DPP ( with MSN )'!$D241:AG$244)=0,'DPP ( in Qty )'!$D$39,MAX('DPP ( with MSN )'!$D241:AG$244)+1))</f>
        <v/>
      </c>
      <c r="AI241" s="170" t="str">
        <f>IF('DPP ( in Qty )'!AK39=0,"",IF(MAX('DPP ( with MSN )'!$D241:AH$244)=0,'DPP ( in Qty )'!$D$39,MAX('DPP ( with MSN )'!$D241:AH$244)+1))</f>
        <v/>
      </c>
      <c r="AJ241" s="170" t="str">
        <f>IF('DPP ( in Qty )'!AL39=0,"",IF(MAX('DPP ( with MSN )'!$D241:AI$244)=0,'DPP ( in Qty )'!$D$39,MAX('DPP ( with MSN )'!$D241:AI$244)+1))</f>
        <v/>
      </c>
      <c r="AK241" s="170" t="str">
        <f>IF('DPP ( in Qty )'!AM39=0,"",IF(MAX('DPP ( with MSN )'!$D241:AJ$244)=0,'DPP ( in Qty )'!$D$39,MAX('DPP ( with MSN )'!$D241:AJ$244)+1))</f>
        <v/>
      </c>
      <c r="AL241" s="170" t="str">
        <f>IF('DPP ( in Qty )'!AN39=0,"",IF(MAX('DPP ( with MSN )'!$D241:AK$244)=0,'DPP ( in Qty )'!$D$39,MAX('DPP ( with MSN )'!$D241:AK$244)+1))</f>
        <v/>
      </c>
      <c r="AM241" s="170" t="str">
        <f>IF('DPP ( in Qty )'!AO39=0,"",IF(MAX('DPP ( with MSN )'!$D241:AL$244)=0,'DPP ( in Qty )'!$D$39,MAX('DPP ( with MSN )'!$D241:AL$244)+1))</f>
        <v/>
      </c>
      <c r="AN241" s="178" t="str">
        <f>IF('DPP ( in Qty )'!AP39=0,"",IF(MAX('DPP ( with MSN )'!$D241:AM$244)=0,'DPP ( in Qty )'!$D$39,MAX('DPP ( with MSN )'!$D241:AM$244)+1))</f>
        <v/>
      </c>
      <c r="AO241" s="142"/>
    </row>
    <row r="242" spans="1:41" ht="28.5" customHeight="1" x14ac:dyDescent="0.25">
      <c r="A242" s="301"/>
      <c r="B242" s="89" t="str">
        <f t="shared" ref="B242" si="45">B241</f>
        <v xml:space="preserve">Dropping </v>
      </c>
      <c r="C242" s="283"/>
      <c r="D242" s="142" t="str">
        <f>IF('DPP ( in Qty )'!F$39=0,"",IF(COUNT(D241:D$241)&lt;'DPP ( in Qty )'!F$39,('DPP ( with MSN )'!D241+1),""))</f>
        <v/>
      </c>
      <c r="E242" s="162" t="str">
        <f>IF('DPP ( in Qty )'!G$39=0,"",IF(COUNT(E241:E$241)&lt;'DPP ( in Qty )'!G$39,('DPP ( with MSN )'!E241+1),""))</f>
        <v/>
      </c>
      <c r="F242" s="162" t="str">
        <f>IF('DPP ( in Qty )'!H$39=0,"",IF(COUNT(F241:F$241)&lt;'DPP ( in Qty )'!H$39,('DPP ( with MSN )'!F241+1),""))</f>
        <v/>
      </c>
      <c r="G242" s="162" t="str">
        <f>IF('DPP ( in Qty )'!I$39=0,"",IF(COUNT(G241:G$241)&lt;'DPP ( in Qty )'!I$39,('DPP ( with MSN )'!G241+1),""))</f>
        <v/>
      </c>
      <c r="H242" s="162" t="str">
        <f>IF('DPP ( in Qty )'!J$39=0,"",IF(COUNT(H241:H$241)&lt;'DPP ( in Qty )'!J$39,('DPP ( with MSN )'!H241+1),""))</f>
        <v/>
      </c>
      <c r="I242" s="162" t="str">
        <f>IF('DPP ( in Qty )'!K$39=0,"",IF(COUNT(I241:I$241)&lt;'DPP ( in Qty )'!K$39,('DPP ( with MSN )'!I241+1),""))</f>
        <v/>
      </c>
      <c r="J242" s="162" t="str">
        <f>IF('DPP ( in Qty )'!L$39=0,"",IF(COUNT(J241:J$241)&lt;'DPP ( in Qty )'!L$39,('DPP ( with MSN )'!J241+1),""))</f>
        <v/>
      </c>
      <c r="K242" s="162" t="str">
        <f>IF('DPP ( in Qty )'!M$39=0,"",IF(COUNT(K241:K$241)&lt;'DPP ( in Qty )'!M$39,('DPP ( with MSN )'!K241+1),""))</f>
        <v/>
      </c>
      <c r="L242" s="162" t="str">
        <f>IF('DPP ( in Qty )'!N$39=0,"",IF(COUNT(L241:L$241)&lt;'DPP ( in Qty )'!N$39,('DPP ( with MSN )'!L241+1),""))</f>
        <v/>
      </c>
      <c r="M242" s="162" t="str">
        <f>IF('DPP ( in Qty )'!O$39=0,"",IF(COUNT(M241:M$241)&lt;'DPP ( in Qty )'!O$39,('DPP ( with MSN )'!M241+1),""))</f>
        <v/>
      </c>
      <c r="N242" s="162" t="str">
        <f>IF('DPP ( in Qty )'!P$39=0,"",IF(COUNT(N241:N$241)&lt;'DPP ( in Qty )'!P$39,('DPP ( with MSN )'!N241+1),""))</f>
        <v/>
      </c>
      <c r="O242" s="162" t="str">
        <f>IF('DPP ( in Qty )'!Q$39=0,"",IF(COUNT(O241:O$241)&lt;'DPP ( in Qty )'!Q$39,('DPP ( with MSN )'!O241+1),""))</f>
        <v/>
      </c>
      <c r="P242" s="162" t="str">
        <f>IF('DPP ( in Qty )'!R$39=0,"",IF(COUNT(P241:P$241)&lt;'DPP ( in Qty )'!R$39,('DPP ( with MSN )'!P241+1),""))</f>
        <v/>
      </c>
      <c r="Q242" s="162" t="str">
        <f>IF('DPP ( in Qty )'!S$39=0,"",IF(COUNT(Q241:Q$241)&lt;'DPP ( in Qty )'!S$39,('DPP ( with MSN )'!Q241+1),""))</f>
        <v/>
      </c>
      <c r="R242" s="162" t="str">
        <f>IF('DPP ( in Qty )'!T$39=0,"",IF(COUNT(R241:R$241)&lt;'DPP ( in Qty )'!T$39,('DPP ( with MSN )'!R241+1),""))</f>
        <v/>
      </c>
      <c r="S242" s="162" t="str">
        <f>IF('DPP ( in Qty )'!U$39=0,"",IF(COUNT(S241:S$241)&lt;'DPP ( in Qty )'!U$39,('DPP ( with MSN )'!S241+1),""))</f>
        <v/>
      </c>
      <c r="T242" s="162" t="str">
        <f>IF('DPP ( in Qty )'!V$39=0,"",IF(COUNT(T241:T$241)&lt;'DPP ( in Qty )'!V$39,('DPP ( with MSN )'!T241+1),""))</f>
        <v/>
      </c>
      <c r="U242" s="162" t="str">
        <f>IF('DPP ( in Qty )'!W$39=0,"",IF(COUNT(U241:U$241)&lt;'DPP ( in Qty )'!W$39,('DPP ( with MSN )'!U241+1),""))</f>
        <v/>
      </c>
      <c r="V242" s="162" t="str">
        <f>IF('DPP ( in Qty )'!X$39=0,"",IF(COUNT(V241:V$241)&lt;'DPP ( in Qty )'!X$39,('DPP ( with MSN )'!V241+1),""))</f>
        <v/>
      </c>
      <c r="W242" s="162" t="str">
        <f>IF('DPP ( in Qty )'!Y$39=0,"",IF(COUNT(W241:W$241)&lt;'DPP ( in Qty )'!Y$39,('DPP ( with MSN )'!W241+1),""))</f>
        <v/>
      </c>
      <c r="X242" s="162" t="str">
        <f>IF('DPP ( in Qty )'!Z$39=0,"",IF(COUNT(X241:X$241)&lt;'DPP ( in Qty )'!Z$39,('DPP ( with MSN )'!X241+1),""))</f>
        <v/>
      </c>
      <c r="Y242" s="162" t="str">
        <f>IF('DPP ( in Qty )'!AA$39=0,"",IF(COUNT(Y241:Y$241)&lt;'DPP ( in Qty )'!AA$39,('DPP ( with MSN )'!Y241+1),""))</f>
        <v/>
      </c>
      <c r="Z242" s="162" t="str">
        <f>IF('DPP ( in Qty )'!AB$39=0,"",IF(COUNT(Z241:Z$241)&lt;'DPP ( in Qty )'!AB$39,('DPP ( with MSN )'!Z241+1),""))</f>
        <v/>
      </c>
      <c r="AA242" s="162" t="str">
        <f>IF('DPP ( in Qty )'!AC$39=0,"",IF(COUNT(AA241:AA$241)&lt;'DPP ( in Qty )'!AC$39,('DPP ( with MSN )'!AA241+1),""))</f>
        <v/>
      </c>
      <c r="AB242" s="162" t="str">
        <f>IF('DPP ( in Qty )'!AD$39=0,"",IF(COUNT(AB241:AB$241)&lt;'DPP ( in Qty )'!AD$39,('DPP ( with MSN )'!AB241+1),""))</f>
        <v/>
      </c>
      <c r="AC242" s="162" t="str">
        <f>IF('DPP ( in Qty )'!AE$39=0,"",IF(COUNT(AC241:AC$241)&lt;'DPP ( in Qty )'!AE$39,('DPP ( with MSN )'!AC241+1),""))</f>
        <v/>
      </c>
      <c r="AD242" s="162" t="str">
        <f>IF('DPP ( in Qty )'!AF$39=0,"",IF(COUNT(AD241:AD$241)&lt;'DPP ( in Qty )'!AF$39,('DPP ( with MSN )'!AD241+1),""))</f>
        <v/>
      </c>
      <c r="AE242" s="162" t="str">
        <f>IF('DPP ( in Qty )'!AG$39=0,"",IF(COUNT(AE241:AE$241)&lt;'DPP ( in Qty )'!AG$39,('DPP ( with MSN )'!AE241+1),""))</f>
        <v/>
      </c>
      <c r="AF242" s="162" t="str">
        <f>IF('DPP ( in Qty )'!AH$39=0,"",IF(COUNT(AF241:AF$241)&lt;'DPP ( in Qty )'!AH$39,('DPP ( with MSN )'!AF241+1),""))</f>
        <v/>
      </c>
      <c r="AG242" s="162" t="str">
        <f>IF('DPP ( in Qty )'!AI$39=0,"",IF(COUNT(AG241:AG$241)&lt;'DPP ( in Qty )'!AI$39,('DPP ( with MSN )'!AG241+1),""))</f>
        <v/>
      </c>
      <c r="AH242" s="162" t="str">
        <f>IF('DPP ( in Qty )'!AJ$39=0,"",IF(COUNT(AH241:AH$241)&lt;'DPP ( in Qty )'!AJ$39,('DPP ( with MSN )'!AH241+1),""))</f>
        <v/>
      </c>
      <c r="AI242" s="162" t="str">
        <f>IF('DPP ( in Qty )'!AK$39=0,"",IF(COUNT(AI241:AI$241)&lt;'DPP ( in Qty )'!AK$39,('DPP ( with MSN )'!AI241+1),""))</f>
        <v/>
      </c>
      <c r="AJ242" s="162" t="str">
        <f>IF('DPP ( in Qty )'!AL$39=0,"",IF(COUNT(AJ241:AJ$241)&lt;'DPP ( in Qty )'!AL$39,('DPP ( with MSN )'!AJ241+1),""))</f>
        <v/>
      </c>
      <c r="AK242" s="162" t="str">
        <f>IF('DPP ( in Qty )'!AM$39=0,"",IF(COUNT(AK241:AK$241)&lt;'DPP ( in Qty )'!AM$39,('DPP ( with MSN )'!AK241+1),""))</f>
        <v/>
      </c>
      <c r="AL242" s="162" t="str">
        <f>IF('DPP ( in Qty )'!AN$39=0,"",IF(COUNT(AL241:AL$241)&lt;'DPP ( in Qty )'!AN$39,('DPP ( with MSN )'!AL241+1),""))</f>
        <v/>
      </c>
      <c r="AM242" s="162" t="str">
        <f>IF('DPP ( in Qty )'!AO$39=0,"",IF(COUNT(AM241:AM$241)&lt;'DPP ( in Qty )'!AO$39,('DPP ( with MSN )'!AM241+1),""))</f>
        <v/>
      </c>
      <c r="AN242" s="179" t="str">
        <f>IF('DPP ( in Qty )'!AP$39=0,"",IF(COUNT(AN241:AN$241)&lt;'DPP ( in Qty )'!AP$39,('DPP ( with MSN )'!AN241+1),""))</f>
        <v/>
      </c>
      <c r="AO242" s="142"/>
    </row>
    <row r="243" spans="1:41" ht="28.5" customHeight="1" x14ac:dyDescent="0.25">
      <c r="A243" s="301"/>
      <c r="B243" s="89"/>
      <c r="C243" s="283"/>
      <c r="D243" s="142" t="str">
        <f>IF('DPP ( in Qty )'!F$39=0,"",IF(COUNT(D$241:D242)&lt;'DPP ( in Qty )'!F$39,('DPP ( with MSN )'!D242+1),""))</f>
        <v/>
      </c>
      <c r="E243" s="162" t="str">
        <f>IF('DPP ( in Qty )'!G$39=0,"",IF(COUNT(E$241:E242)&lt;'DPP ( in Qty )'!G$39,('DPP ( with MSN )'!E242+1),""))</f>
        <v/>
      </c>
      <c r="F243" s="162" t="str">
        <f>IF('DPP ( in Qty )'!H$39=0,"",IF(COUNT(F$241:F242)&lt;'DPP ( in Qty )'!H$39,('DPP ( with MSN )'!F242+1),""))</f>
        <v/>
      </c>
      <c r="G243" s="162" t="str">
        <f>IF('DPP ( in Qty )'!I$39=0,"",IF(COUNT(G$241:G242)&lt;'DPP ( in Qty )'!I$39,('DPP ( with MSN )'!G242+1),""))</f>
        <v/>
      </c>
      <c r="H243" s="162" t="str">
        <f>IF('DPP ( in Qty )'!J$39=0,"",IF(COUNT(H$241:H242)&lt;'DPP ( in Qty )'!J$39,('DPP ( with MSN )'!H242+1),""))</f>
        <v/>
      </c>
      <c r="I243" s="162" t="str">
        <f>IF('DPP ( in Qty )'!K$39=0,"",IF(COUNT(I$241:I242)&lt;'DPP ( in Qty )'!K$39,('DPP ( with MSN )'!I242+1),""))</f>
        <v/>
      </c>
      <c r="J243" s="162" t="str">
        <f>IF('DPP ( in Qty )'!L$39=0,"",IF(COUNT(J$241:J242)&lt;'DPP ( in Qty )'!L$39,('DPP ( with MSN )'!J242+1),""))</f>
        <v/>
      </c>
      <c r="K243" s="162" t="str">
        <f>IF('DPP ( in Qty )'!M$39=0,"",IF(COUNT(K$241:K242)&lt;'DPP ( in Qty )'!M$39,('DPP ( with MSN )'!K242+1),""))</f>
        <v/>
      </c>
      <c r="L243" s="162" t="str">
        <f>IF('DPP ( in Qty )'!N$39=0,"",IF(COUNT(L$241:L242)&lt;'DPP ( in Qty )'!N$39,('DPP ( with MSN )'!L242+1),""))</f>
        <v/>
      </c>
      <c r="M243" s="162" t="str">
        <f>IF('DPP ( in Qty )'!O$39=0,"",IF(COUNT(M$241:M242)&lt;'DPP ( in Qty )'!O$39,('DPP ( with MSN )'!M242+1),""))</f>
        <v/>
      </c>
      <c r="N243" s="162" t="str">
        <f>IF('DPP ( in Qty )'!P$39=0,"",IF(COUNT(N$241:N242)&lt;'DPP ( in Qty )'!P$39,('DPP ( with MSN )'!N242+1),""))</f>
        <v/>
      </c>
      <c r="O243" s="162" t="str">
        <f>IF('DPP ( in Qty )'!Q$39=0,"",IF(COUNT(O$241:O242)&lt;'DPP ( in Qty )'!Q$39,('DPP ( with MSN )'!O242+1),""))</f>
        <v/>
      </c>
      <c r="P243" s="162" t="str">
        <f>IF('DPP ( in Qty )'!R$39=0,"",IF(COUNT(P$241:P242)&lt;'DPP ( in Qty )'!R$39,('DPP ( with MSN )'!P242+1),""))</f>
        <v/>
      </c>
      <c r="Q243" s="162" t="str">
        <f>IF('DPP ( in Qty )'!S$39=0,"",IF(COUNT(Q$241:Q242)&lt;'DPP ( in Qty )'!S$39,('DPP ( with MSN )'!Q242+1),""))</f>
        <v/>
      </c>
      <c r="R243" s="162" t="str">
        <f>IF('DPP ( in Qty )'!T$39=0,"",IF(COUNT(R$241:R242)&lt;'DPP ( in Qty )'!T$39,('DPP ( with MSN )'!R242+1),""))</f>
        <v/>
      </c>
      <c r="S243" s="162" t="str">
        <f>IF('DPP ( in Qty )'!U$39=0,"",IF(COUNT(S$241:S242)&lt;'DPP ( in Qty )'!U$39,('DPP ( with MSN )'!S242+1),""))</f>
        <v/>
      </c>
      <c r="T243" s="162" t="str">
        <f>IF('DPP ( in Qty )'!V$39=0,"",IF(COUNT(T$241:T242)&lt;'DPP ( in Qty )'!V$39,('DPP ( with MSN )'!T242+1),""))</f>
        <v/>
      </c>
      <c r="U243" s="162" t="str">
        <f>IF('DPP ( in Qty )'!W$39=0,"",IF(COUNT(U$241:U242)&lt;'DPP ( in Qty )'!W$39,('DPP ( with MSN )'!U242+1),""))</f>
        <v/>
      </c>
      <c r="V243" s="162" t="str">
        <f>IF('DPP ( in Qty )'!X$39=0,"",IF(COUNT(V$241:V242)&lt;'DPP ( in Qty )'!X$39,('DPP ( with MSN )'!V242+1),""))</f>
        <v/>
      </c>
      <c r="W243" s="162" t="str">
        <f>IF('DPP ( in Qty )'!Y$39=0,"",IF(COUNT(W$241:W242)&lt;'DPP ( in Qty )'!Y$39,('DPP ( with MSN )'!W242+1),""))</f>
        <v/>
      </c>
      <c r="X243" s="162" t="str">
        <f>IF('DPP ( in Qty )'!Z$39=0,"",IF(COUNT(X$241:X242)&lt;'DPP ( in Qty )'!Z$39,('DPP ( with MSN )'!X242+1),""))</f>
        <v/>
      </c>
      <c r="Y243" s="162" t="str">
        <f>IF('DPP ( in Qty )'!AA$39=0,"",IF(COUNT(Y$241:Y242)&lt;'DPP ( in Qty )'!AA$39,('DPP ( with MSN )'!Y242+1),""))</f>
        <v/>
      </c>
      <c r="Z243" s="162" t="str">
        <f>IF('DPP ( in Qty )'!AB$39=0,"",IF(COUNT(Z$241:Z242)&lt;'DPP ( in Qty )'!AB$39,('DPP ( with MSN )'!Z242+1),""))</f>
        <v/>
      </c>
      <c r="AA243" s="162" t="str">
        <f>IF('DPP ( in Qty )'!AC$39=0,"",IF(COUNT(AA$241:AA242)&lt;'DPP ( in Qty )'!AC$39,('DPP ( with MSN )'!AA242+1),""))</f>
        <v/>
      </c>
      <c r="AB243" s="162" t="str">
        <f>IF('DPP ( in Qty )'!AD$39=0,"",IF(COUNT(AB$241:AB242)&lt;'DPP ( in Qty )'!AD$39,('DPP ( with MSN )'!AB242+1),""))</f>
        <v/>
      </c>
      <c r="AC243" s="162" t="str">
        <f>IF('DPP ( in Qty )'!AE$39=0,"",IF(COUNT(AC$241:AC242)&lt;'DPP ( in Qty )'!AE$39,('DPP ( with MSN )'!AC242+1),""))</f>
        <v/>
      </c>
      <c r="AD243" s="162" t="str">
        <f>IF('DPP ( in Qty )'!AF$39=0,"",IF(COUNT(AD$241:AD242)&lt;'DPP ( in Qty )'!AF$39,('DPP ( with MSN )'!AD242+1),""))</f>
        <v/>
      </c>
      <c r="AE243" s="162" t="str">
        <f>IF('DPP ( in Qty )'!AG$39=0,"",IF(COUNT(AE$241:AE242)&lt;'DPP ( in Qty )'!AG$39,('DPP ( with MSN )'!AE242+1),""))</f>
        <v/>
      </c>
      <c r="AF243" s="162" t="str">
        <f>IF('DPP ( in Qty )'!AH$39=0,"",IF(COUNT(AF$241:AF242)&lt;'DPP ( in Qty )'!AH$39,('DPP ( with MSN )'!AF242+1),""))</f>
        <v/>
      </c>
      <c r="AG243" s="162" t="str">
        <f>IF('DPP ( in Qty )'!AI$39=0,"",IF(COUNT(AG$241:AG242)&lt;'DPP ( in Qty )'!AI$39,('DPP ( with MSN )'!AG242+1),""))</f>
        <v/>
      </c>
      <c r="AH243" s="162" t="str">
        <f>IF('DPP ( in Qty )'!AJ$39=0,"",IF(COUNT(AH$241:AH242)&lt;'DPP ( in Qty )'!AJ$39,('DPP ( with MSN )'!AH242+1),""))</f>
        <v/>
      </c>
      <c r="AI243" s="162" t="str">
        <f>IF('DPP ( in Qty )'!AK$39=0,"",IF(COUNT(AI$241:AI242)&lt;'DPP ( in Qty )'!AK$39,('DPP ( with MSN )'!AI242+1),""))</f>
        <v/>
      </c>
      <c r="AJ243" s="162" t="str">
        <f>IF('DPP ( in Qty )'!AL$39=0,"",IF(COUNT(AJ$241:AJ242)&lt;'DPP ( in Qty )'!AL$39,('DPP ( with MSN )'!AJ242+1),""))</f>
        <v/>
      </c>
      <c r="AK243" s="162" t="str">
        <f>IF('DPP ( in Qty )'!AM$39=0,"",IF(COUNT(AK$241:AK242)&lt;'DPP ( in Qty )'!AM$39,('DPP ( with MSN )'!AK242+1),""))</f>
        <v/>
      </c>
      <c r="AL243" s="162" t="str">
        <f>IF('DPP ( in Qty )'!AN$39=0,"",IF(COUNT(AL$241:AL242)&lt;'DPP ( in Qty )'!AN$39,('DPP ( with MSN )'!AL242+1),""))</f>
        <v/>
      </c>
      <c r="AM243" s="162" t="str">
        <f>IF('DPP ( in Qty )'!AO$39=0,"",IF(COUNT(AM$241:AM242)&lt;'DPP ( in Qty )'!AO$39,('DPP ( with MSN )'!AM242+1),""))</f>
        <v/>
      </c>
      <c r="AN243" s="179" t="str">
        <f>IF('DPP ( in Qty )'!AP$39=0,"",IF(COUNT(AN$241:AN242)&lt;'DPP ( in Qty )'!AP$39,('DPP ( with MSN )'!AN242+1),""))</f>
        <v/>
      </c>
      <c r="AO243" s="142"/>
    </row>
    <row r="244" spans="1:41" ht="28.5" customHeight="1" thickBot="1" x14ac:dyDescent="0.3">
      <c r="A244" s="301"/>
      <c r="B244" s="89" t="str">
        <f>B242</f>
        <v xml:space="preserve">Dropping </v>
      </c>
      <c r="C244" s="284"/>
      <c r="D244" s="174" t="str">
        <f>IF('DPP ( in Qty )'!F$39=0,"",IF(COUNT(D$241:D243)&lt;'DPP ( in Qty )'!F$39,('DPP ( with MSN )'!D243+1),""))</f>
        <v/>
      </c>
      <c r="E244" s="175" t="str">
        <f>IF('DPP ( in Qty )'!G$39=0,"",IF(COUNT(E$241:E243)&lt;'DPP ( in Qty )'!G$39,('DPP ( with MSN )'!E243+1),""))</f>
        <v/>
      </c>
      <c r="F244" s="175" t="str">
        <f>IF('DPP ( in Qty )'!H$39=0,"",IF(COUNT(F$241:F243)&lt;'DPP ( in Qty )'!H$39,('DPP ( with MSN )'!F243+1),""))</f>
        <v/>
      </c>
      <c r="G244" s="175" t="str">
        <f>IF('DPP ( in Qty )'!I$39=0,"",IF(COUNT(G$241:G243)&lt;'DPP ( in Qty )'!I$39,('DPP ( with MSN )'!G243+1),""))</f>
        <v/>
      </c>
      <c r="H244" s="175" t="str">
        <f>IF('DPP ( in Qty )'!J$39=0,"",IF(COUNT(H$241:H243)&lt;'DPP ( in Qty )'!J$39,('DPP ( with MSN )'!H243+1),""))</f>
        <v/>
      </c>
      <c r="I244" s="175" t="str">
        <f>IF('DPP ( in Qty )'!K$39=0,"",IF(COUNT(I$241:I243)&lt;'DPP ( in Qty )'!K$39,('DPP ( with MSN )'!I243+1),""))</f>
        <v/>
      </c>
      <c r="J244" s="175" t="str">
        <f>IF('DPP ( in Qty )'!L$39=0,"",IF(COUNT(J$241:J243)&lt;'DPP ( in Qty )'!L$39,('DPP ( with MSN )'!J243+1),""))</f>
        <v/>
      </c>
      <c r="K244" s="175" t="str">
        <f>IF('DPP ( in Qty )'!M$39=0,"",IF(COUNT(K$241:K243)&lt;'DPP ( in Qty )'!M$39,('DPP ( with MSN )'!K243+1),""))</f>
        <v/>
      </c>
      <c r="L244" s="175" t="str">
        <f>IF('DPP ( in Qty )'!N$39=0,"",IF(COUNT(L$241:L243)&lt;'DPP ( in Qty )'!N$39,('DPP ( with MSN )'!L243+1),""))</f>
        <v/>
      </c>
      <c r="M244" s="175" t="str">
        <f>IF('DPP ( in Qty )'!O$39=0,"",IF(COUNT(M$241:M243)&lt;'DPP ( in Qty )'!O$39,('DPP ( with MSN )'!M243+1),""))</f>
        <v/>
      </c>
      <c r="N244" s="175" t="str">
        <f>IF('DPP ( in Qty )'!P$39=0,"",IF(COUNT(N$241:N243)&lt;'DPP ( in Qty )'!P$39,('DPP ( with MSN )'!N243+1),""))</f>
        <v/>
      </c>
      <c r="O244" s="175" t="str">
        <f>IF('DPP ( in Qty )'!Q$39=0,"",IF(COUNT(O$241:O243)&lt;'DPP ( in Qty )'!Q$39,('DPP ( with MSN )'!O243+1),""))</f>
        <v/>
      </c>
      <c r="P244" s="175" t="str">
        <f>IF('DPP ( in Qty )'!R$39=0,"",IF(COUNT(P$241:P243)&lt;'DPP ( in Qty )'!R$39,('DPP ( with MSN )'!P243+1),""))</f>
        <v/>
      </c>
      <c r="Q244" s="175" t="str">
        <f>IF('DPP ( in Qty )'!S$39=0,"",IF(COUNT(Q$241:Q243)&lt;'DPP ( in Qty )'!S$39,('DPP ( with MSN )'!Q243+1),""))</f>
        <v/>
      </c>
      <c r="R244" s="175" t="str">
        <f>IF('DPP ( in Qty )'!T$39=0,"",IF(COUNT(R$241:R243)&lt;'DPP ( in Qty )'!T$39,('DPP ( with MSN )'!R243+1),""))</f>
        <v/>
      </c>
      <c r="S244" s="175" t="str">
        <f>IF('DPP ( in Qty )'!U$39=0,"",IF(COUNT(S$241:S243)&lt;'DPP ( in Qty )'!U$39,('DPP ( with MSN )'!S243+1),""))</f>
        <v/>
      </c>
      <c r="T244" s="175" t="str">
        <f>IF('DPP ( in Qty )'!V$39=0,"",IF(COUNT(T$241:T243)&lt;'DPP ( in Qty )'!V$39,('DPP ( with MSN )'!T243+1),""))</f>
        <v/>
      </c>
      <c r="U244" s="175" t="str">
        <f>IF('DPP ( in Qty )'!W$39=0,"",IF(COUNT(U$241:U243)&lt;'DPP ( in Qty )'!W$39,('DPP ( with MSN )'!U243+1),""))</f>
        <v/>
      </c>
      <c r="V244" s="175" t="str">
        <f>IF('DPP ( in Qty )'!X$39=0,"",IF(COUNT(V$241:V243)&lt;'DPP ( in Qty )'!X$39,('DPP ( with MSN )'!V243+1),""))</f>
        <v/>
      </c>
      <c r="W244" s="175" t="str">
        <f>IF('DPP ( in Qty )'!Y$39=0,"",IF(COUNT(W$241:W243)&lt;'DPP ( in Qty )'!Y$39,('DPP ( with MSN )'!W243+1),""))</f>
        <v/>
      </c>
      <c r="X244" s="175" t="str">
        <f>IF('DPP ( in Qty )'!Z$39=0,"",IF(COUNT(X$241:X243)&lt;'DPP ( in Qty )'!Z$39,('DPP ( with MSN )'!X243+1),""))</f>
        <v/>
      </c>
      <c r="Y244" s="175" t="str">
        <f>IF('DPP ( in Qty )'!AA$39=0,"",IF(COUNT(Y$241:Y243)&lt;'DPP ( in Qty )'!AA$39,('DPP ( with MSN )'!Y243+1),""))</f>
        <v/>
      </c>
      <c r="Z244" s="175" t="str">
        <f>IF('DPP ( in Qty )'!AB$39=0,"",IF(COUNT(Z$241:Z243)&lt;'DPP ( in Qty )'!AB$39,('DPP ( with MSN )'!Z243+1),""))</f>
        <v/>
      </c>
      <c r="AA244" s="175" t="str">
        <f>IF('DPP ( in Qty )'!AC$39=0,"",IF(COUNT(AA$241:AA243)&lt;'DPP ( in Qty )'!AC$39,('DPP ( with MSN )'!AA243+1),""))</f>
        <v/>
      </c>
      <c r="AB244" s="175" t="str">
        <f>IF('DPP ( in Qty )'!AD$39=0,"",IF(COUNT(AB$241:AB243)&lt;'DPP ( in Qty )'!AD$39,('DPP ( with MSN )'!AB243+1),""))</f>
        <v/>
      </c>
      <c r="AC244" s="175" t="str">
        <f>IF('DPP ( in Qty )'!AE$39=0,"",IF(COUNT(AC$241:AC243)&lt;'DPP ( in Qty )'!AE$39,('DPP ( with MSN )'!AC243+1),""))</f>
        <v/>
      </c>
      <c r="AD244" s="175" t="str">
        <f>IF('DPP ( in Qty )'!AF$39=0,"",IF(COUNT(AD$241:AD243)&lt;'DPP ( in Qty )'!AF$39,('DPP ( with MSN )'!AD243+1),""))</f>
        <v/>
      </c>
      <c r="AE244" s="175" t="str">
        <f>IF('DPP ( in Qty )'!AG$39=0,"",IF(COUNT(AE$241:AE243)&lt;'DPP ( in Qty )'!AG$39,('DPP ( with MSN )'!AE243+1),""))</f>
        <v/>
      </c>
      <c r="AF244" s="175" t="str">
        <f>IF('DPP ( in Qty )'!AH$39=0,"",IF(COUNT(AF$241:AF243)&lt;'DPP ( in Qty )'!AH$39,('DPP ( with MSN )'!AF243+1),""))</f>
        <v/>
      </c>
      <c r="AG244" s="175" t="str">
        <f>IF('DPP ( in Qty )'!AI$39=0,"",IF(COUNT(AG$241:AG243)&lt;'DPP ( in Qty )'!AI$39,('DPP ( with MSN )'!AG243+1),""))</f>
        <v/>
      </c>
      <c r="AH244" s="175" t="str">
        <f>IF('DPP ( in Qty )'!AJ$39=0,"",IF(COUNT(AH$241:AH243)&lt;'DPP ( in Qty )'!AJ$39,('DPP ( with MSN )'!AH243+1),""))</f>
        <v/>
      </c>
      <c r="AI244" s="175" t="str">
        <f>IF('DPP ( in Qty )'!AK$39=0,"",IF(COUNT(AI$241:AI243)&lt;'DPP ( in Qty )'!AK$39,('DPP ( with MSN )'!AI243+1),""))</f>
        <v/>
      </c>
      <c r="AJ244" s="175" t="str">
        <f>IF('DPP ( in Qty )'!AL$39=0,"",IF(COUNT(AJ$241:AJ243)&lt;'DPP ( in Qty )'!AL$39,('DPP ( with MSN )'!AJ243+1),""))</f>
        <v/>
      </c>
      <c r="AK244" s="175" t="str">
        <f>IF('DPP ( in Qty )'!AM$39=0,"",IF(COUNT(AK$241:AK243)&lt;'DPP ( in Qty )'!AM$39,('DPP ( with MSN )'!AK243+1),""))</f>
        <v/>
      </c>
      <c r="AL244" s="175" t="str">
        <f>IF('DPP ( in Qty )'!AN$39=0,"",IF(COUNT(AL$241:AL243)&lt;'DPP ( in Qty )'!AN$39,('DPP ( with MSN )'!AL243+1),""))</f>
        <v/>
      </c>
      <c r="AM244" s="175" t="str">
        <f>IF('DPP ( in Qty )'!AO$39=0,"",IF(COUNT(AM$241:AM243)&lt;'DPP ( in Qty )'!AO$39,('DPP ( with MSN )'!AM243+1),""))</f>
        <v/>
      </c>
      <c r="AN244" s="180" t="str">
        <f>IF('DPP ( in Qty )'!AP$39=0,"",IF(COUNT(AN$241:AN243)&lt;'DPP ( in Qty )'!AP$39,('DPP ( with MSN )'!AN243+1),""))</f>
        <v/>
      </c>
      <c r="AO244" s="142"/>
    </row>
    <row r="245" spans="1:41" ht="28.5" customHeight="1" x14ac:dyDescent="0.25">
      <c r="A245" s="301"/>
      <c r="B245" s="90" t="s">
        <v>3</v>
      </c>
      <c r="C245" s="282">
        <f>COUNT(D245:AO248)</f>
        <v>10</v>
      </c>
      <c r="D245" s="169" t="str">
        <f>IF('DPP ( in Qty )'!F40=0,"",'DPP ( in Qty )'!D40)</f>
        <v/>
      </c>
      <c r="E245" s="170" t="str">
        <f>IF('DPP ( in Qty )'!G40=0,"",IF(MAX('DPP ( with MSN )'!$D$245:D245)=0,'DPP ( in Qty )'!$D$40,MAX('DPP ( with MSN )'!$D$245:D245)+1))</f>
        <v/>
      </c>
      <c r="F245" s="170" t="str">
        <f>IF('DPP ( in Qty )'!H40=0,"",IF(MAX('DPP ( with MSN )'!$D$245:E245)=0,'DPP ( in Qty )'!$D$40,MAX('DPP ( with MSN )'!$D$245:E245)+1))</f>
        <v/>
      </c>
      <c r="G245" s="170" t="str">
        <f>IF('DPP ( in Qty )'!I40=0,"",IF(MAX('DPP ( with MSN )'!$D$245:F245)=0,'DPP ( in Qty )'!$D$40,MAX('DPP ( with MSN )'!$D$245:F245)+1))</f>
        <v/>
      </c>
      <c r="H245" s="170" t="str">
        <f>IF('DPP ( in Qty )'!J40=0,"",IF(MAX('DPP ( with MSN )'!$D$245:G245)=0,'DPP ( in Qty )'!$D$40,MAX('DPP ( with MSN )'!$D$245:G245)+1))</f>
        <v/>
      </c>
      <c r="I245" s="170" t="str">
        <f>IF('DPP ( in Qty )'!K40=0,"",IF(MAX('DPP ( with MSN )'!$D$245:H245)=0,'DPP ( in Qty )'!$D$40,MAX('DPP ( with MSN )'!$D$245:H245)+1))</f>
        <v/>
      </c>
      <c r="J245" s="170" t="str">
        <f>IF('DPP ( in Qty )'!L40=0,"",IF(MAX('DPP ( with MSN )'!$D$245:I245)=0,'DPP ( in Qty )'!$D$40,MAX('DPP ( with MSN )'!$D$245:I245)+1))</f>
        <v/>
      </c>
      <c r="K245" s="170" t="str">
        <f>IF('DPP ( in Qty )'!M40=0,"",IF(MAX('DPP ( with MSN )'!$D$245:J245)=0,'DPP ( in Qty )'!$D$40,MAX('DPP ( with MSN )'!$D$245:J245)+1))</f>
        <v/>
      </c>
      <c r="L245" s="170" t="str">
        <f>IF('DPP ( in Qty )'!N40=0,"",IF(MAX('DPP ( with MSN )'!$D$245:K245)=0,'DPP ( in Qty )'!$D$40,MAX('DPP ( with MSN )'!$D$245:K245)+1))</f>
        <v/>
      </c>
      <c r="M245" s="170" t="str">
        <f>IF('DPP ( in Qty )'!O40=0,"",IF(MAX('DPP ( with MSN )'!$D$245:L245)=0,'DPP ( in Qty )'!$D$40,MAX('DPP ( with MSN )'!$D$245:L245)+1))</f>
        <v/>
      </c>
      <c r="N245" s="170" t="str">
        <f>IF('DPP ( in Qty )'!P40=0,"",IF(MAX('DPP ( with MSN )'!$D$245:M245)=0,'DPP ( in Qty )'!$D$40,MAX('DPP ( with MSN )'!$D$245:M245)+1))</f>
        <v/>
      </c>
      <c r="O245" s="170" t="str">
        <f>IF('DPP ( in Qty )'!Q40=0,"",IF(MAX('DPP ( with MSN )'!$D$245:N245)=0,'DPP ( in Qty )'!$D$40,MAX('DPP ( with MSN )'!$D$245:N245)+1))</f>
        <v/>
      </c>
      <c r="P245" s="170" t="str">
        <f>IF('DPP ( in Qty )'!R40=0,"",IF(MAX('DPP ( with MSN )'!$D$245:O245)=0,'DPP ( in Qty )'!$D$40,MAX('DPP ( with MSN )'!$D$245:O245)+1))</f>
        <v/>
      </c>
      <c r="Q245" s="170" t="str">
        <f>IF('DPP ( in Qty )'!S40=0,"",IF(MAX('DPP ( with MSN )'!$D$245:P245)=0,'DPP ( in Qty )'!$D$40,MAX('DPP ( with MSN )'!$D$245:P245)+1))</f>
        <v/>
      </c>
      <c r="R245" s="170" t="str">
        <f>IF('DPP ( in Qty )'!T40=0,"",IF(MAX('DPP ( with MSN )'!$D$245:Q245)=0,'DPP ( in Qty )'!$D$40,MAX('DPP ( with MSN )'!$D$245:Q245)+1))</f>
        <v/>
      </c>
      <c r="S245" s="170" t="str">
        <f>IF('DPP ( in Qty )'!U40=0,"",IF(MAX('DPP ( with MSN )'!$D$245:R245)=0,'DPP ( in Qty )'!$D$40,MAX('DPP ( with MSN )'!$D$245:R245)+1))</f>
        <v/>
      </c>
      <c r="T245" s="170">
        <f>IF('DPP ( in Qty )'!V40=0,"",IF(MAX('DPP ( with MSN )'!$D$245:S245)=0,'DPP ( in Qty )'!$D$40,MAX('DPP ( with MSN )'!$D$245:S245)+1))</f>
        <v>7</v>
      </c>
      <c r="U245" s="170">
        <f>IF('DPP ( in Qty )'!W40=0,"",IF(MAX('DPP ( with MSN )'!$D$245:T245)=0,'DPP ( in Qty )'!$D$40,MAX('DPP ( with MSN )'!$D$245:T245)+1))</f>
        <v>8</v>
      </c>
      <c r="V245" s="170" t="str">
        <f>IF('DPP ( in Qty )'!X40=0,"",IF(MAX('DPP ( with MSN )'!$D$245:U245)=0,'DPP ( in Qty )'!$D$40,MAX('DPP ( with MSN )'!$D$245:U245)+1))</f>
        <v/>
      </c>
      <c r="W245" s="170" t="str">
        <f>IF('DPP ( in Qty )'!Y40=0,"",IF(MAX('DPP ( with MSN )'!$D$245:V245)=0,'DPP ( in Qty )'!$D$40,MAX('DPP ( with MSN )'!$D$245:V245)+1))</f>
        <v/>
      </c>
      <c r="X245" s="170">
        <f>IF('DPP ( in Qty )'!Z40=0,"",IF(MAX('DPP ( with MSN )'!$D$245:W245)=0,'DPP ( in Qty )'!$D$40,MAX('DPP ( with MSN )'!$D$245:W245)+1))</f>
        <v>9</v>
      </c>
      <c r="Y245" s="170">
        <f>IF('DPP ( in Qty )'!AA40=0,"",IF(MAX('DPP ( with MSN )'!$D$245:X245)=0,'DPP ( in Qty )'!$D$40,MAX('DPP ( with MSN )'!$D$245:X245)+1))</f>
        <v>10</v>
      </c>
      <c r="Z245" s="170">
        <f>IF('DPP ( in Qty )'!AB40=0,"",IF(MAX('DPP ( with MSN )'!$D$245:Y245)=0,'DPP ( in Qty )'!$D$40,MAX('DPP ( with MSN )'!$D$245:Y245)+1))</f>
        <v>11</v>
      </c>
      <c r="AA245" s="170" t="str">
        <f>IF('DPP ( in Qty )'!AC40=0,"",IF(MAX('DPP ( with MSN )'!$D$245:Z245)=0,'DPP ( in Qty )'!$D$40,MAX('DPP ( with MSN )'!$D$245:Z245)+1))</f>
        <v/>
      </c>
      <c r="AB245" s="170">
        <f>IF('DPP ( in Qty )'!AD40=0,"",IF(MAX('DPP ( with MSN )'!$D$245:AA245)=0,'DPP ( in Qty )'!$D$40,MAX('DPP ( with MSN )'!$D$245:AA245)+1))</f>
        <v>12</v>
      </c>
      <c r="AC245" s="170">
        <f>IF('DPP ( in Qty )'!AE40=0,"",IF(MAX('DPP ( with MSN )'!$D$245:AB245)=0,'DPP ( in Qty )'!$D$40,MAX('DPP ( with MSN )'!$D$245:AB245)+1))</f>
        <v>13</v>
      </c>
      <c r="AD245" s="170">
        <f>IF('DPP ( in Qty )'!AF40=0,"",IF(MAX('DPP ( with MSN )'!$D$245:AC245)=0,'DPP ( in Qty )'!$D$40,MAX('DPP ( with MSN )'!$D$245:AC245)+1))</f>
        <v>14</v>
      </c>
      <c r="AE245" s="170">
        <f>IF('DPP ( in Qty )'!AG40=0,"",IF(MAX('DPP ( with MSN )'!$D$245:AD245)=0,'DPP ( in Qty )'!$D$40,MAX('DPP ( with MSN )'!$D$245:AD245)+1))</f>
        <v>15</v>
      </c>
      <c r="AF245" s="170">
        <f>IF('DPP ( in Qty )'!AH40=0,"",IF(MAX('DPP ( with MSN )'!$D$245:AE245)=0,'DPP ( in Qty )'!$D$40,MAX('DPP ( with MSN )'!$D$245:AE245)+1))</f>
        <v>16</v>
      </c>
      <c r="AG245" s="170" t="str">
        <f>IF('DPP ( in Qty )'!AI40=0,"",IF(MAX('DPP ( with MSN )'!$D$245:AF245)=0,'DPP ( in Qty )'!$D$40,MAX('DPP ( with MSN )'!$D$245:AF245)+1))</f>
        <v/>
      </c>
      <c r="AH245" s="170" t="str">
        <f>IF('DPP ( in Qty )'!AJ40=0,"",IF(MAX('DPP ( with MSN )'!$D$245:AG245)=0,'DPP ( in Qty )'!$D$40,MAX('DPP ( with MSN )'!$D$245:AG245)+1))</f>
        <v/>
      </c>
      <c r="AI245" s="170" t="str">
        <f>IF('DPP ( in Qty )'!AK40=0,"",IF(MAX('DPP ( with MSN )'!$D$245:AH245)=0,'DPP ( in Qty )'!$D$40,MAX('DPP ( with MSN )'!$D$245:AH245)+1))</f>
        <v/>
      </c>
      <c r="AJ245" s="170" t="str">
        <f>IF('DPP ( in Qty )'!AL40=0,"",IF(MAX('DPP ( with MSN )'!$D$245:AI245)=0,'DPP ( in Qty )'!$D$40,MAX('DPP ( with MSN )'!$D$245:AI245)+1))</f>
        <v/>
      </c>
      <c r="AK245" s="170" t="str">
        <f>IF('DPP ( in Qty )'!AM40=0,"",IF(MAX('DPP ( with MSN )'!$D$245:AJ245)=0,'DPP ( in Qty )'!$D$40,MAX('DPP ( with MSN )'!$D$245:AJ245)+1))</f>
        <v/>
      </c>
      <c r="AL245" s="170" t="str">
        <f>IF('DPP ( in Qty )'!AN40=0,"",IF(MAX('DPP ( with MSN )'!$D$245:AK245)=0,'DPP ( in Qty )'!$D$40,MAX('DPP ( with MSN )'!$D$245:AK245)+1))</f>
        <v/>
      </c>
      <c r="AM245" s="170" t="str">
        <f>IF('DPP ( in Qty )'!AO40=0,"",IF(MAX('DPP ( with MSN )'!$D$245:AL245)=0,'DPP ( in Qty )'!$D$40,MAX('DPP ( with MSN )'!$D$245:AL245)+1))</f>
        <v/>
      </c>
      <c r="AN245" s="178" t="str">
        <f>IF('DPP ( in Qty )'!AP40=0,"",IF(MAX('DPP ( with MSN )'!$D$245:AM245)=0,'DPP ( in Qty )'!$D$40,MAX('DPP ( with MSN )'!$D$245:AM245)+1))</f>
        <v/>
      </c>
      <c r="AO245" s="142"/>
    </row>
    <row r="246" spans="1:41" ht="28.5" customHeight="1" x14ac:dyDescent="0.25">
      <c r="A246" s="301"/>
      <c r="B246" s="91" t="str">
        <f t="shared" ref="B246" si="46">B245</f>
        <v>Double deck</v>
      </c>
      <c r="C246" s="283"/>
      <c r="D246" s="142" t="str">
        <f>IF('DPP ( in Qty )'!F$40=0,"",IF(COUNT(D$245:D245)&lt;'DPP ( in Qty )'!F$40,('DPP ( with MSN )'!D245+1),""))</f>
        <v/>
      </c>
      <c r="E246" s="162" t="str">
        <f>IF('DPP ( in Qty )'!G$40=0,"",IF(COUNT(E$245:E245)&lt;'DPP ( in Qty )'!G$40,('DPP ( with MSN )'!E245+1),""))</f>
        <v/>
      </c>
      <c r="F246" s="162" t="str">
        <f>IF('DPP ( in Qty )'!H$40=0,"",IF(COUNT(F$245:F245)&lt;'DPP ( in Qty )'!H$40,('DPP ( with MSN )'!F245+1),""))</f>
        <v/>
      </c>
      <c r="G246" s="162" t="str">
        <f>IF('DPP ( in Qty )'!I$40=0,"",IF(COUNT(G$245:G245)&lt;'DPP ( in Qty )'!I$40,('DPP ( with MSN )'!G245+1),""))</f>
        <v/>
      </c>
      <c r="H246" s="162" t="str">
        <f>IF('DPP ( in Qty )'!J$40=0,"",IF(COUNT(H$245:H245)&lt;'DPP ( in Qty )'!J$40,('DPP ( with MSN )'!H245+1),""))</f>
        <v/>
      </c>
      <c r="I246" s="162" t="str">
        <f>IF('DPP ( in Qty )'!K$40=0,"",IF(COUNT(I$245:I245)&lt;'DPP ( in Qty )'!K$40,('DPP ( with MSN )'!I245+1),""))</f>
        <v/>
      </c>
      <c r="J246" s="162" t="str">
        <f>IF('DPP ( in Qty )'!L$40=0,"",IF(COUNT(J$245:J245)&lt;'DPP ( in Qty )'!L$40,('DPP ( with MSN )'!J245+1),""))</f>
        <v/>
      </c>
      <c r="K246" s="162" t="str">
        <f>IF('DPP ( in Qty )'!M$40=0,"",IF(COUNT(K$245:K245)&lt;'DPP ( in Qty )'!M$40,('DPP ( with MSN )'!K245+1),""))</f>
        <v/>
      </c>
      <c r="L246" s="162" t="str">
        <f>IF('DPP ( in Qty )'!N$40=0,"",IF(COUNT(L$245:L245)&lt;'DPP ( in Qty )'!N$40,('DPP ( with MSN )'!L245+1),""))</f>
        <v/>
      </c>
      <c r="M246" s="162" t="str">
        <f>IF('DPP ( in Qty )'!O$40=0,"",IF(COUNT(M$245:M245)&lt;'DPP ( in Qty )'!O$40,('DPP ( with MSN )'!M245+1),""))</f>
        <v/>
      </c>
      <c r="N246" s="162" t="str">
        <f>IF('DPP ( in Qty )'!P$40=0,"",IF(COUNT(N$245:N245)&lt;'DPP ( in Qty )'!P$40,('DPP ( with MSN )'!N245+1),""))</f>
        <v/>
      </c>
      <c r="O246" s="162" t="str">
        <f>IF('DPP ( in Qty )'!Q$40=0,"",IF(COUNT(O$245:O245)&lt;'DPP ( in Qty )'!Q$40,('DPP ( with MSN )'!O245+1),""))</f>
        <v/>
      </c>
      <c r="P246" s="162" t="str">
        <f>IF('DPP ( in Qty )'!R$40=0,"",IF(COUNT(P$245:P245)&lt;'DPP ( in Qty )'!R$40,('DPP ( with MSN )'!P245+1),""))</f>
        <v/>
      </c>
      <c r="Q246" s="162" t="str">
        <f>IF('DPP ( in Qty )'!S$40=0,"",IF(COUNT(Q$245:Q245)&lt;'DPP ( in Qty )'!S$40,('DPP ( with MSN )'!Q245+1),""))</f>
        <v/>
      </c>
      <c r="R246" s="162" t="str">
        <f>IF('DPP ( in Qty )'!T$40=0,"",IF(COUNT(R$245:R245)&lt;'DPP ( in Qty )'!T$40,('DPP ( with MSN )'!R245+1),""))</f>
        <v/>
      </c>
      <c r="S246" s="162" t="str">
        <f>IF('DPP ( in Qty )'!U$40=0,"",IF(COUNT(S$245:S245)&lt;'DPP ( in Qty )'!U$40,('DPP ( with MSN )'!S245+1),""))</f>
        <v/>
      </c>
      <c r="T246" s="162" t="str">
        <f>IF('DPP ( in Qty )'!V$40=0,"",IF(COUNT(T$245:T245)&lt;'DPP ( in Qty )'!V$40,('DPP ( with MSN )'!T245+1),""))</f>
        <v/>
      </c>
      <c r="U246" s="162" t="str">
        <f>IF('DPP ( in Qty )'!W$40=0,"",IF(COUNT(U$245:U245)&lt;'DPP ( in Qty )'!W$40,('DPP ( with MSN )'!U245+1),""))</f>
        <v/>
      </c>
      <c r="V246" s="162" t="str">
        <f>IF('DPP ( in Qty )'!X$40=0,"",IF(COUNT(V$245:V245)&lt;'DPP ( in Qty )'!X$40,('DPP ( with MSN )'!V245+1),""))</f>
        <v/>
      </c>
      <c r="W246" s="162" t="str">
        <f>IF('DPP ( in Qty )'!Y$40=0,"",IF(COUNT(W$245:W245)&lt;'DPP ( in Qty )'!Y$40,('DPP ( with MSN )'!W245+1),""))</f>
        <v/>
      </c>
      <c r="X246" s="162" t="str">
        <f>IF('DPP ( in Qty )'!Z$40=0,"",IF(COUNT(X$245:X245)&lt;'DPP ( in Qty )'!Z$40,('DPP ( with MSN )'!X245+1),""))</f>
        <v/>
      </c>
      <c r="Y246" s="162" t="str">
        <f>IF('DPP ( in Qty )'!AA$40=0,"",IF(COUNT(Y$245:Y245)&lt;'DPP ( in Qty )'!AA$40,('DPP ( with MSN )'!Y245+1),""))</f>
        <v/>
      </c>
      <c r="Z246" s="162" t="str">
        <f>IF('DPP ( in Qty )'!AB$40=0,"",IF(COUNT(Z$245:Z245)&lt;'DPP ( in Qty )'!AB$40,('DPP ( with MSN )'!Z245+1),""))</f>
        <v/>
      </c>
      <c r="AA246" s="162" t="str">
        <f>IF('DPP ( in Qty )'!AC$40=0,"",IF(COUNT(AA$245:AA245)&lt;'DPP ( in Qty )'!AC$40,('DPP ( with MSN )'!AA245+1),""))</f>
        <v/>
      </c>
      <c r="AB246" s="162" t="str">
        <f>IF('DPP ( in Qty )'!AD$40=0,"",IF(COUNT(AB$245:AB245)&lt;'DPP ( in Qty )'!AD$40,('DPP ( with MSN )'!AB245+1),""))</f>
        <v/>
      </c>
      <c r="AC246" s="162" t="str">
        <f>IF('DPP ( in Qty )'!AE$40=0,"",IF(COUNT(AC$245:AC245)&lt;'DPP ( in Qty )'!AE$40,('DPP ( with MSN )'!AC245+1),""))</f>
        <v/>
      </c>
      <c r="AD246" s="162" t="str">
        <f>IF('DPP ( in Qty )'!AF$40=0,"",IF(COUNT(AD$245:AD245)&lt;'DPP ( in Qty )'!AF$40,('DPP ( with MSN )'!AD245+1),""))</f>
        <v/>
      </c>
      <c r="AE246" s="162" t="str">
        <f>IF('DPP ( in Qty )'!AG$40=0,"",IF(COUNT(AE$245:AE245)&lt;'DPP ( in Qty )'!AG$40,('DPP ( with MSN )'!AE245+1),""))</f>
        <v/>
      </c>
      <c r="AF246" s="162" t="str">
        <f>IF('DPP ( in Qty )'!AH$40=0,"",IF(COUNT(AF$245:AF245)&lt;'DPP ( in Qty )'!AH$40,('DPP ( with MSN )'!AF245+1),""))</f>
        <v/>
      </c>
      <c r="AG246" s="162" t="str">
        <f>IF('DPP ( in Qty )'!AI$40=0,"",IF(COUNT(AG$245:AG245)&lt;'DPP ( in Qty )'!AI$40,('DPP ( with MSN )'!AG245+1),""))</f>
        <v/>
      </c>
      <c r="AH246" s="162" t="str">
        <f>IF('DPP ( in Qty )'!AJ$40=0,"",IF(COUNT(AH$245:AH245)&lt;'DPP ( in Qty )'!AJ$40,('DPP ( with MSN )'!AH245+1),""))</f>
        <v/>
      </c>
      <c r="AI246" s="162" t="str">
        <f>IF('DPP ( in Qty )'!AK$40=0,"",IF(COUNT(AI$245:AI245)&lt;'DPP ( in Qty )'!AK$40,('DPP ( with MSN )'!AI245+1),""))</f>
        <v/>
      </c>
      <c r="AJ246" s="162" t="str">
        <f>IF('DPP ( in Qty )'!AL$40=0,"",IF(COUNT(AJ$245:AJ245)&lt;'DPP ( in Qty )'!AL$40,('DPP ( with MSN )'!AJ245+1),""))</f>
        <v/>
      </c>
      <c r="AK246" s="162" t="str">
        <f>IF('DPP ( in Qty )'!AM$40=0,"",IF(COUNT(AK$245:AK245)&lt;'DPP ( in Qty )'!AM$40,('DPP ( with MSN )'!AK245+1),""))</f>
        <v/>
      </c>
      <c r="AL246" s="162" t="str">
        <f>IF('DPP ( in Qty )'!AN$40=0,"",IF(COUNT(AL$245:AL245)&lt;'DPP ( in Qty )'!AN$40,('DPP ( with MSN )'!AL245+1),""))</f>
        <v/>
      </c>
      <c r="AM246" s="162" t="str">
        <f>IF('DPP ( in Qty )'!AO$40=0,"",IF(COUNT(AM$245:AM245)&lt;'DPP ( in Qty )'!AO$40,('DPP ( with MSN )'!AM245+1),""))</f>
        <v/>
      </c>
      <c r="AN246" s="179" t="str">
        <f>IF('DPP ( in Qty )'!AP$40=0,"",IF(COUNT(AN$245:AN245)&lt;'DPP ( in Qty )'!AP$40,('DPP ( with MSN )'!AN245+1),""))</f>
        <v/>
      </c>
      <c r="AO246" s="142"/>
    </row>
    <row r="247" spans="1:41" ht="28.5" customHeight="1" x14ac:dyDescent="0.25">
      <c r="A247" s="301"/>
      <c r="B247" s="91"/>
      <c r="C247" s="283"/>
      <c r="D247" s="142" t="str">
        <f>IF('DPP ( in Qty )'!F$40=0,"",IF(COUNT(D$245:D246)&lt;'DPP ( in Qty )'!F$40,('DPP ( with MSN )'!D246+1),""))</f>
        <v/>
      </c>
      <c r="E247" s="162" t="str">
        <f>IF('DPP ( in Qty )'!G$40=0,"",IF(COUNT(E$245:E246)&lt;'DPP ( in Qty )'!G$40,('DPP ( with MSN )'!E246+1),""))</f>
        <v/>
      </c>
      <c r="F247" s="162" t="str">
        <f>IF('DPP ( in Qty )'!H$40=0,"",IF(COUNT(F$245:F246)&lt;'DPP ( in Qty )'!H$40,('DPP ( with MSN )'!F246+1),""))</f>
        <v/>
      </c>
      <c r="G247" s="162" t="str">
        <f>IF('DPP ( in Qty )'!I$40=0,"",IF(COUNT(G$245:G246)&lt;'DPP ( in Qty )'!I$40,('DPP ( with MSN )'!G246+1),""))</f>
        <v/>
      </c>
      <c r="H247" s="162" t="str">
        <f>IF('DPP ( in Qty )'!J$40=0,"",IF(COUNT(H$245:H246)&lt;'DPP ( in Qty )'!J$40,('DPP ( with MSN )'!H246+1),""))</f>
        <v/>
      </c>
      <c r="I247" s="162" t="str">
        <f>IF('DPP ( in Qty )'!K$40=0,"",IF(COUNT(I$245:I246)&lt;'DPP ( in Qty )'!K$40,('DPP ( with MSN )'!I246+1),""))</f>
        <v/>
      </c>
      <c r="J247" s="162" t="str">
        <f>IF('DPP ( in Qty )'!L$40=0,"",IF(COUNT(J$245:J246)&lt;'DPP ( in Qty )'!L$40,('DPP ( with MSN )'!J246+1),""))</f>
        <v/>
      </c>
      <c r="K247" s="162" t="str">
        <f>IF('DPP ( in Qty )'!M$40=0,"",IF(COUNT(K$245:K246)&lt;'DPP ( in Qty )'!M$40,('DPP ( with MSN )'!K246+1),""))</f>
        <v/>
      </c>
      <c r="L247" s="162" t="str">
        <f>IF('DPP ( in Qty )'!N$40=0,"",IF(COUNT(L$245:L246)&lt;'DPP ( in Qty )'!N$40,('DPP ( with MSN )'!L246+1),""))</f>
        <v/>
      </c>
      <c r="M247" s="162" t="str">
        <f>IF('DPP ( in Qty )'!O$40=0,"",IF(COUNT(M$245:M246)&lt;'DPP ( in Qty )'!O$40,('DPP ( with MSN )'!M246+1),""))</f>
        <v/>
      </c>
      <c r="N247" s="162" t="str">
        <f>IF('DPP ( in Qty )'!P$40=0,"",IF(COUNT(N$245:N246)&lt;'DPP ( in Qty )'!P$40,('DPP ( with MSN )'!N246+1),""))</f>
        <v/>
      </c>
      <c r="O247" s="162" t="str">
        <f>IF('DPP ( in Qty )'!Q$40=0,"",IF(COUNT(O$245:O246)&lt;'DPP ( in Qty )'!Q$40,('DPP ( with MSN )'!O246+1),""))</f>
        <v/>
      </c>
      <c r="P247" s="162" t="str">
        <f>IF('DPP ( in Qty )'!R$40=0,"",IF(COUNT(P$245:P246)&lt;'DPP ( in Qty )'!R$40,('DPP ( with MSN )'!P246+1),""))</f>
        <v/>
      </c>
      <c r="Q247" s="162" t="str">
        <f>IF('DPP ( in Qty )'!S$40=0,"",IF(COUNT(Q$245:Q246)&lt;'DPP ( in Qty )'!S$40,('DPP ( with MSN )'!Q246+1),""))</f>
        <v/>
      </c>
      <c r="R247" s="162" t="str">
        <f>IF('DPP ( in Qty )'!T$40=0,"",IF(COUNT(R$245:R246)&lt;'DPP ( in Qty )'!T$40,('DPP ( with MSN )'!R246+1),""))</f>
        <v/>
      </c>
      <c r="S247" s="162" t="str">
        <f>IF('DPP ( in Qty )'!U$40=0,"",IF(COUNT(S$245:S246)&lt;'DPP ( in Qty )'!U$40,('DPP ( with MSN )'!S246+1),""))</f>
        <v/>
      </c>
      <c r="T247" s="162" t="str">
        <f>IF('DPP ( in Qty )'!V$40=0,"",IF(COUNT(T$245:T246)&lt;'DPP ( in Qty )'!V$40,('DPP ( with MSN )'!T246+1),""))</f>
        <v/>
      </c>
      <c r="U247" s="162" t="str">
        <f>IF('DPP ( in Qty )'!W$40=0,"",IF(COUNT(U$245:U246)&lt;'DPP ( in Qty )'!W$40,('DPP ( with MSN )'!U246+1),""))</f>
        <v/>
      </c>
      <c r="V247" s="162" t="str">
        <f>IF('DPP ( in Qty )'!X$40=0,"",IF(COUNT(V$245:V246)&lt;'DPP ( in Qty )'!X$40,('DPP ( with MSN )'!V246+1),""))</f>
        <v/>
      </c>
      <c r="W247" s="162" t="str">
        <f>IF('DPP ( in Qty )'!Y$40=0,"",IF(COUNT(W$245:W246)&lt;'DPP ( in Qty )'!Y$40,('DPP ( with MSN )'!W246+1),""))</f>
        <v/>
      </c>
      <c r="X247" s="162" t="str">
        <f>IF('DPP ( in Qty )'!Z$40=0,"",IF(COUNT(X$245:X246)&lt;'DPP ( in Qty )'!Z$40,('DPP ( with MSN )'!X246+1),""))</f>
        <v/>
      </c>
      <c r="Y247" s="162" t="str">
        <f>IF('DPP ( in Qty )'!AA$40=0,"",IF(COUNT(Y$245:Y246)&lt;'DPP ( in Qty )'!AA$40,('DPP ( with MSN )'!Y246+1),""))</f>
        <v/>
      </c>
      <c r="Z247" s="162" t="str">
        <f>IF('DPP ( in Qty )'!AB$40=0,"",IF(COUNT(Z$245:Z246)&lt;'DPP ( in Qty )'!AB$40,('DPP ( with MSN )'!Z246+1),""))</f>
        <v/>
      </c>
      <c r="AA247" s="162" t="str">
        <f>IF('DPP ( in Qty )'!AC$40=0,"",IF(COUNT(AA$245:AA246)&lt;'DPP ( in Qty )'!AC$40,('DPP ( with MSN )'!AA246+1),""))</f>
        <v/>
      </c>
      <c r="AB247" s="162" t="str">
        <f>IF('DPP ( in Qty )'!AD$40=0,"",IF(COUNT(AB$245:AB246)&lt;'DPP ( in Qty )'!AD$40,('DPP ( with MSN )'!AB246+1),""))</f>
        <v/>
      </c>
      <c r="AC247" s="162" t="str">
        <f>IF('DPP ( in Qty )'!AE$40=0,"",IF(COUNT(AC$245:AC246)&lt;'DPP ( in Qty )'!AE$40,('DPP ( with MSN )'!AC246+1),""))</f>
        <v/>
      </c>
      <c r="AD247" s="162" t="str">
        <f>IF('DPP ( in Qty )'!AF$40=0,"",IF(COUNT(AD$245:AD246)&lt;'DPP ( in Qty )'!AF$40,('DPP ( with MSN )'!AD246+1),""))</f>
        <v/>
      </c>
      <c r="AE247" s="162" t="str">
        <f>IF('DPP ( in Qty )'!AG$40=0,"",IF(COUNT(AE$245:AE246)&lt;'DPP ( in Qty )'!AG$40,('DPP ( with MSN )'!AE246+1),""))</f>
        <v/>
      </c>
      <c r="AF247" s="162" t="str">
        <f>IF('DPP ( in Qty )'!AH$40=0,"",IF(COUNT(AF$245:AF246)&lt;'DPP ( in Qty )'!AH$40,('DPP ( with MSN )'!AF246+1),""))</f>
        <v/>
      </c>
      <c r="AG247" s="162" t="str">
        <f>IF('DPP ( in Qty )'!AI$40=0,"",IF(COUNT(AG$245:AG246)&lt;'DPP ( in Qty )'!AI$40,('DPP ( with MSN )'!AG246+1),""))</f>
        <v/>
      </c>
      <c r="AH247" s="162" t="str">
        <f>IF('DPP ( in Qty )'!AJ$40=0,"",IF(COUNT(AH$245:AH246)&lt;'DPP ( in Qty )'!AJ$40,('DPP ( with MSN )'!AH246+1),""))</f>
        <v/>
      </c>
      <c r="AI247" s="162" t="str">
        <f>IF('DPP ( in Qty )'!AK$40=0,"",IF(COUNT(AI$245:AI246)&lt;'DPP ( in Qty )'!AK$40,('DPP ( with MSN )'!AI246+1),""))</f>
        <v/>
      </c>
      <c r="AJ247" s="162" t="str">
        <f>IF('DPP ( in Qty )'!AL$40=0,"",IF(COUNT(AJ$245:AJ246)&lt;'DPP ( in Qty )'!AL$40,('DPP ( with MSN )'!AJ246+1),""))</f>
        <v/>
      </c>
      <c r="AK247" s="162" t="str">
        <f>IF('DPP ( in Qty )'!AM$40=0,"",IF(COUNT(AK$245:AK246)&lt;'DPP ( in Qty )'!AM$40,('DPP ( with MSN )'!AK246+1),""))</f>
        <v/>
      </c>
      <c r="AL247" s="162" t="str">
        <f>IF('DPP ( in Qty )'!AN$40=0,"",IF(COUNT(AL$245:AL246)&lt;'DPP ( in Qty )'!AN$40,('DPP ( with MSN )'!AL246+1),""))</f>
        <v/>
      </c>
      <c r="AM247" s="162" t="str">
        <f>IF('DPP ( in Qty )'!AO$40=0,"",IF(COUNT(AM$245:AM246)&lt;'DPP ( in Qty )'!AO$40,('DPP ( with MSN )'!AM246+1),""))</f>
        <v/>
      </c>
      <c r="AN247" s="179" t="str">
        <f>IF('DPP ( in Qty )'!AP$40=0,"",IF(COUNT(AN$245:AN246)&lt;'DPP ( in Qty )'!AP$40,('DPP ( with MSN )'!AN246+1),""))</f>
        <v/>
      </c>
      <c r="AO247" s="142"/>
    </row>
    <row r="248" spans="1:41" ht="28.5" customHeight="1" thickBot="1" x14ac:dyDescent="0.3">
      <c r="A248" s="301"/>
      <c r="B248" s="91" t="str">
        <f>B246</f>
        <v>Double deck</v>
      </c>
      <c r="C248" s="284"/>
      <c r="D248" s="174" t="str">
        <f>IF('DPP ( in Qty )'!F$40=0,"",IF(COUNT(D$245:D247)&lt;'DPP ( in Qty )'!F$40,('DPP ( with MSN )'!D247+1),""))</f>
        <v/>
      </c>
      <c r="E248" s="175" t="str">
        <f>IF('DPP ( in Qty )'!G$40=0,"",IF(COUNT(E$245:E247)&lt;'DPP ( in Qty )'!G$40,('DPP ( with MSN )'!E247+1),""))</f>
        <v/>
      </c>
      <c r="F248" s="175" t="str">
        <f>IF('DPP ( in Qty )'!H$40=0,"",IF(COUNT(F$245:F247)&lt;'DPP ( in Qty )'!H$40,('DPP ( with MSN )'!F247+1),""))</f>
        <v/>
      </c>
      <c r="G248" s="175" t="str">
        <f>IF('DPP ( in Qty )'!I$40=0,"",IF(COUNT(G$245:G247)&lt;'DPP ( in Qty )'!I$40,('DPP ( with MSN )'!G247+1),""))</f>
        <v/>
      </c>
      <c r="H248" s="175" t="str">
        <f>IF('DPP ( in Qty )'!J$40=0,"",IF(COUNT(H$245:H247)&lt;'DPP ( in Qty )'!J$40,('DPP ( with MSN )'!H247+1),""))</f>
        <v/>
      </c>
      <c r="I248" s="175" t="str">
        <f>IF('DPP ( in Qty )'!K$40=0,"",IF(COUNT(I$245:I247)&lt;'DPP ( in Qty )'!K$40,('DPP ( with MSN )'!I247+1),""))</f>
        <v/>
      </c>
      <c r="J248" s="175" t="str">
        <f>IF('DPP ( in Qty )'!L$40=0,"",IF(COUNT(J$245:J247)&lt;'DPP ( in Qty )'!L$40,('DPP ( with MSN )'!J247+1),""))</f>
        <v/>
      </c>
      <c r="K248" s="175" t="str">
        <f>IF('DPP ( in Qty )'!M$40=0,"",IF(COUNT(K$245:K247)&lt;'DPP ( in Qty )'!M$40,('DPP ( with MSN )'!K247+1),""))</f>
        <v/>
      </c>
      <c r="L248" s="175" t="str">
        <f>IF('DPP ( in Qty )'!N$40=0,"",IF(COUNT(L$245:L247)&lt;'DPP ( in Qty )'!N$40,('DPP ( with MSN )'!L247+1),""))</f>
        <v/>
      </c>
      <c r="M248" s="175" t="str">
        <f>IF('DPP ( in Qty )'!O$40=0,"",IF(COUNT(M$245:M247)&lt;'DPP ( in Qty )'!O$40,('DPP ( with MSN )'!M247+1),""))</f>
        <v/>
      </c>
      <c r="N248" s="175" t="str">
        <f>IF('DPP ( in Qty )'!P$40=0,"",IF(COUNT(N$245:N247)&lt;'DPP ( in Qty )'!P$40,('DPP ( with MSN )'!N247+1),""))</f>
        <v/>
      </c>
      <c r="O248" s="175" t="str">
        <f>IF('DPP ( in Qty )'!Q$40=0,"",IF(COUNT(O$245:O247)&lt;'DPP ( in Qty )'!Q$40,('DPP ( with MSN )'!O247+1),""))</f>
        <v/>
      </c>
      <c r="P248" s="175" t="str">
        <f>IF('DPP ( in Qty )'!R$40=0,"",IF(COUNT(P$245:P247)&lt;'DPP ( in Qty )'!R$40,('DPP ( with MSN )'!P247+1),""))</f>
        <v/>
      </c>
      <c r="Q248" s="175" t="str">
        <f>IF('DPP ( in Qty )'!S$40=0,"",IF(COUNT(Q$245:Q247)&lt;'DPP ( in Qty )'!S$40,('DPP ( with MSN )'!Q247+1),""))</f>
        <v/>
      </c>
      <c r="R248" s="175" t="str">
        <f>IF('DPP ( in Qty )'!T$40=0,"",IF(COUNT(R$245:R247)&lt;'DPP ( in Qty )'!T$40,('DPP ( with MSN )'!R247+1),""))</f>
        <v/>
      </c>
      <c r="S248" s="175" t="str">
        <f>IF('DPP ( in Qty )'!U$40=0,"",IF(COUNT(S$245:S247)&lt;'DPP ( in Qty )'!U$40,('DPP ( with MSN )'!S247+1),""))</f>
        <v/>
      </c>
      <c r="T248" s="175" t="str">
        <f>IF('DPP ( in Qty )'!V$40=0,"",IF(COUNT(T$245:T247)&lt;'DPP ( in Qty )'!V$40,('DPP ( with MSN )'!T247+1),""))</f>
        <v/>
      </c>
      <c r="U248" s="175" t="str">
        <f>IF('DPP ( in Qty )'!W$40=0,"",IF(COUNT(U$245:U247)&lt;'DPP ( in Qty )'!W$40,('DPP ( with MSN )'!U247+1),""))</f>
        <v/>
      </c>
      <c r="V248" s="175" t="str">
        <f>IF('DPP ( in Qty )'!X$40=0,"",IF(COUNT(V$245:V247)&lt;'DPP ( in Qty )'!X$40,('DPP ( with MSN )'!V247+1),""))</f>
        <v/>
      </c>
      <c r="W248" s="175" t="str">
        <f>IF('DPP ( in Qty )'!Y$40=0,"",IF(COUNT(W$245:W247)&lt;'DPP ( in Qty )'!Y$40,('DPP ( with MSN )'!W247+1),""))</f>
        <v/>
      </c>
      <c r="X248" s="175" t="str">
        <f>IF('DPP ( in Qty )'!Z$40=0,"",IF(COUNT(X$245:X247)&lt;'DPP ( in Qty )'!Z$40,('DPP ( with MSN )'!X247+1),""))</f>
        <v/>
      </c>
      <c r="Y248" s="175" t="str">
        <f>IF('DPP ( in Qty )'!AA$40=0,"",IF(COUNT(Y$245:Y247)&lt;'DPP ( in Qty )'!AA$40,('DPP ( with MSN )'!Y247+1),""))</f>
        <v/>
      </c>
      <c r="Z248" s="175" t="str">
        <f>IF('DPP ( in Qty )'!AB$40=0,"",IF(COUNT(Z$245:Z247)&lt;'DPP ( in Qty )'!AB$40,('DPP ( with MSN )'!Z247+1),""))</f>
        <v/>
      </c>
      <c r="AA248" s="175" t="str">
        <f>IF('DPP ( in Qty )'!AC$40=0,"",IF(COUNT(AA$245:AA247)&lt;'DPP ( in Qty )'!AC$40,('DPP ( with MSN )'!AA247+1),""))</f>
        <v/>
      </c>
      <c r="AB248" s="175" t="str">
        <f>IF('DPP ( in Qty )'!AD$40=0,"",IF(COUNT(AB$245:AB247)&lt;'DPP ( in Qty )'!AD$40,('DPP ( with MSN )'!AB247+1),""))</f>
        <v/>
      </c>
      <c r="AC248" s="175" t="str">
        <f>IF('DPP ( in Qty )'!AE$40=0,"",IF(COUNT(AC$245:AC247)&lt;'DPP ( in Qty )'!AE$40,('DPP ( with MSN )'!AC247+1),""))</f>
        <v/>
      </c>
      <c r="AD248" s="175" t="str">
        <f>IF('DPP ( in Qty )'!AF$40=0,"",IF(COUNT(AD$245:AD247)&lt;'DPP ( in Qty )'!AF$40,('DPP ( with MSN )'!AD247+1),""))</f>
        <v/>
      </c>
      <c r="AE248" s="175" t="str">
        <f>IF('DPP ( in Qty )'!AG$40=0,"",IF(COUNT(AE$245:AE247)&lt;'DPP ( in Qty )'!AG$40,('DPP ( with MSN )'!AE247+1),""))</f>
        <v/>
      </c>
      <c r="AF248" s="175" t="str">
        <f>IF('DPP ( in Qty )'!AH$40=0,"",IF(COUNT(AF$245:AF247)&lt;'DPP ( in Qty )'!AH$40,('DPP ( with MSN )'!AF247+1),""))</f>
        <v/>
      </c>
      <c r="AG248" s="175" t="str">
        <f>IF('DPP ( in Qty )'!AI$40=0,"",IF(COUNT(AG$245:AG247)&lt;'DPP ( in Qty )'!AI$40,('DPP ( with MSN )'!AG247+1),""))</f>
        <v/>
      </c>
      <c r="AH248" s="175" t="str">
        <f>IF('DPP ( in Qty )'!AJ$40=0,"",IF(COUNT(AH$245:AH247)&lt;'DPP ( in Qty )'!AJ$40,('DPP ( with MSN )'!AH247+1),""))</f>
        <v/>
      </c>
      <c r="AI248" s="175" t="str">
        <f>IF('DPP ( in Qty )'!AK$40=0,"",IF(COUNT(AI$245:AI247)&lt;'DPP ( in Qty )'!AK$40,('DPP ( with MSN )'!AI247+1),""))</f>
        <v/>
      </c>
      <c r="AJ248" s="175" t="str">
        <f>IF('DPP ( in Qty )'!AL$40=0,"",IF(COUNT(AJ$245:AJ247)&lt;'DPP ( in Qty )'!AL$40,('DPP ( with MSN )'!AJ247+1),""))</f>
        <v/>
      </c>
      <c r="AK248" s="175" t="str">
        <f>IF('DPP ( in Qty )'!AM$40=0,"",IF(COUNT(AK$245:AK247)&lt;'DPP ( in Qty )'!AM$40,('DPP ( with MSN )'!AK247+1),""))</f>
        <v/>
      </c>
      <c r="AL248" s="175" t="str">
        <f>IF('DPP ( in Qty )'!AN$40=0,"",IF(COUNT(AL$245:AL247)&lt;'DPP ( in Qty )'!AN$40,('DPP ( with MSN )'!AL247+1),""))</f>
        <v/>
      </c>
      <c r="AM248" s="175" t="str">
        <f>IF('DPP ( in Qty )'!AO$40=0,"",IF(COUNT(AM$245:AM247)&lt;'DPP ( in Qty )'!AO$40,('DPP ( with MSN )'!AM247+1),""))</f>
        <v/>
      </c>
      <c r="AN248" s="180" t="str">
        <f>IF('DPP ( in Qty )'!AP$40=0,"",IF(COUNT(AN$245:AN247)&lt;'DPP ( in Qty )'!AP$40,('DPP ( with MSN )'!AN247+1),""))</f>
        <v/>
      </c>
      <c r="AO248" s="142"/>
    </row>
    <row r="249" spans="1:41" ht="28.5" customHeight="1" x14ac:dyDescent="0.25">
      <c r="A249" s="301"/>
      <c r="B249" s="92" t="s">
        <v>4</v>
      </c>
      <c r="C249" s="282">
        <f>COUNT(D249:AO252)</f>
        <v>10</v>
      </c>
      <c r="D249" s="169" t="str">
        <f>IF('DPP ( in Qty )'!F41=0,"",'DPP ( in Qty )'!D41)</f>
        <v/>
      </c>
      <c r="E249" s="170" t="str">
        <f>IF('DPP ( in Qty )'!G41=0,"",IF(MAX('DPP ( with MSN )'!$D$249:D249)=0,'DPP ( in Qty )'!$D$41,MAX('DPP ( with MSN )'!$D$249:D249)+1))</f>
        <v/>
      </c>
      <c r="F249" s="170" t="str">
        <f>IF('DPP ( in Qty )'!H41=0,"",IF(MAX('DPP ( with MSN )'!$D$249:E249)=0,'DPP ( in Qty )'!$D$41,MAX('DPP ( with MSN )'!$D$249:E249)+1))</f>
        <v/>
      </c>
      <c r="G249" s="170" t="str">
        <f>IF('DPP ( in Qty )'!I41=0,"",IF(MAX('DPP ( with MSN )'!$D$249:F249)=0,'DPP ( in Qty )'!$D$41,MAX('DPP ( with MSN )'!$D$249:F249)+1))</f>
        <v/>
      </c>
      <c r="H249" s="170" t="str">
        <f>IF('DPP ( in Qty )'!J41=0,"",IF(MAX('DPP ( with MSN )'!$D$249:G249)=0,'DPP ( in Qty )'!$D$41,MAX('DPP ( with MSN )'!$D$249:G249)+1))</f>
        <v/>
      </c>
      <c r="I249" s="170" t="str">
        <f>IF('DPP ( in Qty )'!K41=0,"",IF(MAX('DPP ( with MSN )'!$D$249:H249)=0,'DPP ( in Qty )'!$D$41,MAX('DPP ( with MSN )'!$D$249:H249)+1))</f>
        <v/>
      </c>
      <c r="J249" s="170" t="str">
        <f>IF('DPP ( in Qty )'!L41=0,"",IF(MAX('DPP ( with MSN )'!$D$249:I249)=0,'DPP ( in Qty )'!$D$41,MAX('DPP ( with MSN )'!$D$249:I249)+1))</f>
        <v/>
      </c>
      <c r="K249" s="170" t="str">
        <f>IF('DPP ( in Qty )'!M41=0,"",IF(MAX('DPP ( with MSN )'!$D$249:J249)=0,'DPP ( in Qty )'!$D$41,MAX('DPP ( with MSN )'!$D$249:J249)+1))</f>
        <v/>
      </c>
      <c r="L249" s="170" t="str">
        <f>IF('DPP ( in Qty )'!N41=0,"",IF(MAX('DPP ( with MSN )'!$D$249:K249)=0,'DPP ( in Qty )'!$D$41,MAX('DPP ( with MSN )'!$D$249:K249)+1))</f>
        <v/>
      </c>
      <c r="M249" s="170" t="str">
        <f>IF('DPP ( in Qty )'!O41=0,"",IF(MAX('DPP ( with MSN )'!$D$249:L249)=0,'DPP ( in Qty )'!$D$41,MAX('DPP ( with MSN )'!$D$249:L249)+1))</f>
        <v/>
      </c>
      <c r="N249" s="170" t="str">
        <f>IF('DPP ( in Qty )'!P41=0,"",IF(MAX('DPP ( with MSN )'!$D$249:M249)=0,'DPP ( in Qty )'!$D$41,MAX('DPP ( with MSN )'!$D$249:M249)+1))</f>
        <v/>
      </c>
      <c r="O249" s="170" t="str">
        <f>IF('DPP ( in Qty )'!Q41=0,"",IF(MAX('DPP ( with MSN )'!$D$249:N249)=0,'DPP ( in Qty )'!$D$41,MAX('DPP ( with MSN )'!$D$249:N249)+1))</f>
        <v/>
      </c>
      <c r="P249" s="170" t="str">
        <f>IF('DPP ( in Qty )'!R41=0,"",IF(MAX('DPP ( with MSN )'!$D$249:O249)=0,'DPP ( in Qty )'!$D$41,MAX('DPP ( with MSN )'!$D$249:O249)+1))</f>
        <v/>
      </c>
      <c r="Q249" s="170" t="str">
        <f>IF('DPP ( in Qty )'!S41=0,"",IF(MAX('DPP ( with MSN )'!$D$249:P249)=0,'DPP ( in Qty )'!$D$41,MAX('DPP ( with MSN )'!$D$249:P249)+1))</f>
        <v/>
      </c>
      <c r="R249" s="170" t="str">
        <f>IF('DPP ( in Qty )'!T41=0,"",IF(MAX('DPP ( with MSN )'!$D$249:Q249)=0,'DPP ( in Qty )'!$D$41,MAX('DPP ( with MSN )'!$D$249:Q249)+1))</f>
        <v/>
      </c>
      <c r="S249" s="170" t="str">
        <f>IF('DPP ( in Qty )'!U41=0,"",IF(MAX('DPP ( with MSN )'!$D$249:R249)=0,'DPP ( in Qty )'!$D$41,MAX('DPP ( with MSN )'!$D$249:R249)+1))</f>
        <v/>
      </c>
      <c r="T249" s="170" t="str">
        <f>IF('DPP ( in Qty )'!V41=0,"",IF(MAX('DPP ( with MSN )'!$D$249:S249)=0,'DPP ( in Qty )'!$D$41,MAX('DPP ( with MSN )'!$D$249:S249)+1))</f>
        <v/>
      </c>
      <c r="U249" s="170">
        <f>IF('DPP ( in Qty )'!W41=0,"",IF(MAX('DPP ( with MSN )'!$D$249:T249)=0,'DPP ( in Qty )'!$D$41,MAX('DPP ( with MSN )'!$D$249:T249)+1))</f>
        <v>7</v>
      </c>
      <c r="V249" s="170">
        <f>IF('DPP ( in Qty )'!X41=0,"",IF(MAX('DPP ( with MSN )'!$D$249:U249)=0,'DPP ( in Qty )'!$D$41,MAX('DPP ( with MSN )'!$D$249:U249)+1))</f>
        <v>8</v>
      </c>
      <c r="W249" s="170" t="str">
        <f>IF('DPP ( in Qty )'!Y41=0,"",IF(MAX('DPP ( with MSN )'!$D$249:V249)=0,'DPP ( in Qty )'!$D$41,MAX('DPP ( with MSN )'!$D$249:V249)+1))</f>
        <v/>
      </c>
      <c r="X249" s="170" t="str">
        <f>IF('DPP ( in Qty )'!Z41=0,"",IF(MAX('DPP ( with MSN )'!$D$249:W249)=0,'DPP ( in Qty )'!$D$41,MAX('DPP ( with MSN )'!$D$249:W249)+1))</f>
        <v/>
      </c>
      <c r="Y249" s="170">
        <f>IF('DPP ( in Qty )'!AA41=0,"",IF(MAX('DPP ( with MSN )'!$D$249:X249)=0,'DPP ( in Qty )'!$D$41,MAX('DPP ( with MSN )'!$D$249:X249)+1))</f>
        <v>9</v>
      </c>
      <c r="Z249" s="170">
        <f>IF('DPP ( in Qty )'!AB41=0,"",IF(MAX('DPP ( with MSN )'!$D$249:Y249)=0,'DPP ( in Qty )'!$D$41,MAX('DPP ( with MSN )'!$D$249:Y249)+1))</f>
        <v>10</v>
      </c>
      <c r="AA249" s="170">
        <f>IF('DPP ( in Qty )'!AC41=0,"",IF(MAX('DPP ( with MSN )'!$D$249:Z249)=0,'DPP ( in Qty )'!$D$41,MAX('DPP ( with MSN )'!$D$249:Z249)+1))</f>
        <v>11</v>
      </c>
      <c r="AB249" s="170" t="str">
        <f>IF('DPP ( in Qty )'!AD41=0,"",IF(MAX('DPP ( with MSN )'!$D$249:AA249)=0,'DPP ( in Qty )'!$D$41,MAX('DPP ( with MSN )'!$D$249:AA249)+1))</f>
        <v/>
      </c>
      <c r="AC249" s="170">
        <f>IF('DPP ( in Qty )'!AE41=0,"",IF(MAX('DPP ( with MSN )'!$D$249:AB249)=0,'DPP ( in Qty )'!$D$41,MAX('DPP ( with MSN )'!$D$249:AB249)+1))</f>
        <v>12</v>
      </c>
      <c r="AD249" s="170">
        <f>IF('DPP ( in Qty )'!AF41=0,"",IF(MAX('DPP ( with MSN )'!$D$249:AC249)=0,'DPP ( in Qty )'!$D$41,MAX('DPP ( with MSN )'!$D$249:AC249)+1))</f>
        <v>13</v>
      </c>
      <c r="AE249" s="170">
        <f>IF('DPP ( in Qty )'!AG41=0,"",IF(MAX('DPP ( with MSN )'!$D$249:AD249)=0,'DPP ( in Qty )'!$D$41,MAX('DPP ( with MSN )'!$D$249:AD249)+1))</f>
        <v>14</v>
      </c>
      <c r="AF249" s="170">
        <f>IF('DPP ( in Qty )'!AH41=0,"",IF(MAX('DPP ( with MSN )'!$D$249:AE249)=0,'DPP ( in Qty )'!$D$41,MAX('DPP ( with MSN )'!$D$249:AE249)+1))</f>
        <v>15</v>
      </c>
      <c r="AG249" s="170">
        <f>IF('DPP ( in Qty )'!AI41=0,"",IF(MAX('DPP ( with MSN )'!$D$249:AF249)=0,'DPP ( in Qty )'!$D$41,MAX('DPP ( with MSN )'!$D$249:AF249)+1))</f>
        <v>16</v>
      </c>
      <c r="AH249" s="170" t="str">
        <f>IF('DPP ( in Qty )'!AJ41=0,"",IF(MAX('DPP ( with MSN )'!$D$249:AG249)=0,'DPP ( in Qty )'!$D$41,MAX('DPP ( with MSN )'!$D$249:AG249)+1))</f>
        <v/>
      </c>
      <c r="AI249" s="170" t="str">
        <f>IF('DPP ( in Qty )'!AK41=0,"",IF(MAX('DPP ( with MSN )'!$D$249:AH249)=0,'DPP ( in Qty )'!$D$41,MAX('DPP ( with MSN )'!$D$249:AH249)+1))</f>
        <v/>
      </c>
      <c r="AJ249" s="170" t="str">
        <f>IF('DPP ( in Qty )'!AL41=0,"",IF(MAX('DPP ( with MSN )'!$D$249:AI249)=0,'DPP ( in Qty )'!$D$41,MAX('DPP ( with MSN )'!$D$249:AI249)+1))</f>
        <v/>
      </c>
      <c r="AK249" s="170" t="str">
        <f>IF('DPP ( in Qty )'!AM41=0,"",IF(MAX('DPP ( with MSN )'!$D$249:AJ249)=0,'DPP ( in Qty )'!$D$41,MAX('DPP ( with MSN )'!$D$249:AJ249)+1))</f>
        <v/>
      </c>
      <c r="AL249" s="170" t="str">
        <f>IF('DPP ( in Qty )'!AN41=0,"",IF(MAX('DPP ( with MSN )'!$D$249:AK249)=0,'DPP ( in Qty )'!$D$41,MAX('DPP ( with MSN )'!$D$249:AK249)+1))</f>
        <v/>
      </c>
      <c r="AM249" s="170" t="str">
        <f>IF('DPP ( in Qty )'!AO41=0,"",IF(MAX('DPP ( with MSN )'!$D$249:AL249)=0,'DPP ( in Qty )'!$D$41,MAX('DPP ( with MSN )'!$D$249:AL249)+1))</f>
        <v/>
      </c>
      <c r="AN249" s="178" t="str">
        <f>IF('DPP ( in Qty )'!AP41=0,"",IF(MAX('DPP ( with MSN )'!$D$249:AM249)=0,'DPP ( in Qty )'!$D$41,MAX('DPP ( with MSN )'!$D$249:AM249)+1))</f>
        <v/>
      </c>
      <c r="AO249" s="142"/>
    </row>
    <row r="250" spans="1:41" ht="28.5" customHeight="1" x14ac:dyDescent="0.25">
      <c r="A250" s="301"/>
      <c r="B250" s="93" t="str">
        <f t="shared" ref="B250" si="47">B249</f>
        <v>Rollout</v>
      </c>
      <c r="C250" s="283"/>
      <c r="D250" s="142" t="str">
        <f>IF('DPP ( in Qty )'!F$41=0,"",IF(COUNT(D$249:D249)&lt;'DPP ( in Qty )'!F$41,('DPP ( with MSN )'!D249+1),""))</f>
        <v/>
      </c>
      <c r="E250" s="162" t="str">
        <f>IF('DPP ( in Qty )'!G$41=0,"",IF(COUNT(E$249:E249)&lt;'DPP ( in Qty )'!G$41,('DPP ( with MSN )'!E249+1),""))</f>
        <v/>
      </c>
      <c r="F250" s="162" t="str">
        <f>IF('DPP ( in Qty )'!H$41=0,"",IF(COUNT(F$249:F249)&lt;'DPP ( in Qty )'!H$41,('DPP ( with MSN )'!F249+1),""))</f>
        <v/>
      </c>
      <c r="G250" s="162" t="str">
        <f>IF('DPP ( in Qty )'!I$41=0,"",IF(COUNT(G$249:G249)&lt;'DPP ( in Qty )'!I$41,('DPP ( with MSN )'!G249+1),""))</f>
        <v/>
      </c>
      <c r="H250" s="162" t="str">
        <f>IF('DPP ( in Qty )'!J$41=0,"",IF(COUNT(H$249:H249)&lt;'DPP ( in Qty )'!J$41,('DPP ( with MSN )'!H249+1),""))</f>
        <v/>
      </c>
      <c r="I250" s="162" t="str">
        <f>IF('DPP ( in Qty )'!K$41=0,"",IF(COUNT(I$249:I249)&lt;'DPP ( in Qty )'!K$41,('DPP ( with MSN )'!I249+1),""))</f>
        <v/>
      </c>
      <c r="J250" s="162" t="str">
        <f>IF('DPP ( in Qty )'!L$41=0,"",IF(COUNT(J$249:J249)&lt;'DPP ( in Qty )'!L$41,('DPP ( with MSN )'!J249+1),""))</f>
        <v/>
      </c>
      <c r="K250" s="162" t="str">
        <f>IF('DPP ( in Qty )'!M$41=0,"",IF(COUNT(K$249:K249)&lt;'DPP ( in Qty )'!M$41,('DPP ( with MSN )'!K249+1),""))</f>
        <v/>
      </c>
      <c r="L250" s="162" t="str">
        <f>IF('DPP ( in Qty )'!N$41=0,"",IF(COUNT(L$249:L249)&lt;'DPP ( in Qty )'!N$41,('DPP ( with MSN )'!L249+1),""))</f>
        <v/>
      </c>
      <c r="M250" s="162" t="str">
        <f>IF('DPP ( in Qty )'!O$41=0,"",IF(COUNT(M$249:M249)&lt;'DPP ( in Qty )'!O$41,('DPP ( with MSN )'!M249+1),""))</f>
        <v/>
      </c>
      <c r="N250" s="162" t="str">
        <f>IF('DPP ( in Qty )'!P$41=0,"",IF(COUNT(N$249:N249)&lt;'DPP ( in Qty )'!P$41,('DPP ( with MSN )'!N249+1),""))</f>
        <v/>
      </c>
      <c r="O250" s="162" t="str">
        <f>IF('DPP ( in Qty )'!Q$41=0,"",IF(COUNT(O$249:O249)&lt;'DPP ( in Qty )'!Q$41,('DPP ( with MSN )'!O249+1),""))</f>
        <v/>
      </c>
      <c r="P250" s="162" t="str">
        <f>IF('DPP ( in Qty )'!R$41=0,"",IF(COUNT(P$249:P249)&lt;'DPP ( in Qty )'!R$41,('DPP ( with MSN )'!P249+1),""))</f>
        <v/>
      </c>
      <c r="Q250" s="162" t="str">
        <f>IF('DPP ( in Qty )'!S$41=0,"",IF(COUNT(Q$249:Q249)&lt;'DPP ( in Qty )'!S$41,('DPP ( with MSN )'!Q249+1),""))</f>
        <v/>
      </c>
      <c r="R250" s="162" t="str">
        <f>IF('DPP ( in Qty )'!T$41=0,"",IF(COUNT(R$249:R249)&lt;'DPP ( in Qty )'!T$41,('DPP ( with MSN )'!R249+1),""))</f>
        <v/>
      </c>
      <c r="S250" s="162" t="str">
        <f>IF('DPP ( in Qty )'!U$41=0,"",IF(COUNT(S$249:S249)&lt;'DPP ( in Qty )'!U$41,('DPP ( with MSN )'!S249+1),""))</f>
        <v/>
      </c>
      <c r="T250" s="162" t="str">
        <f>IF('DPP ( in Qty )'!V$41=0,"",IF(COUNT(T$249:T249)&lt;'DPP ( in Qty )'!V$41,('DPP ( with MSN )'!T249+1),""))</f>
        <v/>
      </c>
      <c r="U250" s="162" t="str">
        <f>IF('DPP ( in Qty )'!W$41=0,"",IF(COUNT(U$249:U249)&lt;'DPP ( in Qty )'!W$41,('DPP ( with MSN )'!U249+1),""))</f>
        <v/>
      </c>
      <c r="V250" s="162" t="str">
        <f>IF('DPP ( in Qty )'!X$41=0,"",IF(COUNT(V$249:V249)&lt;'DPP ( in Qty )'!X$41,('DPP ( with MSN )'!V249+1),""))</f>
        <v/>
      </c>
      <c r="W250" s="162" t="str">
        <f>IF('DPP ( in Qty )'!Y$41=0,"",IF(COUNT(W$249:W249)&lt;'DPP ( in Qty )'!Y$41,('DPP ( with MSN )'!W249+1),""))</f>
        <v/>
      </c>
      <c r="X250" s="162" t="str">
        <f>IF('DPP ( in Qty )'!Z$41=0,"",IF(COUNT(X$249:X249)&lt;'DPP ( in Qty )'!Z$41,('DPP ( with MSN )'!X249+1),""))</f>
        <v/>
      </c>
      <c r="Y250" s="162" t="str">
        <f>IF('DPP ( in Qty )'!AA$41=0,"",IF(COUNT(Y$249:Y249)&lt;'DPP ( in Qty )'!AA$41,('DPP ( with MSN )'!Y249+1),""))</f>
        <v/>
      </c>
      <c r="Z250" s="162" t="str">
        <f>IF('DPP ( in Qty )'!AB$41=0,"",IF(COUNT(Z$249:Z249)&lt;'DPP ( in Qty )'!AB$41,('DPP ( with MSN )'!Z249+1),""))</f>
        <v/>
      </c>
      <c r="AA250" s="162" t="str">
        <f>IF('DPP ( in Qty )'!AC$41=0,"",IF(COUNT(AA$249:AA249)&lt;'DPP ( in Qty )'!AC$41,('DPP ( with MSN )'!AA249+1),""))</f>
        <v/>
      </c>
      <c r="AB250" s="162" t="str">
        <f>IF('DPP ( in Qty )'!AD$41=0,"",IF(COUNT(AB$249:AB249)&lt;'DPP ( in Qty )'!AD$41,('DPP ( with MSN )'!AB249+1),""))</f>
        <v/>
      </c>
      <c r="AC250" s="162" t="str">
        <f>IF('DPP ( in Qty )'!AE$41=0,"",IF(COUNT(AC$249:AC249)&lt;'DPP ( in Qty )'!AE$41,('DPP ( with MSN )'!AC249+1),""))</f>
        <v/>
      </c>
      <c r="AD250" s="162" t="str">
        <f>IF('DPP ( in Qty )'!AF$41=0,"",IF(COUNT(AD$249:AD249)&lt;'DPP ( in Qty )'!AF$41,('DPP ( with MSN )'!AD249+1),""))</f>
        <v/>
      </c>
      <c r="AE250" s="162" t="str">
        <f>IF('DPP ( in Qty )'!AG$41=0,"",IF(COUNT(AE$249:AE249)&lt;'DPP ( in Qty )'!AG$41,('DPP ( with MSN )'!AE249+1),""))</f>
        <v/>
      </c>
      <c r="AF250" s="162" t="str">
        <f>IF('DPP ( in Qty )'!AH$41=0,"",IF(COUNT(AF$249:AF249)&lt;'DPP ( in Qty )'!AH$41,('DPP ( with MSN )'!AF249+1),""))</f>
        <v/>
      </c>
      <c r="AG250" s="162" t="str">
        <f>IF('DPP ( in Qty )'!AI$41=0,"",IF(COUNT(AG$249:AG249)&lt;'DPP ( in Qty )'!AI$41,('DPP ( with MSN )'!AG249+1),""))</f>
        <v/>
      </c>
      <c r="AH250" s="162" t="str">
        <f>IF('DPP ( in Qty )'!AJ$41=0,"",IF(COUNT(AH$249:AH249)&lt;'DPP ( in Qty )'!AJ$41,('DPP ( with MSN )'!AH249+1),""))</f>
        <v/>
      </c>
      <c r="AI250" s="162" t="str">
        <f>IF('DPP ( in Qty )'!AK$41=0,"",IF(COUNT(AI$249:AI249)&lt;'DPP ( in Qty )'!AK$41,('DPP ( with MSN )'!AI249+1),""))</f>
        <v/>
      </c>
      <c r="AJ250" s="162" t="str">
        <f>IF('DPP ( in Qty )'!AL$41=0,"",IF(COUNT(AJ$249:AJ249)&lt;'DPP ( in Qty )'!AL$41,('DPP ( with MSN )'!AJ249+1),""))</f>
        <v/>
      </c>
      <c r="AK250" s="162" t="str">
        <f>IF('DPP ( in Qty )'!AM$41=0,"",IF(COUNT(AK$249:AK249)&lt;'DPP ( in Qty )'!AM$41,('DPP ( with MSN )'!AK249+1),""))</f>
        <v/>
      </c>
      <c r="AL250" s="162" t="str">
        <f>IF('DPP ( in Qty )'!AN$41=0,"",IF(COUNT(AL$249:AL249)&lt;'DPP ( in Qty )'!AN$41,('DPP ( with MSN )'!AL249+1),""))</f>
        <v/>
      </c>
      <c r="AM250" s="162" t="str">
        <f>IF('DPP ( in Qty )'!AO$41=0,"",IF(COUNT(AM$249:AM249)&lt;'DPP ( in Qty )'!AO$41,('DPP ( with MSN )'!AM249+1),""))</f>
        <v/>
      </c>
      <c r="AN250" s="179" t="str">
        <f>IF('DPP ( in Qty )'!AP$41=0,"",IF(COUNT(AN$249:AN249)&lt;'DPP ( in Qty )'!AP$41,('DPP ( with MSN )'!AN249+1),""))</f>
        <v/>
      </c>
      <c r="AO250" s="142"/>
    </row>
    <row r="251" spans="1:41" ht="28.5" customHeight="1" x14ac:dyDescent="0.25">
      <c r="A251" s="301"/>
      <c r="B251" s="93"/>
      <c r="C251" s="283"/>
      <c r="D251" s="142" t="str">
        <f>IF('DPP ( in Qty )'!F$41=0,"",IF(COUNT(D$249:D250)&lt;'DPP ( in Qty )'!F$41,('DPP ( with MSN )'!D250+1),""))</f>
        <v/>
      </c>
      <c r="E251" s="162" t="str">
        <f>IF('DPP ( in Qty )'!G$41=0,"",IF(COUNT(E$249:E250)&lt;'DPP ( in Qty )'!G$41,('DPP ( with MSN )'!E250+1),""))</f>
        <v/>
      </c>
      <c r="F251" s="162" t="str">
        <f>IF('DPP ( in Qty )'!H$41=0,"",IF(COUNT(F$249:F250)&lt;'DPP ( in Qty )'!H$41,('DPP ( with MSN )'!F250+1),""))</f>
        <v/>
      </c>
      <c r="G251" s="162" t="str">
        <f>IF('DPP ( in Qty )'!I$41=0,"",IF(COUNT(G$249:G250)&lt;'DPP ( in Qty )'!I$41,('DPP ( with MSN )'!G250+1),""))</f>
        <v/>
      </c>
      <c r="H251" s="162" t="str">
        <f>IF('DPP ( in Qty )'!J$41=0,"",IF(COUNT(H$249:H250)&lt;'DPP ( in Qty )'!J$41,('DPP ( with MSN )'!H250+1),""))</f>
        <v/>
      </c>
      <c r="I251" s="162" t="str">
        <f>IF('DPP ( in Qty )'!K$41=0,"",IF(COUNT(I$249:I250)&lt;'DPP ( in Qty )'!K$41,('DPP ( with MSN )'!I250+1),""))</f>
        <v/>
      </c>
      <c r="J251" s="162" t="str">
        <f>IF('DPP ( in Qty )'!L$41=0,"",IF(COUNT(J$249:J250)&lt;'DPP ( in Qty )'!L$41,('DPP ( with MSN )'!J250+1),""))</f>
        <v/>
      </c>
      <c r="K251" s="162" t="str">
        <f>IF('DPP ( in Qty )'!M$41=0,"",IF(COUNT(K$249:K250)&lt;'DPP ( in Qty )'!M$41,('DPP ( with MSN )'!K250+1),""))</f>
        <v/>
      </c>
      <c r="L251" s="162" t="str">
        <f>IF('DPP ( in Qty )'!N$41=0,"",IF(COUNT(L$249:L250)&lt;'DPP ( in Qty )'!N$41,('DPP ( with MSN )'!L250+1),""))</f>
        <v/>
      </c>
      <c r="M251" s="162" t="str">
        <f>IF('DPP ( in Qty )'!O$41=0,"",IF(COUNT(M$249:M250)&lt;'DPP ( in Qty )'!O$41,('DPP ( with MSN )'!M250+1),""))</f>
        <v/>
      </c>
      <c r="N251" s="162" t="str">
        <f>IF('DPP ( in Qty )'!P$41=0,"",IF(COUNT(N$249:N250)&lt;'DPP ( in Qty )'!P$41,('DPP ( with MSN )'!N250+1),""))</f>
        <v/>
      </c>
      <c r="O251" s="162" t="str">
        <f>IF('DPP ( in Qty )'!Q$41=0,"",IF(COUNT(O$249:O250)&lt;'DPP ( in Qty )'!Q$41,('DPP ( with MSN )'!O250+1),""))</f>
        <v/>
      </c>
      <c r="P251" s="162" t="str">
        <f>IF('DPP ( in Qty )'!R$41=0,"",IF(COUNT(P$249:P250)&lt;'DPP ( in Qty )'!R$41,('DPP ( with MSN )'!P250+1),""))</f>
        <v/>
      </c>
      <c r="Q251" s="162" t="str">
        <f>IF('DPP ( in Qty )'!S$41=0,"",IF(COUNT(Q$249:Q250)&lt;'DPP ( in Qty )'!S$41,('DPP ( with MSN )'!Q250+1),""))</f>
        <v/>
      </c>
      <c r="R251" s="162" t="str">
        <f>IF('DPP ( in Qty )'!T$41=0,"",IF(COUNT(R$249:R250)&lt;'DPP ( in Qty )'!T$41,('DPP ( with MSN )'!R250+1),""))</f>
        <v/>
      </c>
      <c r="S251" s="162" t="str">
        <f>IF('DPP ( in Qty )'!U$41=0,"",IF(COUNT(S$249:S250)&lt;'DPP ( in Qty )'!U$41,('DPP ( with MSN )'!S250+1),""))</f>
        <v/>
      </c>
      <c r="T251" s="162" t="str">
        <f>IF('DPP ( in Qty )'!V$41=0,"",IF(COUNT(T$249:T250)&lt;'DPP ( in Qty )'!V$41,('DPP ( with MSN )'!T250+1),""))</f>
        <v/>
      </c>
      <c r="U251" s="162" t="str">
        <f>IF('DPP ( in Qty )'!W$41=0,"",IF(COUNT(U$249:U250)&lt;'DPP ( in Qty )'!W$41,('DPP ( with MSN )'!U250+1),""))</f>
        <v/>
      </c>
      <c r="V251" s="162" t="str">
        <f>IF('DPP ( in Qty )'!X$41=0,"",IF(COUNT(V$249:V250)&lt;'DPP ( in Qty )'!X$41,('DPP ( with MSN )'!V250+1),""))</f>
        <v/>
      </c>
      <c r="W251" s="162" t="str">
        <f>IF('DPP ( in Qty )'!Y$41=0,"",IF(COUNT(W$249:W250)&lt;'DPP ( in Qty )'!Y$41,('DPP ( with MSN )'!W250+1),""))</f>
        <v/>
      </c>
      <c r="X251" s="162" t="str">
        <f>IF('DPP ( in Qty )'!Z$41=0,"",IF(COUNT(X$249:X250)&lt;'DPP ( in Qty )'!Z$41,('DPP ( with MSN )'!X250+1),""))</f>
        <v/>
      </c>
      <c r="Y251" s="162" t="str">
        <f>IF('DPP ( in Qty )'!AA$41=0,"",IF(COUNT(Y$249:Y250)&lt;'DPP ( in Qty )'!AA$41,('DPP ( with MSN )'!Y250+1),""))</f>
        <v/>
      </c>
      <c r="Z251" s="162" t="str">
        <f>IF('DPP ( in Qty )'!AB$41=0,"",IF(COUNT(Z$249:Z250)&lt;'DPP ( in Qty )'!AB$41,('DPP ( with MSN )'!Z250+1),""))</f>
        <v/>
      </c>
      <c r="AA251" s="162" t="str">
        <f>IF('DPP ( in Qty )'!AC$41=0,"",IF(COUNT(AA$249:AA250)&lt;'DPP ( in Qty )'!AC$41,('DPP ( with MSN )'!AA250+1),""))</f>
        <v/>
      </c>
      <c r="AB251" s="162" t="str">
        <f>IF('DPP ( in Qty )'!AD$41=0,"",IF(COUNT(AB$249:AB250)&lt;'DPP ( in Qty )'!AD$41,('DPP ( with MSN )'!AB250+1),""))</f>
        <v/>
      </c>
      <c r="AC251" s="162" t="str">
        <f>IF('DPP ( in Qty )'!AE$41=0,"",IF(COUNT(AC$249:AC250)&lt;'DPP ( in Qty )'!AE$41,('DPP ( with MSN )'!AC250+1),""))</f>
        <v/>
      </c>
      <c r="AD251" s="162" t="str">
        <f>IF('DPP ( in Qty )'!AF$41=0,"",IF(COUNT(AD$249:AD250)&lt;'DPP ( in Qty )'!AF$41,('DPP ( with MSN )'!AD250+1),""))</f>
        <v/>
      </c>
      <c r="AE251" s="162" t="str">
        <f>IF('DPP ( in Qty )'!AG$41=0,"",IF(COUNT(AE$249:AE250)&lt;'DPP ( in Qty )'!AG$41,('DPP ( with MSN )'!AE250+1),""))</f>
        <v/>
      </c>
      <c r="AF251" s="162" t="str">
        <f>IF('DPP ( in Qty )'!AH$41=0,"",IF(COUNT(AF$249:AF250)&lt;'DPP ( in Qty )'!AH$41,('DPP ( with MSN )'!AF250+1),""))</f>
        <v/>
      </c>
      <c r="AG251" s="162" t="str">
        <f>IF('DPP ( in Qty )'!AI$41=0,"",IF(COUNT(AG$249:AG250)&lt;'DPP ( in Qty )'!AI$41,('DPP ( with MSN )'!AG250+1),""))</f>
        <v/>
      </c>
      <c r="AH251" s="162" t="str">
        <f>IF('DPP ( in Qty )'!AJ$41=0,"",IF(COUNT(AH$249:AH250)&lt;'DPP ( in Qty )'!AJ$41,('DPP ( with MSN )'!AH250+1),""))</f>
        <v/>
      </c>
      <c r="AI251" s="162" t="str">
        <f>IF('DPP ( in Qty )'!AK$41=0,"",IF(COUNT(AI$249:AI250)&lt;'DPP ( in Qty )'!AK$41,('DPP ( with MSN )'!AI250+1),""))</f>
        <v/>
      </c>
      <c r="AJ251" s="162" t="str">
        <f>IF('DPP ( in Qty )'!AL$41=0,"",IF(COUNT(AJ$249:AJ250)&lt;'DPP ( in Qty )'!AL$41,('DPP ( with MSN )'!AJ250+1),""))</f>
        <v/>
      </c>
      <c r="AK251" s="162" t="str">
        <f>IF('DPP ( in Qty )'!AM$41=0,"",IF(COUNT(AK$249:AK250)&lt;'DPP ( in Qty )'!AM$41,('DPP ( with MSN )'!AK250+1),""))</f>
        <v/>
      </c>
      <c r="AL251" s="162" t="str">
        <f>IF('DPP ( in Qty )'!AN$41=0,"",IF(COUNT(AL$249:AL250)&lt;'DPP ( in Qty )'!AN$41,('DPP ( with MSN )'!AL250+1),""))</f>
        <v/>
      </c>
      <c r="AM251" s="162" t="str">
        <f>IF('DPP ( in Qty )'!AO$41=0,"",IF(COUNT(AM$249:AM250)&lt;'DPP ( in Qty )'!AO$41,('DPP ( with MSN )'!AM250+1),""))</f>
        <v/>
      </c>
      <c r="AN251" s="179" t="str">
        <f>IF('DPP ( in Qty )'!AP$41=0,"",IF(COUNT(AN$249:AN250)&lt;'DPP ( in Qty )'!AP$41,('DPP ( with MSN )'!AN250+1),""))</f>
        <v/>
      </c>
      <c r="AO251" s="142"/>
    </row>
    <row r="252" spans="1:41" ht="28.5" customHeight="1" thickBot="1" x14ac:dyDescent="0.3">
      <c r="A252" s="301"/>
      <c r="B252" s="93" t="str">
        <f>B250</f>
        <v>Rollout</v>
      </c>
      <c r="C252" s="284"/>
      <c r="D252" s="174" t="str">
        <f>IF('DPP ( in Qty )'!F$41=0,"",IF(COUNT(D$249:D251)&lt;'DPP ( in Qty )'!F$41,('DPP ( with MSN )'!D251+1),""))</f>
        <v/>
      </c>
      <c r="E252" s="175" t="str">
        <f>IF('DPP ( in Qty )'!G$41=0,"",IF(COUNT(E$249:E251)&lt;'DPP ( in Qty )'!G$41,('DPP ( with MSN )'!E251+1),""))</f>
        <v/>
      </c>
      <c r="F252" s="175" t="str">
        <f>IF('DPP ( in Qty )'!H$41=0,"",IF(COUNT(F$249:F251)&lt;'DPP ( in Qty )'!H$41,('DPP ( with MSN )'!F251+1),""))</f>
        <v/>
      </c>
      <c r="G252" s="175" t="str">
        <f>IF('DPP ( in Qty )'!I$41=0,"",IF(COUNT(G$249:G251)&lt;'DPP ( in Qty )'!I$41,('DPP ( with MSN )'!G251+1),""))</f>
        <v/>
      </c>
      <c r="H252" s="175" t="str">
        <f>IF('DPP ( in Qty )'!J$41=0,"",IF(COUNT(H$249:H251)&lt;'DPP ( in Qty )'!J$41,('DPP ( with MSN )'!H251+1),""))</f>
        <v/>
      </c>
      <c r="I252" s="175" t="str">
        <f>IF('DPP ( in Qty )'!K$41=0,"",IF(COUNT(I$249:I251)&lt;'DPP ( in Qty )'!K$41,('DPP ( with MSN )'!I251+1),""))</f>
        <v/>
      </c>
      <c r="J252" s="175" t="str">
        <f>IF('DPP ( in Qty )'!L$41=0,"",IF(COUNT(J$249:J251)&lt;'DPP ( in Qty )'!L$41,('DPP ( with MSN )'!J251+1),""))</f>
        <v/>
      </c>
      <c r="K252" s="175" t="str">
        <f>IF('DPP ( in Qty )'!M$41=0,"",IF(COUNT(K$249:K251)&lt;'DPP ( in Qty )'!M$41,('DPP ( with MSN )'!K251+1),""))</f>
        <v/>
      </c>
      <c r="L252" s="175" t="str">
        <f>IF('DPP ( in Qty )'!N$41=0,"",IF(COUNT(L$249:L251)&lt;'DPP ( in Qty )'!N$41,('DPP ( with MSN )'!L251+1),""))</f>
        <v/>
      </c>
      <c r="M252" s="175" t="str">
        <f>IF('DPP ( in Qty )'!O$41=0,"",IF(COUNT(M$249:M251)&lt;'DPP ( in Qty )'!O$41,('DPP ( with MSN )'!M251+1),""))</f>
        <v/>
      </c>
      <c r="N252" s="175" t="str">
        <f>IF('DPP ( in Qty )'!P$41=0,"",IF(COUNT(N$249:N251)&lt;'DPP ( in Qty )'!P$41,('DPP ( with MSN )'!N251+1),""))</f>
        <v/>
      </c>
      <c r="O252" s="175" t="str">
        <f>IF('DPP ( in Qty )'!Q$41=0,"",IF(COUNT(O$249:O251)&lt;'DPP ( in Qty )'!Q$41,('DPP ( with MSN )'!O251+1),""))</f>
        <v/>
      </c>
      <c r="P252" s="175" t="str">
        <f>IF('DPP ( in Qty )'!R$41=0,"",IF(COUNT(P$249:P251)&lt;'DPP ( in Qty )'!R$41,('DPP ( with MSN )'!P251+1),""))</f>
        <v/>
      </c>
      <c r="Q252" s="175" t="str">
        <f>IF('DPP ( in Qty )'!S$41=0,"",IF(COUNT(Q$249:Q251)&lt;'DPP ( in Qty )'!S$41,('DPP ( with MSN )'!Q251+1),""))</f>
        <v/>
      </c>
      <c r="R252" s="175" t="str">
        <f>IF('DPP ( in Qty )'!T$41=0,"",IF(COUNT(R$249:R251)&lt;'DPP ( in Qty )'!T$41,('DPP ( with MSN )'!R251+1),""))</f>
        <v/>
      </c>
      <c r="S252" s="175" t="str">
        <f>IF('DPP ( in Qty )'!U$41=0,"",IF(COUNT(S$249:S251)&lt;'DPP ( in Qty )'!U$41,('DPP ( with MSN )'!S251+1),""))</f>
        <v/>
      </c>
      <c r="T252" s="175" t="str">
        <f>IF('DPP ( in Qty )'!V$41=0,"",IF(COUNT(T$249:T251)&lt;'DPP ( in Qty )'!V$41,('DPP ( with MSN )'!T251+1),""))</f>
        <v/>
      </c>
      <c r="U252" s="175" t="str">
        <f>IF('DPP ( in Qty )'!W$41=0,"",IF(COUNT(U$249:U251)&lt;'DPP ( in Qty )'!W$41,('DPP ( with MSN )'!U251+1),""))</f>
        <v/>
      </c>
      <c r="V252" s="175" t="str">
        <f>IF('DPP ( in Qty )'!X$41=0,"",IF(COUNT(V$249:V251)&lt;'DPP ( in Qty )'!X$41,('DPP ( with MSN )'!V251+1),""))</f>
        <v/>
      </c>
      <c r="W252" s="175" t="str">
        <f>IF('DPP ( in Qty )'!Y$41=0,"",IF(COUNT(W$249:W251)&lt;'DPP ( in Qty )'!Y$41,('DPP ( with MSN )'!W251+1),""))</f>
        <v/>
      </c>
      <c r="X252" s="175" t="str">
        <f>IF('DPP ( in Qty )'!Z$41=0,"",IF(COUNT(X$249:X251)&lt;'DPP ( in Qty )'!Z$41,('DPP ( with MSN )'!X251+1),""))</f>
        <v/>
      </c>
      <c r="Y252" s="175" t="str">
        <f>IF('DPP ( in Qty )'!AA$41=0,"",IF(COUNT(Y$249:Y251)&lt;'DPP ( in Qty )'!AA$41,('DPP ( with MSN )'!Y251+1),""))</f>
        <v/>
      </c>
      <c r="Z252" s="175" t="str">
        <f>IF('DPP ( in Qty )'!AB$41=0,"",IF(COUNT(Z$249:Z251)&lt;'DPP ( in Qty )'!AB$41,('DPP ( with MSN )'!Z251+1),""))</f>
        <v/>
      </c>
      <c r="AA252" s="175" t="str">
        <f>IF('DPP ( in Qty )'!AC$41=0,"",IF(COUNT(AA$249:AA251)&lt;'DPP ( in Qty )'!AC$41,('DPP ( with MSN )'!AA251+1),""))</f>
        <v/>
      </c>
      <c r="AB252" s="175" t="str">
        <f>IF('DPP ( in Qty )'!AD$41=0,"",IF(COUNT(AB$249:AB251)&lt;'DPP ( in Qty )'!AD$41,('DPP ( with MSN )'!AB251+1),""))</f>
        <v/>
      </c>
      <c r="AC252" s="175" t="str">
        <f>IF('DPP ( in Qty )'!AE$41=0,"",IF(COUNT(AC$249:AC251)&lt;'DPP ( in Qty )'!AE$41,('DPP ( with MSN )'!AC251+1),""))</f>
        <v/>
      </c>
      <c r="AD252" s="175" t="str">
        <f>IF('DPP ( in Qty )'!AF$41=0,"",IF(COUNT(AD$249:AD251)&lt;'DPP ( in Qty )'!AF$41,('DPP ( with MSN )'!AD251+1),""))</f>
        <v/>
      </c>
      <c r="AE252" s="175" t="str">
        <f>IF('DPP ( in Qty )'!AG$41=0,"",IF(COUNT(AE$249:AE251)&lt;'DPP ( in Qty )'!AG$41,('DPP ( with MSN )'!AE251+1),""))</f>
        <v/>
      </c>
      <c r="AF252" s="175" t="str">
        <f>IF('DPP ( in Qty )'!AH$41=0,"",IF(COUNT(AF$249:AF251)&lt;'DPP ( in Qty )'!AH$41,('DPP ( with MSN )'!AF251+1),""))</f>
        <v/>
      </c>
      <c r="AG252" s="175" t="str">
        <f>IF('DPP ( in Qty )'!AI$41=0,"",IF(COUNT(AG$249:AG251)&lt;'DPP ( in Qty )'!AI$41,('DPP ( with MSN )'!AG251+1),""))</f>
        <v/>
      </c>
      <c r="AH252" s="175" t="str">
        <f>IF('DPP ( in Qty )'!AJ$41=0,"",IF(COUNT(AH$249:AH251)&lt;'DPP ( in Qty )'!AJ$41,('DPP ( with MSN )'!AH251+1),""))</f>
        <v/>
      </c>
      <c r="AI252" s="175" t="str">
        <f>IF('DPP ( in Qty )'!AK$41=0,"",IF(COUNT(AI$249:AI251)&lt;'DPP ( in Qty )'!AK$41,('DPP ( with MSN )'!AI251+1),""))</f>
        <v/>
      </c>
      <c r="AJ252" s="175" t="str">
        <f>IF('DPP ( in Qty )'!AL$41=0,"",IF(COUNT(AJ$249:AJ251)&lt;'DPP ( in Qty )'!AL$41,('DPP ( with MSN )'!AJ251+1),""))</f>
        <v/>
      </c>
      <c r="AK252" s="175" t="str">
        <f>IF('DPP ( in Qty )'!AM$41=0,"",IF(COUNT(AK$249:AK251)&lt;'DPP ( in Qty )'!AM$41,('DPP ( with MSN )'!AK251+1),""))</f>
        <v/>
      </c>
      <c r="AL252" s="175" t="str">
        <f>IF('DPP ( in Qty )'!AN$41=0,"",IF(COUNT(AL$249:AL251)&lt;'DPP ( in Qty )'!AN$41,('DPP ( with MSN )'!AL251+1),""))</f>
        <v/>
      </c>
      <c r="AM252" s="175" t="str">
        <f>IF('DPP ( in Qty )'!AO$41=0,"",IF(COUNT(AM$249:AM251)&lt;'DPP ( in Qty )'!AO$41,('DPP ( with MSN )'!AM251+1),""))</f>
        <v/>
      </c>
      <c r="AN252" s="180" t="str">
        <f>IF('DPP ( in Qty )'!AP$41=0,"",IF(COUNT(AN$249:AN251)&lt;'DPP ( in Qty )'!AP$41,('DPP ( with MSN )'!AN251+1),""))</f>
        <v/>
      </c>
      <c r="AO252" s="142"/>
    </row>
    <row r="253" spans="1:41" ht="28.5" customHeight="1" x14ac:dyDescent="0.25">
      <c r="A253" s="301"/>
      <c r="B253" s="94" t="s">
        <v>5</v>
      </c>
      <c r="C253" s="282">
        <f>COUNT(D253:AO256)</f>
        <v>10</v>
      </c>
      <c r="D253" s="169" t="str">
        <f>IF('DPP ( in Qty )'!F42=0,"",'DPP ( in Qty )'!D42)</f>
        <v/>
      </c>
      <c r="E253" s="170" t="str">
        <f>IF('DPP ( in Qty )'!G42=0,"",IF(MAX('DPP ( with MSN )'!$D$253:D253)=0,'DPP ( in Qty )'!$D$42,MAX('DPP ( with MSN )'!$D$253:D253)+1))</f>
        <v/>
      </c>
      <c r="F253" s="170" t="str">
        <f>IF('DPP ( in Qty )'!H42=0,"",IF(MAX('DPP ( with MSN )'!$D$253:E253)=0,'DPP ( in Qty )'!$D$42,MAX('DPP ( with MSN )'!$D$253:E253)+1))</f>
        <v/>
      </c>
      <c r="G253" s="170" t="str">
        <f>IF('DPP ( in Qty )'!I42=0,"",IF(MAX('DPP ( with MSN )'!$D$253:F253)=0,'DPP ( in Qty )'!$D$42,MAX('DPP ( with MSN )'!$D$253:F253)+1))</f>
        <v/>
      </c>
      <c r="H253" s="170" t="str">
        <f>IF('DPP ( in Qty )'!J42=0,"",IF(MAX('DPP ( with MSN )'!$D$253:G253)=0,'DPP ( in Qty )'!$D$42,MAX('DPP ( with MSN )'!$D$253:G253)+1))</f>
        <v/>
      </c>
      <c r="I253" s="170" t="str">
        <f>IF('DPP ( in Qty )'!K42=0,"",IF(MAX('DPP ( with MSN )'!$D$253:H253)=0,'DPP ( in Qty )'!$D$42,MAX('DPP ( with MSN )'!$D$253:H253)+1))</f>
        <v/>
      </c>
      <c r="J253" s="170" t="str">
        <f>IF('DPP ( in Qty )'!L42=0,"",IF(MAX('DPP ( with MSN )'!$D$253:I253)=0,'DPP ( in Qty )'!$D$42,MAX('DPP ( with MSN )'!$D$253:I253)+1))</f>
        <v/>
      </c>
      <c r="K253" s="170" t="str">
        <f>IF('DPP ( in Qty )'!M42=0,"",IF(MAX('DPP ( with MSN )'!$D$253:J253)=0,'DPP ( in Qty )'!$D$42,MAX('DPP ( with MSN )'!$D$253:J253)+1))</f>
        <v/>
      </c>
      <c r="L253" s="170" t="str">
        <f>IF('DPP ( in Qty )'!N42=0,"",IF(MAX('DPP ( with MSN )'!$D$253:K253)=0,'DPP ( in Qty )'!$D$42,MAX('DPP ( with MSN )'!$D$253:K253)+1))</f>
        <v/>
      </c>
      <c r="M253" s="170" t="str">
        <f>IF('DPP ( in Qty )'!O42=0,"",IF(MAX('DPP ( with MSN )'!$D$253:L253)=0,'DPP ( in Qty )'!$D$42,MAX('DPP ( with MSN )'!$D$253:L253)+1))</f>
        <v/>
      </c>
      <c r="N253" s="170" t="str">
        <f>IF('DPP ( in Qty )'!P42=0,"",IF(MAX('DPP ( with MSN )'!$D$253:M253)=0,'DPP ( in Qty )'!$D$42,MAX('DPP ( with MSN )'!$D$253:M253)+1))</f>
        <v/>
      </c>
      <c r="O253" s="170" t="str">
        <f>IF('DPP ( in Qty )'!Q42=0,"",IF(MAX('DPP ( with MSN )'!$D$253:N253)=0,'DPP ( in Qty )'!$D$42,MAX('DPP ( with MSN )'!$D$253:N253)+1))</f>
        <v/>
      </c>
      <c r="P253" s="170" t="str">
        <f>IF('DPP ( in Qty )'!R42=0,"",IF(MAX('DPP ( with MSN )'!$D$253:O253)=0,'DPP ( in Qty )'!$D$42,MAX('DPP ( with MSN )'!$D$253:O253)+1))</f>
        <v/>
      </c>
      <c r="Q253" s="170" t="str">
        <f>IF('DPP ( in Qty )'!S42=0,"",IF(MAX('DPP ( with MSN )'!$D$253:P253)=0,'DPP ( in Qty )'!$D$42,MAX('DPP ( with MSN )'!$D$253:P253)+1))</f>
        <v/>
      </c>
      <c r="R253" s="170" t="str">
        <f>IF('DPP ( in Qty )'!T42=0,"",IF(MAX('DPP ( with MSN )'!$D$253:Q253)=0,'DPP ( in Qty )'!$D$42,MAX('DPP ( with MSN )'!$D$253:Q253)+1))</f>
        <v/>
      </c>
      <c r="S253" s="170" t="str">
        <f>IF('DPP ( in Qty )'!U42=0,"",IF(MAX('DPP ( with MSN )'!$D$253:R253)=0,'DPP ( in Qty )'!$D$42,MAX('DPP ( with MSN )'!$D$253:R253)+1))</f>
        <v/>
      </c>
      <c r="T253" s="170" t="str">
        <f>IF('DPP ( in Qty )'!V42=0,"",IF(MAX('DPP ( with MSN )'!$D$253:S253)=0,'DPP ( in Qty )'!$D$42,MAX('DPP ( with MSN )'!$D$253:S253)+1))</f>
        <v/>
      </c>
      <c r="U253" s="170" t="str">
        <f>IF('DPP ( in Qty )'!W42=0,"",IF(MAX('DPP ( with MSN )'!$D$253:T253)=0,'DPP ( in Qty )'!$D$42,MAX('DPP ( with MSN )'!$D$253:T253)+1))</f>
        <v/>
      </c>
      <c r="V253" s="170" t="str">
        <f>IF('DPP ( in Qty )'!X42=0,"",IF(MAX('DPP ( with MSN )'!$D$253:U253)=0,'DPP ( in Qty )'!$D$42,MAX('DPP ( with MSN )'!$D$253:U253)+1))</f>
        <v/>
      </c>
      <c r="W253" s="170" t="str">
        <f>IF('DPP ( in Qty )'!Y42=0,"",IF(MAX('DPP ( with MSN )'!$D$253:V253)=0,'DPP ( in Qty )'!$D$42,MAX('DPP ( with MSN )'!$D$253:V253)+1))</f>
        <v/>
      </c>
      <c r="X253" s="170" t="str">
        <f>IF('DPP ( in Qty )'!Z42=0,"",IF(MAX('DPP ( with MSN )'!$D$253:W253)=0,'DPP ( in Qty )'!$D$42,MAX('DPP ( with MSN )'!$D$253:W253)+1))</f>
        <v/>
      </c>
      <c r="Y253" s="170" t="str">
        <f>IF('DPP ( in Qty )'!AA42=0,"",IF(MAX('DPP ( with MSN )'!$D$253:X253)=0,'DPP ( in Qty )'!$D$42,MAX('DPP ( with MSN )'!$D$253:X253)+1))</f>
        <v/>
      </c>
      <c r="Z253" s="170">
        <f>IF('DPP ( in Qty )'!AB42=0,"",IF(MAX('DPP ( with MSN )'!$D$253:Y253)=0,'DPP ( in Qty )'!$D$42,MAX('DPP ( with MSN )'!$D$253:Y253)+1))</f>
        <v>7</v>
      </c>
      <c r="AA253" s="170">
        <f>IF('DPP ( in Qty )'!AC42=0,"",IF(MAX('DPP ( with MSN )'!$D$253:Z253)=0,'DPP ( in Qty )'!$D$42,MAX('DPP ( with MSN )'!$D$253:Z253)+1))</f>
        <v>8</v>
      </c>
      <c r="AB253" s="170" t="str">
        <f>IF('DPP ( in Qty )'!AD42=0,"",IF(MAX('DPP ( with MSN )'!$D$253:AA253)=0,'DPP ( in Qty )'!$D$42,MAX('DPP ( with MSN )'!$D$253:AA253)+1))</f>
        <v/>
      </c>
      <c r="AC253" s="170" t="str">
        <f>IF('DPP ( in Qty )'!AE42=0,"",IF(MAX('DPP ( with MSN )'!$D$253:AB253)=0,'DPP ( in Qty )'!$D$42,MAX('DPP ( with MSN )'!$D$253:AB253)+1))</f>
        <v/>
      </c>
      <c r="AD253" s="170">
        <f>IF('DPP ( in Qty )'!AF42=0,"",IF(MAX('DPP ( with MSN )'!$D$253:AC253)=0,'DPP ( in Qty )'!$D$42,MAX('DPP ( with MSN )'!$D$253:AC253)+1))</f>
        <v>9</v>
      </c>
      <c r="AE253" s="170">
        <f>IF('DPP ( in Qty )'!AG42=0,"",IF(MAX('DPP ( with MSN )'!$D$253:AD253)=0,'DPP ( in Qty )'!$D$42,MAX('DPP ( with MSN )'!$D$253:AD253)+1))</f>
        <v>10</v>
      </c>
      <c r="AF253" s="170">
        <f>IF('DPP ( in Qty )'!AH42=0,"",IF(MAX('DPP ( with MSN )'!$D$253:AE253)=0,'DPP ( in Qty )'!$D$42,MAX('DPP ( with MSN )'!$D$253:AE253)+1))</f>
        <v>11</v>
      </c>
      <c r="AG253" s="170" t="str">
        <f>IF('DPP ( in Qty )'!AI42=0,"",IF(MAX('DPP ( with MSN )'!$D$253:AF253)=0,'DPP ( in Qty )'!$D$42,MAX('DPP ( with MSN )'!$D$253:AF253)+1))</f>
        <v/>
      </c>
      <c r="AH253" s="170">
        <f>IF('DPP ( in Qty )'!AJ42=0,"",IF(MAX('DPP ( with MSN )'!$D$253:AG253)=0,'DPP ( in Qty )'!$D$42,MAX('DPP ( with MSN )'!$D$253:AG253)+1))</f>
        <v>12</v>
      </c>
      <c r="AI253" s="170">
        <f>IF('DPP ( in Qty )'!AK42=0,"",IF(MAX('DPP ( with MSN )'!$D$253:AH253)=0,'DPP ( in Qty )'!$D$42,MAX('DPP ( with MSN )'!$D$253:AH253)+1))</f>
        <v>13</v>
      </c>
      <c r="AJ253" s="170">
        <f>IF('DPP ( in Qty )'!AL42=0,"",IF(MAX('DPP ( with MSN )'!$D$253:AI253)=0,'DPP ( in Qty )'!$D$42,MAX('DPP ( with MSN )'!$D$253:AI253)+1))</f>
        <v>14</v>
      </c>
      <c r="AK253" s="170">
        <f>IF('DPP ( in Qty )'!AM42=0,"",IF(MAX('DPP ( with MSN )'!$D$253:AJ253)=0,'DPP ( in Qty )'!$D$42,MAX('DPP ( with MSN )'!$D$253:AJ253)+1))</f>
        <v>15</v>
      </c>
      <c r="AL253" s="170">
        <f>IF('DPP ( in Qty )'!AN42=0,"",IF(MAX('DPP ( with MSN )'!$D$253:AK253)=0,'DPP ( in Qty )'!$D$42,MAX('DPP ( with MSN )'!$D$253:AK253)+1))</f>
        <v>16</v>
      </c>
      <c r="AM253" s="170" t="str">
        <f>IF('DPP ( in Qty )'!AO42=0,"",IF(MAX('DPP ( with MSN )'!$D$253:AL253)=0,'DPP ( in Qty )'!$D$42,MAX('DPP ( with MSN )'!$D$253:AL253)+1))</f>
        <v/>
      </c>
      <c r="AN253" s="170" t="str">
        <f>IF('DPP ( in Qty )'!AP42=0,"",IF(MAX('DPP ( with MSN )'!$D$253:AM253)=0,'DPP ( in Qty )'!$D$42,MAX('DPP ( with MSN )'!$D$253:AM253)+1))</f>
        <v/>
      </c>
      <c r="AO253" s="142"/>
    </row>
    <row r="254" spans="1:41" ht="28.5" customHeight="1" x14ac:dyDescent="0.25">
      <c r="A254" s="301"/>
      <c r="B254" s="95" t="str">
        <f t="shared" ref="B254" si="48">B253</f>
        <v>S.I.T</v>
      </c>
      <c r="C254" s="283"/>
      <c r="D254" s="142" t="str">
        <f>IF('DPP ( in Qty )'!F$42=0,"",IF(COUNT(D$253:D253)&lt;'DPP ( in Qty )'!F$42,('DPP ( with MSN )'!D253+1),""))</f>
        <v/>
      </c>
      <c r="E254" s="162" t="str">
        <f>IF('DPP ( in Qty )'!G$42=0,"",IF(COUNT(E$253:E253)&lt;'DPP ( in Qty )'!G$42,('DPP ( with MSN )'!E253+1),""))</f>
        <v/>
      </c>
      <c r="F254" s="162" t="str">
        <f>IF('DPP ( in Qty )'!H$42=0,"",IF(COUNT(F$253:F253)&lt;'DPP ( in Qty )'!H$42,('DPP ( with MSN )'!F253+1),""))</f>
        <v/>
      </c>
      <c r="G254" s="162" t="str">
        <f>IF('DPP ( in Qty )'!I$42=0,"",IF(COUNT(G$253:G253)&lt;'DPP ( in Qty )'!I$42,('DPP ( with MSN )'!G253+1),""))</f>
        <v/>
      </c>
      <c r="H254" s="162" t="str">
        <f>IF('DPP ( in Qty )'!J$42=0,"",IF(COUNT(H$253:H253)&lt;'DPP ( in Qty )'!J$42,('DPP ( with MSN )'!H253+1),""))</f>
        <v/>
      </c>
      <c r="I254" s="162" t="str">
        <f>IF('DPP ( in Qty )'!K$42=0,"",IF(COUNT(I$253:I253)&lt;'DPP ( in Qty )'!K$42,('DPP ( with MSN )'!I253+1),""))</f>
        <v/>
      </c>
      <c r="J254" s="162" t="str">
        <f>IF('DPP ( in Qty )'!L$42=0,"",IF(COUNT(J$253:J253)&lt;'DPP ( in Qty )'!L$42,('DPP ( with MSN )'!J253+1),""))</f>
        <v/>
      </c>
      <c r="K254" s="162" t="str">
        <f>IF('DPP ( in Qty )'!M$42=0,"",IF(COUNT(K$253:K253)&lt;'DPP ( in Qty )'!M$42,('DPP ( with MSN )'!K253+1),""))</f>
        <v/>
      </c>
      <c r="L254" s="162" t="str">
        <f>IF('DPP ( in Qty )'!N$42=0,"",IF(COUNT(L$253:L253)&lt;'DPP ( in Qty )'!N$42,('DPP ( with MSN )'!L253+1),""))</f>
        <v/>
      </c>
      <c r="M254" s="162" t="str">
        <f>IF('DPP ( in Qty )'!O$42=0,"",IF(COUNT(M$253:M253)&lt;'DPP ( in Qty )'!O$42,('DPP ( with MSN )'!M253+1),""))</f>
        <v/>
      </c>
      <c r="N254" s="162" t="str">
        <f>IF('DPP ( in Qty )'!P$42=0,"",IF(COUNT(N$253:N253)&lt;'DPP ( in Qty )'!P$42,('DPP ( with MSN )'!N253+1),""))</f>
        <v/>
      </c>
      <c r="O254" s="162" t="str">
        <f>IF('DPP ( in Qty )'!Q$42=0,"",IF(COUNT(O$253:O253)&lt;'DPP ( in Qty )'!Q$42,('DPP ( with MSN )'!O253+1),""))</f>
        <v/>
      </c>
      <c r="P254" s="162" t="str">
        <f>IF('DPP ( in Qty )'!R$42=0,"",IF(COUNT(P$253:P253)&lt;'DPP ( in Qty )'!R$42,('DPP ( with MSN )'!P253+1),""))</f>
        <v/>
      </c>
      <c r="Q254" s="162" t="str">
        <f>IF('DPP ( in Qty )'!S$42=0,"",IF(COUNT(Q$253:Q253)&lt;'DPP ( in Qty )'!S$42,('DPP ( with MSN )'!Q253+1),""))</f>
        <v/>
      </c>
      <c r="R254" s="162" t="str">
        <f>IF('DPP ( in Qty )'!T$42=0,"",IF(COUNT(R$253:R253)&lt;'DPP ( in Qty )'!T$42,('DPP ( with MSN )'!R253+1),""))</f>
        <v/>
      </c>
      <c r="S254" s="162" t="str">
        <f>IF('DPP ( in Qty )'!U$42=0,"",IF(COUNT(S$253:S253)&lt;'DPP ( in Qty )'!U$42,('DPP ( with MSN )'!S253+1),""))</f>
        <v/>
      </c>
      <c r="T254" s="162" t="str">
        <f>IF('DPP ( in Qty )'!V$42=0,"",IF(COUNT(T$253:T253)&lt;'DPP ( in Qty )'!V$42,('DPP ( with MSN )'!T253+1),""))</f>
        <v/>
      </c>
      <c r="U254" s="162" t="str">
        <f>IF('DPP ( in Qty )'!W$42=0,"",IF(COUNT(U$253:U253)&lt;'DPP ( in Qty )'!W$42,('DPP ( with MSN )'!U253+1),""))</f>
        <v/>
      </c>
      <c r="V254" s="162" t="str">
        <f>IF('DPP ( in Qty )'!X$42=0,"",IF(COUNT(V$253:V253)&lt;'DPP ( in Qty )'!X$42,('DPP ( with MSN )'!V253+1),""))</f>
        <v/>
      </c>
      <c r="W254" s="162" t="str">
        <f>IF('DPP ( in Qty )'!Y$42=0,"",IF(COUNT(W$253:W253)&lt;'DPP ( in Qty )'!Y$42,('DPP ( with MSN )'!W253+1),""))</f>
        <v/>
      </c>
      <c r="X254" s="162" t="str">
        <f>IF('DPP ( in Qty )'!Z$42=0,"",IF(COUNT(X$253:X253)&lt;'DPP ( in Qty )'!Z$42,('DPP ( with MSN )'!X253+1),""))</f>
        <v/>
      </c>
      <c r="Y254" s="162" t="str">
        <f>IF('DPP ( in Qty )'!AA$42=0,"",IF(COUNT(Y$253:Y253)&lt;'DPP ( in Qty )'!AA$42,('DPP ( with MSN )'!Y253+1),""))</f>
        <v/>
      </c>
      <c r="Z254" s="162" t="str">
        <f>IF('DPP ( in Qty )'!AB$42=0,"",IF(COUNT(Z$253:Z253)&lt;'DPP ( in Qty )'!AB$42,('DPP ( with MSN )'!Z253+1),""))</f>
        <v/>
      </c>
      <c r="AA254" s="162" t="str">
        <f>IF('DPP ( in Qty )'!AC$42=0,"",IF(COUNT(AA$253:AA253)&lt;'DPP ( in Qty )'!AC$42,('DPP ( with MSN )'!AA253+1),""))</f>
        <v/>
      </c>
      <c r="AB254" s="162" t="str">
        <f>IF('DPP ( in Qty )'!AD$42=0,"",IF(COUNT(AB$253:AB253)&lt;'DPP ( in Qty )'!AD$42,('DPP ( with MSN )'!AB253+1),""))</f>
        <v/>
      </c>
      <c r="AC254" s="162" t="str">
        <f>IF('DPP ( in Qty )'!AE$42=0,"",IF(COUNT(AC$253:AC253)&lt;'DPP ( in Qty )'!AE$42,('DPP ( with MSN )'!AC253+1),""))</f>
        <v/>
      </c>
      <c r="AD254" s="162" t="str">
        <f>IF('DPP ( in Qty )'!AF$42=0,"",IF(COUNT(AD$253:AD253)&lt;'DPP ( in Qty )'!AF$42,('DPP ( with MSN )'!AD253+1),""))</f>
        <v/>
      </c>
      <c r="AE254" s="162" t="str">
        <f>IF('DPP ( in Qty )'!AG$42=0,"",IF(COUNT(AE$253:AE253)&lt;'DPP ( in Qty )'!AG$42,('DPP ( with MSN )'!AE253+1),""))</f>
        <v/>
      </c>
      <c r="AF254" s="162" t="str">
        <f>IF('DPP ( in Qty )'!AH$42=0,"",IF(COUNT(AF$253:AF253)&lt;'DPP ( in Qty )'!AH$42,('DPP ( with MSN )'!AF253+1),""))</f>
        <v/>
      </c>
      <c r="AG254" s="162" t="str">
        <f>IF('DPP ( in Qty )'!AI$42=0,"",IF(COUNT(AG$253:AG253)&lt;'DPP ( in Qty )'!AI$42,('DPP ( with MSN )'!AG253+1),""))</f>
        <v/>
      </c>
      <c r="AH254" s="162" t="str">
        <f>IF('DPP ( in Qty )'!AJ$42=0,"",IF(COUNT(AH$253:AH253)&lt;'DPP ( in Qty )'!AJ$42,('DPP ( with MSN )'!AH253+1),""))</f>
        <v/>
      </c>
      <c r="AI254" s="162" t="str">
        <f>IF('DPP ( in Qty )'!AK$42=0,"",IF(COUNT(AI$253:AI253)&lt;'DPP ( in Qty )'!AK$42,('DPP ( with MSN )'!AI253+1),""))</f>
        <v/>
      </c>
      <c r="AJ254" s="162" t="str">
        <f>IF('DPP ( in Qty )'!AL$42=0,"",IF(COUNT(AJ$253:AJ253)&lt;'DPP ( in Qty )'!AL$42,('DPP ( with MSN )'!AJ253+1),""))</f>
        <v/>
      </c>
      <c r="AK254" s="162" t="str">
        <f>IF('DPP ( in Qty )'!AM$42=0,"",IF(COUNT(AK$253:AK253)&lt;'DPP ( in Qty )'!AM$42,('DPP ( with MSN )'!AK253+1),""))</f>
        <v/>
      </c>
      <c r="AL254" s="162" t="str">
        <f>IF('DPP ( in Qty )'!AN$42=0,"",IF(COUNT(AL$253:AL253)&lt;'DPP ( in Qty )'!AN$42,('DPP ( with MSN )'!AL253+1),""))</f>
        <v/>
      </c>
      <c r="AM254" s="162" t="str">
        <f>IF('DPP ( in Qty )'!AO$42=0,"",IF(COUNT(AM$253:AM253)&lt;'DPP ( in Qty )'!AO$42,('DPP ( with MSN )'!AM253+1),""))</f>
        <v/>
      </c>
      <c r="AN254" s="179" t="str">
        <f>IF('DPP ( in Qty )'!AP$42=0,"",IF(COUNT(AN$253:AN253)&lt;'DPP ( in Qty )'!AP$42,('DPP ( with MSN )'!AN253+1),""))</f>
        <v/>
      </c>
      <c r="AO254" s="142"/>
    </row>
    <row r="255" spans="1:41" ht="28.5" customHeight="1" x14ac:dyDescent="0.25">
      <c r="A255" s="301"/>
      <c r="B255" s="95"/>
      <c r="C255" s="283"/>
      <c r="D255" s="142" t="str">
        <f>IF('DPP ( in Qty )'!F$42=0,"",IF(COUNT(D$253:D254)&lt;'DPP ( in Qty )'!F$42,('DPP ( with MSN )'!D254+1),""))</f>
        <v/>
      </c>
      <c r="E255" s="162" t="str">
        <f>IF('DPP ( in Qty )'!G$42=0,"",IF(COUNT(E$253:E254)&lt;'DPP ( in Qty )'!G$42,('DPP ( with MSN )'!E254+1),""))</f>
        <v/>
      </c>
      <c r="F255" s="162" t="str">
        <f>IF('DPP ( in Qty )'!H$42=0,"",IF(COUNT(F$253:F254)&lt;'DPP ( in Qty )'!H$42,('DPP ( with MSN )'!F254+1),""))</f>
        <v/>
      </c>
      <c r="G255" s="162" t="str">
        <f>IF('DPP ( in Qty )'!I$42=0,"",IF(COUNT(G$253:G254)&lt;'DPP ( in Qty )'!I$42,('DPP ( with MSN )'!G254+1),""))</f>
        <v/>
      </c>
      <c r="H255" s="162" t="str">
        <f>IF('DPP ( in Qty )'!J$42=0,"",IF(COUNT(H$253:H254)&lt;'DPP ( in Qty )'!J$42,('DPP ( with MSN )'!H254+1),""))</f>
        <v/>
      </c>
      <c r="I255" s="162" t="str">
        <f>IF('DPP ( in Qty )'!K$42=0,"",IF(COUNT(I$253:I254)&lt;'DPP ( in Qty )'!K$42,('DPP ( with MSN )'!I254+1),""))</f>
        <v/>
      </c>
      <c r="J255" s="162" t="str">
        <f>IF('DPP ( in Qty )'!L$42=0,"",IF(COUNT(J$253:J254)&lt;'DPP ( in Qty )'!L$42,('DPP ( with MSN )'!J254+1),""))</f>
        <v/>
      </c>
      <c r="K255" s="162" t="str">
        <f>IF('DPP ( in Qty )'!M$42=0,"",IF(COUNT(K$253:K254)&lt;'DPP ( in Qty )'!M$42,('DPP ( with MSN )'!K254+1),""))</f>
        <v/>
      </c>
      <c r="L255" s="162" t="str">
        <f>IF('DPP ( in Qty )'!N$42=0,"",IF(COUNT(L$253:L254)&lt;'DPP ( in Qty )'!N$42,('DPP ( with MSN )'!L254+1),""))</f>
        <v/>
      </c>
      <c r="M255" s="162" t="str">
        <f>IF('DPP ( in Qty )'!O$42=0,"",IF(COUNT(M$253:M254)&lt;'DPP ( in Qty )'!O$42,('DPP ( with MSN )'!M254+1),""))</f>
        <v/>
      </c>
      <c r="N255" s="162" t="str">
        <f>IF('DPP ( in Qty )'!P$42=0,"",IF(COUNT(N$253:N254)&lt;'DPP ( in Qty )'!P$42,('DPP ( with MSN )'!N254+1),""))</f>
        <v/>
      </c>
      <c r="O255" s="162" t="str">
        <f>IF('DPP ( in Qty )'!Q$42=0,"",IF(COUNT(O$253:O254)&lt;'DPP ( in Qty )'!Q$42,('DPP ( with MSN )'!O254+1),""))</f>
        <v/>
      </c>
      <c r="P255" s="162" t="str">
        <f>IF('DPP ( in Qty )'!R$42=0,"",IF(COUNT(P$253:P254)&lt;'DPP ( in Qty )'!R$42,('DPP ( with MSN )'!P254+1),""))</f>
        <v/>
      </c>
      <c r="Q255" s="162" t="str">
        <f>IF('DPP ( in Qty )'!S$42=0,"",IF(COUNT(Q$253:Q254)&lt;'DPP ( in Qty )'!S$42,('DPP ( with MSN )'!Q254+1),""))</f>
        <v/>
      </c>
      <c r="R255" s="162" t="str">
        <f>IF('DPP ( in Qty )'!T$42=0,"",IF(COUNT(R$253:R254)&lt;'DPP ( in Qty )'!T$42,('DPP ( with MSN )'!R254+1),""))</f>
        <v/>
      </c>
      <c r="S255" s="162" t="str">
        <f>IF('DPP ( in Qty )'!U$42=0,"",IF(COUNT(S$253:S254)&lt;'DPP ( in Qty )'!U$42,('DPP ( with MSN )'!S254+1),""))</f>
        <v/>
      </c>
      <c r="T255" s="162" t="str">
        <f>IF('DPP ( in Qty )'!V$42=0,"",IF(COUNT(T$253:T254)&lt;'DPP ( in Qty )'!V$42,('DPP ( with MSN )'!T254+1),""))</f>
        <v/>
      </c>
      <c r="U255" s="162" t="str">
        <f>IF('DPP ( in Qty )'!W$42=0,"",IF(COUNT(U$253:U254)&lt;'DPP ( in Qty )'!W$42,('DPP ( with MSN )'!U254+1),""))</f>
        <v/>
      </c>
      <c r="V255" s="162" t="str">
        <f>IF('DPP ( in Qty )'!X$42=0,"",IF(COUNT(V$253:V254)&lt;'DPP ( in Qty )'!X$42,('DPP ( with MSN )'!V254+1),""))</f>
        <v/>
      </c>
      <c r="W255" s="162" t="str">
        <f>IF('DPP ( in Qty )'!Y$42=0,"",IF(COUNT(W$253:W254)&lt;'DPP ( in Qty )'!Y$42,('DPP ( with MSN )'!W254+1),""))</f>
        <v/>
      </c>
      <c r="X255" s="162" t="str">
        <f>IF('DPP ( in Qty )'!Z$42=0,"",IF(COUNT(X$253:X254)&lt;'DPP ( in Qty )'!Z$42,('DPP ( with MSN )'!X254+1),""))</f>
        <v/>
      </c>
      <c r="Y255" s="162" t="str">
        <f>IF('DPP ( in Qty )'!AA$42=0,"",IF(COUNT(Y$253:Y254)&lt;'DPP ( in Qty )'!AA$42,('DPP ( with MSN )'!Y254+1),""))</f>
        <v/>
      </c>
      <c r="Z255" s="162" t="str">
        <f>IF('DPP ( in Qty )'!AB$42=0,"",IF(COUNT(Z$253:Z254)&lt;'DPP ( in Qty )'!AB$42,('DPP ( with MSN )'!Z254+1),""))</f>
        <v/>
      </c>
      <c r="AA255" s="162" t="str">
        <f>IF('DPP ( in Qty )'!AC$42=0,"",IF(COUNT(AA$253:AA254)&lt;'DPP ( in Qty )'!AC$42,('DPP ( with MSN )'!AA254+1),""))</f>
        <v/>
      </c>
      <c r="AB255" s="162" t="str">
        <f>IF('DPP ( in Qty )'!AD$42=0,"",IF(COUNT(AB$253:AB254)&lt;'DPP ( in Qty )'!AD$42,('DPP ( with MSN )'!AB254+1),""))</f>
        <v/>
      </c>
      <c r="AC255" s="162" t="str">
        <f>IF('DPP ( in Qty )'!AE$42=0,"",IF(COUNT(AC$253:AC254)&lt;'DPP ( in Qty )'!AE$42,('DPP ( with MSN )'!AC254+1),""))</f>
        <v/>
      </c>
      <c r="AD255" s="162" t="str">
        <f>IF('DPP ( in Qty )'!AF$42=0,"",IF(COUNT(AD$253:AD254)&lt;'DPP ( in Qty )'!AF$42,('DPP ( with MSN )'!AD254+1),""))</f>
        <v/>
      </c>
      <c r="AE255" s="162" t="str">
        <f>IF('DPP ( in Qty )'!AG$42=0,"",IF(COUNT(AE$253:AE254)&lt;'DPP ( in Qty )'!AG$42,('DPP ( with MSN )'!AE254+1),""))</f>
        <v/>
      </c>
      <c r="AF255" s="162" t="str">
        <f>IF('DPP ( in Qty )'!AH$42=0,"",IF(COUNT(AF$253:AF254)&lt;'DPP ( in Qty )'!AH$42,('DPP ( with MSN )'!AF254+1),""))</f>
        <v/>
      </c>
      <c r="AG255" s="162" t="str">
        <f>IF('DPP ( in Qty )'!AI$42=0,"",IF(COUNT(AG$253:AG254)&lt;'DPP ( in Qty )'!AI$42,('DPP ( with MSN )'!AG254+1),""))</f>
        <v/>
      </c>
      <c r="AH255" s="162" t="str">
        <f>IF('DPP ( in Qty )'!AJ$42=0,"",IF(COUNT(AH$253:AH254)&lt;'DPP ( in Qty )'!AJ$42,('DPP ( with MSN )'!AH254+1),""))</f>
        <v/>
      </c>
      <c r="AI255" s="162" t="str">
        <f>IF('DPP ( in Qty )'!AK$42=0,"",IF(COUNT(AI$253:AI254)&lt;'DPP ( in Qty )'!AK$42,('DPP ( with MSN )'!AI254+1),""))</f>
        <v/>
      </c>
      <c r="AJ255" s="162" t="str">
        <f>IF('DPP ( in Qty )'!AL$42=0,"",IF(COUNT(AJ$253:AJ254)&lt;'DPP ( in Qty )'!AL$42,('DPP ( with MSN )'!AJ254+1),""))</f>
        <v/>
      </c>
      <c r="AK255" s="162" t="str">
        <f>IF('DPP ( in Qty )'!AM$42=0,"",IF(COUNT(AK$253:AK254)&lt;'DPP ( in Qty )'!AM$42,('DPP ( with MSN )'!AK254+1),""))</f>
        <v/>
      </c>
      <c r="AL255" s="162" t="str">
        <f>IF('DPP ( in Qty )'!AN$42=0,"",IF(COUNT(AL$253:AL254)&lt;'DPP ( in Qty )'!AN$42,('DPP ( with MSN )'!AL254+1),""))</f>
        <v/>
      </c>
      <c r="AM255" s="162" t="str">
        <f>IF('DPP ( in Qty )'!AO$42=0,"",IF(COUNT(AM$253:AM254)&lt;'DPP ( in Qty )'!AO$42,('DPP ( with MSN )'!AM254+1),""))</f>
        <v/>
      </c>
      <c r="AN255" s="179" t="str">
        <f>IF('DPP ( in Qty )'!AP$42=0,"",IF(COUNT(AN$253:AN254)&lt;'DPP ( in Qty )'!AP$42,('DPP ( with MSN )'!AN254+1),""))</f>
        <v/>
      </c>
      <c r="AO255" s="142"/>
    </row>
    <row r="256" spans="1:41" ht="28.5" customHeight="1" thickBot="1" x14ac:dyDescent="0.3">
      <c r="A256" s="303"/>
      <c r="B256" s="105" t="str">
        <f>B254</f>
        <v>S.I.T</v>
      </c>
      <c r="C256" s="284"/>
      <c r="D256" s="174" t="str">
        <f>IF('DPP ( in Qty )'!F$42=0,"",IF(COUNT(D$253:D255)&lt;'DPP ( in Qty )'!F$42,('DPP ( with MSN )'!D255+1),""))</f>
        <v/>
      </c>
      <c r="E256" s="175" t="str">
        <f>IF('DPP ( in Qty )'!G$42=0,"",IF(COUNT(E$253:E255)&lt;'DPP ( in Qty )'!G$42,('DPP ( with MSN )'!E255+1),""))</f>
        <v/>
      </c>
      <c r="F256" s="175" t="str">
        <f>IF('DPP ( in Qty )'!H$42=0,"",IF(COUNT(F$253:F255)&lt;'DPP ( in Qty )'!H$42,('DPP ( with MSN )'!F255+1),""))</f>
        <v/>
      </c>
      <c r="G256" s="175" t="str">
        <f>IF('DPP ( in Qty )'!I$42=0,"",IF(COUNT(G$253:G255)&lt;'DPP ( in Qty )'!I$42,('DPP ( with MSN )'!G255+1),""))</f>
        <v/>
      </c>
      <c r="H256" s="175" t="str">
        <f>IF('DPP ( in Qty )'!J$42=0,"",IF(COUNT(H$253:H255)&lt;'DPP ( in Qty )'!J$42,('DPP ( with MSN )'!H255+1),""))</f>
        <v/>
      </c>
      <c r="I256" s="175" t="str">
        <f>IF('DPP ( in Qty )'!K$42=0,"",IF(COUNT(I$253:I255)&lt;'DPP ( in Qty )'!K$42,('DPP ( with MSN )'!I255+1),""))</f>
        <v/>
      </c>
      <c r="J256" s="175" t="str">
        <f>IF('DPP ( in Qty )'!L$42=0,"",IF(COUNT(J$253:J255)&lt;'DPP ( in Qty )'!L$42,('DPP ( with MSN )'!J255+1),""))</f>
        <v/>
      </c>
      <c r="K256" s="175" t="str">
        <f>IF('DPP ( in Qty )'!M$42=0,"",IF(COUNT(K$253:K255)&lt;'DPP ( in Qty )'!M$42,('DPP ( with MSN )'!K255+1),""))</f>
        <v/>
      </c>
      <c r="L256" s="175" t="str">
        <f>IF('DPP ( in Qty )'!N$42=0,"",IF(COUNT(L$253:L255)&lt;'DPP ( in Qty )'!N$42,('DPP ( with MSN )'!L255+1),""))</f>
        <v/>
      </c>
      <c r="M256" s="175" t="str">
        <f>IF('DPP ( in Qty )'!O$42=0,"",IF(COUNT(M$253:M255)&lt;'DPP ( in Qty )'!O$42,('DPP ( with MSN )'!M255+1),""))</f>
        <v/>
      </c>
      <c r="N256" s="175" t="str">
        <f>IF('DPP ( in Qty )'!P$42=0,"",IF(COUNT(N$253:N255)&lt;'DPP ( in Qty )'!P$42,('DPP ( with MSN )'!N255+1),""))</f>
        <v/>
      </c>
      <c r="O256" s="175" t="str">
        <f>IF('DPP ( in Qty )'!Q$42=0,"",IF(COUNT(O$253:O255)&lt;'DPP ( in Qty )'!Q$42,('DPP ( with MSN )'!O255+1),""))</f>
        <v/>
      </c>
      <c r="P256" s="175" t="str">
        <f>IF('DPP ( in Qty )'!R$42=0,"",IF(COUNT(P$253:P255)&lt;'DPP ( in Qty )'!R$42,('DPP ( with MSN )'!P255+1),""))</f>
        <v/>
      </c>
      <c r="Q256" s="175" t="str">
        <f>IF('DPP ( in Qty )'!S$42=0,"",IF(COUNT(Q$253:Q255)&lt;'DPP ( in Qty )'!S$42,('DPP ( with MSN )'!Q255+1),""))</f>
        <v/>
      </c>
      <c r="R256" s="175" t="str">
        <f>IF('DPP ( in Qty )'!T$42=0,"",IF(COUNT(R$253:R255)&lt;'DPP ( in Qty )'!T$42,('DPP ( with MSN )'!R255+1),""))</f>
        <v/>
      </c>
      <c r="S256" s="175" t="str">
        <f>IF('DPP ( in Qty )'!U$42=0,"",IF(COUNT(S$253:S255)&lt;'DPP ( in Qty )'!U$42,('DPP ( with MSN )'!S255+1),""))</f>
        <v/>
      </c>
      <c r="T256" s="175" t="str">
        <f>IF('DPP ( in Qty )'!V$42=0,"",IF(COUNT(T$253:T255)&lt;'DPP ( in Qty )'!V$42,('DPP ( with MSN )'!T255+1),""))</f>
        <v/>
      </c>
      <c r="U256" s="175" t="str">
        <f>IF('DPP ( in Qty )'!W$42=0,"",IF(COUNT(U$253:U255)&lt;'DPP ( in Qty )'!W$42,('DPP ( with MSN )'!U255+1),""))</f>
        <v/>
      </c>
      <c r="V256" s="175" t="str">
        <f>IF('DPP ( in Qty )'!X$42=0,"",IF(COUNT(V$253:V255)&lt;'DPP ( in Qty )'!X$42,('DPP ( with MSN )'!V255+1),""))</f>
        <v/>
      </c>
      <c r="W256" s="175" t="str">
        <f>IF('DPP ( in Qty )'!Y$42=0,"",IF(COUNT(W$253:W255)&lt;'DPP ( in Qty )'!Y$42,('DPP ( with MSN )'!W255+1),""))</f>
        <v/>
      </c>
      <c r="X256" s="175" t="str">
        <f>IF('DPP ( in Qty )'!Z$42=0,"",IF(COUNT(X$253:X255)&lt;'DPP ( in Qty )'!Z$42,('DPP ( with MSN )'!X255+1),""))</f>
        <v/>
      </c>
      <c r="Y256" s="175" t="str">
        <f>IF('DPP ( in Qty )'!AA$42=0,"",IF(COUNT(Y$253:Y255)&lt;'DPP ( in Qty )'!AA$42,('DPP ( with MSN )'!Y255+1),""))</f>
        <v/>
      </c>
      <c r="Z256" s="175" t="str">
        <f>IF('DPP ( in Qty )'!AB$42=0,"",IF(COUNT(Z$253:Z255)&lt;'DPP ( in Qty )'!AB$42,('DPP ( with MSN )'!Z255+1),""))</f>
        <v/>
      </c>
      <c r="AA256" s="175" t="str">
        <f>IF('DPP ( in Qty )'!AC$42=0,"",IF(COUNT(AA$253:AA255)&lt;'DPP ( in Qty )'!AC$42,('DPP ( with MSN )'!AA255+1),""))</f>
        <v/>
      </c>
      <c r="AB256" s="175" t="str">
        <f>IF('DPP ( in Qty )'!AD$42=0,"",IF(COUNT(AB$253:AB255)&lt;'DPP ( in Qty )'!AD$42,('DPP ( with MSN )'!AB255+1),""))</f>
        <v/>
      </c>
      <c r="AC256" s="175" t="str">
        <f>IF('DPP ( in Qty )'!AE$42=0,"",IF(COUNT(AC$253:AC255)&lt;'DPP ( in Qty )'!AE$42,('DPP ( with MSN )'!AC255+1),""))</f>
        <v/>
      </c>
      <c r="AD256" s="175" t="str">
        <f>IF('DPP ( in Qty )'!AF$42=0,"",IF(COUNT(AD$253:AD255)&lt;'DPP ( in Qty )'!AF$42,('DPP ( with MSN )'!AD255+1),""))</f>
        <v/>
      </c>
      <c r="AE256" s="175" t="str">
        <f>IF('DPP ( in Qty )'!AG$42=0,"",IF(COUNT(AE$253:AE255)&lt;'DPP ( in Qty )'!AG$42,('DPP ( with MSN )'!AE255+1),""))</f>
        <v/>
      </c>
      <c r="AF256" s="175" t="str">
        <f>IF('DPP ( in Qty )'!AH$42=0,"",IF(COUNT(AF$253:AF255)&lt;'DPP ( in Qty )'!AH$42,('DPP ( with MSN )'!AF255+1),""))</f>
        <v/>
      </c>
      <c r="AG256" s="175" t="str">
        <f>IF('DPP ( in Qty )'!AI$42=0,"",IF(COUNT(AG$253:AG255)&lt;'DPP ( in Qty )'!AI$42,('DPP ( with MSN )'!AG255+1),""))</f>
        <v/>
      </c>
      <c r="AH256" s="175" t="str">
        <f>IF('DPP ( in Qty )'!AJ$42=0,"",IF(COUNT(AH$253:AH255)&lt;'DPP ( in Qty )'!AJ$42,('DPP ( with MSN )'!AH255+1),""))</f>
        <v/>
      </c>
      <c r="AI256" s="175" t="str">
        <f>IF('DPP ( in Qty )'!AK$42=0,"",IF(COUNT(AI$253:AI255)&lt;'DPP ( in Qty )'!AK$42,('DPP ( with MSN )'!AI255+1),""))</f>
        <v/>
      </c>
      <c r="AJ256" s="175" t="str">
        <f>IF('DPP ( in Qty )'!AL$42=0,"",IF(COUNT(AJ$253:AJ255)&lt;'DPP ( in Qty )'!AL$42,('DPP ( with MSN )'!AJ255+1),""))</f>
        <v/>
      </c>
      <c r="AK256" s="175" t="str">
        <f>IF('DPP ( in Qty )'!AM$42=0,"",IF(COUNT(AK$253:AK255)&lt;'DPP ( in Qty )'!AM$42,('DPP ( with MSN )'!AK255+1),""))</f>
        <v/>
      </c>
      <c r="AL256" s="175" t="str">
        <f>IF('DPP ( in Qty )'!AN$42=0,"",IF(COUNT(AL$253:AL255)&lt;'DPP ( in Qty )'!AN$42,('DPP ( with MSN )'!AL255+1),""))</f>
        <v/>
      </c>
      <c r="AM256" s="175" t="str">
        <f>IF('DPP ( in Qty )'!AO$42=0,"",IF(COUNT(AM$253:AM255)&lt;'DPP ( in Qty )'!AO$42,('DPP ( with MSN )'!AM255+1),""))</f>
        <v/>
      </c>
      <c r="AN256" s="180" t="str">
        <f>IF('DPP ( in Qty )'!AP$42=0,"",IF(COUNT(AN$253:AN255)&lt;'DPP ( in Qty )'!AP$42,('DPP ( with MSN )'!AN255+1),""))</f>
        <v/>
      </c>
      <c r="AO256" s="142"/>
    </row>
    <row r="257" spans="1:42" ht="23.25" customHeight="1" x14ac:dyDescent="0.25">
      <c r="A257" s="291" t="s">
        <v>28</v>
      </c>
      <c r="B257" s="104" t="s">
        <v>2</v>
      </c>
      <c r="C257" s="282">
        <f>COUNT(D257:AO259)</f>
        <v>0</v>
      </c>
      <c r="D257" s="169" t="str">
        <f>IF('DPP ( in Qty )'!F43=0,"",'DPP ( in Qty )'!D43)</f>
        <v/>
      </c>
      <c r="E257" s="170" t="str">
        <f>IF('DPP ( in Qty )'!G43=0,"",IF(MAX('DPP ( with MSN )'!$D$257:D259)=0,'DPP ( in Qty )'!$D$43,MAX('DPP ( with MSN )'!$D$257:D259)+1))</f>
        <v/>
      </c>
      <c r="F257" s="170" t="str">
        <f>IF('DPP ( in Qty )'!H43=0,"",IF(MAX('DPP ( with MSN )'!$D$257:E259)=0,'DPP ( in Qty )'!$D$43,MAX('DPP ( with MSN )'!$D$257:E259)+1))</f>
        <v/>
      </c>
      <c r="G257" s="181" t="str">
        <f>IF('DPP ( in Qty )'!I43=0,"",IF(MAX('DPP ( with MSN )'!$D$257:F259)=0,'DPP ( in Qty )'!$D$43,MAX('DPP ( with MSN )'!$D$257:F259)+1))</f>
        <v/>
      </c>
      <c r="H257" s="181" t="str">
        <f>IF('DPP ( in Qty )'!J43=0,"",IF(MAX('DPP ( with MSN )'!$D$257:G259)=0,'DPP ( in Qty )'!$D$43,MAX('DPP ( with MSN )'!$D$257:G259)+1))</f>
        <v/>
      </c>
      <c r="I257" s="170" t="str">
        <f>IF('DPP ( in Qty )'!K43=0,"",IF(MAX('DPP ( with MSN )'!$D$257:H259)=0,'DPP ( in Qty )'!$D$43,MAX('DPP ( with MSN )'!$D$257:H259)+1))</f>
        <v/>
      </c>
      <c r="J257" s="170" t="str">
        <f>IF('DPP ( in Qty )'!L43=0,"",IF(MAX('DPP ( with MSN )'!$D$257:I259)=0,'DPP ( in Qty )'!$D$43,MAX('DPP ( with MSN )'!$D$257:I259)+1))</f>
        <v/>
      </c>
      <c r="K257" s="170" t="str">
        <f>IF('DPP ( in Qty )'!M43=0,"",IF(MAX('DPP ( with MSN )'!$D$257:J259)=0,'DPP ( in Qty )'!$D$43,MAX('DPP ( with MSN )'!$D$257:J259)+1))</f>
        <v/>
      </c>
      <c r="L257" s="170" t="str">
        <f>IF('DPP ( in Qty )'!N43=0,"",IF(MAX('DPP ( with MSN )'!$D$257:K259)=0,'DPP ( in Qty )'!$D$43,MAX('DPP ( with MSN )'!$D$257:K259)+1))</f>
        <v/>
      </c>
      <c r="M257" s="170" t="str">
        <f>IF('DPP ( in Qty )'!O43=0,"",IF(MAX('DPP ( with MSN )'!$D$257:L259)=0,'DPP ( in Qty )'!$D$43,MAX('DPP ( with MSN )'!$D$257:L259)+1))</f>
        <v/>
      </c>
      <c r="N257" s="170" t="str">
        <f>IF('DPP ( in Qty )'!P43=0,"",IF(MAX('DPP ( with MSN )'!$D$257:M259)=0,'DPP ( in Qty )'!$D$43,MAX('DPP ( with MSN )'!$D$257:M259)+1))</f>
        <v/>
      </c>
      <c r="O257" s="170" t="str">
        <f>IF('DPP ( in Qty )'!Q43=0,"",IF(MAX('DPP ( with MSN )'!$D$257:N259)=0,'DPP ( in Qty )'!$D$43,MAX('DPP ( with MSN )'!$D$257:N259)+1))</f>
        <v/>
      </c>
      <c r="P257" s="170" t="str">
        <f>IF('DPP ( in Qty )'!R43=0,"",IF(MAX('DPP ( with MSN )'!$D$257:O259)=0,'DPP ( in Qty )'!$D$43,MAX('DPP ( with MSN )'!$D$257:O259)+1))</f>
        <v/>
      </c>
      <c r="Q257" s="170" t="str">
        <f>IF('DPP ( in Qty )'!S43=0,"",IF(MAX('DPP ( with MSN )'!$D$257:P259)=0,'DPP ( in Qty )'!$D$43,MAX('DPP ( with MSN )'!$D$257:P259)+1))</f>
        <v/>
      </c>
      <c r="R257" s="170" t="str">
        <f>IF('DPP ( in Qty )'!T43=0,"",IF(MAX('DPP ( with MSN )'!$D$257:Q259)=0,'DPP ( in Qty )'!$D$43,MAX('DPP ( with MSN )'!$D$257:Q259)+1))</f>
        <v/>
      </c>
      <c r="S257" s="170" t="str">
        <f>IF('DPP ( in Qty )'!U43=0,"",IF(MAX('DPP ( with MSN )'!$D$257:R259)=0,'DPP ( in Qty )'!$D$43,MAX('DPP ( with MSN )'!$D$257:R259)+1))</f>
        <v/>
      </c>
      <c r="T257" s="170" t="str">
        <f>IF('DPP ( in Qty )'!V43=0,"",IF(MAX('DPP ( with MSN )'!$D$257:S259)=0,'DPP ( in Qty )'!$D$43,MAX('DPP ( with MSN )'!$D$257:S259)+1))</f>
        <v/>
      </c>
      <c r="U257" s="170" t="str">
        <f>IF('DPP ( in Qty )'!W43=0,"",IF(MAX('DPP ( with MSN )'!$D$257:T259)=0,'DPP ( in Qty )'!$D$43,MAX('DPP ( with MSN )'!$D$257:T259)+1))</f>
        <v/>
      </c>
      <c r="V257" s="170" t="str">
        <f>IF('DPP ( in Qty )'!X43=0,"",IF(MAX('DPP ( with MSN )'!$D$257:U259)=0,'DPP ( in Qty )'!$D$43,MAX('DPP ( with MSN )'!$D$257:U259)+1))</f>
        <v/>
      </c>
      <c r="W257" s="170" t="str">
        <f>IF('DPP ( in Qty )'!Y43=0,"",IF(MAX('DPP ( with MSN )'!$D$257:V259)=0,'DPP ( in Qty )'!$D$43,MAX('DPP ( with MSN )'!$D$257:V259)+1))</f>
        <v/>
      </c>
      <c r="X257" s="170" t="str">
        <f>IF('DPP ( in Qty )'!Z43=0,"",IF(MAX('DPP ( with MSN )'!$D$257:W259)=0,'DPP ( in Qty )'!$D$43,MAX('DPP ( with MSN )'!$D$257:W259)+1))</f>
        <v/>
      </c>
      <c r="Y257" s="170" t="str">
        <f>IF('DPP ( in Qty )'!AA43=0,"",IF(MAX('DPP ( with MSN )'!$D$257:X259)=0,'DPP ( in Qty )'!$D$43,MAX('DPP ( with MSN )'!$D$257:X259)+1))</f>
        <v/>
      </c>
      <c r="Z257" s="170" t="str">
        <f>IF('DPP ( in Qty )'!AB43=0,"",IF(MAX('DPP ( with MSN )'!$D$257:Y259)=0,'DPP ( in Qty )'!$D$43,MAX('DPP ( with MSN )'!$D$257:Y259)+1))</f>
        <v/>
      </c>
      <c r="AA257" s="170" t="str">
        <f>IF('DPP ( in Qty )'!AC43=0,"",IF(MAX('DPP ( with MSN )'!$D$257:Z259)=0,'DPP ( in Qty )'!$D$43,MAX('DPP ( with MSN )'!$D$257:Z259)+1))</f>
        <v/>
      </c>
      <c r="AB257" s="170" t="str">
        <f>IF('DPP ( in Qty )'!AD43=0,"",IF(MAX('DPP ( with MSN )'!$D$257:AA259)=0,'DPP ( in Qty )'!$D$43,MAX('DPP ( with MSN )'!$D$257:AA259)+1))</f>
        <v/>
      </c>
      <c r="AC257" s="170" t="str">
        <f>IF('DPP ( in Qty )'!AE43=0,"",IF(MAX('DPP ( with MSN )'!$D$257:AB259)=0,'DPP ( in Qty )'!$D$43,MAX('DPP ( with MSN )'!$D$257:AB259)+1))</f>
        <v/>
      </c>
      <c r="AD257" s="170" t="str">
        <f>IF('DPP ( in Qty )'!AF43=0,"",IF(MAX('DPP ( with MSN )'!$D$257:AC259)=0,'DPP ( in Qty )'!$D$43,MAX('DPP ( with MSN )'!$D$257:AC259)+1))</f>
        <v/>
      </c>
      <c r="AE257" s="170" t="str">
        <f>IF('DPP ( in Qty )'!AG43=0,"",IF(MAX('DPP ( with MSN )'!$D$257:AD259)=0,'DPP ( in Qty )'!$D$43,MAX('DPP ( with MSN )'!$D$257:AD259)+1))</f>
        <v/>
      </c>
      <c r="AF257" s="170" t="str">
        <f>IF('DPP ( in Qty )'!AH43=0,"",IF(MAX('DPP ( with MSN )'!$D$257:AE259)=0,'DPP ( in Qty )'!$D$43,MAX('DPP ( with MSN )'!$D$257:AE259)+1))</f>
        <v/>
      </c>
      <c r="AG257" s="170" t="str">
        <f>IF('DPP ( in Qty )'!AI43=0,"",IF(MAX('DPP ( with MSN )'!$D$257:AF259)=0,'DPP ( in Qty )'!$D$43,MAX('DPP ( with MSN )'!$D$257:AF259)+1))</f>
        <v/>
      </c>
      <c r="AH257" s="170" t="str">
        <f>IF('DPP ( in Qty )'!AJ43=0,"",IF(MAX('DPP ( with MSN )'!$D$257:AG259)=0,'DPP ( in Qty )'!$D$43,MAX('DPP ( with MSN )'!$D$257:AG259)+1))</f>
        <v/>
      </c>
      <c r="AI257" s="170" t="str">
        <f>IF('DPP ( in Qty )'!AK43=0,"",IF(MAX('DPP ( with MSN )'!$D$257:AH259)=0,'DPP ( in Qty )'!$D$43,MAX('DPP ( with MSN )'!$D$257:AH259)+1))</f>
        <v/>
      </c>
      <c r="AJ257" s="170" t="str">
        <f>IF('DPP ( in Qty )'!AL43=0,"",IF(MAX('DPP ( with MSN )'!$D$257:AI259)=0,'DPP ( in Qty )'!$D$43,MAX('DPP ( with MSN )'!$D$257:AI259)+1))</f>
        <v/>
      </c>
      <c r="AK257" s="170" t="e">
        <f>IF('DPP ( in Qty )'!#REF!=0,"",IF(MAX('DPP ( with MSN )'!#REF!)=0,'DPP ( in Qty )'!#REF!,MAX('DPP ( with MSN )'!#REF!)+1))</f>
        <v>#REF!</v>
      </c>
      <c r="AL257" s="170" t="e">
        <f>IF('DPP ( in Qty )'!#REF!=0,"",IF(MAX('DPP ( with MSN )'!$D$257:AK259)=0,'DPP ( in Qty )'!#REF!,MAX('DPP ( with MSN )'!$D$257:AK259)+1))</f>
        <v>#REF!</v>
      </c>
      <c r="AM257" s="170" t="e">
        <f>IF('DPP ( in Qty )'!#REF!=0,"",IF(MAX('DPP ( with MSN )'!$D$257:AL259)=0,'DPP ( in Qty )'!#REF!,MAX('DPP ( with MSN )'!$D$257:AL259)+1))</f>
        <v>#REF!</v>
      </c>
      <c r="AN257" s="178" t="e">
        <f>IF('DPP ( in Qty )'!#REF!=0,"",IF(MAX('DPP ( with MSN )'!$D$257:AM259)=0,'DPP ( in Qty )'!#REF!,MAX('DPP ( with MSN )'!$D$257:AM259)+1))</f>
        <v>#REF!</v>
      </c>
      <c r="AO257" s="142"/>
      <c r="AP257" s="1" t="e">
        <f t="shared" si="41"/>
        <v>#REF!</v>
      </c>
    </row>
    <row r="258" spans="1:42" ht="23.25" x14ac:dyDescent="0.25">
      <c r="A258" s="292"/>
      <c r="B258" s="89" t="str">
        <f t="shared" ref="B258:B259" si="49">B257</f>
        <v xml:space="preserve">Dropping </v>
      </c>
      <c r="C258" s="283"/>
      <c r="D258" s="142" t="str">
        <f>IF('DPP ( in Qty )'!F$43=0,"",IF(COUNT(D$257:D257)&lt;'DPP ( in Qty )'!F$43,('DPP ( with MSN )'!D257+1),""))</f>
        <v/>
      </c>
      <c r="E258" s="162" t="str">
        <f>IF('DPP ( in Qty )'!G$43=0,"",IF(COUNT(E$257:E257)&lt;'DPP ( in Qty )'!G$43,('DPP ( with MSN )'!E257+1),""))</f>
        <v/>
      </c>
      <c r="F258" s="162" t="str">
        <f>IF('DPP ( in Qty )'!H$43=0,"",IF(COUNT(F$257:F257)&lt;'DPP ( in Qty )'!H$43,('DPP ( with MSN )'!F257+1),""))</f>
        <v/>
      </c>
      <c r="G258" s="182" t="str">
        <f>IF('DPP ( in Qty )'!I$43=0,"",IF(COUNT(G$257:G257)&lt;'DPP ( in Qty )'!I$43,('DPP ( with MSN )'!G257+1),""))</f>
        <v/>
      </c>
      <c r="H258" s="182" t="str">
        <f>IF('DPP ( in Qty )'!J$43=0,"",IF(COUNT(H$257:H257)&lt;'DPP ( in Qty )'!J$43,('DPP ( with MSN )'!H257+1),""))</f>
        <v/>
      </c>
      <c r="I258" s="162" t="str">
        <f>IF('DPP ( in Qty )'!K$43=0,"",IF(COUNT(I$257:I257)&lt;'DPP ( in Qty )'!K$43,('DPP ( with MSN )'!I257+1),""))</f>
        <v/>
      </c>
      <c r="J258" s="162" t="str">
        <f>IF('DPP ( in Qty )'!L$43=0,"",IF(COUNT(J$257:J257)&lt;'DPP ( in Qty )'!L$43,('DPP ( with MSN )'!J257+1),""))</f>
        <v/>
      </c>
      <c r="K258" s="162" t="str">
        <f>IF('DPP ( in Qty )'!M$43=0,"",IF(COUNT(K$257:K257)&lt;'DPP ( in Qty )'!M$43,('DPP ( with MSN )'!K257+1),""))</f>
        <v/>
      </c>
      <c r="L258" s="162" t="str">
        <f>IF('DPP ( in Qty )'!N$43=0,"",IF(COUNT(L$257:L257)&lt;'DPP ( in Qty )'!N$43,('DPP ( with MSN )'!L257+1),""))</f>
        <v/>
      </c>
      <c r="M258" s="162" t="str">
        <f>IF('DPP ( in Qty )'!O$43=0,"",IF(COUNT(M$257:M257)&lt;'DPP ( in Qty )'!O$43,('DPP ( with MSN )'!M257+1),""))</f>
        <v/>
      </c>
      <c r="N258" s="162" t="str">
        <f>IF('DPP ( in Qty )'!P$43=0,"",IF(COUNT(N$257:N257)&lt;'DPP ( in Qty )'!P$43,('DPP ( with MSN )'!N257+1),""))</f>
        <v/>
      </c>
      <c r="O258" s="162" t="str">
        <f>IF('DPP ( in Qty )'!Q$43=0,"",IF(COUNT(O$257:O257)&lt;'DPP ( in Qty )'!Q$43,('DPP ( with MSN )'!O257+1),""))</f>
        <v/>
      </c>
      <c r="P258" s="162" t="str">
        <f>IF('DPP ( in Qty )'!R$43=0,"",IF(COUNT(P$257:P257)&lt;'DPP ( in Qty )'!R$43,('DPP ( with MSN )'!P257+1),""))</f>
        <v/>
      </c>
      <c r="Q258" s="162" t="str">
        <f>IF('DPP ( in Qty )'!S$43=0,"",IF(COUNT(Q$257:Q257)&lt;'DPP ( in Qty )'!S$43,('DPP ( with MSN )'!Q257+1),""))</f>
        <v/>
      </c>
      <c r="R258" s="162" t="str">
        <f>IF('DPP ( in Qty )'!T$43=0,"",IF(COUNT(R$257:R257)&lt;'DPP ( in Qty )'!T$43,('DPP ( with MSN )'!R257+1),""))</f>
        <v/>
      </c>
      <c r="S258" s="162" t="str">
        <f>IF('DPP ( in Qty )'!U$43=0,"",IF(COUNT(S$257:S257)&lt;'DPP ( in Qty )'!U$43,('DPP ( with MSN )'!S257+1),""))</f>
        <v/>
      </c>
      <c r="T258" s="162" t="str">
        <f>IF('DPP ( in Qty )'!V$43=0,"",IF(COUNT(T$257:T257)&lt;'DPP ( in Qty )'!V$43,('DPP ( with MSN )'!T257+1),""))</f>
        <v/>
      </c>
      <c r="U258" s="162" t="str">
        <f>IF('DPP ( in Qty )'!W$43=0,"",IF(COUNT(U$257:U257)&lt;'DPP ( in Qty )'!W$43,('DPP ( with MSN )'!U257+1),""))</f>
        <v/>
      </c>
      <c r="V258" s="162" t="str">
        <f>IF('DPP ( in Qty )'!X$43=0,"",IF(COUNT(V$257:V257)&lt;'DPP ( in Qty )'!X$43,('DPP ( with MSN )'!V257+1),""))</f>
        <v/>
      </c>
      <c r="W258" s="162" t="str">
        <f>IF('DPP ( in Qty )'!Y$43=0,"",IF(COUNT(W$257:W257)&lt;'DPP ( in Qty )'!Y$43,('DPP ( with MSN )'!W257+1),""))</f>
        <v/>
      </c>
      <c r="X258" s="162" t="str">
        <f>IF('DPP ( in Qty )'!Z$43=0,"",IF(COUNT(X$257:X257)&lt;'DPP ( in Qty )'!Z$43,('DPP ( with MSN )'!X257+1),""))</f>
        <v/>
      </c>
      <c r="Y258" s="162" t="str">
        <f>IF('DPP ( in Qty )'!AA$43=0,"",IF(COUNT(Y$257:Y257)&lt;'DPP ( in Qty )'!AA$43,('DPP ( with MSN )'!Y257+1),""))</f>
        <v/>
      </c>
      <c r="Z258" s="162" t="str">
        <f>IF('DPP ( in Qty )'!AB$43=0,"",IF(COUNT(Z$257:Z257)&lt;'DPP ( in Qty )'!AB$43,('DPP ( with MSN )'!Z257+1),""))</f>
        <v/>
      </c>
      <c r="AA258" s="162" t="str">
        <f>IF('DPP ( in Qty )'!AC$43=0,"",IF(COUNT(AA$257:AA257)&lt;'DPP ( in Qty )'!AC$43,('DPP ( with MSN )'!AA257+1),""))</f>
        <v/>
      </c>
      <c r="AB258" s="162" t="str">
        <f>IF('DPP ( in Qty )'!AD$43=0,"",IF(COUNT(AB$257:AB257)&lt;'DPP ( in Qty )'!AD$43,('DPP ( with MSN )'!AB257+1),""))</f>
        <v/>
      </c>
      <c r="AC258" s="162" t="str">
        <f>IF('DPP ( in Qty )'!AE$43=0,"",IF(COUNT(AC$257:AC257)&lt;'DPP ( in Qty )'!AE$43,('DPP ( with MSN )'!AC257+1),""))</f>
        <v/>
      </c>
      <c r="AD258" s="162" t="str">
        <f>IF('DPP ( in Qty )'!AF$43=0,"",IF(COUNT(AD$257:AD257)&lt;'DPP ( in Qty )'!AF$43,('DPP ( with MSN )'!AD257+1),""))</f>
        <v/>
      </c>
      <c r="AE258" s="162" t="str">
        <f>IF('DPP ( in Qty )'!AG$43=0,"",IF(COUNT(AE$257:AE257)&lt;'DPP ( in Qty )'!AG$43,('DPP ( with MSN )'!AE257+1),""))</f>
        <v/>
      </c>
      <c r="AF258" s="162" t="str">
        <f>IF('DPP ( in Qty )'!AH$43=0,"",IF(COUNT(AF$257:AF257)&lt;'DPP ( in Qty )'!AH$43,('DPP ( with MSN )'!AF257+1),""))</f>
        <v/>
      </c>
      <c r="AG258" s="162" t="str">
        <f>IF('DPP ( in Qty )'!AI$43=0,"",IF(COUNT(AG$257:AG257)&lt;'DPP ( in Qty )'!AI$43,('DPP ( with MSN )'!AG257+1),""))</f>
        <v/>
      </c>
      <c r="AH258" s="162" t="str">
        <f>IF('DPP ( in Qty )'!AJ$43=0,"",IF(COUNT(AH$257:AH257)&lt;'DPP ( in Qty )'!AJ$43,('DPP ( with MSN )'!AH257+1),""))</f>
        <v/>
      </c>
      <c r="AI258" s="162" t="str">
        <f>IF('DPP ( in Qty )'!AK$43=0,"",IF(COUNT(AI$257:AI257)&lt;'DPP ( in Qty )'!AK$43,('DPP ( with MSN )'!AI257+1),""))</f>
        <v/>
      </c>
      <c r="AJ258" s="162" t="str">
        <f>IF('DPP ( in Qty )'!AL$43=0,"",IF(COUNT(AJ$257:AJ257)&lt;'DPP ( in Qty )'!AL$43,('DPP ( with MSN )'!AJ257+1),""))</f>
        <v/>
      </c>
      <c r="AK258" s="162" t="e">
        <f>IF('DPP ( in Qty )'!#REF!=0,"",IF(COUNT(AK$257:AK257)&lt;'DPP ( in Qty )'!#REF!,('DPP ( with MSN )'!AK257+1),""))</f>
        <v>#REF!</v>
      </c>
      <c r="AL258" s="162" t="e">
        <f>IF('DPP ( in Qty )'!#REF!=0,"",IF(COUNT(AL$257:AL257)&lt;'DPP ( in Qty )'!#REF!,('DPP ( with MSN )'!AL257+1),""))</f>
        <v>#REF!</v>
      </c>
      <c r="AM258" s="162" t="e">
        <f>IF('DPP ( in Qty )'!#REF!=0,"",IF(COUNT(AM$257:AM257)&lt;'DPP ( in Qty )'!#REF!,('DPP ( with MSN )'!AM257+1),""))</f>
        <v>#REF!</v>
      </c>
      <c r="AN258" s="179" t="e">
        <f>IF('DPP ( in Qty )'!#REF!=0,"",IF(COUNT(AN$257:AN257)&lt;'DPP ( in Qty )'!#REF!,('DPP ( with MSN )'!AN257+1),""))</f>
        <v>#REF!</v>
      </c>
      <c r="AO258" s="142"/>
      <c r="AP258" s="1" t="e">
        <f t="shared" si="41"/>
        <v>#REF!</v>
      </c>
    </row>
    <row r="259" spans="1:42" ht="23.25" customHeight="1" thickBot="1" x14ac:dyDescent="0.3">
      <c r="A259" s="292"/>
      <c r="B259" s="89" t="str">
        <f t="shared" si="49"/>
        <v xml:space="preserve">Dropping </v>
      </c>
      <c r="C259" s="284"/>
      <c r="D259" s="174" t="str">
        <f>IF('DPP ( in Qty )'!F$43=0,"",IF(COUNT(D$257:D258)&lt;'DPP ( in Qty )'!F$43,('DPP ( with MSN )'!D258+1),""))</f>
        <v/>
      </c>
      <c r="E259" s="175" t="str">
        <f>IF('DPP ( in Qty )'!G$43=0,"",IF(COUNT(E$257:E258)&lt;'DPP ( in Qty )'!G$43,('DPP ( with MSN )'!E258+1),""))</f>
        <v/>
      </c>
      <c r="F259" s="175" t="str">
        <f>IF('DPP ( in Qty )'!H$43=0,"",IF(COUNT(F$257:F258)&lt;'DPP ( in Qty )'!H$43,('DPP ( with MSN )'!F258+1),""))</f>
        <v/>
      </c>
      <c r="G259" s="183" t="str">
        <f>IF('DPP ( in Qty )'!I$43=0,"",IF(COUNT(G$257:G258)&lt;'DPP ( in Qty )'!I$43,('DPP ( with MSN )'!G258+1),""))</f>
        <v/>
      </c>
      <c r="H259" s="183" t="str">
        <f>IF('DPP ( in Qty )'!J$43=0,"",IF(COUNT(H$257:H258)&lt;'DPP ( in Qty )'!J$43,('DPP ( with MSN )'!H258+1),""))</f>
        <v/>
      </c>
      <c r="I259" s="175" t="str">
        <f>IF('DPP ( in Qty )'!K$43=0,"",IF(COUNT(I$257:I258)&lt;'DPP ( in Qty )'!K$43,('DPP ( with MSN )'!I258+1),""))</f>
        <v/>
      </c>
      <c r="J259" s="175" t="str">
        <f>IF('DPP ( in Qty )'!L$43=0,"",IF(COUNT(J$257:J258)&lt;'DPP ( in Qty )'!L$43,('DPP ( with MSN )'!J258+1),""))</f>
        <v/>
      </c>
      <c r="K259" s="175" t="str">
        <f>IF('DPP ( in Qty )'!M$43=0,"",IF(COUNT(K$257:K258)&lt;'DPP ( in Qty )'!M$43,('DPP ( with MSN )'!K258+1),""))</f>
        <v/>
      </c>
      <c r="L259" s="175" t="str">
        <f>IF('DPP ( in Qty )'!N$43=0,"",IF(COUNT(L$257:L258)&lt;'DPP ( in Qty )'!N$43,('DPP ( with MSN )'!L258+1),""))</f>
        <v/>
      </c>
      <c r="M259" s="175" t="str">
        <f>IF('DPP ( in Qty )'!O$43=0,"",IF(COUNT(M$257:M258)&lt;'DPP ( in Qty )'!O$43,('DPP ( with MSN )'!M258+1),""))</f>
        <v/>
      </c>
      <c r="N259" s="175" t="str">
        <f>IF('DPP ( in Qty )'!P$43=0,"",IF(COUNT(N$257:N258)&lt;'DPP ( in Qty )'!P$43,('DPP ( with MSN )'!N258+1),""))</f>
        <v/>
      </c>
      <c r="O259" s="175" t="str">
        <f>IF('DPP ( in Qty )'!Q$43=0,"",IF(COUNT(O$257:O258)&lt;'DPP ( in Qty )'!Q$43,('DPP ( with MSN )'!O258+1),""))</f>
        <v/>
      </c>
      <c r="P259" s="175" t="str">
        <f>IF('DPP ( in Qty )'!R$43=0,"",IF(COUNT(P$257:P258)&lt;'DPP ( in Qty )'!R$43,('DPP ( with MSN )'!P258+1),""))</f>
        <v/>
      </c>
      <c r="Q259" s="175" t="str">
        <f>IF('DPP ( in Qty )'!S$43=0,"",IF(COUNT(Q$257:Q258)&lt;'DPP ( in Qty )'!S$43,('DPP ( with MSN )'!Q258+1),""))</f>
        <v/>
      </c>
      <c r="R259" s="175" t="str">
        <f>IF('DPP ( in Qty )'!T$43=0,"",IF(COUNT(R$257:R258)&lt;'DPP ( in Qty )'!T$43,('DPP ( with MSN )'!R258+1),""))</f>
        <v/>
      </c>
      <c r="S259" s="175" t="str">
        <f>IF('DPP ( in Qty )'!U$43=0,"",IF(COUNT(S$257:S258)&lt;'DPP ( in Qty )'!U$43,('DPP ( with MSN )'!S258+1),""))</f>
        <v/>
      </c>
      <c r="T259" s="175" t="str">
        <f>IF('DPP ( in Qty )'!V$43=0,"",IF(COUNT(T$257:T258)&lt;'DPP ( in Qty )'!V$43,('DPP ( with MSN )'!T258+1),""))</f>
        <v/>
      </c>
      <c r="U259" s="175" t="str">
        <f>IF('DPP ( in Qty )'!W$43=0,"",IF(COUNT(U$257:U258)&lt;'DPP ( in Qty )'!W$43,('DPP ( with MSN )'!U258+1),""))</f>
        <v/>
      </c>
      <c r="V259" s="175" t="str">
        <f>IF('DPP ( in Qty )'!X$43=0,"",IF(COUNT(V$257:V258)&lt;'DPP ( in Qty )'!X$43,('DPP ( with MSN )'!V258+1),""))</f>
        <v/>
      </c>
      <c r="W259" s="175" t="str">
        <f>IF('DPP ( in Qty )'!Y$43=0,"",IF(COUNT(W$257:W258)&lt;'DPP ( in Qty )'!Y$43,('DPP ( with MSN )'!W258+1),""))</f>
        <v/>
      </c>
      <c r="X259" s="175" t="str">
        <f>IF('DPP ( in Qty )'!Z$43=0,"",IF(COUNT(X$257:X258)&lt;'DPP ( in Qty )'!Z$43,('DPP ( with MSN )'!X258+1),""))</f>
        <v/>
      </c>
      <c r="Y259" s="175" t="str">
        <f>IF('DPP ( in Qty )'!AA$43=0,"",IF(COUNT(Y$257:Y258)&lt;'DPP ( in Qty )'!AA$43,('DPP ( with MSN )'!Y258+1),""))</f>
        <v/>
      </c>
      <c r="Z259" s="175" t="str">
        <f>IF('DPP ( in Qty )'!AB$43=0,"",IF(COUNT(Z$257:Z258)&lt;'DPP ( in Qty )'!AB$43,('DPP ( with MSN )'!Z258+1),""))</f>
        <v/>
      </c>
      <c r="AA259" s="175" t="str">
        <f>IF('DPP ( in Qty )'!AC$43=0,"",IF(COUNT(AA$257:AA258)&lt;'DPP ( in Qty )'!AC$43,('DPP ( with MSN )'!AA258+1),""))</f>
        <v/>
      </c>
      <c r="AB259" s="175" t="str">
        <f>IF('DPP ( in Qty )'!AD$43=0,"",IF(COUNT(AB$257:AB258)&lt;'DPP ( in Qty )'!AD$43,('DPP ( with MSN )'!AB258+1),""))</f>
        <v/>
      </c>
      <c r="AC259" s="175" t="str">
        <f>IF('DPP ( in Qty )'!AE$43=0,"",IF(COUNT(AC$257:AC258)&lt;'DPP ( in Qty )'!AE$43,('DPP ( with MSN )'!AC258+1),""))</f>
        <v/>
      </c>
      <c r="AD259" s="175" t="str">
        <f>IF('DPP ( in Qty )'!AF$43=0,"",IF(COUNT(AD$257:AD258)&lt;'DPP ( in Qty )'!AF$43,('DPP ( with MSN )'!AD258+1),""))</f>
        <v/>
      </c>
      <c r="AE259" s="175" t="str">
        <f>IF('DPP ( in Qty )'!AG$43=0,"",IF(COUNT(AE$257:AE258)&lt;'DPP ( in Qty )'!AG$43,('DPP ( with MSN )'!AE258+1),""))</f>
        <v/>
      </c>
      <c r="AF259" s="175" t="str">
        <f>IF('DPP ( in Qty )'!AH$43=0,"",IF(COUNT(AF$257:AF258)&lt;'DPP ( in Qty )'!AH$43,('DPP ( with MSN )'!AF258+1),""))</f>
        <v/>
      </c>
      <c r="AG259" s="175" t="str">
        <f>IF('DPP ( in Qty )'!AI$43=0,"",IF(COUNT(AG$257:AG258)&lt;'DPP ( in Qty )'!AI$43,('DPP ( with MSN )'!AG258+1),""))</f>
        <v/>
      </c>
      <c r="AH259" s="175" t="str">
        <f>IF('DPP ( in Qty )'!AJ$43=0,"",IF(COUNT(AH$257:AH258)&lt;'DPP ( in Qty )'!AJ$43,('DPP ( with MSN )'!AH258+1),""))</f>
        <v/>
      </c>
      <c r="AI259" s="175" t="str">
        <f>IF('DPP ( in Qty )'!AK$43=0,"",IF(COUNT(AI$257:AI258)&lt;'DPP ( in Qty )'!AK$43,('DPP ( with MSN )'!AI258+1),""))</f>
        <v/>
      </c>
      <c r="AJ259" s="175" t="str">
        <f>IF('DPP ( in Qty )'!AL$43=0,"",IF(COUNT(AJ$257:AJ258)&lt;'DPP ( in Qty )'!AL$43,('DPP ( with MSN )'!AJ258+1),""))</f>
        <v/>
      </c>
      <c r="AK259" s="175" t="e">
        <f>IF('DPP ( in Qty )'!#REF!=0,"",IF(COUNT(AK$257:AK258)&lt;'DPP ( in Qty )'!#REF!,('DPP ( with MSN )'!AK258+1),""))</f>
        <v>#REF!</v>
      </c>
      <c r="AL259" s="175" t="e">
        <f>IF('DPP ( in Qty )'!#REF!=0,"",IF(COUNT(AL$257:AL258)&lt;'DPP ( in Qty )'!#REF!,('DPP ( with MSN )'!AL258+1),""))</f>
        <v>#REF!</v>
      </c>
      <c r="AM259" s="175" t="e">
        <f>IF('DPP ( in Qty )'!#REF!=0,"",IF(COUNT(AM$257:AM258)&lt;'DPP ( in Qty )'!#REF!,('DPP ( with MSN )'!AM258+1),""))</f>
        <v>#REF!</v>
      </c>
      <c r="AN259" s="180" t="e">
        <f>IF('DPP ( in Qty )'!#REF!=0,"",IF(COUNT(AN$257:AN258)&lt;'DPP ( in Qty )'!#REF!,('DPP ( with MSN )'!AN258+1),""))</f>
        <v>#REF!</v>
      </c>
      <c r="AO259" s="142"/>
      <c r="AP259" s="1" t="e">
        <f t="shared" si="41"/>
        <v>#REF!</v>
      </c>
    </row>
    <row r="260" spans="1:42" ht="23.25" customHeight="1" x14ac:dyDescent="0.25">
      <c r="A260" s="292"/>
      <c r="B260" s="90" t="s">
        <v>3</v>
      </c>
      <c r="C260" s="282">
        <f>COUNT(D260:AO262)</f>
        <v>0</v>
      </c>
      <c r="D260" s="169" t="str">
        <f>IF('DPP ( in Qty )'!F44=0,"",'DPP ( in Qty )'!D44)</f>
        <v/>
      </c>
      <c r="E260" s="170" t="str">
        <f>IF('DPP ( in Qty )'!G44=0,"",IF(MAX('DPP ( with MSN )'!$D$260:D262)=0,'DPP ( in Qty )'!$D$44,MAX('DPP ( with MSN )'!$D$260:D262)+1))</f>
        <v/>
      </c>
      <c r="F260" s="170" t="str">
        <f>IF('DPP ( in Qty )'!H44=0,"",IF(MAX('DPP ( with MSN )'!$D$260:E262)=0,'DPP ( in Qty )'!$D$44,MAX('DPP ( with MSN )'!$D$260:E262)+1))</f>
        <v/>
      </c>
      <c r="G260" s="181" t="str">
        <f>IF('DPP ( in Qty )'!I44=0,"",IF(MAX('DPP ( with MSN )'!$D$260:F262)=0,'DPP ( in Qty )'!$D$44,MAX('DPP ( with MSN )'!$D$260:F262)+1))</f>
        <v/>
      </c>
      <c r="H260" s="181" t="str">
        <f>IF('DPP ( in Qty )'!J44=0,"",IF(MAX('DPP ( with MSN )'!$D$260:G262)=0,'DPP ( in Qty )'!$D$44,MAX('DPP ( with MSN )'!$D$260:G262)+1))</f>
        <v/>
      </c>
      <c r="I260" s="170" t="str">
        <f>IF('DPP ( in Qty )'!K44=0,"",IF(MAX('DPP ( with MSN )'!$D$260:H262)=0,'DPP ( in Qty )'!$D$44,MAX('DPP ( with MSN )'!$D$260:H262)+1))</f>
        <v/>
      </c>
      <c r="J260" s="170" t="str">
        <f>IF('DPP ( in Qty )'!L44=0,"",IF(MAX('DPP ( with MSN )'!$D$260:I262)=0,'DPP ( in Qty )'!$D$44,MAX('DPP ( with MSN )'!$D$260:I262)+1))</f>
        <v/>
      </c>
      <c r="K260" s="170" t="str">
        <f>IF('DPP ( in Qty )'!M44=0,"",IF(MAX('DPP ( with MSN )'!$D$260:J262)=0,'DPP ( in Qty )'!$D$44,MAX('DPP ( with MSN )'!$D$260:J262)+1))</f>
        <v/>
      </c>
      <c r="L260" s="170" t="str">
        <f>IF('DPP ( in Qty )'!N44=0,"",IF(MAX('DPP ( with MSN )'!$D$260:K262)=0,'DPP ( in Qty )'!$D$44,MAX('DPP ( with MSN )'!$D$260:K262)+1))</f>
        <v/>
      </c>
      <c r="M260" s="170" t="str">
        <f>IF('DPP ( in Qty )'!O44=0,"",IF(MAX('DPP ( with MSN )'!$D$260:L262)=0,'DPP ( in Qty )'!$D$44,MAX('DPP ( with MSN )'!$D$260:L262)+1))</f>
        <v/>
      </c>
      <c r="N260" s="170" t="str">
        <f>IF('DPP ( in Qty )'!P44=0,"",IF(MAX('DPP ( with MSN )'!$D$260:M262)=0,'DPP ( in Qty )'!$D$44,MAX('DPP ( with MSN )'!$D$260:M262)+1))</f>
        <v/>
      </c>
      <c r="O260" s="170" t="str">
        <f>IF('DPP ( in Qty )'!Q44=0,"",IF(MAX('DPP ( with MSN )'!$D$260:N262)=0,'DPP ( in Qty )'!$D$44,MAX('DPP ( with MSN )'!$D$260:N262)+1))</f>
        <v/>
      </c>
      <c r="P260" s="170" t="str">
        <f>IF('DPP ( in Qty )'!R44=0,"",IF(MAX('DPP ( with MSN )'!$D$260:O262)=0,'DPP ( in Qty )'!$D$44,MAX('DPP ( with MSN )'!$D$260:O262)+1))</f>
        <v/>
      </c>
      <c r="Q260" s="170" t="str">
        <f>IF('DPP ( in Qty )'!S44=0,"",IF(MAX('DPP ( with MSN )'!$D$260:P262)=0,'DPP ( in Qty )'!$D$44,MAX('DPP ( with MSN )'!$D$260:P262)+1))</f>
        <v/>
      </c>
      <c r="R260" s="170" t="str">
        <f>IF('DPP ( in Qty )'!T44=0,"",IF(MAX('DPP ( with MSN )'!$D$260:Q262)=0,'DPP ( in Qty )'!$D$44,MAX('DPP ( with MSN )'!$D$260:Q262)+1))</f>
        <v/>
      </c>
      <c r="S260" s="170" t="str">
        <f>IF('DPP ( in Qty )'!U44=0,"",IF(MAX('DPP ( with MSN )'!$D$260:R262)=0,'DPP ( in Qty )'!$D$44,MAX('DPP ( with MSN )'!$D$260:R262)+1))</f>
        <v/>
      </c>
      <c r="T260" s="170" t="str">
        <f>IF('DPP ( in Qty )'!V44=0,"",IF(MAX('DPP ( with MSN )'!$D$260:S262)=0,'DPP ( in Qty )'!$D$44,MAX('DPP ( with MSN )'!$D$260:S262)+1))</f>
        <v/>
      </c>
      <c r="U260" s="170" t="str">
        <f>IF('DPP ( in Qty )'!W44=0,"",IF(MAX('DPP ( with MSN )'!$D$260:T262)=0,'DPP ( in Qty )'!$D$44,MAX('DPP ( with MSN )'!$D$260:T262)+1))</f>
        <v/>
      </c>
      <c r="V260" s="170" t="str">
        <f>IF('DPP ( in Qty )'!X44=0,"",IF(MAX('DPP ( with MSN )'!$D$260:U262)=0,'DPP ( in Qty )'!$D$44,MAX('DPP ( with MSN )'!$D$260:U262)+1))</f>
        <v/>
      </c>
      <c r="W260" s="170" t="str">
        <f>IF('DPP ( in Qty )'!Y44=0,"",IF(MAX('DPP ( with MSN )'!$D$260:V262)=0,'DPP ( in Qty )'!$D$44,MAX('DPP ( with MSN )'!$D$260:V262)+1))</f>
        <v/>
      </c>
      <c r="X260" s="170" t="str">
        <f>IF('DPP ( in Qty )'!Z44=0,"",IF(MAX('DPP ( with MSN )'!$D$260:W262)=0,'DPP ( in Qty )'!$D$44,MAX('DPP ( with MSN )'!$D$260:W262)+1))</f>
        <v/>
      </c>
      <c r="Y260" s="170" t="str">
        <f>IF('DPP ( in Qty )'!AA44=0,"",IF(MAX('DPP ( with MSN )'!$D$260:X262)=0,'DPP ( in Qty )'!$D$44,MAX('DPP ( with MSN )'!$D$260:X262)+1))</f>
        <v/>
      </c>
      <c r="Z260" s="170" t="str">
        <f>IF('DPP ( in Qty )'!AB44=0,"",IF(MAX('DPP ( with MSN )'!$D$260:Y262)=0,'DPP ( in Qty )'!$D$44,MAX('DPP ( with MSN )'!$D$260:Y262)+1))</f>
        <v/>
      </c>
      <c r="AA260" s="170" t="str">
        <f>IF('DPP ( in Qty )'!AC44=0,"",IF(MAX('DPP ( with MSN )'!$D$260:Z262)=0,'DPP ( in Qty )'!$D$44,MAX('DPP ( with MSN )'!$D$260:Z262)+1))</f>
        <v/>
      </c>
      <c r="AB260" s="170" t="str">
        <f>IF('DPP ( in Qty )'!AD44=0,"",IF(MAX('DPP ( with MSN )'!$D$260:AA262)=0,'DPP ( in Qty )'!$D$44,MAX('DPP ( with MSN )'!$D$260:AA262)+1))</f>
        <v/>
      </c>
      <c r="AC260" s="170" t="str">
        <f>IF('DPP ( in Qty )'!AE44=0,"",IF(MAX('DPP ( with MSN )'!$D$260:AB262)=0,'DPP ( in Qty )'!$D$44,MAX('DPP ( with MSN )'!$D$260:AB262)+1))</f>
        <v/>
      </c>
      <c r="AD260" s="170" t="str">
        <f>IF('DPP ( in Qty )'!AF44=0,"",IF(MAX('DPP ( with MSN )'!$D$260:AC262)=0,'DPP ( in Qty )'!$D$44,MAX('DPP ( with MSN )'!$D$260:AC262)+1))</f>
        <v/>
      </c>
      <c r="AE260" s="170" t="str">
        <f>IF('DPP ( in Qty )'!AG44=0,"",IF(MAX('DPP ( with MSN )'!$D$260:AD262)=0,'DPP ( in Qty )'!$D$44,MAX('DPP ( with MSN )'!$D$260:AD262)+1))</f>
        <v/>
      </c>
      <c r="AF260" s="170" t="str">
        <f>IF('DPP ( in Qty )'!AH44=0,"",IF(MAX('DPP ( with MSN )'!$D$260:AE262)=0,'DPP ( in Qty )'!$D$44,MAX('DPP ( with MSN )'!$D$260:AE262)+1))</f>
        <v/>
      </c>
      <c r="AG260" s="170" t="str">
        <f>IF('DPP ( in Qty )'!AI44=0,"",IF(MAX('DPP ( with MSN )'!$D$260:AF262)=0,'DPP ( in Qty )'!$D$44,MAX('DPP ( with MSN )'!$D$260:AF262)+1))</f>
        <v/>
      </c>
      <c r="AH260" s="170" t="str">
        <f>IF('DPP ( in Qty )'!AJ44=0,"",IF(MAX('DPP ( with MSN )'!$D$260:AG262)=0,'DPP ( in Qty )'!$D$44,MAX('DPP ( with MSN )'!$D$260:AG262)+1))</f>
        <v/>
      </c>
      <c r="AI260" s="170" t="str">
        <f>IF('DPP ( in Qty )'!AK44=0,"",IF(MAX('DPP ( with MSN )'!$D$260:AH262)=0,'DPP ( in Qty )'!$D$44,MAX('DPP ( with MSN )'!$D$260:AH262)+1))</f>
        <v/>
      </c>
      <c r="AJ260" s="170" t="str">
        <f>IF('DPP ( in Qty )'!AL44=0,"",IF(MAX('DPP ( with MSN )'!$D$260:AI262)=0,'DPP ( in Qty )'!$D$44,MAX('DPP ( with MSN )'!$D$260:AI262)+1))</f>
        <v/>
      </c>
      <c r="AK260" s="170" t="e">
        <f>IF('DPP ( in Qty )'!#REF!=0,"",IF(MAX('DPP ( with MSN )'!#REF!)=0,'DPP ( in Qty )'!#REF!,MAX('DPP ( with MSN )'!#REF!)+1))</f>
        <v>#REF!</v>
      </c>
      <c r="AL260" s="170" t="e">
        <f>IF('DPP ( in Qty )'!#REF!=0,"",IF(MAX('DPP ( with MSN )'!$D$260:AK262)=0,'DPP ( in Qty )'!#REF!,MAX('DPP ( with MSN )'!$D$260:AK262)+1))</f>
        <v>#REF!</v>
      </c>
      <c r="AM260" s="170" t="e">
        <f>IF('DPP ( in Qty )'!#REF!=0,"",IF(MAX('DPP ( with MSN )'!$D$260:AL262)=0,'DPP ( in Qty )'!#REF!,MAX('DPP ( with MSN )'!$D$260:AL262)+1))</f>
        <v>#REF!</v>
      </c>
      <c r="AN260" s="178" t="e">
        <f>IF('DPP ( in Qty )'!#REF!=0,"",IF(MAX('DPP ( with MSN )'!$D$260:AM262)=0,'DPP ( in Qty )'!#REF!,MAX('DPP ( with MSN )'!$D$260:AM262)+1))</f>
        <v>#REF!</v>
      </c>
      <c r="AO260" s="142"/>
      <c r="AP260" s="1" t="e">
        <f t="shared" si="41"/>
        <v>#REF!</v>
      </c>
    </row>
    <row r="261" spans="1:42" ht="23.25" customHeight="1" x14ac:dyDescent="0.25">
      <c r="A261" s="292"/>
      <c r="B261" s="91" t="str">
        <f t="shared" ref="B261:B262" si="50">B260</f>
        <v>Double deck</v>
      </c>
      <c r="C261" s="283"/>
      <c r="D261" s="142" t="str">
        <f>IF('DPP ( in Qty )'!F$44=0,"",IF(COUNT(D$260:D260)&lt;'DPP ( in Qty )'!F$44,('DPP ( with MSN )'!D260+1),""))</f>
        <v/>
      </c>
      <c r="E261" s="162" t="str">
        <f>IF('DPP ( in Qty )'!G$44=0,"",IF(COUNT(E$260:E260)&lt;'DPP ( in Qty )'!G$44,('DPP ( with MSN )'!E260+1),""))</f>
        <v/>
      </c>
      <c r="F261" s="162" t="str">
        <f>IF('DPP ( in Qty )'!H$44=0,"",IF(COUNT(F$260:F260)&lt;'DPP ( in Qty )'!H$44,('DPP ( with MSN )'!F260+1),""))</f>
        <v/>
      </c>
      <c r="G261" s="182" t="str">
        <f>IF('DPP ( in Qty )'!I$44=0,"",IF(COUNT(G$260:G260)&lt;'DPP ( in Qty )'!I$44,('DPP ( with MSN )'!G260+1),""))</f>
        <v/>
      </c>
      <c r="H261" s="182" t="str">
        <f>IF('DPP ( in Qty )'!J$44=0,"",IF(COUNT(H$260:H260)&lt;'DPP ( in Qty )'!J$44,('DPP ( with MSN )'!H260+1),""))</f>
        <v/>
      </c>
      <c r="I261" s="162" t="str">
        <f>IF('DPP ( in Qty )'!K$44=0,"",IF(COUNT(I$260:I260)&lt;'DPP ( in Qty )'!K$44,('DPP ( with MSN )'!I260+1),""))</f>
        <v/>
      </c>
      <c r="J261" s="162" t="str">
        <f>IF('DPP ( in Qty )'!L$44=0,"",IF(COUNT(J$260:J260)&lt;'DPP ( in Qty )'!L$44,('DPP ( with MSN )'!J260+1),""))</f>
        <v/>
      </c>
      <c r="K261" s="162" t="str">
        <f>IF('DPP ( in Qty )'!M$44=0,"",IF(COUNT(K$260:K260)&lt;'DPP ( in Qty )'!M$44,('DPP ( with MSN )'!K260+1),""))</f>
        <v/>
      </c>
      <c r="L261" s="162" t="str">
        <f>IF('DPP ( in Qty )'!N$44=0,"",IF(COUNT(L$260:L260)&lt;'DPP ( in Qty )'!N$44,('DPP ( with MSN )'!L260+1),""))</f>
        <v/>
      </c>
      <c r="M261" s="162" t="str">
        <f>IF('DPP ( in Qty )'!O$44=0,"",IF(COUNT(M$260:M260)&lt;'DPP ( in Qty )'!O$44,('DPP ( with MSN )'!M260+1),""))</f>
        <v/>
      </c>
      <c r="N261" s="162" t="str">
        <f>IF('DPP ( in Qty )'!P$44=0,"",IF(COUNT(N$260:N260)&lt;'DPP ( in Qty )'!P$44,('DPP ( with MSN )'!N260+1),""))</f>
        <v/>
      </c>
      <c r="O261" s="162" t="str">
        <f>IF('DPP ( in Qty )'!Q$44=0,"",IF(COUNT(O$260:O260)&lt;'DPP ( in Qty )'!Q$44,('DPP ( with MSN )'!O260+1),""))</f>
        <v/>
      </c>
      <c r="P261" s="162" t="str">
        <f>IF('DPP ( in Qty )'!R$44=0,"",IF(COUNT(P$260:P260)&lt;'DPP ( in Qty )'!R$44,('DPP ( with MSN )'!P260+1),""))</f>
        <v/>
      </c>
      <c r="Q261" s="162" t="str">
        <f>IF('DPP ( in Qty )'!S$44=0,"",IF(COUNT(Q$260:Q260)&lt;'DPP ( in Qty )'!S$44,('DPP ( with MSN )'!Q260+1),""))</f>
        <v/>
      </c>
      <c r="R261" s="162" t="str">
        <f>IF('DPP ( in Qty )'!T$44=0,"",IF(COUNT(R$260:R260)&lt;'DPP ( in Qty )'!T$44,('DPP ( with MSN )'!R260+1),""))</f>
        <v/>
      </c>
      <c r="S261" s="162" t="str">
        <f>IF('DPP ( in Qty )'!U$44=0,"",IF(COUNT(S$260:S260)&lt;'DPP ( in Qty )'!U$44,('DPP ( with MSN )'!S260+1),""))</f>
        <v/>
      </c>
      <c r="T261" s="162" t="str">
        <f>IF('DPP ( in Qty )'!V$44=0,"",IF(COUNT(T$260:T260)&lt;'DPP ( in Qty )'!V$44,('DPP ( with MSN )'!T260+1),""))</f>
        <v/>
      </c>
      <c r="U261" s="162" t="str">
        <f>IF('DPP ( in Qty )'!W$44=0,"",IF(COUNT(U$260:U260)&lt;'DPP ( in Qty )'!W$44,('DPP ( with MSN )'!U260+1),""))</f>
        <v/>
      </c>
      <c r="V261" s="162" t="str">
        <f>IF('DPP ( in Qty )'!X$44=0,"",IF(COUNT(V$260:V260)&lt;'DPP ( in Qty )'!X$44,('DPP ( with MSN )'!V260+1),""))</f>
        <v/>
      </c>
      <c r="W261" s="162" t="str">
        <f>IF('DPP ( in Qty )'!Y$44=0,"",IF(COUNT(W$260:W260)&lt;'DPP ( in Qty )'!Y$44,('DPP ( with MSN )'!W260+1),""))</f>
        <v/>
      </c>
      <c r="X261" s="162" t="str">
        <f>IF('DPP ( in Qty )'!Z$44=0,"",IF(COUNT(X$260:X260)&lt;'DPP ( in Qty )'!Z$44,('DPP ( with MSN )'!X260+1),""))</f>
        <v/>
      </c>
      <c r="Y261" s="162" t="str">
        <f>IF('DPP ( in Qty )'!AA$44=0,"",IF(COUNT(Y$260:Y260)&lt;'DPP ( in Qty )'!AA$44,('DPP ( with MSN )'!Y260+1),""))</f>
        <v/>
      </c>
      <c r="Z261" s="162" t="str">
        <f>IF('DPP ( in Qty )'!AB$44=0,"",IF(COUNT(Z$260:Z260)&lt;'DPP ( in Qty )'!AB$44,('DPP ( with MSN )'!Z260+1),""))</f>
        <v/>
      </c>
      <c r="AA261" s="162" t="str">
        <f>IF('DPP ( in Qty )'!AC$44=0,"",IF(COUNT(AA$260:AA260)&lt;'DPP ( in Qty )'!AC$44,('DPP ( with MSN )'!AA260+1),""))</f>
        <v/>
      </c>
      <c r="AB261" s="162" t="str">
        <f>IF('DPP ( in Qty )'!AD$44=0,"",IF(COUNT(AB$260:AB260)&lt;'DPP ( in Qty )'!AD$44,('DPP ( with MSN )'!AB260+1),""))</f>
        <v/>
      </c>
      <c r="AC261" s="162" t="str">
        <f>IF('DPP ( in Qty )'!AE$44=0,"",IF(COUNT(AC$260:AC260)&lt;'DPP ( in Qty )'!AE$44,('DPP ( with MSN )'!AC260+1),""))</f>
        <v/>
      </c>
      <c r="AD261" s="162" t="str">
        <f>IF('DPP ( in Qty )'!AF$44=0,"",IF(COUNT(AD$260:AD260)&lt;'DPP ( in Qty )'!AF$44,('DPP ( with MSN )'!AD260+1),""))</f>
        <v/>
      </c>
      <c r="AE261" s="162" t="str">
        <f>IF('DPP ( in Qty )'!AG$44=0,"",IF(COUNT(AE$260:AE260)&lt;'DPP ( in Qty )'!AG$44,('DPP ( with MSN )'!AE260+1),""))</f>
        <v/>
      </c>
      <c r="AF261" s="162" t="str">
        <f>IF('DPP ( in Qty )'!AH$44=0,"",IF(COUNT(AF$260:AF260)&lt;'DPP ( in Qty )'!AH$44,('DPP ( with MSN )'!AF260+1),""))</f>
        <v/>
      </c>
      <c r="AG261" s="162" t="str">
        <f>IF('DPP ( in Qty )'!AI$44=0,"",IF(COUNT(AG$260:AG260)&lt;'DPP ( in Qty )'!AI$44,('DPP ( with MSN )'!AG260+1),""))</f>
        <v/>
      </c>
      <c r="AH261" s="162" t="str">
        <f>IF('DPP ( in Qty )'!AJ$44=0,"",IF(COUNT(AH$260:AH260)&lt;'DPP ( in Qty )'!AJ$44,('DPP ( with MSN )'!AH260+1),""))</f>
        <v/>
      </c>
      <c r="AI261" s="162" t="str">
        <f>IF('DPP ( in Qty )'!AK$44=0,"",IF(COUNT(AI$260:AI260)&lt;'DPP ( in Qty )'!AK$44,('DPP ( with MSN )'!AI260+1),""))</f>
        <v/>
      </c>
      <c r="AJ261" s="162" t="str">
        <f>IF('DPP ( in Qty )'!AL$44=0,"",IF(COUNT(AJ$260:AJ260)&lt;'DPP ( in Qty )'!AL$44,('DPP ( with MSN )'!AJ260+1),""))</f>
        <v/>
      </c>
      <c r="AK261" s="162" t="e">
        <f>IF('DPP ( in Qty )'!#REF!=0,"",IF(COUNT(AK$260:AK260)&lt;'DPP ( in Qty )'!#REF!,('DPP ( with MSN )'!AK260+1),""))</f>
        <v>#REF!</v>
      </c>
      <c r="AL261" s="162" t="e">
        <f>IF('DPP ( in Qty )'!#REF!=0,"",IF(COUNT(AL$260:AL260)&lt;'DPP ( in Qty )'!#REF!,('DPP ( with MSN )'!AL260+1),""))</f>
        <v>#REF!</v>
      </c>
      <c r="AM261" s="162" t="e">
        <f>IF('DPP ( in Qty )'!#REF!=0,"",IF(COUNT(AM$260:AM260)&lt;'DPP ( in Qty )'!#REF!,('DPP ( with MSN )'!AM260+1),""))</f>
        <v>#REF!</v>
      </c>
      <c r="AN261" s="179" t="e">
        <f>IF('DPP ( in Qty )'!#REF!=0,"",IF(COUNT(AN$260:AN260)&lt;'DPP ( in Qty )'!#REF!,('DPP ( with MSN )'!AN260+1),""))</f>
        <v>#REF!</v>
      </c>
      <c r="AO261" s="142"/>
      <c r="AP261" s="1" t="e">
        <f t="shared" si="41"/>
        <v>#REF!</v>
      </c>
    </row>
    <row r="262" spans="1:42" ht="23.25" customHeight="1" thickBot="1" x14ac:dyDescent="0.3">
      <c r="A262" s="292"/>
      <c r="B262" s="91" t="str">
        <f t="shared" si="50"/>
        <v>Double deck</v>
      </c>
      <c r="C262" s="284"/>
      <c r="D262" s="174" t="str">
        <f>IF('DPP ( in Qty )'!F$44=0,"",IF(COUNT(D$260:D261)&lt;'DPP ( in Qty )'!F$44,('DPP ( with MSN )'!D261+1),""))</f>
        <v/>
      </c>
      <c r="E262" s="175" t="str">
        <f>IF('DPP ( in Qty )'!G$44=0,"",IF(COUNT(E$260:E261)&lt;'DPP ( in Qty )'!G$44,('DPP ( with MSN )'!E261+1),""))</f>
        <v/>
      </c>
      <c r="F262" s="175" t="str">
        <f>IF('DPP ( in Qty )'!H$44=0,"",IF(COUNT(F$260:F261)&lt;'DPP ( in Qty )'!H$44,('DPP ( with MSN )'!F261+1),""))</f>
        <v/>
      </c>
      <c r="G262" s="183" t="str">
        <f>IF('DPP ( in Qty )'!I$44=0,"",IF(COUNT(G$260:G261)&lt;'DPP ( in Qty )'!I$44,('DPP ( with MSN )'!G261+1),""))</f>
        <v/>
      </c>
      <c r="H262" s="183" t="str">
        <f>IF('DPP ( in Qty )'!J$44=0,"",IF(COUNT(H$260:H261)&lt;'DPP ( in Qty )'!J$44,('DPP ( with MSN )'!H261+1),""))</f>
        <v/>
      </c>
      <c r="I262" s="175" t="str">
        <f>IF('DPP ( in Qty )'!K$44=0,"",IF(COUNT(I$260:I261)&lt;'DPP ( in Qty )'!K$44,('DPP ( with MSN )'!I261+1),""))</f>
        <v/>
      </c>
      <c r="J262" s="175" t="str">
        <f>IF('DPP ( in Qty )'!L$44=0,"",IF(COUNT(J$260:J261)&lt;'DPP ( in Qty )'!L$44,('DPP ( with MSN )'!J261+1),""))</f>
        <v/>
      </c>
      <c r="K262" s="175" t="str">
        <f>IF('DPP ( in Qty )'!M$44=0,"",IF(COUNT(K$260:K261)&lt;'DPP ( in Qty )'!M$44,('DPP ( with MSN )'!K261+1),""))</f>
        <v/>
      </c>
      <c r="L262" s="175" t="str">
        <f>IF('DPP ( in Qty )'!N$44=0,"",IF(COUNT(L$260:L261)&lt;'DPP ( in Qty )'!N$44,('DPP ( with MSN )'!L261+1),""))</f>
        <v/>
      </c>
      <c r="M262" s="175" t="str">
        <f>IF('DPP ( in Qty )'!O$44=0,"",IF(COUNT(M$260:M261)&lt;'DPP ( in Qty )'!O$44,('DPP ( with MSN )'!M261+1),""))</f>
        <v/>
      </c>
      <c r="N262" s="175" t="str">
        <f>IF('DPP ( in Qty )'!P$44=0,"",IF(COUNT(N$260:N261)&lt;'DPP ( in Qty )'!P$44,('DPP ( with MSN )'!N261+1),""))</f>
        <v/>
      </c>
      <c r="O262" s="175" t="str">
        <f>IF('DPP ( in Qty )'!Q$44=0,"",IF(COUNT(O$260:O261)&lt;'DPP ( in Qty )'!Q$44,('DPP ( with MSN )'!O261+1),""))</f>
        <v/>
      </c>
      <c r="P262" s="175" t="str">
        <f>IF('DPP ( in Qty )'!R$44=0,"",IF(COUNT(P$260:P261)&lt;'DPP ( in Qty )'!R$44,('DPP ( with MSN )'!P261+1),""))</f>
        <v/>
      </c>
      <c r="Q262" s="175" t="str">
        <f>IF('DPP ( in Qty )'!S$44=0,"",IF(COUNT(Q$260:Q261)&lt;'DPP ( in Qty )'!S$44,('DPP ( with MSN )'!Q261+1),""))</f>
        <v/>
      </c>
      <c r="R262" s="175" t="str">
        <f>IF('DPP ( in Qty )'!T$44=0,"",IF(COUNT(R$260:R261)&lt;'DPP ( in Qty )'!T$44,('DPP ( with MSN )'!R261+1),""))</f>
        <v/>
      </c>
      <c r="S262" s="175" t="str">
        <f>IF('DPP ( in Qty )'!U$44=0,"",IF(COUNT(S$260:S261)&lt;'DPP ( in Qty )'!U$44,('DPP ( with MSN )'!S261+1),""))</f>
        <v/>
      </c>
      <c r="T262" s="175" t="str">
        <f>IF('DPP ( in Qty )'!V$44=0,"",IF(COUNT(T$260:T261)&lt;'DPP ( in Qty )'!V$44,('DPP ( with MSN )'!T261+1),""))</f>
        <v/>
      </c>
      <c r="U262" s="175" t="str">
        <f>IF('DPP ( in Qty )'!W$44=0,"",IF(COUNT(U$260:U261)&lt;'DPP ( in Qty )'!W$44,('DPP ( with MSN )'!U261+1),""))</f>
        <v/>
      </c>
      <c r="V262" s="175" t="str">
        <f>IF('DPP ( in Qty )'!X$44=0,"",IF(COUNT(V$260:V261)&lt;'DPP ( in Qty )'!X$44,('DPP ( with MSN )'!V261+1),""))</f>
        <v/>
      </c>
      <c r="W262" s="175" t="str">
        <f>IF('DPP ( in Qty )'!Y$44=0,"",IF(COUNT(W$260:W261)&lt;'DPP ( in Qty )'!Y$44,('DPP ( with MSN )'!W261+1),""))</f>
        <v/>
      </c>
      <c r="X262" s="175" t="str">
        <f>IF('DPP ( in Qty )'!Z$44=0,"",IF(COUNT(X$260:X261)&lt;'DPP ( in Qty )'!Z$44,('DPP ( with MSN )'!X261+1),""))</f>
        <v/>
      </c>
      <c r="Y262" s="175" t="str">
        <f>IF('DPP ( in Qty )'!AA$44=0,"",IF(COUNT(Y$260:Y261)&lt;'DPP ( in Qty )'!AA$44,('DPP ( with MSN )'!Y261+1),""))</f>
        <v/>
      </c>
      <c r="Z262" s="175" t="str">
        <f>IF('DPP ( in Qty )'!AB$44=0,"",IF(COUNT(Z$260:Z261)&lt;'DPP ( in Qty )'!AB$44,('DPP ( with MSN )'!Z261+1),""))</f>
        <v/>
      </c>
      <c r="AA262" s="175" t="str">
        <f>IF('DPP ( in Qty )'!AC$44=0,"",IF(COUNT(AA$260:AA261)&lt;'DPP ( in Qty )'!AC$44,('DPP ( with MSN )'!AA261+1),""))</f>
        <v/>
      </c>
      <c r="AB262" s="175" t="str">
        <f>IF('DPP ( in Qty )'!AD$44=0,"",IF(COUNT(AB$260:AB261)&lt;'DPP ( in Qty )'!AD$44,('DPP ( with MSN )'!AB261+1),""))</f>
        <v/>
      </c>
      <c r="AC262" s="175" t="str">
        <f>IF('DPP ( in Qty )'!AE$44=0,"",IF(COUNT(AC$260:AC261)&lt;'DPP ( in Qty )'!AE$44,('DPP ( with MSN )'!AC261+1),""))</f>
        <v/>
      </c>
      <c r="AD262" s="175" t="str">
        <f>IF('DPP ( in Qty )'!AF$44=0,"",IF(COUNT(AD$260:AD261)&lt;'DPP ( in Qty )'!AF$44,('DPP ( with MSN )'!AD261+1),""))</f>
        <v/>
      </c>
      <c r="AE262" s="175" t="str">
        <f>IF('DPP ( in Qty )'!AG$44=0,"",IF(COUNT(AE$260:AE261)&lt;'DPP ( in Qty )'!AG$44,('DPP ( with MSN )'!AE261+1),""))</f>
        <v/>
      </c>
      <c r="AF262" s="175" t="str">
        <f>IF('DPP ( in Qty )'!AH$44=0,"",IF(COUNT(AF$260:AF261)&lt;'DPP ( in Qty )'!AH$44,('DPP ( with MSN )'!AF261+1),""))</f>
        <v/>
      </c>
      <c r="AG262" s="175" t="str">
        <f>IF('DPP ( in Qty )'!AI$44=0,"",IF(COUNT(AG$260:AG261)&lt;'DPP ( in Qty )'!AI$44,('DPP ( with MSN )'!AG261+1),""))</f>
        <v/>
      </c>
      <c r="AH262" s="175" t="str">
        <f>IF('DPP ( in Qty )'!AJ$44=0,"",IF(COUNT(AH$260:AH261)&lt;'DPP ( in Qty )'!AJ$44,('DPP ( with MSN )'!AH261+1),""))</f>
        <v/>
      </c>
      <c r="AI262" s="175" t="str">
        <f>IF('DPP ( in Qty )'!AK$44=0,"",IF(COUNT(AI$260:AI261)&lt;'DPP ( in Qty )'!AK$44,('DPP ( with MSN )'!AI261+1),""))</f>
        <v/>
      </c>
      <c r="AJ262" s="175" t="str">
        <f>IF('DPP ( in Qty )'!AL$44=0,"",IF(COUNT(AJ$260:AJ261)&lt;'DPP ( in Qty )'!AL$44,('DPP ( with MSN )'!AJ261+1),""))</f>
        <v/>
      </c>
      <c r="AK262" s="175" t="e">
        <f>IF('DPP ( in Qty )'!#REF!=0,"",IF(COUNT(AK$260:AK261)&lt;'DPP ( in Qty )'!#REF!,('DPP ( with MSN )'!AK261+1),""))</f>
        <v>#REF!</v>
      </c>
      <c r="AL262" s="175" t="e">
        <f>IF('DPP ( in Qty )'!#REF!=0,"",IF(COUNT(AL$260:AL261)&lt;'DPP ( in Qty )'!#REF!,('DPP ( with MSN )'!AL261+1),""))</f>
        <v>#REF!</v>
      </c>
      <c r="AM262" s="175" t="e">
        <f>IF('DPP ( in Qty )'!#REF!=0,"",IF(COUNT(AM$260:AM261)&lt;'DPP ( in Qty )'!#REF!,('DPP ( with MSN )'!AM261+1),""))</f>
        <v>#REF!</v>
      </c>
      <c r="AN262" s="180" t="e">
        <f>IF('DPP ( in Qty )'!#REF!=0,"",IF(COUNT(AN$260:AN261)&lt;'DPP ( in Qty )'!#REF!,('DPP ( with MSN )'!AN261+1),""))</f>
        <v>#REF!</v>
      </c>
      <c r="AO262" s="142"/>
      <c r="AP262" s="1" t="e">
        <f t="shared" si="41"/>
        <v>#REF!</v>
      </c>
    </row>
    <row r="263" spans="1:42" ht="23.25" customHeight="1" x14ac:dyDescent="0.25">
      <c r="A263" s="292"/>
      <c r="B263" s="92" t="s">
        <v>4</v>
      </c>
      <c r="C263" s="282">
        <f>COUNT(D263:AO265)</f>
        <v>0</v>
      </c>
      <c r="D263" s="169" t="str">
        <f>IF('DPP ( in Qty )'!F45=0,"",'DPP ( in Qty )'!D45)</f>
        <v/>
      </c>
      <c r="E263" s="170" t="str">
        <f>IF('DPP ( in Qty )'!G45=0,"",IF(MAX('DPP ( with MSN )'!$D$263:D265)=0,'DPP ( in Qty )'!$D$45,MAX('DPP ( with MSN )'!$D$263:D265)+1))</f>
        <v/>
      </c>
      <c r="F263" s="170" t="str">
        <f>IF('DPP ( in Qty )'!H45=0,"",IF(MAX('DPP ( with MSN )'!$D$263:E265)=0,'DPP ( in Qty )'!$D$45,MAX('DPP ( with MSN )'!$D$263:E265)+1))</f>
        <v/>
      </c>
      <c r="G263" s="170" t="str">
        <f>IF('DPP ( in Qty )'!I45=0,"",IF(MAX('DPP ( with MSN )'!$D$263:F265)=0,'DPP ( in Qty )'!$D$45,MAX('DPP ( with MSN )'!$D$263:F265)+1))</f>
        <v/>
      </c>
      <c r="H263" s="170" t="str">
        <f>IF('DPP ( in Qty )'!J45=0,"",IF(MAX('DPP ( with MSN )'!$D$263:G265)=0,'DPP ( in Qty )'!$D$45,MAX('DPP ( with MSN )'!$D$263:G265)+1))</f>
        <v/>
      </c>
      <c r="I263" s="170" t="str">
        <f>IF('DPP ( in Qty )'!K45=0,"",IF(MAX('DPP ( with MSN )'!$D$263:H265)=0,'DPP ( in Qty )'!$D$45,MAX('DPP ( with MSN )'!$D$263:H265)+1))</f>
        <v/>
      </c>
      <c r="J263" s="170" t="str">
        <f>IF('DPP ( in Qty )'!L45=0,"",IF(MAX('DPP ( with MSN )'!$D$263:I265)=0,'DPP ( in Qty )'!$D$45,MAX('DPP ( with MSN )'!$D$263:I265)+1))</f>
        <v/>
      </c>
      <c r="K263" s="170" t="str">
        <f>IF('DPP ( in Qty )'!M45=0,"",IF(MAX('DPP ( with MSN )'!$D$263:J265)=0,'DPP ( in Qty )'!$D$45,MAX('DPP ( with MSN )'!$D$263:J265)+1))</f>
        <v/>
      </c>
      <c r="L263" s="170" t="str">
        <f>IF('DPP ( in Qty )'!N45=0,"",IF(MAX('DPP ( with MSN )'!$D$263:K265)=0,'DPP ( in Qty )'!$D$45,MAX('DPP ( with MSN )'!$D$263:K265)+1))</f>
        <v/>
      </c>
      <c r="M263" s="170" t="str">
        <f>IF('DPP ( in Qty )'!O45=0,"",IF(MAX('DPP ( with MSN )'!$D$263:L265)=0,'DPP ( in Qty )'!$D$45,MAX('DPP ( with MSN )'!$D$263:L265)+1))</f>
        <v/>
      </c>
      <c r="N263" s="170" t="str">
        <f>IF('DPP ( in Qty )'!P45=0,"",IF(MAX('DPP ( with MSN )'!$D$263:M265)=0,'DPP ( in Qty )'!$D$45,MAX('DPP ( with MSN )'!$D$263:M265)+1))</f>
        <v/>
      </c>
      <c r="O263" s="170" t="str">
        <f>IF('DPP ( in Qty )'!Q45=0,"",IF(MAX('DPP ( with MSN )'!$D$263:N265)=0,'DPP ( in Qty )'!$D$45,MAX('DPP ( with MSN )'!$D$263:N265)+1))</f>
        <v/>
      </c>
      <c r="P263" s="170" t="str">
        <f>IF('DPP ( in Qty )'!R45=0,"",IF(MAX('DPP ( with MSN )'!$D$263:O265)=0,'DPP ( in Qty )'!$D$45,MAX('DPP ( with MSN )'!$D$263:O265)+1))</f>
        <v/>
      </c>
      <c r="Q263" s="170" t="str">
        <f>IF('DPP ( in Qty )'!S45=0,"",IF(MAX('DPP ( with MSN )'!$D$263:P265)=0,'DPP ( in Qty )'!$D$45,MAX('DPP ( with MSN )'!$D$263:P265)+1))</f>
        <v/>
      </c>
      <c r="R263" s="170" t="str">
        <f>IF('DPP ( in Qty )'!T45=0,"",IF(MAX('DPP ( with MSN )'!$D$263:Q265)=0,'DPP ( in Qty )'!$D$45,MAX('DPP ( with MSN )'!$D$263:Q265)+1))</f>
        <v/>
      </c>
      <c r="S263" s="170" t="str">
        <f>IF('DPP ( in Qty )'!U45=0,"",IF(MAX('DPP ( with MSN )'!$D$263:R265)=0,'DPP ( in Qty )'!$D$45,MAX('DPP ( with MSN )'!$D$263:R265)+1))</f>
        <v/>
      </c>
      <c r="T263" s="170" t="str">
        <f>IF('DPP ( in Qty )'!V45=0,"",IF(MAX('DPP ( with MSN )'!$D$263:S265)=0,'DPP ( in Qty )'!$D$45,MAX('DPP ( with MSN )'!$D$263:S265)+1))</f>
        <v/>
      </c>
      <c r="U263" s="170" t="str">
        <f>IF('DPP ( in Qty )'!W45=0,"",IF(MAX('DPP ( with MSN )'!$D$263:T265)=0,'DPP ( in Qty )'!$D$45,MAX('DPP ( with MSN )'!$D$263:T265)+1))</f>
        <v/>
      </c>
      <c r="V263" s="170" t="str">
        <f>IF('DPP ( in Qty )'!X45=0,"",IF(MAX('DPP ( with MSN )'!$D$263:U265)=0,'DPP ( in Qty )'!$D$45,MAX('DPP ( with MSN )'!$D$263:U265)+1))</f>
        <v/>
      </c>
      <c r="W263" s="170" t="str">
        <f>IF('DPP ( in Qty )'!Y45=0,"",IF(MAX('DPP ( with MSN )'!$D$263:V265)=0,'DPP ( in Qty )'!$D$45,MAX('DPP ( with MSN )'!$D$263:V265)+1))</f>
        <v/>
      </c>
      <c r="X263" s="170" t="str">
        <f>IF('DPP ( in Qty )'!Z45=0,"",IF(MAX('DPP ( with MSN )'!$D$263:W265)=0,'DPP ( in Qty )'!$D$45,MAX('DPP ( with MSN )'!$D$263:W265)+1))</f>
        <v/>
      </c>
      <c r="Y263" s="170" t="str">
        <f>IF('DPP ( in Qty )'!AA45=0,"",IF(MAX('DPP ( with MSN )'!$D$263:X265)=0,'DPP ( in Qty )'!$D$45,MAX('DPP ( with MSN )'!$D$263:X265)+1))</f>
        <v/>
      </c>
      <c r="Z263" s="170" t="str">
        <f>IF('DPP ( in Qty )'!AB45=0,"",IF(MAX('DPP ( with MSN )'!$D$263:Y265)=0,'DPP ( in Qty )'!$D$45,MAX('DPP ( with MSN )'!$D$263:Y265)+1))</f>
        <v/>
      </c>
      <c r="AA263" s="170" t="str">
        <f>IF('DPP ( in Qty )'!AC45=0,"",IF(MAX('DPP ( with MSN )'!$D$263:Z265)=0,'DPP ( in Qty )'!$D$45,MAX('DPP ( with MSN )'!$D$263:Z265)+1))</f>
        <v/>
      </c>
      <c r="AB263" s="170" t="str">
        <f>IF('DPP ( in Qty )'!AD45=0,"",IF(MAX('DPP ( with MSN )'!$D$263:AA265)=0,'DPP ( in Qty )'!$D$45,MAX('DPP ( with MSN )'!$D$263:AA265)+1))</f>
        <v/>
      </c>
      <c r="AC263" s="170" t="str">
        <f>IF('DPP ( in Qty )'!AE45=0,"",IF(MAX('DPP ( with MSN )'!$D$263:AB265)=0,'DPP ( in Qty )'!$D$45,MAX('DPP ( with MSN )'!$D$263:AB265)+1))</f>
        <v/>
      </c>
      <c r="AD263" s="170" t="str">
        <f>IF('DPP ( in Qty )'!AF45=0,"",IF(MAX('DPP ( with MSN )'!$D$263:AC265)=0,'DPP ( in Qty )'!$D$45,MAX('DPP ( with MSN )'!$D$263:AC265)+1))</f>
        <v/>
      </c>
      <c r="AE263" s="170" t="str">
        <f>IF('DPP ( in Qty )'!AG45=0,"",IF(MAX('DPP ( with MSN )'!$D$263:AD265)=0,'DPP ( in Qty )'!$D$45,MAX('DPP ( with MSN )'!$D$263:AD265)+1))</f>
        <v/>
      </c>
      <c r="AF263" s="170" t="str">
        <f>IF('DPP ( in Qty )'!AH45=0,"",IF(MAX('DPP ( with MSN )'!$D$263:AE265)=0,'DPP ( in Qty )'!$D$45,MAX('DPP ( with MSN )'!$D$263:AE265)+1))</f>
        <v/>
      </c>
      <c r="AG263" s="170" t="str">
        <f>IF('DPP ( in Qty )'!AI45=0,"",IF(MAX('DPP ( with MSN )'!$D$263:AF265)=0,'DPP ( in Qty )'!$D$45,MAX('DPP ( with MSN )'!$D$263:AF265)+1))</f>
        <v/>
      </c>
      <c r="AH263" s="170" t="str">
        <f>IF('DPP ( in Qty )'!AJ45=0,"",IF(MAX('DPP ( with MSN )'!$D$263:AG265)=0,'DPP ( in Qty )'!$D$45,MAX('DPP ( with MSN )'!$D$263:AG265)+1))</f>
        <v/>
      </c>
      <c r="AI263" s="170" t="str">
        <f>IF('DPP ( in Qty )'!AK45=0,"",IF(MAX('DPP ( with MSN )'!$D$263:AH265)=0,'DPP ( in Qty )'!$D$45,MAX('DPP ( with MSN )'!$D$263:AH265)+1))</f>
        <v/>
      </c>
      <c r="AJ263" s="170" t="str">
        <f>IF('DPP ( in Qty )'!AL45=0,"",IF(MAX('DPP ( with MSN )'!$D$263:AI265)=0,'DPP ( in Qty )'!$D$45,MAX('DPP ( with MSN )'!$D$263:AI265)+1))</f>
        <v/>
      </c>
      <c r="AK263" s="170" t="e">
        <f>IF('DPP ( in Qty )'!#REF!=0,"",IF(MAX('DPP ( with MSN )'!#REF!)=0,'DPP ( in Qty )'!#REF!,MAX('DPP ( with MSN )'!#REF!)+1))</f>
        <v>#REF!</v>
      </c>
      <c r="AL263" s="170" t="e">
        <f>IF('DPP ( in Qty )'!#REF!=0,"",IF(MAX('DPP ( with MSN )'!$D$263:AK265)=0,'DPP ( in Qty )'!#REF!,MAX('DPP ( with MSN )'!$D$263:AK265)+1))</f>
        <v>#REF!</v>
      </c>
      <c r="AM263" s="170" t="e">
        <f>IF('DPP ( in Qty )'!#REF!=0,"",IF(MAX('DPP ( with MSN )'!$D$263:AL265)=0,'DPP ( in Qty )'!#REF!,MAX('DPP ( with MSN )'!$D$263:AL265)+1))</f>
        <v>#REF!</v>
      </c>
      <c r="AN263" s="178" t="e">
        <f>IF('DPP ( in Qty )'!#REF!=0,"",IF(MAX('DPP ( with MSN )'!$D$263:AM265)=0,'DPP ( in Qty )'!#REF!,MAX('DPP ( with MSN )'!$D$263:AM265)+1))</f>
        <v>#REF!</v>
      </c>
      <c r="AO263" s="142"/>
      <c r="AP263" s="1" t="e">
        <f t="shared" si="41"/>
        <v>#REF!</v>
      </c>
    </row>
    <row r="264" spans="1:42" ht="23.25" customHeight="1" x14ac:dyDescent="0.25">
      <c r="A264" s="292"/>
      <c r="B264" s="93" t="str">
        <f t="shared" ref="B264:B265" si="51">B263</f>
        <v>Rollout</v>
      </c>
      <c r="C264" s="283"/>
      <c r="D264" s="142" t="str">
        <f>IF('DPP ( in Qty )'!F$45=0,"",IF(COUNT(D$263:D263)&lt;'DPP ( in Qty )'!F$45,('DPP ( with MSN )'!D263+1),""))</f>
        <v/>
      </c>
      <c r="E264" s="162" t="str">
        <f>IF('DPP ( in Qty )'!G$45=0,"",IF(COUNT(E$263:E263)&lt;'DPP ( in Qty )'!G$45,('DPP ( with MSN )'!E263+1),""))</f>
        <v/>
      </c>
      <c r="F264" s="162" t="str">
        <f>IF('DPP ( in Qty )'!H$45=0,"",IF(COUNT(F$263:F263)&lt;'DPP ( in Qty )'!H$45,('DPP ( with MSN )'!F263+1),""))</f>
        <v/>
      </c>
      <c r="G264" s="162" t="str">
        <f>IF('DPP ( in Qty )'!I$45=0,"",IF(COUNT(G$263:G263)&lt;'DPP ( in Qty )'!I$45,('DPP ( with MSN )'!G263+1),""))</f>
        <v/>
      </c>
      <c r="H264" s="162" t="str">
        <f>IF('DPP ( in Qty )'!J$45=0,"",IF(COUNT(H$263:H263)&lt;'DPP ( in Qty )'!J$45,('DPP ( with MSN )'!H263+1),""))</f>
        <v/>
      </c>
      <c r="I264" s="162" t="str">
        <f>IF('DPP ( in Qty )'!K$45=0,"",IF(COUNT(I$263:I263)&lt;'DPP ( in Qty )'!K$45,('DPP ( with MSN )'!I263+1),""))</f>
        <v/>
      </c>
      <c r="J264" s="162" t="str">
        <f>IF('DPP ( in Qty )'!L$45=0,"",IF(COUNT(J$263:J263)&lt;'DPP ( in Qty )'!L$45,('DPP ( with MSN )'!J263+1),""))</f>
        <v/>
      </c>
      <c r="K264" s="162" t="str">
        <f>IF('DPP ( in Qty )'!M$45=0,"",IF(COUNT(K$263:K263)&lt;'DPP ( in Qty )'!M$45,('DPP ( with MSN )'!K263+1),""))</f>
        <v/>
      </c>
      <c r="L264" s="162" t="str">
        <f>IF('DPP ( in Qty )'!N$45=0,"",IF(COUNT(L$263:L263)&lt;'DPP ( in Qty )'!N$45,('DPP ( with MSN )'!L263+1),""))</f>
        <v/>
      </c>
      <c r="M264" s="162" t="str">
        <f>IF('DPP ( in Qty )'!O$45=0,"",IF(COUNT(M$263:M263)&lt;'DPP ( in Qty )'!O$45,('DPP ( with MSN )'!M263+1),""))</f>
        <v/>
      </c>
      <c r="N264" s="162" t="str">
        <f>IF('DPP ( in Qty )'!P$45=0,"",IF(COUNT(N$263:N263)&lt;'DPP ( in Qty )'!P$45,('DPP ( with MSN )'!N263+1),""))</f>
        <v/>
      </c>
      <c r="O264" s="162" t="str">
        <f>IF('DPP ( in Qty )'!Q$45=0,"",IF(COUNT(O$263:O263)&lt;'DPP ( in Qty )'!Q$45,('DPP ( with MSN )'!O263+1),""))</f>
        <v/>
      </c>
      <c r="P264" s="162" t="str">
        <f>IF('DPP ( in Qty )'!R$45=0,"",IF(COUNT(P$263:P263)&lt;'DPP ( in Qty )'!R$45,('DPP ( with MSN )'!P263+1),""))</f>
        <v/>
      </c>
      <c r="Q264" s="162" t="str">
        <f>IF('DPP ( in Qty )'!S$45=0,"",IF(COUNT(Q$263:Q263)&lt;'DPP ( in Qty )'!S$45,('DPP ( with MSN )'!Q263+1),""))</f>
        <v/>
      </c>
      <c r="R264" s="162" t="str">
        <f>IF('DPP ( in Qty )'!T$45=0,"",IF(COUNT(R$263:R263)&lt;'DPP ( in Qty )'!T$45,('DPP ( with MSN )'!R263+1),""))</f>
        <v/>
      </c>
      <c r="S264" s="162" t="str">
        <f>IF('DPP ( in Qty )'!U$45=0,"",IF(COUNT(S$263:S263)&lt;'DPP ( in Qty )'!U$45,('DPP ( with MSN )'!S263+1),""))</f>
        <v/>
      </c>
      <c r="T264" s="162" t="str">
        <f>IF('DPP ( in Qty )'!V$45=0,"",IF(COUNT(T$263:T263)&lt;'DPP ( in Qty )'!V$45,('DPP ( with MSN )'!T263+1),""))</f>
        <v/>
      </c>
      <c r="U264" s="162" t="str">
        <f>IF('DPP ( in Qty )'!W$45=0,"",IF(COUNT(U$263:U263)&lt;'DPP ( in Qty )'!W$45,('DPP ( with MSN )'!U263+1),""))</f>
        <v/>
      </c>
      <c r="V264" s="162" t="str">
        <f>IF('DPP ( in Qty )'!X$45=0,"",IF(COUNT(V$263:V263)&lt;'DPP ( in Qty )'!X$45,('DPP ( with MSN )'!V263+1),""))</f>
        <v/>
      </c>
      <c r="W264" s="162" t="str">
        <f>IF('DPP ( in Qty )'!Y$45=0,"",IF(COUNT(W$263:W263)&lt;'DPP ( in Qty )'!Y$45,('DPP ( with MSN )'!W263+1),""))</f>
        <v/>
      </c>
      <c r="X264" s="162" t="str">
        <f>IF('DPP ( in Qty )'!Z$45=0,"",IF(COUNT(X$263:X263)&lt;'DPP ( in Qty )'!Z$45,('DPP ( with MSN )'!X263+1),""))</f>
        <v/>
      </c>
      <c r="Y264" s="162" t="str">
        <f>IF('DPP ( in Qty )'!AA$45=0,"",IF(COUNT(Y$263:Y263)&lt;'DPP ( in Qty )'!AA$45,('DPP ( with MSN )'!Y263+1),""))</f>
        <v/>
      </c>
      <c r="Z264" s="162" t="str">
        <f>IF('DPP ( in Qty )'!AB$45=0,"",IF(COUNT(Z$263:Z263)&lt;'DPP ( in Qty )'!AB$45,('DPP ( with MSN )'!Z263+1),""))</f>
        <v/>
      </c>
      <c r="AA264" s="162" t="str">
        <f>IF('DPP ( in Qty )'!AC$45=0,"",IF(COUNT(AA$263:AA263)&lt;'DPP ( in Qty )'!AC$45,('DPP ( with MSN )'!AA263+1),""))</f>
        <v/>
      </c>
      <c r="AB264" s="162" t="str">
        <f>IF('DPP ( in Qty )'!AD$45=0,"",IF(COUNT(AB$263:AB263)&lt;'DPP ( in Qty )'!AD$45,('DPP ( with MSN )'!AB263+1),""))</f>
        <v/>
      </c>
      <c r="AC264" s="162" t="str">
        <f>IF('DPP ( in Qty )'!AE$45=0,"",IF(COUNT(AC$263:AC263)&lt;'DPP ( in Qty )'!AE$45,('DPP ( with MSN )'!AC263+1),""))</f>
        <v/>
      </c>
      <c r="AD264" s="162" t="str">
        <f>IF('DPP ( in Qty )'!AF$45=0,"",IF(COUNT(AD$263:AD263)&lt;'DPP ( in Qty )'!AF$45,('DPP ( with MSN )'!AD263+1),""))</f>
        <v/>
      </c>
      <c r="AE264" s="162" t="str">
        <f>IF('DPP ( in Qty )'!AG$45=0,"",IF(COUNT(AE$263:AE263)&lt;'DPP ( in Qty )'!AG$45,('DPP ( with MSN )'!AE263+1),""))</f>
        <v/>
      </c>
      <c r="AF264" s="162" t="str">
        <f>IF('DPP ( in Qty )'!AH$45=0,"",IF(COUNT(AF$263:AF263)&lt;'DPP ( in Qty )'!AH$45,('DPP ( with MSN )'!AF263+1),""))</f>
        <v/>
      </c>
      <c r="AG264" s="162" t="str">
        <f>IF('DPP ( in Qty )'!AI$45=0,"",IF(COUNT(AG$263:AG263)&lt;'DPP ( in Qty )'!AI$45,('DPP ( with MSN )'!AG263+1),""))</f>
        <v/>
      </c>
      <c r="AH264" s="162" t="str">
        <f>IF('DPP ( in Qty )'!AJ$45=0,"",IF(COUNT(AH$263:AH263)&lt;'DPP ( in Qty )'!AJ$45,('DPP ( with MSN )'!AH263+1),""))</f>
        <v/>
      </c>
      <c r="AI264" s="162" t="str">
        <f>IF('DPP ( in Qty )'!AK$45=0,"",IF(COUNT(AI$263:AI263)&lt;'DPP ( in Qty )'!AK$45,('DPP ( with MSN )'!AI263+1),""))</f>
        <v/>
      </c>
      <c r="AJ264" s="162" t="str">
        <f>IF('DPP ( in Qty )'!AL$45=0,"",IF(COUNT(AJ$263:AJ263)&lt;'DPP ( in Qty )'!AL$45,('DPP ( with MSN )'!AJ263+1),""))</f>
        <v/>
      </c>
      <c r="AK264" s="162" t="e">
        <f>IF('DPP ( in Qty )'!#REF!=0,"",IF(COUNT(AK$263:AK263)&lt;'DPP ( in Qty )'!#REF!,('DPP ( with MSN )'!AK263+1),""))</f>
        <v>#REF!</v>
      </c>
      <c r="AL264" s="162" t="e">
        <f>IF('DPP ( in Qty )'!#REF!=0,"",IF(COUNT(AL$263:AL263)&lt;'DPP ( in Qty )'!#REF!,('DPP ( with MSN )'!AL263+1),""))</f>
        <v>#REF!</v>
      </c>
      <c r="AM264" s="162" t="e">
        <f>IF('DPP ( in Qty )'!#REF!=0,"",IF(COUNT(AM$263:AM263)&lt;'DPP ( in Qty )'!#REF!,('DPP ( with MSN )'!AM263+1),""))</f>
        <v>#REF!</v>
      </c>
      <c r="AN264" s="179" t="e">
        <f>IF('DPP ( in Qty )'!#REF!=0,"",IF(COUNT(AN$263:AN263)&lt;'DPP ( in Qty )'!#REF!,('DPP ( with MSN )'!AN263+1),""))</f>
        <v>#REF!</v>
      </c>
      <c r="AO264" s="142"/>
      <c r="AP264" s="1" t="e">
        <f t="shared" si="41"/>
        <v>#REF!</v>
      </c>
    </row>
    <row r="265" spans="1:42" ht="23.25" customHeight="1" thickBot="1" x14ac:dyDescent="0.3">
      <c r="A265" s="292"/>
      <c r="B265" s="93" t="str">
        <f t="shared" si="51"/>
        <v>Rollout</v>
      </c>
      <c r="C265" s="284"/>
      <c r="D265" s="174" t="str">
        <f>IF('DPP ( in Qty )'!F$45=0,"",IF(COUNT(D$263:D264)&lt;'DPP ( in Qty )'!F$45,('DPP ( with MSN )'!D264+1),""))</f>
        <v/>
      </c>
      <c r="E265" s="175" t="str">
        <f>IF('DPP ( in Qty )'!G$45=0,"",IF(COUNT(E$263:E264)&lt;'DPP ( in Qty )'!G$45,('DPP ( with MSN )'!E264+1),""))</f>
        <v/>
      </c>
      <c r="F265" s="175" t="str">
        <f>IF('DPP ( in Qty )'!H$45=0,"",IF(COUNT(F$263:F264)&lt;'DPP ( in Qty )'!H$45,('DPP ( with MSN )'!F264+1),""))</f>
        <v/>
      </c>
      <c r="G265" s="175" t="str">
        <f>IF('DPP ( in Qty )'!I$45=0,"",IF(COUNT(G$263:G264)&lt;'DPP ( in Qty )'!I$45,('DPP ( with MSN )'!G264+1),""))</f>
        <v/>
      </c>
      <c r="H265" s="175" t="str">
        <f>IF('DPP ( in Qty )'!J$45=0,"",IF(COUNT(H$263:H264)&lt;'DPP ( in Qty )'!J$45,('DPP ( with MSN )'!H264+1),""))</f>
        <v/>
      </c>
      <c r="I265" s="175" t="str">
        <f>IF('DPP ( in Qty )'!K$45=0,"",IF(COUNT(I$263:I264)&lt;'DPP ( in Qty )'!K$45,('DPP ( with MSN )'!I264+1),""))</f>
        <v/>
      </c>
      <c r="J265" s="175" t="str">
        <f>IF('DPP ( in Qty )'!L$45=0,"",IF(COUNT(J$263:J264)&lt;'DPP ( in Qty )'!L$45,('DPP ( with MSN )'!J264+1),""))</f>
        <v/>
      </c>
      <c r="K265" s="175" t="str">
        <f>IF('DPP ( in Qty )'!M$45=0,"",IF(COUNT(K$263:K264)&lt;'DPP ( in Qty )'!M$45,('DPP ( with MSN )'!K264+1),""))</f>
        <v/>
      </c>
      <c r="L265" s="175" t="str">
        <f>IF('DPP ( in Qty )'!N$45=0,"",IF(COUNT(L$263:L264)&lt;'DPP ( in Qty )'!N$45,('DPP ( with MSN )'!L264+1),""))</f>
        <v/>
      </c>
      <c r="M265" s="175" t="str">
        <f>IF('DPP ( in Qty )'!O$45=0,"",IF(COUNT(M$263:M264)&lt;'DPP ( in Qty )'!O$45,('DPP ( with MSN )'!M264+1),""))</f>
        <v/>
      </c>
      <c r="N265" s="175" t="str">
        <f>IF('DPP ( in Qty )'!P$45=0,"",IF(COUNT(N$263:N264)&lt;'DPP ( in Qty )'!P$45,('DPP ( with MSN )'!N264+1),""))</f>
        <v/>
      </c>
      <c r="O265" s="175" t="str">
        <f>IF('DPP ( in Qty )'!Q$45=0,"",IF(COUNT(O$263:O264)&lt;'DPP ( in Qty )'!Q$45,('DPP ( with MSN )'!O264+1),""))</f>
        <v/>
      </c>
      <c r="P265" s="175" t="str">
        <f>IF('DPP ( in Qty )'!R$45=0,"",IF(COUNT(P$263:P264)&lt;'DPP ( in Qty )'!R$45,('DPP ( with MSN )'!P264+1),""))</f>
        <v/>
      </c>
      <c r="Q265" s="175" t="str">
        <f>IF('DPP ( in Qty )'!S$45=0,"",IF(COUNT(Q$263:Q264)&lt;'DPP ( in Qty )'!S$45,('DPP ( with MSN )'!Q264+1),""))</f>
        <v/>
      </c>
      <c r="R265" s="175" t="str">
        <f>IF('DPP ( in Qty )'!T$45=0,"",IF(COUNT(R$263:R264)&lt;'DPP ( in Qty )'!T$45,('DPP ( with MSN )'!R264+1),""))</f>
        <v/>
      </c>
      <c r="S265" s="175" t="str">
        <f>IF('DPP ( in Qty )'!U$45=0,"",IF(COUNT(S$263:S264)&lt;'DPP ( in Qty )'!U$45,('DPP ( with MSN )'!S264+1),""))</f>
        <v/>
      </c>
      <c r="T265" s="175" t="str">
        <f>IF('DPP ( in Qty )'!V$45=0,"",IF(COUNT(T$263:T264)&lt;'DPP ( in Qty )'!V$45,('DPP ( with MSN )'!T264+1),""))</f>
        <v/>
      </c>
      <c r="U265" s="175" t="str">
        <f>IF('DPP ( in Qty )'!W$45=0,"",IF(COUNT(U$263:U264)&lt;'DPP ( in Qty )'!W$45,('DPP ( with MSN )'!U264+1),""))</f>
        <v/>
      </c>
      <c r="V265" s="175" t="str">
        <f>IF('DPP ( in Qty )'!X$45=0,"",IF(COUNT(V$263:V264)&lt;'DPP ( in Qty )'!X$45,('DPP ( with MSN )'!V264+1),""))</f>
        <v/>
      </c>
      <c r="W265" s="175" t="str">
        <f>IF('DPP ( in Qty )'!Y$45=0,"",IF(COUNT(W$263:W264)&lt;'DPP ( in Qty )'!Y$45,('DPP ( with MSN )'!W264+1),""))</f>
        <v/>
      </c>
      <c r="X265" s="175" t="str">
        <f>IF('DPP ( in Qty )'!Z$45=0,"",IF(COUNT(X$263:X264)&lt;'DPP ( in Qty )'!Z$45,('DPP ( with MSN )'!X264+1),""))</f>
        <v/>
      </c>
      <c r="Y265" s="175" t="str">
        <f>IF('DPP ( in Qty )'!AA$45=0,"",IF(COUNT(Y$263:Y264)&lt;'DPP ( in Qty )'!AA$45,('DPP ( with MSN )'!Y264+1),""))</f>
        <v/>
      </c>
      <c r="Z265" s="175" t="str">
        <f>IF('DPP ( in Qty )'!AB$45=0,"",IF(COUNT(Z$263:Z264)&lt;'DPP ( in Qty )'!AB$45,('DPP ( with MSN )'!Z264+1),""))</f>
        <v/>
      </c>
      <c r="AA265" s="175" t="str">
        <f>IF('DPP ( in Qty )'!AC$45=0,"",IF(COUNT(AA$263:AA264)&lt;'DPP ( in Qty )'!AC$45,('DPP ( with MSN )'!AA264+1),""))</f>
        <v/>
      </c>
      <c r="AB265" s="175" t="str">
        <f>IF('DPP ( in Qty )'!AD$45=0,"",IF(COUNT(AB$263:AB264)&lt;'DPP ( in Qty )'!AD$45,('DPP ( with MSN )'!AB264+1),""))</f>
        <v/>
      </c>
      <c r="AC265" s="175" t="str">
        <f>IF('DPP ( in Qty )'!AE$45=0,"",IF(COUNT(AC$263:AC264)&lt;'DPP ( in Qty )'!AE$45,('DPP ( with MSN )'!AC264+1),""))</f>
        <v/>
      </c>
      <c r="AD265" s="175" t="str">
        <f>IF('DPP ( in Qty )'!AF$45=0,"",IF(COUNT(AD$263:AD264)&lt;'DPP ( in Qty )'!AF$45,('DPP ( with MSN )'!AD264+1),""))</f>
        <v/>
      </c>
      <c r="AE265" s="175" t="str">
        <f>IF('DPP ( in Qty )'!AG$45=0,"",IF(COUNT(AE$263:AE264)&lt;'DPP ( in Qty )'!AG$45,('DPP ( with MSN )'!AE264+1),""))</f>
        <v/>
      </c>
      <c r="AF265" s="175" t="str">
        <f>IF('DPP ( in Qty )'!AH$45=0,"",IF(COUNT(AF$263:AF264)&lt;'DPP ( in Qty )'!AH$45,('DPP ( with MSN )'!AF264+1),""))</f>
        <v/>
      </c>
      <c r="AG265" s="175" t="str">
        <f>IF('DPP ( in Qty )'!AI$45=0,"",IF(COUNT(AG$263:AG264)&lt;'DPP ( in Qty )'!AI$45,('DPP ( with MSN )'!AG264+1),""))</f>
        <v/>
      </c>
      <c r="AH265" s="175" t="str">
        <f>IF('DPP ( in Qty )'!AJ$45=0,"",IF(COUNT(AH$263:AH264)&lt;'DPP ( in Qty )'!AJ$45,('DPP ( with MSN )'!AH264+1),""))</f>
        <v/>
      </c>
      <c r="AI265" s="175" t="str">
        <f>IF('DPP ( in Qty )'!AK$45=0,"",IF(COUNT(AI$263:AI264)&lt;'DPP ( in Qty )'!AK$45,('DPP ( with MSN )'!AI264+1),""))</f>
        <v/>
      </c>
      <c r="AJ265" s="175" t="str">
        <f>IF('DPP ( in Qty )'!AL$45=0,"",IF(COUNT(AJ$263:AJ264)&lt;'DPP ( in Qty )'!AL$45,('DPP ( with MSN )'!AJ264+1),""))</f>
        <v/>
      </c>
      <c r="AK265" s="175" t="e">
        <f>IF('DPP ( in Qty )'!#REF!=0,"",IF(COUNT(AK$263:AK264)&lt;'DPP ( in Qty )'!#REF!,('DPP ( with MSN )'!AK264+1),""))</f>
        <v>#REF!</v>
      </c>
      <c r="AL265" s="175" t="e">
        <f>IF('DPP ( in Qty )'!#REF!=0,"",IF(COUNT(AL$263:AL264)&lt;'DPP ( in Qty )'!#REF!,('DPP ( with MSN )'!AL264+1),""))</f>
        <v>#REF!</v>
      </c>
      <c r="AM265" s="175" t="e">
        <f>IF('DPP ( in Qty )'!#REF!=0,"",IF(COUNT(AM$263:AM264)&lt;'DPP ( in Qty )'!#REF!,('DPP ( with MSN )'!AM264+1),""))</f>
        <v>#REF!</v>
      </c>
      <c r="AN265" s="180" t="e">
        <f>IF('DPP ( in Qty )'!#REF!=0,"",IF(COUNT(AN$263:AN264)&lt;'DPP ( in Qty )'!#REF!,('DPP ( with MSN )'!AN264+1),""))</f>
        <v>#REF!</v>
      </c>
      <c r="AO265" s="142"/>
      <c r="AP265" s="1" t="e">
        <f t="shared" si="41"/>
        <v>#REF!</v>
      </c>
    </row>
    <row r="266" spans="1:42" ht="24" customHeight="1" x14ac:dyDescent="0.25">
      <c r="A266" s="292"/>
      <c r="B266" s="94" t="s">
        <v>5</v>
      </c>
      <c r="C266" s="282">
        <f>COUNT(D266:AO268)</f>
        <v>0</v>
      </c>
      <c r="D266" s="169" t="str">
        <f>IF('DPP ( in Qty )'!F46=0,"",'DPP ( in Qty )'!D46)</f>
        <v/>
      </c>
      <c r="E266" s="170" t="str">
        <f>IF('DPP ( in Qty )'!G46=0,"",IF(MAX('DPP ( with MSN )'!$D$266:D268)=0,'DPP ( in Qty )'!$D$46,MAX('DPP ( with MSN )'!$D$266:D268)+1))</f>
        <v/>
      </c>
      <c r="F266" s="170" t="str">
        <f>IF('DPP ( in Qty )'!H46=0,"",IF(MAX('DPP ( with MSN )'!$D$266:E268)=0,'DPP ( in Qty )'!$D$46,MAX('DPP ( with MSN )'!$D$266:E268)+1))</f>
        <v/>
      </c>
      <c r="G266" s="170" t="str">
        <f>IF('DPP ( in Qty )'!I46=0,"",IF(MAX('DPP ( with MSN )'!$D$266:F268)=0,'DPP ( in Qty )'!$D$46,MAX('DPP ( with MSN )'!$D$266:F268)+1))</f>
        <v/>
      </c>
      <c r="H266" s="170" t="str">
        <f>IF('DPP ( in Qty )'!J46=0,"",IF(MAX('DPP ( with MSN )'!$D$266:G268)=0,'DPP ( in Qty )'!$D$46,MAX('DPP ( with MSN )'!$D$266:G268)+1))</f>
        <v/>
      </c>
      <c r="I266" s="170" t="str">
        <f>IF('DPP ( in Qty )'!K46=0,"",IF(MAX('DPP ( with MSN )'!$D$266:H268)=0,'DPP ( in Qty )'!$D$46,MAX('DPP ( with MSN )'!$D$266:H268)+1))</f>
        <v/>
      </c>
      <c r="J266" s="170" t="str">
        <f>IF('DPP ( in Qty )'!L46=0,"",IF(MAX('DPP ( with MSN )'!$D$266:I268)=0,'DPP ( in Qty )'!$D$46,MAX('DPP ( with MSN )'!$D$266:I268)+1))</f>
        <v/>
      </c>
      <c r="K266" s="170" t="str">
        <f>IF('DPP ( in Qty )'!M46=0,"",IF(MAX('DPP ( with MSN )'!$D$266:J268)=0,'DPP ( in Qty )'!$D$46,MAX('DPP ( with MSN )'!$D$266:J268)+1))</f>
        <v/>
      </c>
      <c r="L266" s="170" t="str">
        <f>IF('DPP ( in Qty )'!N46=0,"",IF(MAX('DPP ( with MSN )'!$D$266:K268)=0,'DPP ( in Qty )'!$D$46,MAX('DPP ( with MSN )'!$D$266:K268)+1))</f>
        <v/>
      </c>
      <c r="M266" s="170" t="str">
        <f>IF('DPP ( in Qty )'!O46=0,"",IF(MAX('DPP ( with MSN )'!$D$266:L268)=0,'DPP ( in Qty )'!$D$46,MAX('DPP ( with MSN )'!$D$266:L268)+1))</f>
        <v/>
      </c>
      <c r="N266" s="170" t="str">
        <f>IF('DPP ( in Qty )'!P46=0,"",IF(MAX('DPP ( with MSN )'!$D$266:M268)=0,'DPP ( in Qty )'!$D$46,MAX('DPP ( with MSN )'!$D$266:M268)+1))</f>
        <v/>
      </c>
      <c r="O266" s="170" t="str">
        <f>IF('DPP ( in Qty )'!Q46=0,"",IF(MAX('DPP ( with MSN )'!$D$266:N268)=0,'DPP ( in Qty )'!$D$46,MAX('DPP ( with MSN )'!$D$266:N268)+1))</f>
        <v/>
      </c>
      <c r="P266" s="170" t="str">
        <f>IF('DPP ( in Qty )'!R46=0,"",IF(MAX('DPP ( with MSN )'!$D$266:O268)=0,'DPP ( in Qty )'!$D$46,MAX('DPP ( with MSN )'!$D$266:O268)+1))</f>
        <v/>
      </c>
      <c r="Q266" s="170" t="str">
        <f>IF('DPP ( in Qty )'!S46=0,"",IF(MAX('DPP ( with MSN )'!$D$266:P268)=0,'DPP ( in Qty )'!$D$46,MAX('DPP ( with MSN )'!$D$266:P268)+1))</f>
        <v/>
      </c>
      <c r="R266" s="170" t="str">
        <f>IF('DPP ( in Qty )'!T46=0,"",IF(MAX('DPP ( with MSN )'!$D$266:Q268)=0,'DPP ( in Qty )'!$D$46,MAX('DPP ( with MSN )'!$D$266:Q268)+1))</f>
        <v/>
      </c>
      <c r="S266" s="170" t="str">
        <f>IF('DPP ( in Qty )'!U46=0,"",IF(MAX('DPP ( with MSN )'!$D$266:R268)=0,'DPP ( in Qty )'!$D$46,MAX('DPP ( with MSN )'!$D$266:R268)+1))</f>
        <v/>
      </c>
      <c r="T266" s="170" t="str">
        <f>IF('DPP ( in Qty )'!V46=0,"",IF(MAX('DPP ( with MSN )'!$D$266:S268)=0,'DPP ( in Qty )'!$D$46,MAX('DPP ( with MSN )'!$D$266:S268)+1))</f>
        <v/>
      </c>
      <c r="U266" s="170" t="str">
        <f>IF('DPP ( in Qty )'!W46=0,"",IF(MAX('DPP ( with MSN )'!$D$266:T268)=0,'DPP ( in Qty )'!$D$46,MAX('DPP ( with MSN )'!$D$266:T268)+1))</f>
        <v/>
      </c>
      <c r="V266" s="170" t="str">
        <f>IF('DPP ( in Qty )'!X46=0,"",IF(MAX('DPP ( with MSN )'!$D$266:U268)=0,'DPP ( in Qty )'!$D$46,MAX('DPP ( with MSN )'!$D$266:U268)+1))</f>
        <v/>
      </c>
      <c r="W266" s="170" t="str">
        <f>IF('DPP ( in Qty )'!Y46=0,"",IF(MAX('DPP ( with MSN )'!$D$266:V268)=0,'DPP ( in Qty )'!$D$46,MAX('DPP ( with MSN )'!$D$266:V268)+1))</f>
        <v/>
      </c>
      <c r="X266" s="170" t="str">
        <f>IF('DPP ( in Qty )'!Z46=0,"",IF(MAX('DPP ( with MSN )'!$D$266:W268)=0,'DPP ( in Qty )'!$D$46,MAX('DPP ( with MSN )'!$D$266:W268)+1))</f>
        <v/>
      </c>
      <c r="Y266" s="170" t="str">
        <f>IF('DPP ( in Qty )'!AA46=0,"",IF(MAX('DPP ( with MSN )'!$D$266:X268)=0,'DPP ( in Qty )'!$D$46,MAX('DPP ( with MSN )'!$D$266:X268)+1))</f>
        <v/>
      </c>
      <c r="Z266" s="170" t="str">
        <f>IF('DPP ( in Qty )'!AB46=0,"",IF(MAX('DPP ( with MSN )'!$D$266:Y268)=0,'DPP ( in Qty )'!$D$46,MAX('DPP ( with MSN )'!$D$266:Y268)+1))</f>
        <v/>
      </c>
      <c r="AA266" s="170" t="str">
        <f>IF('DPP ( in Qty )'!AC46=0,"",IF(MAX('DPP ( with MSN )'!$D$266:Z268)=0,'DPP ( in Qty )'!$D$46,MAX('DPP ( with MSN )'!$D$266:Z268)+1))</f>
        <v/>
      </c>
      <c r="AB266" s="170" t="str">
        <f>IF('DPP ( in Qty )'!AD46=0,"",IF(MAX('DPP ( with MSN )'!$D$266:AA268)=0,'DPP ( in Qty )'!$D$46,MAX('DPP ( with MSN )'!$D$266:AA268)+1))</f>
        <v/>
      </c>
      <c r="AC266" s="170" t="str">
        <f>IF('DPP ( in Qty )'!AE46=0,"",IF(MAX('DPP ( with MSN )'!$D$266:AB268)=0,'DPP ( in Qty )'!$D$46,MAX('DPP ( with MSN )'!$D$266:AB268)+1))</f>
        <v/>
      </c>
      <c r="AD266" s="170" t="str">
        <f>IF('DPP ( in Qty )'!AF46=0,"",IF(MAX('DPP ( with MSN )'!$D$266:AC268)=0,'DPP ( in Qty )'!$D$46,MAX('DPP ( with MSN )'!$D$266:AC268)+1))</f>
        <v/>
      </c>
      <c r="AE266" s="170" t="str">
        <f>IF('DPP ( in Qty )'!AG46=0,"",IF(MAX('DPP ( with MSN )'!$D$266:AD268)=0,'DPP ( in Qty )'!$D$46,MAX('DPP ( with MSN )'!$D$266:AD268)+1))</f>
        <v/>
      </c>
      <c r="AF266" s="170" t="str">
        <f>IF('DPP ( in Qty )'!AH46=0,"",IF(MAX('DPP ( with MSN )'!$D$266:AE268)=0,'DPP ( in Qty )'!$D$46,MAX('DPP ( with MSN )'!$D$266:AE268)+1))</f>
        <v/>
      </c>
      <c r="AG266" s="170" t="str">
        <f>IF('DPP ( in Qty )'!AI46=0,"",IF(MAX('DPP ( with MSN )'!$D$266:AF268)=0,'DPP ( in Qty )'!$D$46,MAX('DPP ( with MSN )'!$D$266:AF268)+1))</f>
        <v/>
      </c>
      <c r="AH266" s="170" t="str">
        <f>IF('DPP ( in Qty )'!AJ46=0,"",IF(MAX('DPP ( with MSN )'!$D$266:AG268)=0,'DPP ( in Qty )'!$D$46,MAX('DPP ( with MSN )'!$D$266:AG268)+1))</f>
        <v/>
      </c>
      <c r="AI266" s="170" t="str">
        <f>IF('DPP ( in Qty )'!AK46=0,"",IF(MAX('DPP ( with MSN )'!$D$266:AH268)=0,'DPP ( in Qty )'!$D$46,MAX('DPP ( with MSN )'!$D$266:AH268)+1))</f>
        <v/>
      </c>
      <c r="AJ266" s="170" t="str">
        <f>IF('DPP ( in Qty )'!AL46=0,"",IF(MAX('DPP ( with MSN )'!$D$266:AI268)=0,'DPP ( in Qty )'!$D$46,MAX('DPP ( with MSN )'!$D$266:AI268)+1))</f>
        <v/>
      </c>
      <c r="AK266" s="170" t="str">
        <f>IF('DPP ( in Qty )'!AM46=0,"",IF(MAX('DPP ( with MSN )'!$D$266:AJ268)=0,'DPP ( in Qty )'!$D$46,MAX('DPP ( with MSN )'!$D$266:AJ268)+1))</f>
        <v/>
      </c>
      <c r="AL266" s="170" t="str">
        <f>IF('DPP ( in Qty )'!AN46=0,"",IF(MAX('DPP ( with MSN )'!$D$266:AK268)=0,'DPP ( in Qty )'!$D$46,MAX('DPP ( with MSN )'!$D$266:AK268)+1))</f>
        <v/>
      </c>
      <c r="AM266" s="170" t="str">
        <f>IF('DPP ( in Qty )'!AO46=0,"",IF(MAX('DPP ( with MSN )'!$D$266:AL268)=0,'DPP ( in Qty )'!$D$46,MAX('DPP ( with MSN )'!$D$266:AL268)+1))</f>
        <v/>
      </c>
      <c r="AN266" s="178" t="str">
        <f>IF('DPP ( in Qty )'!AP46=0,"",IF(MAX('DPP ( with MSN )'!$D$266:AM268)=0,'DPP ( in Qty )'!$D$46,MAX('DPP ( with MSN )'!$D$266:AM268)+1))</f>
        <v/>
      </c>
      <c r="AO266" s="142"/>
      <c r="AP266" s="1">
        <f t="shared" si="41"/>
        <v>0</v>
      </c>
    </row>
    <row r="267" spans="1:42" ht="23.25" x14ac:dyDescent="0.25">
      <c r="A267" s="292"/>
      <c r="B267" s="95" t="str">
        <f t="shared" ref="B267:B268" si="52">B266</f>
        <v>S.I.T</v>
      </c>
      <c r="C267" s="283"/>
      <c r="D267" s="142" t="str">
        <f>IF('DPP ( in Qty )'!F$46=0,"",IF(COUNT(D$266:D266)&lt;'DPP ( in Qty )'!F$46,('DPP ( with MSN )'!D266+1),""))</f>
        <v/>
      </c>
      <c r="E267" s="162" t="str">
        <f>IF('DPP ( in Qty )'!G$46=0,"",IF(COUNT(E$266:E266)&lt;'DPP ( in Qty )'!G$46,('DPP ( with MSN )'!E266+1),""))</f>
        <v/>
      </c>
      <c r="F267" s="162" t="str">
        <f>IF('DPP ( in Qty )'!H$46=0,"",IF(COUNT(F$266:F266)&lt;'DPP ( in Qty )'!H$46,('DPP ( with MSN )'!F266+1),""))</f>
        <v/>
      </c>
      <c r="G267" s="162" t="str">
        <f>IF('DPP ( in Qty )'!I$46=0,"",IF(COUNT(G$266:G266)&lt;'DPP ( in Qty )'!I$46,('DPP ( with MSN )'!G266+1),""))</f>
        <v/>
      </c>
      <c r="H267" s="162" t="str">
        <f>IF('DPP ( in Qty )'!J$46=0,"",IF(COUNT(H$266:H266)&lt;'DPP ( in Qty )'!J$46,('DPP ( with MSN )'!H266+1),""))</f>
        <v/>
      </c>
      <c r="I267" s="162" t="str">
        <f>IF('DPP ( in Qty )'!K$46=0,"",IF(COUNT(I$266:I266)&lt;'DPP ( in Qty )'!K$46,('DPP ( with MSN )'!I266+1),""))</f>
        <v/>
      </c>
      <c r="J267" s="162" t="str">
        <f>IF('DPP ( in Qty )'!L$46=0,"",IF(COUNT(J$266:J266)&lt;'DPP ( in Qty )'!L$46,('DPP ( with MSN )'!J266+1),""))</f>
        <v/>
      </c>
      <c r="K267" s="162" t="str">
        <f>IF('DPP ( in Qty )'!M$46=0,"",IF(COUNT(K$266:K266)&lt;'DPP ( in Qty )'!M$46,('DPP ( with MSN )'!K266+1),""))</f>
        <v/>
      </c>
      <c r="L267" s="162" t="str">
        <f>IF('DPP ( in Qty )'!N$46=0,"",IF(COUNT(L$266:L266)&lt;'DPP ( in Qty )'!N$46,('DPP ( with MSN )'!L266+1),""))</f>
        <v/>
      </c>
      <c r="M267" s="162" t="str">
        <f>IF('DPP ( in Qty )'!O$46=0,"",IF(COUNT(M$266:M266)&lt;'DPP ( in Qty )'!O$46,('DPP ( with MSN )'!M266+1),""))</f>
        <v/>
      </c>
      <c r="N267" s="162" t="str">
        <f>IF('DPP ( in Qty )'!P$46=0,"",IF(COUNT(N$266:N266)&lt;'DPP ( in Qty )'!P$46,('DPP ( with MSN )'!N266+1),""))</f>
        <v/>
      </c>
      <c r="O267" s="162" t="str">
        <f>IF('DPP ( in Qty )'!Q$46=0,"",IF(COUNT(O$266:O266)&lt;'DPP ( in Qty )'!Q$46,('DPP ( with MSN )'!O266+1),""))</f>
        <v/>
      </c>
      <c r="P267" s="162" t="str">
        <f>IF('DPP ( in Qty )'!R$46=0,"",IF(COUNT(P$266:P266)&lt;'DPP ( in Qty )'!R$46,('DPP ( with MSN )'!P266+1),""))</f>
        <v/>
      </c>
      <c r="Q267" s="162" t="str">
        <f>IF('DPP ( in Qty )'!S$46=0,"",IF(COUNT(Q$266:Q266)&lt;'DPP ( in Qty )'!S$46,('DPP ( with MSN )'!Q266+1),""))</f>
        <v/>
      </c>
      <c r="R267" s="162" t="str">
        <f>IF('DPP ( in Qty )'!T$46=0,"",IF(COUNT(R$266:R266)&lt;'DPP ( in Qty )'!T$46,('DPP ( with MSN )'!R266+1),""))</f>
        <v/>
      </c>
      <c r="S267" s="162" t="str">
        <f>IF('DPP ( in Qty )'!U$46=0,"",IF(COUNT(S$266:S266)&lt;'DPP ( in Qty )'!U$46,('DPP ( with MSN )'!S266+1),""))</f>
        <v/>
      </c>
      <c r="T267" s="162" t="str">
        <f>IF('DPP ( in Qty )'!V$46=0,"",IF(COUNT(T$266:T266)&lt;'DPP ( in Qty )'!V$46,('DPP ( with MSN )'!T266+1),""))</f>
        <v/>
      </c>
      <c r="U267" s="162" t="str">
        <f>IF('DPP ( in Qty )'!W$46=0,"",IF(COUNT(U$266:U266)&lt;'DPP ( in Qty )'!W$46,('DPP ( with MSN )'!U266+1),""))</f>
        <v/>
      </c>
      <c r="V267" s="162" t="str">
        <f>IF('DPP ( in Qty )'!X$46=0,"",IF(COUNT(V$266:V266)&lt;'DPP ( in Qty )'!X$46,('DPP ( with MSN )'!V266+1),""))</f>
        <v/>
      </c>
      <c r="W267" s="162" t="str">
        <f>IF('DPP ( in Qty )'!Y$46=0,"",IF(COUNT(W$266:W266)&lt;'DPP ( in Qty )'!Y$46,('DPP ( with MSN )'!W266+1),""))</f>
        <v/>
      </c>
      <c r="X267" s="162" t="str">
        <f>IF('DPP ( in Qty )'!Z$46=0,"",IF(COUNT(X$266:X266)&lt;'DPP ( in Qty )'!Z$46,('DPP ( with MSN )'!X266+1),""))</f>
        <v/>
      </c>
      <c r="Y267" s="162" t="str">
        <f>IF('DPP ( in Qty )'!AA$46=0,"",IF(COUNT(Y$266:Y266)&lt;'DPP ( in Qty )'!AA$46,('DPP ( with MSN )'!Y266+1),""))</f>
        <v/>
      </c>
      <c r="Z267" s="162" t="str">
        <f>IF('DPP ( in Qty )'!AB$46=0,"",IF(COUNT(Z$266:Z266)&lt;'DPP ( in Qty )'!AB$46,('DPP ( with MSN )'!Z266+1),""))</f>
        <v/>
      </c>
      <c r="AA267" s="162" t="str">
        <f>IF('DPP ( in Qty )'!AC$46=0,"",IF(COUNT(AA$266:AA266)&lt;'DPP ( in Qty )'!AC$46,('DPP ( with MSN )'!AA266+1),""))</f>
        <v/>
      </c>
      <c r="AB267" s="162" t="str">
        <f>IF('DPP ( in Qty )'!AD$46=0,"",IF(COUNT(AB$266:AB266)&lt;'DPP ( in Qty )'!AD$46,('DPP ( with MSN )'!AB266+1),""))</f>
        <v/>
      </c>
      <c r="AC267" s="162" t="str">
        <f>IF('DPP ( in Qty )'!AE$46=0,"",IF(COUNT(AC$266:AC266)&lt;'DPP ( in Qty )'!AE$46,('DPP ( with MSN )'!AC266+1),""))</f>
        <v/>
      </c>
      <c r="AD267" s="162" t="str">
        <f>IF('DPP ( in Qty )'!AF$46=0,"",IF(COUNT(AD$266:AD266)&lt;'DPP ( in Qty )'!AF$46,('DPP ( with MSN )'!AD266+1),""))</f>
        <v/>
      </c>
      <c r="AE267" s="162" t="str">
        <f>IF('DPP ( in Qty )'!AG$46=0,"",IF(COUNT(AE$266:AE266)&lt;'DPP ( in Qty )'!AG$46,('DPP ( with MSN )'!AE266+1),""))</f>
        <v/>
      </c>
      <c r="AF267" s="162" t="str">
        <f>IF('DPP ( in Qty )'!AH$46=0,"",IF(COUNT(AF$266:AF266)&lt;'DPP ( in Qty )'!AH$46,('DPP ( with MSN )'!AF266+1),""))</f>
        <v/>
      </c>
      <c r="AG267" s="162" t="str">
        <f>IF('DPP ( in Qty )'!AI$46=0,"",IF(COUNT(AG$266:AG266)&lt;'DPP ( in Qty )'!AI$46,('DPP ( with MSN )'!AG266+1),""))</f>
        <v/>
      </c>
      <c r="AH267" s="162" t="str">
        <f>IF('DPP ( in Qty )'!AJ$46=0,"",IF(COUNT(AH$266:AH266)&lt;'DPP ( in Qty )'!AJ$46,('DPP ( with MSN )'!AH266+1),""))</f>
        <v/>
      </c>
      <c r="AI267" s="162" t="str">
        <f>IF('DPP ( in Qty )'!AK$46=0,"",IF(COUNT(AI$266:AI266)&lt;'DPP ( in Qty )'!AK$46,('DPP ( with MSN )'!AI266+1),""))</f>
        <v/>
      </c>
      <c r="AJ267" s="162" t="str">
        <f>IF('DPP ( in Qty )'!AL$46=0,"",IF(COUNT(AJ$266:AJ266)&lt;'DPP ( in Qty )'!AL$46,('DPP ( with MSN )'!AJ266+1),""))</f>
        <v/>
      </c>
      <c r="AK267" s="162" t="str">
        <f>IF('DPP ( in Qty )'!AM$46=0,"",IF(COUNT(AK$266:AK266)&lt;'DPP ( in Qty )'!AM$46,('DPP ( with MSN )'!AK266+1),""))</f>
        <v/>
      </c>
      <c r="AL267" s="162" t="str">
        <f>IF('DPP ( in Qty )'!AN$46=0,"",IF(COUNT(AL$266:AL266)&lt;'DPP ( in Qty )'!AN$46,('DPP ( with MSN )'!AL266+1),""))</f>
        <v/>
      </c>
      <c r="AM267" s="162" t="str">
        <f>IF('DPP ( in Qty )'!AO$46=0,"",IF(COUNT(AM$266:AM266)&lt;'DPP ( in Qty )'!AO$46,('DPP ( with MSN )'!AM266+1),""))</f>
        <v/>
      </c>
      <c r="AN267" s="179" t="str">
        <f>IF('DPP ( in Qty )'!AP$46=0,"",IF(COUNT(AN$266:AN266)&lt;'DPP ( in Qty )'!AP$46,('DPP ( with MSN )'!AN266+1),""))</f>
        <v/>
      </c>
      <c r="AO267" s="142"/>
      <c r="AP267" s="1">
        <f t="shared" si="41"/>
        <v>0</v>
      </c>
    </row>
    <row r="268" spans="1:42" ht="24" thickBot="1" x14ac:dyDescent="0.3">
      <c r="A268" s="293"/>
      <c r="B268" s="105" t="str">
        <f t="shared" si="52"/>
        <v>S.I.T</v>
      </c>
      <c r="C268" s="284"/>
      <c r="D268" s="174" t="str">
        <f>IF('DPP ( in Qty )'!F$46=0,"",IF(COUNT(D$266:D267)&lt;'DPP ( in Qty )'!F$46,('DPP ( with MSN )'!D267+1),""))</f>
        <v/>
      </c>
      <c r="E268" s="175" t="str">
        <f>IF('DPP ( in Qty )'!G$46=0,"",IF(COUNT(E$266:E267)&lt;'DPP ( in Qty )'!G$46,('DPP ( with MSN )'!E267+1),""))</f>
        <v/>
      </c>
      <c r="F268" s="175" t="str">
        <f>IF('DPP ( in Qty )'!H$46=0,"",IF(COUNT(F$266:F267)&lt;'DPP ( in Qty )'!H$46,('DPP ( with MSN )'!F267+1),""))</f>
        <v/>
      </c>
      <c r="G268" s="175" t="str">
        <f>IF('DPP ( in Qty )'!I$46=0,"",IF(COUNT(G$266:G267)&lt;'DPP ( in Qty )'!I$46,('DPP ( with MSN )'!G267+1),""))</f>
        <v/>
      </c>
      <c r="H268" s="175" t="str">
        <f>IF('DPP ( in Qty )'!J$46=0,"",IF(COUNT(H$266:H267)&lt;'DPP ( in Qty )'!J$46,('DPP ( with MSN )'!H267+1),""))</f>
        <v/>
      </c>
      <c r="I268" s="175" t="str">
        <f>IF('DPP ( in Qty )'!K$46=0,"",IF(COUNT(I$266:I267)&lt;'DPP ( in Qty )'!K$46,('DPP ( with MSN )'!I267+1),""))</f>
        <v/>
      </c>
      <c r="J268" s="175" t="str">
        <f>IF('DPP ( in Qty )'!L$46=0,"",IF(COUNT(J$266:J267)&lt;'DPP ( in Qty )'!L$46,('DPP ( with MSN )'!J267+1),""))</f>
        <v/>
      </c>
      <c r="K268" s="175" t="str">
        <f>IF('DPP ( in Qty )'!M$46=0,"",IF(COUNT(K$266:K267)&lt;'DPP ( in Qty )'!M$46,('DPP ( with MSN )'!K267+1),""))</f>
        <v/>
      </c>
      <c r="L268" s="175" t="str">
        <f>IF('DPP ( in Qty )'!N$46=0,"",IF(COUNT(L$266:L267)&lt;'DPP ( in Qty )'!N$46,('DPP ( with MSN )'!L267+1),""))</f>
        <v/>
      </c>
      <c r="M268" s="175" t="str">
        <f>IF('DPP ( in Qty )'!O$46=0,"",IF(COUNT(M$266:M267)&lt;'DPP ( in Qty )'!O$46,('DPP ( with MSN )'!M267+1),""))</f>
        <v/>
      </c>
      <c r="N268" s="175" t="str">
        <f>IF('DPP ( in Qty )'!P$46=0,"",IF(COUNT(N$266:N267)&lt;'DPP ( in Qty )'!P$46,('DPP ( with MSN )'!N267+1),""))</f>
        <v/>
      </c>
      <c r="O268" s="175" t="str">
        <f>IF('DPP ( in Qty )'!Q$46=0,"",IF(COUNT(O$266:O267)&lt;'DPP ( in Qty )'!Q$46,('DPP ( with MSN )'!O267+1),""))</f>
        <v/>
      </c>
      <c r="P268" s="175" t="str">
        <f>IF('DPP ( in Qty )'!R$46=0,"",IF(COUNT(P$266:P267)&lt;'DPP ( in Qty )'!R$46,('DPP ( with MSN )'!P267+1),""))</f>
        <v/>
      </c>
      <c r="Q268" s="175" t="str">
        <f>IF('DPP ( in Qty )'!S$46=0,"",IF(COUNT(Q$266:Q267)&lt;'DPP ( in Qty )'!S$46,('DPP ( with MSN )'!Q267+1),""))</f>
        <v/>
      </c>
      <c r="R268" s="175" t="str">
        <f>IF('DPP ( in Qty )'!T$46=0,"",IF(COUNT(R$266:R267)&lt;'DPP ( in Qty )'!T$46,('DPP ( with MSN )'!R267+1),""))</f>
        <v/>
      </c>
      <c r="S268" s="175" t="str">
        <f>IF('DPP ( in Qty )'!U$46=0,"",IF(COUNT(S$266:S267)&lt;'DPP ( in Qty )'!U$46,('DPP ( with MSN )'!S267+1),""))</f>
        <v/>
      </c>
      <c r="T268" s="175" t="str">
        <f>IF('DPP ( in Qty )'!V$46=0,"",IF(COUNT(T$266:T267)&lt;'DPP ( in Qty )'!V$46,('DPP ( with MSN )'!T267+1),""))</f>
        <v/>
      </c>
      <c r="U268" s="175" t="str">
        <f>IF('DPP ( in Qty )'!W$46=0,"",IF(COUNT(U$266:U267)&lt;'DPP ( in Qty )'!W$46,('DPP ( with MSN )'!U267+1),""))</f>
        <v/>
      </c>
      <c r="V268" s="175" t="str">
        <f>IF('DPP ( in Qty )'!X$46=0,"",IF(COUNT(V$266:V267)&lt;'DPP ( in Qty )'!X$46,('DPP ( with MSN )'!V267+1),""))</f>
        <v/>
      </c>
      <c r="W268" s="175" t="str">
        <f>IF('DPP ( in Qty )'!Y$46=0,"",IF(COUNT(W$266:W267)&lt;'DPP ( in Qty )'!Y$46,('DPP ( with MSN )'!W267+1),""))</f>
        <v/>
      </c>
      <c r="X268" s="175" t="str">
        <f>IF('DPP ( in Qty )'!Z$46=0,"",IF(COUNT(X$266:X267)&lt;'DPP ( in Qty )'!Z$46,('DPP ( with MSN )'!X267+1),""))</f>
        <v/>
      </c>
      <c r="Y268" s="175" t="str">
        <f>IF('DPP ( in Qty )'!AA$46=0,"",IF(COUNT(Y$266:Y267)&lt;'DPP ( in Qty )'!AA$46,('DPP ( with MSN )'!Y267+1),""))</f>
        <v/>
      </c>
      <c r="Z268" s="175" t="str">
        <f>IF('DPP ( in Qty )'!AB$46=0,"",IF(COUNT(Z$266:Z267)&lt;'DPP ( in Qty )'!AB$46,('DPP ( with MSN )'!Z267+1),""))</f>
        <v/>
      </c>
      <c r="AA268" s="175" t="str">
        <f>IF('DPP ( in Qty )'!AC$46=0,"",IF(COUNT(AA$266:AA267)&lt;'DPP ( in Qty )'!AC$46,('DPP ( with MSN )'!AA267+1),""))</f>
        <v/>
      </c>
      <c r="AB268" s="175" t="str">
        <f>IF('DPP ( in Qty )'!AD$46=0,"",IF(COUNT(AB$266:AB267)&lt;'DPP ( in Qty )'!AD$46,('DPP ( with MSN )'!AB267+1),""))</f>
        <v/>
      </c>
      <c r="AC268" s="175" t="str">
        <f>IF('DPP ( in Qty )'!AE$46=0,"",IF(COUNT(AC$266:AC267)&lt;'DPP ( in Qty )'!AE$46,('DPP ( with MSN )'!AC267+1),""))</f>
        <v/>
      </c>
      <c r="AD268" s="175" t="str">
        <f>IF('DPP ( in Qty )'!AF$46=0,"",IF(COUNT(AD$266:AD267)&lt;'DPP ( in Qty )'!AF$46,('DPP ( with MSN )'!AD267+1),""))</f>
        <v/>
      </c>
      <c r="AE268" s="175" t="str">
        <f>IF('DPP ( in Qty )'!AG$46=0,"",IF(COUNT(AE$266:AE267)&lt;'DPP ( in Qty )'!AG$46,('DPP ( with MSN )'!AE267+1),""))</f>
        <v/>
      </c>
      <c r="AF268" s="175" t="str">
        <f>IF('DPP ( in Qty )'!AH$46=0,"",IF(COUNT(AF$266:AF267)&lt;'DPP ( in Qty )'!AH$46,('DPP ( with MSN )'!AF267+1),""))</f>
        <v/>
      </c>
      <c r="AG268" s="175" t="str">
        <f>IF('DPP ( in Qty )'!AI$46=0,"",IF(COUNT(AG$266:AG267)&lt;'DPP ( in Qty )'!AI$46,('DPP ( with MSN )'!AG267+1),""))</f>
        <v/>
      </c>
      <c r="AH268" s="175" t="str">
        <f>IF('DPP ( in Qty )'!AJ$46=0,"",IF(COUNT(AH$266:AH267)&lt;'DPP ( in Qty )'!AJ$46,('DPP ( with MSN )'!AH267+1),""))</f>
        <v/>
      </c>
      <c r="AI268" s="175" t="str">
        <f>IF('DPP ( in Qty )'!AK$46=0,"",IF(COUNT(AI$266:AI267)&lt;'DPP ( in Qty )'!AK$46,('DPP ( with MSN )'!AI267+1),""))</f>
        <v/>
      </c>
      <c r="AJ268" s="175" t="str">
        <f>IF('DPP ( in Qty )'!AL$46=0,"",IF(COUNT(AJ$266:AJ267)&lt;'DPP ( in Qty )'!AL$46,('DPP ( with MSN )'!AJ267+1),""))</f>
        <v/>
      </c>
      <c r="AK268" s="175" t="str">
        <f>IF('DPP ( in Qty )'!AM$46=0,"",IF(COUNT(AK$266:AK267)&lt;'DPP ( in Qty )'!AM$46,('DPP ( with MSN )'!AK267+1),""))</f>
        <v/>
      </c>
      <c r="AL268" s="175" t="str">
        <f>IF('DPP ( in Qty )'!AN$46=0,"",IF(COUNT(AL$266:AL267)&lt;'DPP ( in Qty )'!AN$46,('DPP ( with MSN )'!AL267+1),""))</f>
        <v/>
      </c>
      <c r="AM268" s="175" t="str">
        <f>IF('DPP ( in Qty )'!AO$46=0,"",IF(COUNT(AM$266:AM267)&lt;'DPP ( in Qty )'!AO$46,('DPP ( with MSN )'!AM267+1),""))</f>
        <v/>
      </c>
      <c r="AN268" s="180" t="str">
        <f>IF('DPP ( in Qty )'!AP$46=0,"",IF(COUNT(AN$266:AN267)&lt;'DPP ( in Qty )'!AP$46,('DPP ( with MSN )'!AN267+1),""))</f>
        <v/>
      </c>
      <c r="AO268" s="142"/>
      <c r="AP268" s="1">
        <f t="shared" si="41"/>
        <v>0</v>
      </c>
    </row>
    <row r="269" spans="1:42" ht="23.25" x14ac:dyDescent="0.25">
      <c r="A269" s="297" t="s">
        <v>147</v>
      </c>
      <c r="B269" s="104" t="s">
        <v>2</v>
      </c>
      <c r="C269" s="282">
        <f>COUNT(D269:AO272)</f>
        <v>5</v>
      </c>
      <c r="D269" s="169" t="str">
        <f>IF('DPP ( in Qty )'!F47=0,"",'DPP ( in Qty )'!D47)</f>
        <v/>
      </c>
      <c r="E269" s="170" t="str">
        <f>IF('DPP ( in Qty )'!G47=0,"",IF(MAX('DPP ( with MSN )'!$D$269:D272)=0,'DPP ( in Qty )'!$D$47,MAX('DPP ( with MSN )'!$D$269:D272)+1))</f>
        <v/>
      </c>
      <c r="F269" s="170" t="str">
        <f>IF('DPP ( in Qty )'!H47=0,"",IF(MAX('DPP ( with MSN )'!$D$269:E272)=0,'DPP ( in Qty )'!$D$47,MAX('DPP ( with MSN )'!$D$269:E272)+1))</f>
        <v/>
      </c>
      <c r="G269" s="181" t="str">
        <f>IF('DPP ( in Qty )'!I47=0,"",IF(MAX('DPP ( with MSN )'!$D$269:F272)=0,'DPP ( in Qty )'!$D$47,MAX('DPP ( with MSN )'!$D$269:F272)+1))</f>
        <v/>
      </c>
      <c r="H269" s="181" t="str">
        <f>IF('DPP ( in Qty )'!J47=0,"",IF(MAX('DPP ( with MSN )'!$D$269:G272)=0,'DPP ( in Qty )'!$D$47,MAX('DPP ( with MSN )'!$D$269:G272)+1))</f>
        <v/>
      </c>
      <c r="I269" s="170" t="str">
        <f>IF('DPP ( in Qty )'!K47=0,"",IF(MAX('DPP ( with MSN )'!$D$269:H272)=0,'DPP ( in Qty )'!$D$47,MAX('DPP ( with MSN )'!$D$269:H272)+1))</f>
        <v/>
      </c>
      <c r="J269" s="170" t="str">
        <f>IF('DPP ( in Qty )'!L47=0,"",IF(MAX('DPP ( with MSN )'!$D$269:I272)=0,'DPP ( in Qty )'!$D$47,MAX('DPP ( with MSN )'!$D$269:I272)+1))</f>
        <v/>
      </c>
      <c r="K269" s="170" t="str">
        <f>IF('DPP ( in Qty )'!M47=0,"",IF(MAX('DPP ( with MSN )'!$D$269:J272)=0,'DPP ( in Qty )'!$D$47,MAX('DPP ( with MSN )'!$D$269:J272)+1))</f>
        <v/>
      </c>
      <c r="L269" s="170" t="str">
        <f>IF('DPP ( in Qty )'!N47=0,"",IF(MAX('DPP ( with MSN )'!$D$269:K272)=0,'DPP ( in Qty )'!$D$47,MAX('DPP ( with MSN )'!$D$269:K272)+1))</f>
        <v/>
      </c>
      <c r="M269" s="170" t="str">
        <f>IF('DPP ( in Qty )'!O47=0,"",IF(MAX('DPP ( with MSN )'!$D$269:L272)=0,'DPP ( in Qty )'!$D$47,MAX('DPP ( with MSN )'!$D$269:L272)+1))</f>
        <v/>
      </c>
      <c r="N269" s="170" t="str">
        <f>IF('DPP ( in Qty )'!P47=0,"",IF(MAX('DPP ( with MSN )'!$D$269:M272)=0,'DPP ( in Qty )'!$D$47,MAX('DPP ( with MSN )'!$D$269:M272)+1))</f>
        <v/>
      </c>
      <c r="O269" s="170">
        <f>IF('DPP ( in Qty )'!Q47=0,"",IF(MAX('DPP ( with MSN )'!$D$269:N272)=0,'DPP ( in Qty )'!$D$47,MAX('DPP ( with MSN )'!$D$269:N272)+1))</f>
        <v>50189</v>
      </c>
      <c r="P269" s="170" t="str">
        <f>IF('DPP ( in Qty )'!R47=0,"",IF(MAX('DPP ( with MSN )'!$D$269:O272)=0,'DPP ( in Qty )'!$D$47,MAX('DPP ( with MSN )'!$D$269:O272)+1))</f>
        <v/>
      </c>
      <c r="Q269" s="170">
        <f>IF('DPP ( in Qty )'!S47=0,"",IF(MAX('DPP ( with MSN )'!$D$269:P272)=0,'DPP ( in Qty )'!$D$47,MAX('DPP ( with MSN )'!$D$269:P272)+1))</f>
        <v>50190</v>
      </c>
      <c r="R269" s="170" t="str">
        <f>IF('DPP ( in Qty )'!T47=0,"",IF(MAX('DPP ( with MSN )'!$D$269:Q272)=0,'DPP ( in Qty )'!$D$47,MAX('DPP ( with MSN )'!$D$269:Q272)+1))</f>
        <v/>
      </c>
      <c r="S269" s="170" t="str">
        <f>IF('DPP ( in Qty )'!U47=0,"",IF(MAX('DPP ( with MSN )'!$D$269:R272)=0,'DPP ( in Qty )'!$D$47,MAX('DPP ( with MSN )'!$D$269:R272)+1))</f>
        <v/>
      </c>
      <c r="T269" s="170" t="str">
        <f>IF('DPP ( in Qty )'!V47=0,"",IF(MAX('DPP ( with MSN )'!$D$269:S272)=0,'DPP ( in Qty )'!$D$47,MAX('DPP ( with MSN )'!$D$269:S272)+1))</f>
        <v/>
      </c>
      <c r="U269" s="170">
        <f>IF('DPP ( in Qty )'!W47=0,"",IF(MAX('DPP ( with MSN )'!$D$269:T272)=0,'DPP ( in Qty )'!$D$47,MAX('DPP ( with MSN )'!$D$269:T272)+1))</f>
        <v>50191</v>
      </c>
      <c r="V269" s="170" t="str">
        <f>IF('DPP ( in Qty )'!X47=0,"",IF(MAX('DPP ( with MSN )'!$D$269:U272)=0,'DPP ( in Qty )'!$D$47,MAX('DPP ( with MSN )'!$D$269:U272)+1))</f>
        <v/>
      </c>
      <c r="W269" s="170" t="str">
        <f>IF('DPP ( in Qty )'!Y47=0,"",IF(MAX('DPP ( with MSN )'!$D$269:V272)=0,'DPP ( in Qty )'!$D$47,MAX('DPP ( with MSN )'!$D$269:V272)+1))</f>
        <v/>
      </c>
      <c r="X269" s="170" t="str">
        <f>IF('DPP ( in Qty )'!Z47=0,"",IF(MAX('DPP ( with MSN )'!$D$269:W272)=0,'DPP ( in Qty )'!$D$47,MAX('DPP ( with MSN )'!$D$269:W272)+1))</f>
        <v/>
      </c>
      <c r="Y269" s="170">
        <f>IF('DPP ( in Qty )'!AA47=0,"",IF(MAX('DPP ( with MSN )'!$D$269:X272)=0,'DPP ( in Qty )'!$D$47,MAX('DPP ( with MSN )'!$D$269:X272)+1))</f>
        <v>50192</v>
      </c>
      <c r="Z269" s="170" t="str">
        <f>IF('DPP ( in Qty )'!AB47=0,"",IF(MAX('DPP ( with MSN )'!$D$269:Y272)=0,'DPP ( in Qty )'!$D$47,MAX('DPP ( with MSN )'!$D$269:Y272)+1))</f>
        <v/>
      </c>
      <c r="AA269" s="170" t="str">
        <f>IF('DPP ( in Qty )'!AC47=0,"",IF(MAX('DPP ( with MSN )'!$D$269:Z272)=0,'DPP ( in Qty )'!$D$47,MAX('DPP ( with MSN )'!$D$269:Z272)+1))</f>
        <v/>
      </c>
      <c r="AB269" s="170">
        <f>IF('DPP ( in Qty )'!AD47=0,"",IF(MAX('DPP ( with MSN )'!$D$269:AA272)=0,'DPP ( in Qty )'!$D$47,MAX('DPP ( with MSN )'!$D$269:AA272)+1))</f>
        <v>50193</v>
      </c>
      <c r="AC269" s="170" t="str">
        <f>IF('DPP ( in Qty )'!AE47=0,"",IF(MAX('DPP ( with MSN )'!$D$269:AB272)=0,'DPP ( in Qty )'!$D$47,MAX('DPP ( with MSN )'!$D$269:AB272)+1))</f>
        <v/>
      </c>
      <c r="AD269" s="170" t="str">
        <f>IF('DPP ( in Qty )'!AF47=0,"",IF(MAX('DPP ( with MSN )'!$D$269:AC272)=0,'DPP ( in Qty )'!$D$47,MAX('DPP ( with MSN )'!$D$269:AC272)+1))</f>
        <v/>
      </c>
      <c r="AE269" s="170" t="str">
        <f>IF('DPP ( in Qty )'!AG47=0,"",IF(MAX('DPP ( with MSN )'!$D$269:AD272)=0,'DPP ( in Qty )'!$D$47,MAX('DPP ( with MSN )'!$D$269:AD272)+1))</f>
        <v/>
      </c>
      <c r="AF269" s="170" t="str">
        <f>IF('DPP ( in Qty )'!AH47=0,"",IF(MAX('DPP ( with MSN )'!$D$269:AE272)=0,'DPP ( in Qty )'!$D$47,MAX('DPP ( with MSN )'!$D$269:AE272)+1))</f>
        <v/>
      </c>
      <c r="AG269" s="170" t="str">
        <f>IF('DPP ( in Qty )'!AI47=0,"",IF(MAX('DPP ( with MSN )'!$D$269:AF272)=0,'DPP ( in Qty )'!$D$47,MAX('DPP ( with MSN )'!$D$269:AF272)+1))</f>
        <v/>
      </c>
      <c r="AH269" s="170" t="str">
        <f>IF('DPP ( in Qty )'!AJ47=0,"",IF(MAX('DPP ( with MSN )'!$D$269:AG272)=0,'DPP ( in Qty )'!$D$47,MAX('DPP ( with MSN )'!$D$269:AG272)+1))</f>
        <v/>
      </c>
      <c r="AI269" s="170" t="str">
        <f>IF('DPP ( in Qty )'!AK47=0,"",IF(MAX('DPP ( with MSN )'!$D$269:AH272)=0,'DPP ( in Qty )'!$D$47,MAX('DPP ( with MSN )'!$D$269:AH272)+1))</f>
        <v/>
      </c>
      <c r="AJ269" s="170" t="str">
        <f>IF('DPP ( in Qty )'!AL47=0,"",IF(MAX('DPP ( with MSN )'!$D$269:AI272)=0,'DPP ( in Qty )'!$D$47,MAX('DPP ( with MSN )'!$D$269:AI272)+1))</f>
        <v/>
      </c>
      <c r="AK269" s="170" t="str">
        <f>IF('DPP ( in Qty )'!AM47=0,"",IF(MAX('DPP ( with MSN )'!$D$269:AJ272)=0,'DPP ( in Qty )'!$D$47,MAX('DPP ( with MSN )'!$D$269:AJ272)+1))</f>
        <v/>
      </c>
      <c r="AL269" s="170" t="str">
        <f>IF('DPP ( in Qty )'!AN47=0,"",IF(MAX('DPP ( with MSN )'!$D$269:AK272)=0,'DPP ( in Qty )'!$D$47,MAX('DPP ( with MSN )'!$D$269:AK272)+1))</f>
        <v/>
      </c>
      <c r="AM269" s="170" t="str">
        <f>IF('DPP ( in Qty )'!AO47=0,"",IF(MAX('DPP ( with MSN )'!$D$269:AL272)=0,'DPP ( in Qty )'!$D$47,MAX('DPP ( with MSN )'!$D$269:AL272)+1))</f>
        <v/>
      </c>
      <c r="AN269" s="178" t="str">
        <f>IF('DPP ( in Qty )'!AP47=0,"",IF(MAX('DPP ( with MSN )'!$D$269:AM272)=0,'DPP ( in Qty )'!$D$47,MAX('DPP ( with MSN )'!$D$269:AM272)+1))</f>
        <v/>
      </c>
      <c r="AO269" s="142"/>
      <c r="AP269" s="1">
        <f t="shared" si="41"/>
        <v>50193</v>
      </c>
    </row>
    <row r="270" spans="1:42" ht="23.25" x14ac:dyDescent="0.25">
      <c r="A270" s="298"/>
      <c r="B270" s="89" t="str">
        <f t="shared" ref="B270" si="53">B269</f>
        <v xml:space="preserve">Dropping </v>
      </c>
      <c r="C270" s="283"/>
      <c r="D270" s="142" t="str">
        <f>IF('DPP ( in Qty )'!F$47=0,"",IF(COUNT(D$269:D269)&lt;'DPP ( in Qty )'!F$47,('DPP ( with MSN )'!D269+1),""))</f>
        <v/>
      </c>
      <c r="E270" s="162" t="str">
        <f>IF('DPP ( in Qty )'!G$47=0,"",IF(COUNT(E$269:E269)&lt;'DPP ( in Qty )'!G$47,('DPP ( with MSN )'!E269+1),""))</f>
        <v/>
      </c>
      <c r="F270" s="162" t="str">
        <f>IF('DPP ( in Qty )'!H$47=0,"",IF(COUNT(F$269:F269)&lt;'DPP ( in Qty )'!H$47,('DPP ( with MSN )'!F269+1),""))</f>
        <v/>
      </c>
      <c r="G270" s="162" t="str">
        <f>IF('DPP ( in Qty )'!I$47=0,"",IF(COUNT(G$269:G269)&lt;'DPP ( in Qty )'!I$47,('DPP ( with MSN )'!G269+1),""))</f>
        <v/>
      </c>
      <c r="H270" s="162" t="str">
        <f>IF('DPP ( in Qty )'!J$47=0,"",IF(COUNT(H$269:H269)&lt;'DPP ( in Qty )'!J$47,('DPP ( with MSN )'!H269+1),""))</f>
        <v/>
      </c>
      <c r="I270" s="162" t="str">
        <f>IF('DPP ( in Qty )'!K$47=0,"",IF(COUNT(I$269:I269)&lt;'DPP ( in Qty )'!K$47,('DPP ( with MSN )'!I269+1),""))</f>
        <v/>
      </c>
      <c r="J270" s="162" t="str">
        <f>IF('DPP ( in Qty )'!L$47=0,"",IF(COUNT(J$269:J269)&lt;'DPP ( in Qty )'!L$47,('DPP ( with MSN )'!J269+1),""))</f>
        <v/>
      </c>
      <c r="K270" s="162" t="str">
        <f>IF('DPP ( in Qty )'!M$47=0,"",IF(COUNT(K$269:K269)&lt;'DPP ( in Qty )'!M$47,('DPP ( with MSN )'!K269+1),""))</f>
        <v/>
      </c>
      <c r="L270" s="162" t="str">
        <f>IF('DPP ( in Qty )'!N$47=0,"",IF(COUNT(L$269:L269)&lt;'DPP ( in Qty )'!N$47,('DPP ( with MSN )'!L269+1),""))</f>
        <v/>
      </c>
      <c r="M270" s="162" t="str">
        <f>IF('DPP ( in Qty )'!O$47=0,"",IF(COUNT(M$269:M269)&lt;'DPP ( in Qty )'!O$47,('DPP ( with MSN )'!M269+1),""))</f>
        <v/>
      </c>
      <c r="N270" s="162" t="str">
        <f>IF('DPP ( in Qty )'!P$47=0,"",IF(COUNT(N$269:N269)&lt;'DPP ( in Qty )'!P$47,('DPP ( with MSN )'!N269+1),""))</f>
        <v/>
      </c>
      <c r="O270" s="162" t="str">
        <f>IF('DPP ( in Qty )'!Q$47=0,"",IF(COUNT(O$269:O269)&lt;'DPP ( in Qty )'!Q$47,('DPP ( with MSN )'!O269+1),""))</f>
        <v/>
      </c>
      <c r="P270" s="162" t="str">
        <f>IF('DPP ( in Qty )'!R$47=0,"",IF(COUNT(P$269:P269)&lt;'DPP ( in Qty )'!R$47,('DPP ( with MSN )'!P269+1),""))</f>
        <v/>
      </c>
      <c r="Q270" s="162" t="str">
        <f>IF('DPP ( in Qty )'!S$47=0,"",IF(COUNT(Q$269:Q269)&lt;'DPP ( in Qty )'!S$47,('DPP ( with MSN )'!Q269+1),""))</f>
        <v/>
      </c>
      <c r="R270" s="162" t="str">
        <f>IF('DPP ( in Qty )'!T$47=0,"",IF(COUNT(R$269:R269)&lt;'DPP ( in Qty )'!T$47,('DPP ( with MSN )'!R269+1),""))</f>
        <v/>
      </c>
      <c r="S270" s="162" t="str">
        <f>IF('DPP ( in Qty )'!U$47=0,"",IF(COUNT(S$269:S269)&lt;'DPP ( in Qty )'!U$47,('DPP ( with MSN )'!S269+1),""))</f>
        <v/>
      </c>
      <c r="T270" s="162" t="str">
        <f>IF('DPP ( in Qty )'!V$47=0,"",IF(COUNT(T$269:T269)&lt;'DPP ( in Qty )'!V$47,('DPP ( with MSN )'!T269+1),""))</f>
        <v/>
      </c>
      <c r="U270" s="162" t="str">
        <f>IF('DPP ( in Qty )'!W$47=0,"",IF(COUNT(U$269:U269)&lt;'DPP ( in Qty )'!W$47,('DPP ( with MSN )'!U269+1),""))</f>
        <v/>
      </c>
      <c r="V270" s="162" t="str">
        <f>IF('DPP ( in Qty )'!X$47=0,"",IF(COUNT(V$269:V269)&lt;'DPP ( in Qty )'!X$47,('DPP ( with MSN )'!V269+1),""))</f>
        <v/>
      </c>
      <c r="W270" s="162" t="str">
        <f>IF('DPP ( in Qty )'!Y$47=0,"",IF(COUNT(W$269:W269)&lt;'DPP ( in Qty )'!Y$47,('DPP ( with MSN )'!W269+1),""))</f>
        <v/>
      </c>
      <c r="X270" s="162" t="str">
        <f>IF('DPP ( in Qty )'!Z$47=0,"",IF(COUNT(X$269:X269)&lt;'DPP ( in Qty )'!Z$47,('DPP ( with MSN )'!X269+1),""))</f>
        <v/>
      </c>
      <c r="Y270" s="162" t="str">
        <f>IF('DPP ( in Qty )'!AA$47=0,"",IF(COUNT(Y$269:Y269)&lt;'DPP ( in Qty )'!AA$47,('DPP ( with MSN )'!Y269+1),""))</f>
        <v/>
      </c>
      <c r="Z270" s="162" t="str">
        <f>IF('DPP ( in Qty )'!AB$47=0,"",IF(COUNT(Z$269:Z269)&lt;'DPP ( in Qty )'!AB$47,('DPP ( with MSN )'!Z269+1),""))</f>
        <v/>
      </c>
      <c r="AA270" s="162" t="str">
        <f>IF('DPP ( in Qty )'!AC$47=0,"",IF(COUNT(AA$269:AA269)&lt;'DPP ( in Qty )'!AC$47,('DPP ( with MSN )'!AA269+1),""))</f>
        <v/>
      </c>
      <c r="AB270" s="162" t="str">
        <f>IF('DPP ( in Qty )'!AD$47=0,"",IF(COUNT(AB$269:AB269)&lt;'DPP ( in Qty )'!AD$47,('DPP ( with MSN )'!AB269+1),""))</f>
        <v/>
      </c>
      <c r="AC270" s="162" t="str">
        <f>IF('DPP ( in Qty )'!AE$47=0,"",IF(COUNT(AC$269:AC269)&lt;'DPP ( in Qty )'!AE$47,('DPP ( with MSN )'!AC269+1),""))</f>
        <v/>
      </c>
      <c r="AD270" s="162" t="str">
        <f>IF('DPP ( in Qty )'!AF$47=0,"",IF(COUNT(AD$269:AD269)&lt;'DPP ( in Qty )'!AF$47,('DPP ( with MSN )'!AD269+1),""))</f>
        <v/>
      </c>
      <c r="AE270" s="162" t="str">
        <f>IF('DPP ( in Qty )'!AG$47=0,"",IF(COUNT(AE$269:AE269)&lt;'DPP ( in Qty )'!AG$47,('DPP ( with MSN )'!AE269+1),""))</f>
        <v/>
      </c>
      <c r="AF270" s="162" t="str">
        <f>IF('DPP ( in Qty )'!AH$47=0,"",IF(COUNT(AF$269:AF269)&lt;'DPP ( in Qty )'!AH$47,('DPP ( with MSN )'!AF269+1),""))</f>
        <v/>
      </c>
      <c r="AG270" s="162" t="str">
        <f>IF('DPP ( in Qty )'!AI$47=0,"",IF(COUNT(AG$269:AG269)&lt;'DPP ( in Qty )'!AI$47,('DPP ( with MSN )'!AG269+1),""))</f>
        <v/>
      </c>
      <c r="AH270" s="162" t="str">
        <f>IF('DPP ( in Qty )'!AJ$47=0,"",IF(COUNT(AH$269:AH269)&lt;'DPP ( in Qty )'!AJ$47,('DPP ( with MSN )'!AH269+1),""))</f>
        <v/>
      </c>
      <c r="AI270" s="162" t="str">
        <f>IF('DPP ( in Qty )'!AK$47=0,"",IF(COUNT(AI$269:AI269)&lt;'DPP ( in Qty )'!AK$47,('DPP ( with MSN )'!AI269+1),""))</f>
        <v/>
      </c>
      <c r="AJ270" s="162" t="str">
        <f>IF('DPP ( in Qty )'!AL$47=0,"",IF(COUNT(AJ$269:AJ269)&lt;'DPP ( in Qty )'!AL$47,('DPP ( with MSN )'!AJ269+1),""))</f>
        <v/>
      </c>
      <c r="AK270" s="162" t="str">
        <f>IF('DPP ( in Qty )'!AM$47=0,"",IF(COUNT(AK$269:AK269)&lt;'DPP ( in Qty )'!AM$47,('DPP ( with MSN )'!AK269+1),""))</f>
        <v/>
      </c>
      <c r="AL270" s="162" t="str">
        <f>IF('DPP ( in Qty )'!AN$47=0,"",IF(COUNT(AL$269:AL269)&lt;'DPP ( in Qty )'!AN$47,('DPP ( with MSN )'!AL269+1),""))</f>
        <v/>
      </c>
      <c r="AM270" s="162" t="str">
        <f>IF('DPP ( in Qty )'!AO$47=0,"",IF(COUNT(AM$269:AM269)&lt;'DPP ( in Qty )'!AO$47,('DPP ( with MSN )'!AM269+1),""))</f>
        <v/>
      </c>
      <c r="AN270" s="179" t="str">
        <f>IF('DPP ( in Qty )'!AP$47=0,"",IF(COUNT(AN$269:AN269)&lt;'DPP ( in Qty )'!AP$47,('DPP ( with MSN )'!AN269+1),""))</f>
        <v/>
      </c>
      <c r="AO270" s="142"/>
      <c r="AP270" s="1">
        <f t="shared" si="41"/>
        <v>0</v>
      </c>
    </row>
    <row r="271" spans="1:42" ht="23.25" x14ac:dyDescent="0.25">
      <c r="A271" s="298"/>
      <c r="B271" s="89"/>
      <c r="C271" s="283"/>
      <c r="D271" s="142" t="str">
        <f>IF('DPP ( in Qty )'!F$47=0,"",IF(COUNT(D$269:D270)&lt;'DPP ( in Qty )'!F$47,('DPP ( with MSN )'!D270+1),""))</f>
        <v/>
      </c>
      <c r="E271" s="162" t="str">
        <f>IF('DPP ( in Qty )'!G$47=0,"",IF(COUNT(E$269:E270)&lt;'DPP ( in Qty )'!G$47,('DPP ( with MSN )'!E270+1),""))</f>
        <v/>
      </c>
      <c r="F271" s="162" t="str">
        <f>IF('DPP ( in Qty )'!H$47=0,"",IF(COUNT(F$269:F270)&lt;'DPP ( in Qty )'!H$47,('DPP ( with MSN )'!F270+1),""))</f>
        <v/>
      </c>
      <c r="G271" s="162" t="str">
        <f>IF('DPP ( in Qty )'!I$47=0,"",IF(COUNT(G$269:G270)&lt;'DPP ( in Qty )'!I$47,('DPP ( with MSN )'!G270+1),""))</f>
        <v/>
      </c>
      <c r="H271" s="162" t="str">
        <f>IF('DPP ( in Qty )'!J$47=0,"",IF(COUNT(H$269:H270)&lt;'DPP ( in Qty )'!J$47,('DPP ( with MSN )'!H270+1),""))</f>
        <v/>
      </c>
      <c r="I271" s="162" t="str">
        <f>IF('DPP ( in Qty )'!K$47=0,"",IF(COUNT(I$269:I270)&lt;'DPP ( in Qty )'!K$47,('DPP ( with MSN )'!I270+1),""))</f>
        <v/>
      </c>
      <c r="J271" s="162" t="str">
        <f>IF('DPP ( in Qty )'!L$47=0,"",IF(COUNT(J$269:J270)&lt;'DPP ( in Qty )'!L$47,('DPP ( with MSN )'!J270+1),""))</f>
        <v/>
      </c>
      <c r="K271" s="162" t="str">
        <f>IF('DPP ( in Qty )'!M$47=0,"",IF(COUNT(K$269:K270)&lt;'DPP ( in Qty )'!M$47,('DPP ( with MSN )'!K270+1),""))</f>
        <v/>
      </c>
      <c r="L271" s="162" t="str">
        <f>IF('DPP ( in Qty )'!N$47=0,"",IF(COUNT(L$269:L270)&lt;'DPP ( in Qty )'!N$47,('DPP ( with MSN )'!L270+1),""))</f>
        <v/>
      </c>
      <c r="M271" s="162" t="str">
        <f>IF('DPP ( in Qty )'!O$47=0,"",IF(COUNT(M$269:M270)&lt;'DPP ( in Qty )'!O$47,('DPP ( with MSN )'!M270+1),""))</f>
        <v/>
      </c>
      <c r="N271" s="162" t="str">
        <f>IF('DPP ( in Qty )'!P$47=0,"",IF(COUNT(N$269:N270)&lt;'DPP ( in Qty )'!P$47,('DPP ( with MSN )'!N270+1),""))</f>
        <v/>
      </c>
      <c r="O271" s="162" t="str">
        <f>IF('DPP ( in Qty )'!Q$47=0,"",IF(COUNT(O$269:O270)&lt;'DPP ( in Qty )'!Q$47,('DPP ( with MSN )'!O270+1),""))</f>
        <v/>
      </c>
      <c r="P271" s="162" t="str">
        <f>IF('DPP ( in Qty )'!R$47=0,"",IF(COUNT(P$269:P270)&lt;'DPP ( in Qty )'!R$47,('DPP ( with MSN )'!P270+1),""))</f>
        <v/>
      </c>
      <c r="Q271" s="162" t="str">
        <f>IF('DPP ( in Qty )'!S$47=0,"",IF(COUNT(Q$269:Q270)&lt;'DPP ( in Qty )'!S$47,('DPP ( with MSN )'!Q270+1),""))</f>
        <v/>
      </c>
      <c r="R271" s="162" t="str">
        <f>IF('DPP ( in Qty )'!T$47=0,"",IF(COUNT(R$269:R270)&lt;'DPP ( in Qty )'!T$47,('DPP ( with MSN )'!R270+1),""))</f>
        <v/>
      </c>
      <c r="S271" s="162" t="str">
        <f>IF('DPP ( in Qty )'!U$47=0,"",IF(COUNT(S$269:S270)&lt;'DPP ( in Qty )'!U$47,('DPP ( with MSN )'!S270+1),""))</f>
        <v/>
      </c>
      <c r="T271" s="162" t="str">
        <f>IF('DPP ( in Qty )'!V$47=0,"",IF(COUNT(T$269:T270)&lt;'DPP ( in Qty )'!V$47,('DPP ( with MSN )'!T270+1),""))</f>
        <v/>
      </c>
      <c r="U271" s="162" t="str">
        <f>IF('DPP ( in Qty )'!W$47=0,"",IF(COUNT(U$269:U270)&lt;'DPP ( in Qty )'!W$47,('DPP ( with MSN )'!U270+1),""))</f>
        <v/>
      </c>
      <c r="V271" s="162" t="str">
        <f>IF('DPP ( in Qty )'!X$47=0,"",IF(COUNT(V$269:V270)&lt;'DPP ( in Qty )'!X$47,('DPP ( with MSN )'!V270+1),""))</f>
        <v/>
      </c>
      <c r="W271" s="162" t="str">
        <f>IF('DPP ( in Qty )'!Y$47=0,"",IF(COUNT(W$269:W270)&lt;'DPP ( in Qty )'!Y$47,('DPP ( with MSN )'!W270+1),""))</f>
        <v/>
      </c>
      <c r="X271" s="162" t="str">
        <f>IF('DPP ( in Qty )'!Z$47=0,"",IF(COUNT(X$269:X270)&lt;'DPP ( in Qty )'!Z$47,('DPP ( with MSN )'!X270+1),""))</f>
        <v/>
      </c>
      <c r="Y271" s="162" t="str">
        <f>IF('DPP ( in Qty )'!AA$47=0,"",IF(COUNT(Y$269:Y270)&lt;'DPP ( in Qty )'!AA$47,('DPP ( with MSN )'!Y270+1),""))</f>
        <v/>
      </c>
      <c r="Z271" s="162" t="str">
        <f>IF('DPP ( in Qty )'!AB$47=0,"",IF(COUNT(Z$269:Z270)&lt;'DPP ( in Qty )'!AB$47,('DPP ( with MSN )'!Z270+1),""))</f>
        <v/>
      </c>
      <c r="AA271" s="162" t="str">
        <f>IF('DPP ( in Qty )'!AC$47=0,"",IF(COUNT(AA$269:AA270)&lt;'DPP ( in Qty )'!AC$47,('DPP ( with MSN )'!AA270+1),""))</f>
        <v/>
      </c>
      <c r="AB271" s="162" t="str">
        <f>IF('DPP ( in Qty )'!AD$47=0,"",IF(COUNT(AB$269:AB270)&lt;'DPP ( in Qty )'!AD$47,('DPP ( with MSN )'!AB270+1),""))</f>
        <v/>
      </c>
      <c r="AC271" s="162" t="str">
        <f>IF('DPP ( in Qty )'!AE$47=0,"",IF(COUNT(AC$269:AC270)&lt;'DPP ( in Qty )'!AE$47,('DPP ( with MSN )'!AC270+1),""))</f>
        <v/>
      </c>
      <c r="AD271" s="162" t="str">
        <f>IF('DPP ( in Qty )'!AF$47=0,"",IF(COUNT(AD$269:AD270)&lt;'DPP ( in Qty )'!AF$47,('DPP ( with MSN )'!AD270+1),""))</f>
        <v/>
      </c>
      <c r="AE271" s="162" t="str">
        <f>IF('DPP ( in Qty )'!AG$47=0,"",IF(COUNT(AE$269:AE270)&lt;'DPP ( in Qty )'!AG$47,('DPP ( with MSN )'!AE270+1),""))</f>
        <v/>
      </c>
      <c r="AF271" s="162" t="str">
        <f>IF('DPP ( in Qty )'!AH$47=0,"",IF(COUNT(AF$269:AF270)&lt;'DPP ( in Qty )'!AH$47,('DPP ( with MSN )'!AF270+1),""))</f>
        <v/>
      </c>
      <c r="AG271" s="162" t="str">
        <f>IF('DPP ( in Qty )'!AI$47=0,"",IF(COUNT(AG$269:AG270)&lt;'DPP ( in Qty )'!AI$47,('DPP ( with MSN )'!AG270+1),""))</f>
        <v/>
      </c>
      <c r="AH271" s="162" t="str">
        <f>IF('DPP ( in Qty )'!AJ$47=0,"",IF(COUNT(AH$269:AH270)&lt;'DPP ( in Qty )'!AJ$47,('DPP ( with MSN )'!AH270+1),""))</f>
        <v/>
      </c>
      <c r="AI271" s="162" t="str">
        <f>IF('DPP ( in Qty )'!AK$47=0,"",IF(COUNT(AI$269:AI270)&lt;'DPP ( in Qty )'!AK$47,('DPP ( with MSN )'!AI270+1),""))</f>
        <v/>
      </c>
      <c r="AJ271" s="162" t="str">
        <f>IF('DPP ( in Qty )'!AL$47=0,"",IF(COUNT(AJ$269:AJ270)&lt;'DPP ( in Qty )'!AL$47,('DPP ( with MSN )'!AJ270+1),""))</f>
        <v/>
      </c>
      <c r="AK271" s="162" t="str">
        <f>IF('DPP ( in Qty )'!AM$47=0,"",IF(COUNT(AK$269:AK270)&lt;'DPP ( in Qty )'!AM$47,('DPP ( with MSN )'!AK270+1),""))</f>
        <v/>
      </c>
      <c r="AL271" s="162" t="str">
        <f>IF('DPP ( in Qty )'!AN$47=0,"",IF(COUNT(AL$269:AL270)&lt;'DPP ( in Qty )'!AN$47,('DPP ( with MSN )'!AL270+1),""))</f>
        <v/>
      </c>
      <c r="AM271" s="162" t="str">
        <f>IF('DPP ( in Qty )'!AO$47=0,"",IF(COUNT(AM$269:AM270)&lt;'DPP ( in Qty )'!AO$47,('DPP ( with MSN )'!AM270+1),""))</f>
        <v/>
      </c>
      <c r="AN271" s="179" t="str">
        <f>IF('DPP ( in Qty )'!AP$47=0,"",IF(COUNT(AN$269:AN270)&lt;'DPP ( in Qty )'!AP$47,('DPP ( with MSN )'!AN270+1),""))</f>
        <v/>
      </c>
      <c r="AO271" s="142"/>
      <c r="AP271" s="1">
        <f t="shared" si="41"/>
        <v>0</v>
      </c>
    </row>
    <row r="272" spans="1:42" ht="24" thickBot="1" x14ac:dyDescent="0.3">
      <c r="A272" s="298"/>
      <c r="B272" s="89" t="str">
        <f>B270</f>
        <v xml:space="preserve">Dropping </v>
      </c>
      <c r="C272" s="284"/>
      <c r="D272" s="174" t="str">
        <f>IF('DPP ( in Qty )'!F$47=0,"",IF(COUNT(D$269:D271)&lt;'DPP ( in Qty )'!F$47,('DPP ( with MSN )'!D271+1),""))</f>
        <v/>
      </c>
      <c r="E272" s="175" t="str">
        <f>IF('DPP ( in Qty )'!G$47=0,"",IF(COUNT(E$269:E271)&lt;'DPP ( in Qty )'!G$47,('DPP ( with MSN )'!E271+1),""))</f>
        <v/>
      </c>
      <c r="F272" s="175" t="str">
        <f>IF('DPP ( in Qty )'!H$47=0,"",IF(COUNT(F$269:F271)&lt;'DPP ( in Qty )'!H$47,('DPP ( with MSN )'!F271+1),""))</f>
        <v/>
      </c>
      <c r="G272" s="175" t="str">
        <f>IF('DPP ( in Qty )'!I$47=0,"",IF(COUNT(G$269:G271)&lt;'DPP ( in Qty )'!I$47,('DPP ( with MSN )'!G271+1),""))</f>
        <v/>
      </c>
      <c r="H272" s="175" t="str">
        <f>IF('DPP ( in Qty )'!J$47=0,"",IF(COUNT(H$269:H271)&lt;'DPP ( in Qty )'!J$47,('DPP ( with MSN )'!H271+1),""))</f>
        <v/>
      </c>
      <c r="I272" s="175" t="str">
        <f>IF('DPP ( in Qty )'!K$47=0,"",IF(COUNT(I$269:I271)&lt;'DPP ( in Qty )'!K$47,('DPP ( with MSN )'!I271+1),""))</f>
        <v/>
      </c>
      <c r="J272" s="175" t="str">
        <f>IF('DPP ( in Qty )'!L$47=0,"",IF(COUNT(J$269:J271)&lt;'DPP ( in Qty )'!L$47,('DPP ( with MSN )'!J271+1),""))</f>
        <v/>
      </c>
      <c r="K272" s="175" t="str">
        <f>IF('DPP ( in Qty )'!M$47=0,"",IF(COUNT(K$269:K271)&lt;'DPP ( in Qty )'!M$47,('DPP ( with MSN )'!K271+1),""))</f>
        <v/>
      </c>
      <c r="L272" s="175" t="str">
        <f>IF('DPP ( in Qty )'!N$47=0,"",IF(COUNT(L$269:L271)&lt;'DPP ( in Qty )'!N$47,('DPP ( with MSN )'!L271+1),""))</f>
        <v/>
      </c>
      <c r="M272" s="175" t="str">
        <f>IF('DPP ( in Qty )'!O$47=0,"",IF(COUNT(M$269:M271)&lt;'DPP ( in Qty )'!O$47,('DPP ( with MSN )'!M271+1),""))</f>
        <v/>
      </c>
      <c r="N272" s="175" t="str">
        <f>IF('DPP ( in Qty )'!P$47=0,"",IF(COUNT(N$269:N271)&lt;'DPP ( in Qty )'!P$47,('DPP ( with MSN )'!N271+1),""))</f>
        <v/>
      </c>
      <c r="O272" s="175" t="str">
        <f>IF('DPP ( in Qty )'!Q$47=0,"",IF(COUNT(O$269:O271)&lt;'DPP ( in Qty )'!Q$47,('DPP ( with MSN )'!O271+1),""))</f>
        <v/>
      </c>
      <c r="P272" s="175" t="str">
        <f>IF('DPP ( in Qty )'!R$47=0,"",IF(COUNT(P$269:P271)&lt;'DPP ( in Qty )'!R$47,('DPP ( with MSN )'!P271+1),""))</f>
        <v/>
      </c>
      <c r="Q272" s="175" t="str">
        <f>IF('DPP ( in Qty )'!S$47=0,"",IF(COUNT(Q$269:Q271)&lt;'DPP ( in Qty )'!S$47,('DPP ( with MSN )'!Q271+1),""))</f>
        <v/>
      </c>
      <c r="R272" s="175" t="str">
        <f>IF('DPP ( in Qty )'!T$47=0,"",IF(COUNT(R$269:R271)&lt;'DPP ( in Qty )'!T$47,('DPP ( with MSN )'!R271+1),""))</f>
        <v/>
      </c>
      <c r="S272" s="175" t="str">
        <f>IF('DPP ( in Qty )'!U$47=0,"",IF(COUNT(S$269:S271)&lt;'DPP ( in Qty )'!U$47,('DPP ( with MSN )'!S271+1),""))</f>
        <v/>
      </c>
      <c r="T272" s="175" t="str">
        <f>IF('DPP ( in Qty )'!V$47=0,"",IF(COUNT(T$269:T271)&lt;'DPP ( in Qty )'!V$47,('DPP ( with MSN )'!T271+1),""))</f>
        <v/>
      </c>
      <c r="U272" s="175" t="str">
        <f>IF('DPP ( in Qty )'!W$47=0,"",IF(COUNT(U$269:U271)&lt;'DPP ( in Qty )'!W$47,('DPP ( with MSN )'!U271+1),""))</f>
        <v/>
      </c>
      <c r="V272" s="175" t="str">
        <f>IF('DPP ( in Qty )'!X$47=0,"",IF(COUNT(V$269:V271)&lt;'DPP ( in Qty )'!X$47,('DPP ( with MSN )'!V271+1),""))</f>
        <v/>
      </c>
      <c r="W272" s="175" t="str">
        <f>IF('DPP ( in Qty )'!Y$47=0,"",IF(COUNT(W$269:W271)&lt;'DPP ( in Qty )'!Y$47,('DPP ( with MSN )'!W271+1),""))</f>
        <v/>
      </c>
      <c r="X272" s="175" t="str">
        <f>IF('DPP ( in Qty )'!Z$47=0,"",IF(COUNT(X$269:X271)&lt;'DPP ( in Qty )'!Z$47,('DPP ( with MSN )'!X271+1),""))</f>
        <v/>
      </c>
      <c r="Y272" s="175" t="str">
        <f>IF('DPP ( in Qty )'!AA$47=0,"",IF(COUNT(Y$269:Y271)&lt;'DPP ( in Qty )'!AA$47,('DPP ( with MSN )'!Y271+1),""))</f>
        <v/>
      </c>
      <c r="Z272" s="175" t="str">
        <f>IF('DPP ( in Qty )'!AB$47=0,"",IF(COUNT(Z$269:Z271)&lt;'DPP ( in Qty )'!AB$47,('DPP ( with MSN )'!Z271+1),""))</f>
        <v/>
      </c>
      <c r="AA272" s="175" t="str">
        <f>IF('DPP ( in Qty )'!AC$47=0,"",IF(COUNT(AA$269:AA271)&lt;'DPP ( in Qty )'!AC$47,('DPP ( with MSN )'!AA271+1),""))</f>
        <v/>
      </c>
      <c r="AB272" s="175" t="str">
        <f>IF('DPP ( in Qty )'!AD$47=0,"",IF(COUNT(AB$269:AB271)&lt;'DPP ( in Qty )'!AD$47,('DPP ( with MSN )'!AB271+1),""))</f>
        <v/>
      </c>
      <c r="AC272" s="175" t="str">
        <f>IF('DPP ( in Qty )'!AE$47=0,"",IF(COUNT(AC$269:AC271)&lt;'DPP ( in Qty )'!AE$47,('DPP ( with MSN )'!AC271+1),""))</f>
        <v/>
      </c>
      <c r="AD272" s="175" t="str">
        <f>IF('DPP ( in Qty )'!AF$47=0,"",IF(COUNT(AD$269:AD271)&lt;'DPP ( in Qty )'!AF$47,('DPP ( with MSN )'!AD271+1),""))</f>
        <v/>
      </c>
      <c r="AE272" s="175" t="str">
        <f>IF('DPP ( in Qty )'!AG$47=0,"",IF(COUNT(AE$269:AE271)&lt;'DPP ( in Qty )'!AG$47,('DPP ( with MSN )'!AE271+1),""))</f>
        <v/>
      </c>
      <c r="AF272" s="175" t="str">
        <f>IF('DPP ( in Qty )'!AH$47=0,"",IF(COUNT(AF$269:AF271)&lt;'DPP ( in Qty )'!AH$47,('DPP ( with MSN )'!AF271+1),""))</f>
        <v/>
      </c>
      <c r="AG272" s="175" t="str">
        <f>IF('DPP ( in Qty )'!AI$47=0,"",IF(COUNT(AG$269:AG271)&lt;'DPP ( in Qty )'!AI$47,('DPP ( with MSN )'!AG271+1),""))</f>
        <v/>
      </c>
      <c r="AH272" s="175" t="str">
        <f>IF('DPP ( in Qty )'!AJ$47=0,"",IF(COUNT(AH$269:AH271)&lt;'DPP ( in Qty )'!AJ$47,('DPP ( with MSN )'!AH271+1),""))</f>
        <v/>
      </c>
      <c r="AI272" s="175" t="str">
        <f>IF('DPP ( in Qty )'!AK$47=0,"",IF(COUNT(AI$269:AI271)&lt;'DPP ( in Qty )'!AK$47,('DPP ( with MSN )'!AI271+1),""))</f>
        <v/>
      </c>
      <c r="AJ272" s="175" t="str">
        <f>IF('DPP ( in Qty )'!AL$47=0,"",IF(COUNT(AJ$269:AJ271)&lt;'DPP ( in Qty )'!AL$47,('DPP ( with MSN )'!AJ271+1),""))</f>
        <v/>
      </c>
      <c r="AK272" s="175" t="str">
        <f>IF('DPP ( in Qty )'!AM$47=0,"",IF(COUNT(AK$269:AK271)&lt;'DPP ( in Qty )'!AM$47,('DPP ( with MSN )'!AK271+1),""))</f>
        <v/>
      </c>
      <c r="AL272" s="175" t="str">
        <f>IF('DPP ( in Qty )'!AN$47=0,"",IF(COUNT(AL$269:AL271)&lt;'DPP ( in Qty )'!AN$47,('DPP ( with MSN )'!AL271+1),""))</f>
        <v/>
      </c>
      <c r="AM272" s="175" t="str">
        <f>IF('DPP ( in Qty )'!AO$47=0,"",IF(COUNT(AM$269:AM271)&lt;'DPP ( in Qty )'!AO$47,('DPP ( with MSN )'!AM271+1),""))</f>
        <v/>
      </c>
      <c r="AN272" s="180" t="str">
        <f>IF('DPP ( in Qty )'!AP$47=0,"",IF(COUNT(AN$269:AN271)&lt;'DPP ( in Qty )'!AP$47,('DPP ( with MSN )'!AN271+1),""))</f>
        <v/>
      </c>
      <c r="AO272" s="142"/>
      <c r="AP272" s="1">
        <f t="shared" si="41"/>
        <v>0</v>
      </c>
    </row>
    <row r="273" spans="1:42" ht="23.25" x14ac:dyDescent="0.25">
      <c r="A273" s="298"/>
      <c r="B273" s="90" t="s">
        <v>3</v>
      </c>
      <c r="C273" s="282">
        <f>COUNT(D273:AO276)</f>
        <v>5</v>
      </c>
      <c r="D273" s="169" t="str">
        <f>IF('DPP ( in Qty )'!F48=0,"",'DPP ( in Qty )'!D48)</f>
        <v/>
      </c>
      <c r="E273" s="170" t="str">
        <f>IF('DPP ( in Qty )'!G48=0,"",IF(MAX('DPP ( with MSN )'!$D$273:D276)=0,'DPP ( in Qty )'!$D$48,MAX('DPP ( with MSN )'!$D$273:D276)+1))</f>
        <v/>
      </c>
      <c r="F273" s="170" t="str">
        <f>IF('DPP ( in Qty )'!H48=0,"",IF(MAX('DPP ( with MSN )'!$D$273:E276)=0,'DPP ( in Qty )'!$D$48,MAX('DPP ( with MSN )'!$D$273:E276)+1))</f>
        <v/>
      </c>
      <c r="G273" s="170" t="str">
        <f>IF('DPP ( in Qty )'!I48=0,"",IF(MAX('DPP ( with MSN )'!$D$273:F276)=0,'DPP ( in Qty )'!$D$48,MAX('DPP ( with MSN )'!$D$273:F276)+1))</f>
        <v/>
      </c>
      <c r="H273" s="170" t="str">
        <f>IF('DPP ( in Qty )'!J48=0,"",IF(MAX('DPP ( with MSN )'!$D$273:G276)=0,'DPP ( in Qty )'!$D$48,MAX('DPP ( with MSN )'!$D$273:G276)+1))</f>
        <v/>
      </c>
      <c r="I273" s="170" t="str">
        <f>IF('DPP ( in Qty )'!K48=0,"",IF(MAX('DPP ( with MSN )'!$D$273:H276)=0,'DPP ( in Qty )'!$D$48,MAX('DPP ( with MSN )'!$D$273:H276)+1))</f>
        <v/>
      </c>
      <c r="J273" s="170" t="str">
        <f>IF('DPP ( in Qty )'!L48=0,"",IF(MAX('DPP ( with MSN )'!$D$273:I276)=0,'DPP ( in Qty )'!$D$48,MAX('DPP ( with MSN )'!$D$273:I276)+1))</f>
        <v/>
      </c>
      <c r="K273" s="170" t="str">
        <f>IF('DPP ( in Qty )'!M48=0,"",IF(MAX('DPP ( with MSN )'!$D$273:J276)=0,'DPP ( in Qty )'!$D$48,MAX('DPP ( with MSN )'!$D$273:J276)+1))</f>
        <v/>
      </c>
      <c r="L273" s="170" t="str">
        <f>IF('DPP ( in Qty )'!N48=0,"",IF(MAX('DPP ( with MSN )'!$D$273:K276)=0,'DPP ( in Qty )'!$D$48,MAX('DPP ( with MSN )'!$D$273:K276)+1))</f>
        <v/>
      </c>
      <c r="M273" s="170" t="str">
        <f>IF('DPP ( in Qty )'!O48=0,"",IF(MAX('DPP ( with MSN )'!$D$273:L276)=0,'DPP ( in Qty )'!$D$48,MAX('DPP ( with MSN )'!$D$273:L276)+1))</f>
        <v/>
      </c>
      <c r="N273" s="170" t="str">
        <f>IF('DPP ( in Qty )'!P48=0,"",IF(MAX('DPP ( with MSN )'!$D$273:M276)=0,'DPP ( in Qty )'!$D$48,MAX('DPP ( with MSN )'!$D$273:M276)+1))</f>
        <v/>
      </c>
      <c r="O273" s="170" t="str">
        <f>IF('DPP ( in Qty )'!Q48=0,"",IF(MAX('DPP ( with MSN )'!$D$273:N276)=0,'DPP ( in Qty )'!$D$48,MAX('DPP ( with MSN )'!$D$273:N276)+1))</f>
        <v/>
      </c>
      <c r="P273" s="170" t="str">
        <f>IF('DPP ( in Qty )'!R48=0,"",IF(MAX('DPP ( with MSN )'!$D$273:O276)=0,'DPP ( in Qty )'!$D$48,MAX('DPP ( with MSN )'!$D$273:O276)+1))</f>
        <v/>
      </c>
      <c r="Q273" s="170">
        <f>IF('DPP ( in Qty )'!S48=0,"",IF(MAX('DPP ( with MSN )'!$D$273:P276)=0,'DPP ( in Qty )'!$D$48,MAX('DPP ( with MSN )'!$D$273:P276)+1))</f>
        <v>50189</v>
      </c>
      <c r="R273" s="170" t="str">
        <f>IF('DPP ( in Qty )'!T48=0,"",IF(MAX('DPP ( with MSN )'!$D$273:Q276)=0,'DPP ( in Qty )'!$D$48,MAX('DPP ( with MSN )'!$D$273:Q276)+1))</f>
        <v/>
      </c>
      <c r="S273" s="170">
        <f>IF('DPP ( in Qty )'!U48=0,"",IF(MAX('DPP ( with MSN )'!$D$273:R276)=0,'DPP ( in Qty )'!$D$48,MAX('DPP ( with MSN )'!$D$273:R276)+1))</f>
        <v>50190</v>
      </c>
      <c r="T273" s="170" t="str">
        <f>IF('DPP ( in Qty )'!V48=0,"",IF(MAX('DPP ( with MSN )'!$D$273:S276)=0,'DPP ( in Qty )'!$D$48,MAX('DPP ( with MSN )'!$D$273:S276)+1))</f>
        <v/>
      </c>
      <c r="U273" s="170" t="str">
        <f>IF('DPP ( in Qty )'!W48=0,"",IF(MAX('DPP ( with MSN )'!$D$273:T276)=0,'DPP ( in Qty )'!$D$48,MAX('DPP ( with MSN )'!$D$273:T276)+1))</f>
        <v/>
      </c>
      <c r="V273" s="170" t="str">
        <f>IF('DPP ( in Qty )'!X48=0,"",IF(MAX('DPP ( with MSN )'!$D$273:U276)=0,'DPP ( in Qty )'!$D$48,MAX('DPP ( with MSN )'!$D$273:U276)+1))</f>
        <v/>
      </c>
      <c r="W273" s="170">
        <f>IF('DPP ( in Qty )'!Y48=0,"",IF(MAX('DPP ( with MSN )'!$D$273:V276)=0,'DPP ( in Qty )'!$D$48,MAX('DPP ( with MSN )'!$D$273:V276)+1))</f>
        <v>50191</v>
      </c>
      <c r="X273" s="170" t="str">
        <f>IF('DPP ( in Qty )'!Z48=0,"",IF(MAX('DPP ( with MSN )'!$D$273:W276)=0,'DPP ( in Qty )'!$D$48,MAX('DPP ( with MSN )'!$D$273:W276)+1))</f>
        <v/>
      </c>
      <c r="Y273" s="170" t="str">
        <f>IF('DPP ( in Qty )'!AA48=0,"",IF(MAX('DPP ( with MSN )'!$D$273:X276)=0,'DPP ( in Qty )'!$D$48,MAX('DPP ( with MSN )'!$D$273:X276)+1))</f>
        <v/>
      </c>
      <c r="Z273" s="170" t="str">
        <f>IF('DPP ( in Qty )'!AB48=0,"",IF(MAX('DPP ( with MSN )'!$D$273:Y276)=0,'DPP ( in Qty )'!$D$48,MAX('DPP ( with MSN )'!$D$273:Y276)+1))</f>
        <v/>
      </c>
      <c r="AA273" s="170">
        <f>IF('DPP ( in Qty )'!AC48=0,"",IF(MAX('DPP ( with MSN )'!$D$273:Z276)=0,'DPP ( in Qty )'!$D$48,MAX('DPP ( with MSN )'!$D$273:Z276)+1))</f>
        <v>50192</v>
      </c>
      <c r="AB273" s="170" t="str">
        <f>IF('DPP ( in Qty )'!AD48=0,"",IF(MAX('DPP ( with MSN )'!$D$273:AA276)=0,'DPP ( in Qty )'!$D$48,MAX('DPP ( with MSN )'!$D$273:AA276)+1))</f>
        <v/>
      </c>
      <c r="AC273" s="170" t="str">
        <f>IF('DPP ( in Qty )'!AE48=0,"",IF(MAX('DPP ( with MSN )'!$D$273:AB276)=0,'DPP ( in Qty )'!$D$48,MAX('DPP ( with MSN )'!$D$273:AB276)+1))</f>
        <v/>
      </c>
      <c r="AD273" s="170">
        <f>IF('DPP ( in Qty )'!AF48=0,"",IF(MAX('DPP ( with MSN )'!$D$273:AC276)=0,'DPP ( in Qty )'!$D$48,MAX('DPP ( with MSN )'!$D$273:AC276)+1))</f>
        <v>50193</v>
      </c>
      <c r="AE273" s="170" t="str">
        <f>IF('DPP ( in Qty )'!AG48=0,"",IF(MAX('DPP ( with MSN )'!$D$273:AD276)=0,'DPP ( in Qty )'!$D$48,MAX('DPP ( with MSN )'!$D$273:AD276)+1))</f>
        <v/>
      </c>
      <c r="AF273" s="170" t="str">
        <f>IF('DPP ( in Qty )'!AH48=0,"",IF(MAX('DPP ( with MSN )'!$D$273:AE276)=0,'DPP ( in Qty )'!$D$48,MAX('DPP ( with MSN )'!$D$273:AE276)+1))</f>
        <v/>
      </c>
      <c r="AG273" s="170" t="str">
        <f>IF('DPP ( in Qty )'!AI48=0,"",IF(MAX('DPP ( with MSN )'!$D$273:AF276)=0,'DPP ( in Qty )'!$D$48,MAX('DPP ( with MSN )'!$D$273:AF276)+1))</f>
        <v/>
      </c>
      <c r="AH273" s="170" t="str">
        <f>IF('DPP ( in Qty )'!AJ48=0,"",IF(MAX('DPP ( with MSN )'!$D$273:AG276)=0,'DPP ( in Qty )'!$D$48,MAX('DPP ( with MSN )'!$D$273:AG276)+1))</f>
        <v/>
      </c>
      <c r="AI273" s="170" t="str">
        <f>IF('DPP ( in Qty )'!AK48=0,"",IF(MAX('DPP ( with MSN )'!$D$273:AH276)=0,'DPP ( in Qty )'!$D$48,MAX('DPP ( with MSN )'!$D$273:AH276)+1))</f>
        <v/>
      </c>
      <c r="AJ273" s="170" t="str">
        <f>IF('DPP ( in Qty )'!AL48=0,"",IF(MAX('DPP ( with MSN )'!$D$273:AI276)=0,'DPP ( in Qty )'!$D$48,MAX('DPP ( with MSN )'!$D$273:AI276)+1))</f>
        <v/>
      </c>
      <c r="AK273" s="170" t="str">
        <f>IF('DPP ( in Qty )'!AM48=0,"",IF(MAX('DPP ( with MSN )'!$D$273:AJ276)=0,'DPP ( in Qty )'!$D$48,MAX('DPP ( with MSN )'!$D$273:AJ276)+1))</f>
        <v/>
      </c>
      <c r="AL273" s="170" t="str">
        <f>IF('DPP ( in Qty )'!AN48=0,"",IF(MAX('DPP ( with MSN )'!$D$273:AK276)=0,'DPP ( in Qty )'!$D$48,MAX('DPP ( with MSN )'!$D$273:AK276)+1))</f>
        <v/>
      </c>
      <c r="AM273" s="170" t="str">
        <f>IF('DPP ( in Qty )'!AO48=0,"",IF(MAX('DPP ( with MSN )'!$D$273:AL276)=0,'DPP ( in Qty )'!$D$48,MAX('DPP ( with MSN )'!$D$273:AL276)+1))</f>
        <v/>
      </c>
      <c r="AN273" s="178" t="str">
        <f>IF('DPP ( in Qty )'!AP48=0,"",IF(MAX('DPP ( with MSN )'!$D$273:AM276)=0,'DPP ( in Qty )'!$D$48,MAX('DPP ( with MSN )'!$D$273:AM276)+1))</f>
        <v/>
      </c>
      <c r="AO273" s="142"/>
      <c r="AP273" s="1">
        <f t="shared" si="41"/>
        <v>50193</v>
      </c>
    </row>
    <row r="274" spans="1:42" ht="23.25" x14ac:dyDescent="0.25">
      <c r="A274" s="298"/>
      <c r="B274" s="91" t="str">
        <f t="shared" ref="B274" si="54">B273</f>
        <v>Double deck</v>
      </c>
      <c r="C274" s="283"/>
      <c r="D274" s="142" t="str">
        <f>IF('DPP ( in Qty )'!F$48=0,"",IF(COUNT(D$273:D273)&lt;'DPP ( in Qty )'!F$48,('DPP ( with MSN )'!D273+1),""))</f>
        <v/>
      </c>
      <c r="E274" s="162" t="str">
        <f>IF('DPP ( in Qty )'!G$48=0,"",IF(COUNT(E$273:E273)&lt;'DPP ( in Qty )'!G$48,('DPP ( with MSN )'!E273+1),""))</f>
        <v/>
      </c>
      <c r="F274" s="162" t="str">
        <f>IF('DPP ( in Qty )'!H$48=0,"",IF(COUNT(F$273:F273)&lt;'DPP ( in Qty )'!H$48,('DPP ( with MSN )'!F273+1),""))</f>
        <v/>
      </c>
      <c r="G274" s="162" t="str">
        <f>IF('DPP ( in Qty )'!I$48=0,"",IF(COUNT(G$273:G273)&lt;'DPP ( in Qty )'!I$48,('DPP ( with MSN )'!G273+1),""))</f>
        <v/>
      </c>
      <c r="H274" s="162" t="str">
        <f>IF('DPP ( in Qty )'!J$48=0,"",IF(COUNT(H$273:H273)&lt;'DPP ( in Qty )'!J$48,('DPP ( with MSN )'!H273+1),""))</f>
        <v/>
      </c>
      <c r="I274" s="162" t="str">
        <f>IF('DPP ( in Qty )'!K$48=0,"",IF(COUNT(I$273:I273)&lt;'DPP ( in Qty )'!K$48,('DPP ( with MSN )'!I273+1),""))</f>
        <v/>
      </c>
      <c r="J274" s="162" t="str">
        <f>IF('DPP ( in Qty )'!L$48=0,"",IF(COUNT(J$273:J273)&lt;'DPP ( in Qty )'!L$48,('DPP ( with MSN )'!J273+1),""))</f>
        <v/>
      </c>
      <c r="K274" s="162" t="str">
        <f>IF('DPP ( in Qty )'!M$48=0,"",IF(COUNT(K$273:K273)&lt;'DPP ( in Qty )'!M$48,('DPP ( with MSN )'!K273+1),""))</f>
        <v/>
      </c>
      <c r="L274" s="162" t="str">
        <f>IF('DPP ( in Qty )'!N$48=0,"",IF(COUNT(L$273:L273)&lt;'DPP ( in Qty )'!N$48,('DPP ( with MSN )'!L273+1),""))</f>
        <v/>
      </c>
      <c r="M274" s="162" t="str">
        <f>IF('DPP ( in Qty )'!O$48=0,"",IF(COUNT(M$273:M273)&lt;'DPP ( in Qty )'!O$48,('DPP ( with MSN )'!M273+1),""))</f>
        <v/>
      </c>
      <c r="N274" s="162" t="str">
        <f>IF('DPP ( in Qty )'!P$48=0,"",IF(COUNT(N$273:N273)&lt;'DPP ( in Qty )'!P$48,('DPP ( with MSN )'!N273+1),""))</f>
        <v/>
      </c>
      <c r="O274" s="162" t="str">
        <f>IF('DPP ( in Qty )'!Q$48=0,"",IF(COUNT(O$273:O273)&lt;'DPP ( in Qty )'!Q$48,('DPP ( with MSN )'!O273+1),""))</f>
        <v/>
      </c>
      <c r="P274" s="162" t="str">
        <f>IF('DPP ( in Qty )'!R$48=0,"",IF(COUNT(P$273:P273)&lt;'DPP ( in Qty )'!R$48,('DPP ( with MSN )'!P273+1),""))</f>
        <v/>
      </c>
      <c r="Q274" s="162" t="str">
        <f>IF('DPP ( in Qty )'!S$48=0,"",IF(COUNT(Q$273:Q273)&lt;'DPP ( in Qty )'!S$48,('DPP ( with MSN )'!Q273+1),""))</f>
        <v/>
      </c>
      <c r="R274" s="162" t="str">
        <f>IF('DPP ( in Qty )'!T$48=0,"",IF(COUNT(R$273:R273)&lt;'DPP ( in Qty )'!T$48,('DPP ( with MSN )'!R273+1),""))</f>
        <v/>
      </c>
      <c r="S274" s="162" t="str">
        <f>IF('DPP ( in Qty )'!U$48=0,"",IF(COUNT(S$273:S273)&lt;'DPP ( in Qty )'!U$48,('DPP ( with MSN )'!S273+1),""))</f>
        <v/>
      </c>
      <c r="T274" s="162" t="str">
        <f>IF('DPP ( in Qty )'!V$48=0,"",IF(COUNT(T$273:T273)&lt;'DPP ( in Qty )'!V$48,('DPP ( with MSN )'!T273+1),""))</f>
        <v/>
      </c>
      <c r="U274" s="162" t="str">
        <f>IF('DPP ( in Qty )'!W$48=0,"",IF(COUNT(U$273:U273)&lt;'DPP ( in Qty )'!W$48,('DPP ( with MSN )'!U273+1),""))</f>
        <v/>
      </c>
      <c r="V274" s="162" t="str">
        <f>IF('DPP ( in Qty )'!X$48=0,"",IF(COUNT(V$273:V273)&lt;'DPP ( in Qty )'!X$48,('DPP ( with MSN )'!V273+1),""))</f>
        <v/>
      </c>
      <c r="W274" s="162" t="str">
        <f>IF('DPP ( in Qty )'!Y$48=0,"",IF(COUNT(W$273:W273)&lt;'DPP ( in Qty )'!Y$48,('DPP ( with MSN )'!W273+1),""))</f>
        <v/>
      </c>
      <c r="X274" s="162" t="str">
        <f>IF('DPP ( in Qty )'!Z$48=0,"",IF(COUNT(X$273:X273)&lt;'DPP ( in Qty )'!Z$48,('DPP ( with MSN )'!X273+1),""))</f>
        <v/>
      </c>
      <c r="Y274" s="162" t="str">
        <f>IF('DPP ( in Qty )'!AA$48=0,"",IF(COUNT(Y$273:Y273)&lt;'DPP ( in Qty )'!AA$48,('DPP ( with MSN )'!Y273+1),""))</f>
        <v/>
      </c>
      <c r="Z274" s="162" t="str">
        <f>IF('DPP ( in Qty )'!AB$48=0,"",IF(COUNT(Z$273:Z273)&lt;'DPP ( in Qty )'!AB$48,('DPP ( with MSN )'!Z273+1),""))</f>
        <v/>
      </c>
      <c r="AA274" s="162" t="str">
        <f>IF('DPP ( in Qty )'!AC$48=0,"",IF(COUNT(AA$273:AA273)&lt;'DPP ( in Qty )'!AC$48,('DPP ( with MSN )'!AA273+1),""))</f>
        <v/>
      </c>
      <c r="AB274" s="162" t="str">
        <f>IF('DPP ( in Qty )'!AD$48=0,"",IF(COUNT(AB$273:AB273)&lt;'DPP ( in Qty )'!AD$48,('DPP ( with MSN )'!AB273+1),""))</f>
        <v/>
      </c>
      <c r="AC274" s="162" t="str">
        <f>IF('DPP ( in Qty )'!AE$48=0,"",IF(COUNT(AC$273:AC273)&lt;'DPP ( in Qty )'!AE$48,('DPP ( with MSN )'!AC273+1),""))</f>
        <v/>
      </c>
      <c r="AD274" s="162" t="str">
        <f>IF('DPP ( in Qty )'!AF$48=0,"",IF(COUNT(AD$273:AD273)&lt;'DPP ( in Qty )'!AF$48,('DPP ( with MSN )'!AD273+1),""))</f>
        <v/>
      </c>
      <c r="AE274" s="162" t="str">
        <f>IF('DPP ( in Qty )'!AG$48=0,"",IF(COUNT(AE$273:AE273)&lt;'DPP ( in Qty )'!AG$48,('DPP ( with MSN )'!AE273+1),""))</f>
        <v/>
      </c>
      <c r="AF274" s="162" t="str">
        <f>IF('DPP ( in Qty )'!AH$48=0,"",IF(COUNT(AF$273:AF273)&lt;'DPP ( in Qty )'!AH$48,('DPP ( with MSN )'!AF273+1),""))</f>
        <v/>
      </c>
      <c r="AG274" s="162" t="str">
        <f>IF('DPP ( in Qty )'!AI$48=0,"",IF(COUNT(AG$273:AG273)&lt;'DPP ( in Qty )'!AI$48,('DPP ( with MSN )'!AG273+1),""))</f>
        <v/>
      </c>
      <c r="AH274" s="162" t="str">
        <f>IF('DPP ( in Qty )'!AJ$48=0,"",IF(COUNT(AH$273:AH273)&lt;'DPP ( in Qty )'!AJ$48,('DPP ( with MSN )'!AH273+1),""))</f>
        <v/>
      </c>
      <c r="AI274" s="162" t="str">
        <f>IF('DPP ( in Qty )'!AK$48=0,"",IF(COUNT(AI$273:AI273)&lt;'DPP ( in Qty )'!AK$48,('DPP ( with MSN )'!AI273+1),""))</f>
        <v/>
      </c>
      <c r="AJ274" s="162" t="str">
        <f>IF('DPP ( in Qty )'!AL$48=0,"",IF(COUNT(AJ$273:AJ273)&lt;'DPP ( in Qty )'!AL$48,('DPP ( with MSN )'!AJ273+1),""))</f>
        <v/>
      </c>
      <c r="AK274" s="162" t="str">
        <f>IF('DPP ( in Qty )'!AM$48=0,"",IF(COUNT(AK$273:AK273)&lt;'DPP ( in Qty )'!AM$48,('DPP ( with MSN )'!AK273+1),""))</f>
        <v/>
      </c>
      <c r="AL274" s="162" t="str">
        <f>IF('DPP ( in Qty )'!AN$48=0,"",IF(COUNT(AL$273:AL273)&lt;'DPP ( in Qty )'!AN$48,('DPP ( with MSN )'!AL273+1),""))</f>
        <v/>
      </c>
      <c r="AM274" s="162" t="str">
        <f>IF('DPP ( in Qty )'!AO$48=0,"",IF(COUNT(AM$273:AM273)&lt;'DPP ( in Qty )'!AO$48,('DPP ( with MSN )'!AM273+1),""))</f>
        <v/>
      </c>
      <c r="AN274" s="179" t="str">
        <f>IF('DPP ( in Qty )'!AP$48=0,"",IF(COUNT(AN$273:AN273)&lt;'DPP ( in Qty )'!AP$48,('DPP ( with MSN )'!AN273+1),""))</f>
        <v/>
      </c>
      <c r="AO274" s="142"/>
      <c r="AP274" s="1">
        <f t="shared" si="41"/>
        <v>0</v>
      </c>
    </row>
    <row r="275" spans="1:42" ht="23.25" x14ac:dyDescent="0.25">
      <c r="A275" s="298"/>
      <c r="B275" s="91"/>
      <c r="C275" s="283"/>
      <c r="D275" s="142" t="str">
        <f>IF('DPP ( in Qty )'!F$48=0,"",IF(COUNT(D$273:D274)&lt;'DPP ( in Qty )'!F$48,('DPP ( with MSN )'!D274+1),""))</f>
        <v/>
      </c>
      <c r="E275" s="162" t="str">
        <f>IF('DPP ( in Qty )'!G$48=0,"",IF(COUNT(E$273:E274)&lt;'DPP ( in Qty )'!G$48,('DPP ( with MSN )'!E274+1),""))</f>
        <v/>
      </c>
      <c r="F275" s="162" t="str">
        <f>IF('DPP ( in Qty )'!H$48=0,"",IF(COUNT(F$273:F274)&lt;'DPP ( in Qty )'!H$48,('DPP ( with MSN )'!F274+1),""))</f>
        <v/>
      </c>
      <c r="G275" s="162" t="str">
        <f>IF('DPP ( in Qty )'!I$48=0,"",IF(COUNT(G$273:G274)&lt;'DPP ( in Qty )'!I$48,('DPP ( with MSN )'!G274+1),""))</f>
        <v/>
      </c>
      <c r="H275" s="162" t="str">
        <f>IF('DPP ( in Qty )'!J$48=0,"",IF(COUNT(H$273:H274)&lt;'DPP ( in Qty )'!J$48,('DPP ( with MSN )'!H274+1),""))</f>
        <v/>
      </c>
      <c r="I275" s="162" t="str">
        <f>IF('DPP ( in Qty )'!K$48=0,"",IF(COUNT(I$273:I274)&lt;'DPP ( in Qty )'!K$48,('DPP ( with MSN )'!I274+1),""))</f>
        <v/>
      </c>
      <c r="J275" s="162" t="str">
        <f>IF('DPP ( in Qty )'!L$48=0,"",IF(COUNT(J$273:J274)&lt;'DPP ( in Qty )'!L$48,('DPP ( with MSN )'!J274+1),""))</f>
        <v/>
      </c>
      <c r="K275" s="162" t="str">
        <f>IF('DPP ( in Qty )'!M$48=0,"",IF(COUNT(K$273:K274)&lt;'DPP ( in Qty )'!M$48,('DPP ( with MSN )'!K274+1),""))</f>
        <v/>
      </c>
      <c r="L275" s="162" t="str">
        <f>IF('DPP ( in Qty )'!N$48=0,"",IF(COUNT(L$273:L274)&lt;'DPP ( in Qty )'!N$48,('DPP ( with MSN )'!L274+1),""))</f>
        <v/>
      </c>
      <c r="M275" s="162" t="str">
        <f>IF('DPP ( in Qty )'!O$48=0,"",IF(COUNT(M$273:M274)&lt;'DPP ( in Qty )'!O$48,('DPP ( with MSN )'!M274+1),""))</f>
        <v/>
      </c>
      <c r="N275" s="162" t="str">
        <f>IF('DPP ( in Qty )'!P$48=0,"",IF(COUNT(N$273:N274)&lt;'DPP ( in Qty )'!P$48,('DPP ( with MSN )'!N274+1),""))</f>
        <v/>
      </c>
      <c r="O275" s="162" t="str">
        <f>IF('DPP ( in Qty )'!Q$48=0,"",IF(COUNT(O$273:O274)&lt;'DPP ( in Qty )'!Q$48,('DPP ( with MSN )'!O274+1),""))</f>
        <v/>
      </c>
      <c r="P275" s="162" t="str">
        <f>IF('DPP ( in Qty )'!R$48=0,"",IF(COUNT(P$273:P274)&lt;'DPP ( in Qty )'!R$48,('DPP ( with MSN )'!P274+1),""))</f>
        <v/>
      </c>
      <c r="Q275" s="162" t="str">
        <f>IF('DPP ( in Qty )'!S$48=0,"",IF(COUNT(Q$273:Q274)&lt;'DPP ( in Qty )'!S$48,('DPP ( with MSN )'!Q274+1),""))</f>
        <v/>
      </c>
      <c r="R275" s="162" t="str">
        <f>IF('DPP ( in Qty )'!T$48=0,"",IF(COUNT(R$273:R274)&lt;'DPP ( in Qty )'!T$48,('DPP ( with MSN )'!R274+1),""))</f>
        <v/>
      </c>
      <c r="S275" s="162" t="str">
        <f>IF('DPP ( in Qty )'!U$48=0,"",IF(COUNT(S$273:S274)&lt;'DPP ( in Qty )'!U$48,('DPP ( with MSN )'!S274+1),""))</f>
        <v/>
      </c>
      <c r="T275" s="162" t="str">
        <f>IF('DPP ( in Qty )'!V$48=0,"",IF(COUNT(T$273:T274)&lt;'DPP ( in Qty )'!V$48,('DPP ( with MSN )'!T274+1),""))</f>
        <v/>
      </c>
      <c r="U275" s="162" t="str">
        <f>IF('DPP ( in Qty )'!W$48=0,"",IF(COUNT(U$273:U274)&lt;'DPP ( in Qty )'!W$48,('DPP ( with MSN )'!U274+1),""))</f>
        <v/>
      </c>
      <c r="V275" s="162" t="str">
        <f>IF('DPP ( in Qty )'!X$48=0,"",IF(COUNT(V$273:V274)&lt;'DPP ( in Qty )'!X$48,('DPP ( with MSN )'!V274+1),""))</f>
        <v/>
      </c>
      <c r="W275" s="162" t="str">
        <f>IF('DPP ( in Qty )'!Y$48=0,"",IF(COUNT(W$273:W274)&lt;'DPP ( in Qty )'!Y$48,('DPP ( with MSN )'!W274+1),""))</f>
        <v/>
      </c>
      <c r="X275" s="162" t="str">
        <f>IF('DPP ( in Qty )'!Z$48=0,"",IF(COUNT(X$273:X274)&lt;'DPP ( in Qty )'!Z$48,('DPP ( with MSN )'!X274+1),""))</f>
        <v/>
      </c>
      <c r="Y275" s="162" t="str">
        <f>IF('DPP ( in Qty )'!AA$48=0,"",IF(COUNT(Y$273:Y274)&lt;'DPP ( in Qty )'!AA$48,('DPP ( with MSN )'!Y274+1),""))</f>
        <v/>
      </c>
      <c r="Z275" s="162" t="str">
        <f>IF('DPP ( in Qty )'!AB$48=0,"",IF(COUNT(Z$273:Z274)&lt;'DPP ( in Qty )'!AB$48,('DPP ( with MSN )'!Z274+1),""))</f>
        <v/>
      </c>
      <c r="AA275" s="162" t="str">
        <f>IF('DPP ( in Qty )'!AC$48=0,"",IF(COUNT(AA$273:AA274)&lt;'DPP ( in Qty )'!AC$48,('DPP ( with MSN )'!AA274+1),""))</f>
        <v/>
      </c>
      <c r="AB275" s="162" t="str">
        <f>IF('DPP ( in Qty )'!AD$48=0,"",IF(COUNT(AB$273:AB274)&lt;'DPP ( in Qty )'!AD$48,('DPP ( with MSN )'!AB274+1),""))</f>
        <v/>
      </c>
      <c r="AC275" s="162" t="str">
        <f>IF('DPP ( in Qty )'!AE$48=0,"",IF(COUNT(AC$273:AC274)&lt;'DPP ( in Qty )'!AE$48,('DPP ( with MSN )'!AC274+1),""))</f>
        <v/>
      </c>
      <c r="AD275" s="162" t="str">
        <f>IF('DPP ( in Qty )'!AF$48=0,"",IF(COUNT(AD$273:AD274)&lt;'DPP ( in Qty )'!AF$48,('DPP ( with MSN )'!AD274+1),""))</f>
        <v/>
      </c>
      <c r="AE275" s="162" t="str">
        <f>IF('DPP ( in Qty )'!AG$48=0,"",IF(COUNT(AE$273:AE274)&lt;'DPP ( in Qty )'!AG$48,('DPP ( with MSN )'!AE274+1),""))</f>
        <v/>
      </c>
      <c r="AF275" s="162" t="str">
        <f>IF('DPP ( in Qty )'!AH$48=0,"",IF(COUNT(AF$273:AF274)&lt;'DPP ( in Qty )'!AH$48,('DPP ( with MSN )'!AF274+1),""))</f>
        <v/>
      </c>
      <c r="AG275" s="162" t="str">
        <f>IF('DPP ( in Qty )'!AI$48=0,"",IF(COUNT(AG$273:AG274)&lt;'DPP ( in Qty )'!AI$48,('DPP ( with MSN )'!AG274+1),""))</f>
        <v/>
      </c>
      <c r="AH275" s="162" t="str">
        <f>IF('DPP ( in Qty )'!AJ$48=0,"",IF(COUNT(AH$273:AH274)&lt;'DPP ( in Qty )'!AJ$48,('DPP ( with MSN )'!AH274+1),""))</f>
        <v/>
      </c>
      <c r="AI275" s="162" t="str">
        <f>IF('DPP ( in Qty )'!AK$48=0,"",IF(COUNT(AI$273:AI274)&lt;'DPP ( in Qty )'!AK$48,('DPP ( with MSN )'!AI274+1),""))</f>
        <v/>
      </c>
      <c r="AJ275" s="162" t="str">
        <f>IF('DPP ( in Qty )'!AL$48=0,"",IF(COUNT(AJ$273:AJ274)&lt;'DPP ( in Qty )'!AL$48,('DPP ( with MSN )'!AJ274+1),""))</f>
        <v/>
      </c>
      <c r="AK275" s="162" t="str">
        <f>IF('DPP ( in Qty )'!AM$48=0,"",IF(COUNT(AK$273:AK274)&lt;'DPP ( in Qty )'!AM$48,('DPP ( with MSN )'!AK274+1),""))</f>
        <v/>
      </c>
      <c r="AL275" s="162" t="str">
        <f>IF('DPP ( in Qty )'!AN$48=0,"",IF(COUNT(AL$273:AL274)&lt;'DPP ( in Qty )'!AN$48,('DPP ( with MSN )'!AL274+1),""))</f>
        <v/>
      </c>
      <c r="AM275" s="162" t="str">
        <f>IF('DPP ( in Qty )'!AO$48=0,"",IF(COUNT(AM$273:AM274)&lt;'DPP ( in Qty )'!AO$48,('DPP ( with MSN )'!AM274+1),""))</f>
        <v/>
      </c>
      <c r="AN275" s="179" t="str">
        <f>IF('DPP ( in Qty )'!AP$48=0,"",IF(COUNT(AN$273:AN274)&lt;'DPP ( in Qty )'!AP$48,('DPP ( with MSN )'!AN274+1),""))</f>
        <v/>
      </c>
      <c r="AO275" s="142"/>
      <c r="AP275" s="1">
        <f t="shared" si="41"/>
        <v>0</v>
      </c>
    </row>
    <row r="276" spans="1:42" ht="24" thickBot="1" x14ac:dyDescent="0.3">
      <c r="A276" s="298"/>
      <c r="B276" s="91" t="str">
        <f>B274</f>
        <v>Double deck</v>
      </c>
      <c r="C276" s="284"/>
      <c r="D276" s="174" t="str">
        <f>IF('DPP ( in Qty )'!F$48=0,"",IF(COUNT(D$273:D275)&lt;'DPP ( in Qty )'!F$48,('DPP ( with MSN )'!D275+1),""))</f>
        <v/>
      </c>
      <c r="E276" s="175" t="str">
        <f>IF('DPP ( in Qty )'!G$48=0,"",IF(COUNT(E$273:E275)&lt;'DPP ( in Qty )'!G$48,('DPP ( with MSN )'!E275+1),""))</f>
        <v/>
      </c>
      <c r="F276" s="175" t="str">
        <f>IF('DPP ( in Qty )'!H$48=0,"",IF(COUNT(F$273:F275)&lt;'DPP ( in Qty )'!H$48,('DPP ( with MSN )'!F275+1),""))</f>
        <v/>
      </c>
      <c r="G276" s="175" t="str">
        <f>IF('DPP ( in Qty )'!I$48=0,"",IF(COUNT(G$273:G275)&lt;'DPP ( in Qty )'!I$48,('DPP ( with MSN )'!G275+1),""))</f>
        <v/>
      </c>
      <c r="H276" s="175" t="str">
        <f>IF('DPP ( in Qty )'!J$48=0,"",IF(COUNT(H$273:H275)&lt;'DPP ( in Qty )'!J$48,('DPP ( with MSN )'!H275+1),""))</f>
        <v/>
      </c>
      <c r="I276" s="175" t="str">
        <f>IF('DPP ( in Qty )'!K$48=0,"",IF(COUNT(I$273:I275)&lt;'DPP ( in Qty )'!K$48,('DPP ( with MSN )'!I275+1),""))</f>
        <v/>
      </c>
      <c r="J276" s="175" t="str">
        <f>IF('DPP ( in Qty )'!L$48=0,"",IF(COUNT(J$273:J275)&lt;'DPP ( in Qty )'!L$48,('DPP ( with MSN )'!J275+1),""))</f>
        <v/>
      </c>
      <c r="K276" s="175" t="str">
        <f>IF('DPP ( in Qty )'!M$48=0,"",IF(COUNT(K$273:K275)&lt;'DPP ( in Qty )'!M$48,('DPP ( with MSN )'!K275+1),""))</f>
        <v/>
      </c>
      <c r="L276" s="175" t="str">
        <f>IF('DPP ( in Qty )'!N$48=0,"",IF(COUNT(L$273:L275)&lt;'DPP ( in Qty )'!N$48,('DPP ( with MSN )'!L275+1),""))</f>
        <v/>
      </c>
      <c r="M276" s="175" t="str">
        <f>IF('DPP ( in Qty )'!O$48=0,"",IF(COUNT(M$273:M275)&lt;'DPP ( in Qty )'!O$48,('DPP ( with MSN )'!M275+1),""))</f>
        <v/>
      </c>
      <c r="N276" s="175" t="str">
        <f>IF('DPP ( in Qty )'!P$48=0,"",IF(COUNT(N$273:N275)&lt;'DPP ( in Qty )'!P$48,('DPP ( with MSN )'!N275+1),""))</f>
        <v/>
      </c>
      <c r="O276" s="175" t="str">
        <f>IF('DPP ( in Qty )'!Q$48=0,"",IF(COUNT(O$273:O275)&lt;'DPP ( in Qty )'!Q$48,('DPP ( with MSN )'!O275+1),""))</f>
        <v/>
      </c>
      <c r="P276" s="175" t="str">
        <f>IF('DPP ( in Qty )'!R$48=0,"",IF(COUNT(P$273:P275)&lt;'DPP ( in Qty )'!R$48,('DPP ( with MSN )'!P275+1),""))</f>
        <v/>
      </c>
      <c r="Q276" s="175" t="str">
        <f>IF('DPP ( in Qty )'!S$48=0,"",IF(COUNT(Q$273:Q275)&lt;'DPP ( in Qty )'!S$48,('DPP ( with MSN )'!Q275+1),""))</f>
        <v/>
      </c>
      <c r="R276" s="175" t="str">
        <f>IF('DPP ( in Qty )'!T$48=0,"",IF(COUNT(R$273:R275)&lt;'DPP ( in Qty )'!T$48,('DPP ( with MSN )'!R275+1),""))</f>
        <v/>
      </c>
      <c r="S276" s="175" t="str">
        <f>IF('DPP ( in Qty )'!U$48=0,"",IF(COUNT(S$273:S275)&lt;'DPP ( in Qty )'!U$48,('DPP ( with MSN )'!S275+1),""))</f>
        <v/>
      </c>
      <c r="T276" s="175" t="str">
        <f>IF('DPP ( in Qty )'!V$48=0,"",IF(COUNT(T$273:T275)&lt;'DPP ( in Qty )'!V$48,('DPP ( with MSN )'!T275+1),""))</f>
        <v/>
      </c>
      <c r="U276" s="175" t="str">
        <f>IF('DPP ( in Qty )'!W$48=0,"",IF(COUNT(U$273:U275)&lt;'DPP ( in Qty )'!W$48,('DPP ( with MSN )'!U275+1),""))</f>
        <v/>
      </c>
      <c r="V276" s="175" t="str">
        <f>IF('DPP ( in Qty )'!X$48=0,"",IF(COUNT(V$273:V275)&lt;'DPP ( in Qty )'!X$48,('DPP ( with MSN )'!V275+1),""))</f>
        <v/>
      </c>
      <c r="W276" s="175" t="str">
        <f>IF('DPP ( in Qty )'!Y$48=0,"",IF(COUNT(W$273:W275)&lt;'DPP ( in Qty )'!Y$48,('DPP ( with MSN )'!W275+1),""))</f>
        <v/>
      </c>
      <c r="X276" s="175" t="str">
        <f>IF('DPP ( in Qty )'!Z$48=0,"",IF(COUNT(X$273:X275)&lt;'DPP ( in Qty )'!Z$48,('DPP ( with MSN )'!X275+1),""))</f>
        <v/>
      </c>
      <c r="Y276" s="175" t="str">
        <f>IF('DPP ( in Qty )'!AA$48=0,"",IF(COUNT(Y$273:Y275)&lt;'DPP ( in Qty )'!AA$48,('DPP ( with MSN )'!Y275+1),""))</f>
        <v/>
      </c>
      <c r="Z276" s="175" t="str">
        <f>IF('DPP ( in Qty )'!AB$48=0,"",IF(COUNT(Z$273:Z275)&lt;'DPP ( in Qty )'!AB$48,('DPP ( with MSN )'!Z275+1),""))</f>
        <v/>
      </c>
      <c r="AA276" s="175" t="str">
        <f>IF('DPP ( in Qty )'!AC$48=0,"",IF(COUNT(AA$273:AA275)&lt;'DPP ( in Qty )'!AC$48,('DPP ( with MSN )'!AA275+1),""))</f>
        <v/>
      </c>
      <c r="AB276" s="175" t="str">
        <f>IF('DPP ( in Qty )'!AD$48=0,"",IF(COUNT(AB$273:AB275)&lt;'DPP ( in Qty )'!AD$48,('DPP ( with MSN )'!AB275+1),""))</f>
        <v/>
      </c>
      <c r="AC276" s="175" t="str">
        <f>IF('DPP ( in Qty )'!AE$48=0,"",IF(COUNT(AC$273:AC275)&lt;'DPP ( in Qty )'!AE$48,('DPP ( with MSN )'!AC275+1),""))</f>
        <v/>
      </c>
      <c r="AD276" s="175" t="str">
        <f>IF('DPP ( in Qty )'!AF$48=0,"",IF(COUNT(AD$273:AD275)&lt;'DPP ( in Qty )'!AF$48,('DPP ( with MSN )'!AD275+1),""))</f>
        <v/>
      </c>
      <c r="AE276" s="175" t="str">
        <f>IF('DPP ( in Qty )'!AG$48=0,"",IF(COUNT(AE$273:AE275)&lt;'DPP ( in Qty )'!AG$48,('DPP ( with MSN )'!AE275+1),""))</f>
        <v/>
      </c>
      <c r="AF276" s="175" t="str">
        <f>IF('DPP ( in Qty )'!AH$48=0,"",IF(COUNT(AF$273:AF275)&lt;'DPP ( in Qty )'!AH$48,('DPP ( with MSN )'!AF275+1),""))</f>
        <v/>
      </c>
      <c r="AG276" s="175" t="str">
        <f>IF('DPP ( in Qty )'!AI$48=0,"",IF(COUNT(AG$273:AG275)&lt;'DPP ( in Qty )'!AI$48,('DPP ( with MSN )'!AG275+1),""))</f>
        <v/>
      </c>
      <c r="AH276" s="175" t="str">
        <f>IF('DPP ( in Qty )'!AJ$48=0,"",IF(COUNT(AH$273:AH275)&lt;'DPP ( in Qty )'!AJ$48,('DPP ( with MSN )'!AH275+1),""))</f>
        <v/>
      </c>
      <c r="AI276" s="175" t="str">
        <f>IF('DPP ( in Qty )'!AK$48=0,"",IF(COUNT(AI$273:AI275)&lt;'DPP ( in Qty )'!AK$48,('DPP ( with MSN )'!AI275+1),""))</f>
        <v/>
      </c>
      <c r="AJ276" s="175" t="str">
        <f>IF('DPP ( in Qty )'!AL$48=0,"",IF(COUNT(AJ$273:AJ275)&lt;'DPP ( in Qty )'!AL$48,('DPP ( with MSN )'!AJ275+1),""))</f>
        <v/>
      </c>
      <c r="AK276" s="175" t="str">
        <f>IF('DPP ( in Qty )'!AM$48=0,"",IF(COUNT(AK$273:AK275)&lt;'DPP ( in Qty )'!AM$48,('DPP ( with MSN )'!AK275+1),""))</f>
        <v/>
      </c>
      <c r="AL276" s="175" t="str">
        <f>IF('DPP ( in Qty )'!AN$48=0,"",IF(COUNT(AL$273:AL275)&lt;'DPP ( in Qty )'!AN$48,('DPP ( with MSN )'!AL275+1),""))</f>
        <v/>
      </c>
      <c r="AM276" s="175" t="str">
        <f>IF('DPP ( in Qty )'!AO$48=0,"",IF(COUNT(AM$273:AM275)&lt;'DPP ( in Qty )'!AO$48,('DPP ( with MSN )'!AM275+1),""))</f>
        <v/>
      </c>
      <c r="AN276" s="180" t="str">
        <f>IF('DPP ( in Qty )'!AP$48=0,"",IF(COUNT(AN$273:AN275)&lt;'DPP ( in Qty )'!AP$48,('DPP ( with MSN )'!AN275+1),""))</f>
        <v/>
      </c>
      <c r="AO276" s="142"/>
      <c r="AP276" s="1">
        <f t="shared" si="41"/>
        <v>0</v>
      </c>
    </row>
    <row r="277" spans="1:42" ht="23.25" x14ac:dyDescent="0.25">
      <c r="A277" s="298"/>
      <c r="B277" s="92" t="s">
        <v>4</v>
      </c>
      <c r="C277" s="282">
        <f>COUNT(D277:AO280)</f>
        <v>5</v>
      </c>
      <c r="D277" s="169" t="str">
        <f>IF('DPP ( in Qty )'!F49=0,"",'DPP ( in Qty )'!D49)</f>
        <v/>
      </c>
      <c r="E277" s="170" t="str">
        <f>IF('DPP ( in Qty )'!G49=0,"",IF(MAX('DPP ( with MSN )'!$D$277:D280)=0,'DPP ( in Qty )'!$D$49,MAX('DPP ( with MSN )'!$D$277:D280)+1))</f>
        <v/>
      </c>
      <c r="F277" s="170" t="str">
        <f>IF('DPP ( in Qty )'!H49=0,"",IF(MAX('DPP ( with MSN )'!$D$277:E280)=0,'DPP ( in Qty )'!$D$49,MAX('DPP ( with MSN )'!$D$277:E280)+1))</f>
        <v/>
      </c>
      <c r="G277" s="170" t="str">
        <f>IF('DPP ( in Qty )'!I49=0,"",IF(MAX('DPP ( with MSN )'!$D$277:F280)=0,'DPP ( in Qty )'!$D$49,MAX('DPP ( with MSN )'!$D$277:F280)+1))</f>
        <v/>
      </c>
      <c r="H277" s="170" t="str">
        <f>IF('DPP ( in Qty )'!J49=0,"",IF(MAX('DPP ( with MSN )'!$D$277:G280)=0,'DPP ( in Qty )'!$D$49,MAX('DPP ( with MSN )'!$D$277:G280)+1))</f>
        <v/>
      </c>
      <c r="I277" s="170" t="str">
        <f>IF('DPP ( in Qty )'!K49=0,"",IF(MAX('DPP ( with MSN )'!$D$277:H280)=0,'DPP ( in Qty )'!$D$49,MAX('DPP ( with MSN )'!$D$277:H280)+1))</f>
        <v/>
      </c>
      <c r="J277" s="170" t="str">
        <f>IF('DPP ( in Qty )'!L49=0,"",IF(MAX('DPP ( with MSN )'!$D$277:I280)=0,'DPP ( in Qty )'!$D$49,MAX('DPP ( with MSN )'!$D$277:I280)+1))</f>
        <v/>
      </c>
      <c r="K277" s="170" t="str">
        <f>IF('DPP ( in Qty )'!M49=0,"",IF(MAX('DPP ( with MSN )'!$D$277:J280)=0,'DPP ( in Qty )'!$D$49,MAX('DPP ( with MSN )'!$D$277:J280)+1))</f>
        <v/>
      </c>
      <c r="L277" s="170" t="str">
        <f>IF('DPP ( in Qty )'!N49=0,"",IF(MAX('DPP ( with MSN )'!$D$277:K280)=0,'DPP ( in Qty )'!$D$49,MAX('DPP ( with MSN )'!$D$277:K280)+1))</f>
        <v/>
      </c>
      <c r="M277" s="170" t="str">
        <f>IF('DPP ( in Qty )'!O49=0,"",IF(MAX('DPP ( with MSN )'!$D$277:L280)=0,'DPP ( in Qty )'!$D$49,MAX('DPP ( with MSN )'!$D$277:L280)+1))</f>
        <v/>
      </c>
      <c r="N277" s="170" t="str">
        <f>IF('DPP ( in Qty )'!P49=0,"",IF(MAX('DPP ( with MSN )'!$D$277:M280)=0,'DPP ( in Qty )'!$D$49,MAX('DPP ( with MSN )'!$D$277:M280)+1))</f>
        <v/>
      </c>
      <c r="O277" s="170" t="str">
        <f>IF('DPP ( in Qty )'!Q49=0,"",IF(MAX('DPP ( with MSN )'!$D$277:N280)=0,'DPP ( in Qty )'!$D$49,MAX('DPP ( with MSN )'!$D$277:N280)+1))</f>
        <v/>
      </c>
      <c r="P277" s="170" t="str">
        <f>IF('DPP ( in Qty )'!R49=0,"",IF(MAX('DPP ( with MSN )'!$D$277:O280)=0,'DPP ( in Qty )'!$D$49,MAX('DPP ( with MSN )'!$D$277:O280)+1))</f>
        <v/>
      </c>
      <c r="Q277" s="170" t="str">
        <f>IF('DPP ( in Qty )'!S49=0,"",IF(MAX('DPP ( with MSN )'!$D$277:P280)=0,'DPP ( in Qty )'!$D$49,MAX('DPP ( with MSN )'!$D$277:P280)+1))</f>
        <v/>
      </c>
      <c r="R277" s="170" t="str">
        <f>IF('DPP ( in Qty )'!T49=0,"",IF(MAX('DPP ( with MSN )'!$D$277:Q280)=0,'DPP ( in Qty )'!$D$49,MAX('DPP ( with MSN )'!$D$277:Q280)+1))</f>
        <v/>
      </c>
      <c r="S277" s="170">
        <f>IF('DPP ( in Qty )'!U49=0,"",IF(MAX('DPP ( with MSN )'!$D$277:R280)=0,'DPP ( in Qty )'!$D$49,MAX('DPP ( with MSN )'!$D$277:R280)+1))</f>
        <v>50189</v>
      </c>
      <c r="T277" s="170" t="str">
        <f>IF('DPP ( in Qty )'!V49=0,"",IF(MAX('DPP ( with MSN )'!$D$277:S280)=0,'DPP ( in Qty )'!$D$49,MAX('DPP ( with MSN )'!$D$277:S280)+1))</f>
        <v/>
      </c>
      <c r="U277" s="170">
        <f>IF('DPP ( in Qty )'!W49=0,"",IF(MAX('DPP ( with MSN )'!$D$277:T280)=0,'DPP ( in Qty )'!$D$49,MAX('DPP ( with MSN )'!$D$277:T280)+1))</f>
        <v>50190</v>
      </c>
      <c r="V277" s="170" t="str">
        <f>IF('DPP ( in Qty )'!X49=0,"",IF(MAX('DPP ( with MSN )'!$D$277:U280)=0,'DPP ( in Qty )'!$D$49,MAX('DPP ( with MSN )'!$D$277:U280)+1))</f>
        <v/>
      </c>
      <c r="W277" s="170" t="str">
        <f>IF('DPP ( in Qty )'!Y49=0,"",IF(MAX('DPP ( with MSN )'!$D$277:V280)=0,'DPP ( in Qty )'!$D$49,MAX('DPP ( with MSN )'!$D$277:V280)+1))</f>
        <v/>
      </c>
      <c r="X277" s="170" t="str">
        <f>IF('DPP ( in Qty )'!Z49=0,"",IF(MAX('DPP ( with MSN )'!$D$277:W280)=0,'DPP ( in Qty )'!$D$49,MAX('DPP ( with MSN )'!$D$277:W280)+1))</f>
        <v/>
      </c>
      <c r="Y277" s="170">
        <f>IF('DPP ( in Qty )'!AA49=0,"",IF(MAX('DPP ( with MSN )'!$D$277:X280)=0,'DPP ( in Qty )'!$D$49,MAX('DPP ( with MSN )'!$D$277:X280)+1))</f>
        <v>50191</v>
      </c>
      <c r="Z277" s="170" t="str">
        <f>IF('DPP ( in Qty )'!AB49=0,"",IF(MAX('DPP ( with MSN )'!$D$277:Y280)=0,'DPP ( in Qty )'!$D$49,MAX('DPP ( with MSN )'!$D$277:Y280)+1))</f>
        <v/>
      </c>
      <c r="AA277" s="170" t="str">
        <f>IF('DPP ( in Qty )'!AC49=0,"",IF(MAX('DPP ( with MSN )'!$D$277:Z280)=0,'DPP ( in Qty )'!$D$49,MAX('DPP ( with MSN )'!$D$277:Z280)+1))</f>
        <v/>
      </c>
      <c r="AB277" s="170" t="str">
        <f>IF('DPP ( in Qty )'!AD49=0,"",IF(MAX('DPP ( with MSN )'!$D$277:AA280)=0,'DPP ( in Qty )'!$D$49,MAX('DPP ( with MSN )'!$D$277:AA280)+1))</f>
        <v/>
      </c>
      <c r="AC277" s="170">
        <f>IF('DPP ( in Qty )'!AE49=0,"",IF(MAX('DPP ( with MSN )'!$D$277:AB280)=0,'DPP ( in Qty )'!$D$49,MAX('DPP ( with MSN )'!$D$277:AB280)+1))</f>
        <v>50192</v>
      </c>
      <c r="AD277" s="170" t="str">
        <f>IF('DPP ( in Qty )'!AF49=0,"",IF(MAX('DPP ( with MSN )'!$D$277:AC280)=0,'DPP ( in Qty )'!$D$49,MAX('DPP ( with MSN )'!$D$277:AC280)+1))</f>
        <v/>
      </c>
      <c r="AE277" s="170" t="str">
        <f>IF('DPP ( in Qty )'!AG49=0,"",IF(MAX('DPP ( with MSN )'!$D$277:AD280)=0,'DPP ( in Qty )'!$D$49,MAX('DPP ( with MSN )'!$D$277:AD280)+1))</f>
        <v/>
      </c>
      <c r="AF277" s="170">
        <f>IF('DPP ( in Qty )'!AH49=0,"",IF(MAX('DPP ( with MSN )'!$D$277:AE280)=0,'DPP ( in Qty )'!$D$49,MAX('DPP ( with MSN )'!$D$277:AE280)+1))</f>
        <v>50193</v>
      </c>
      <c r="AG277" s="170" t="str">
        <f>IF('DPP ( in Qty )'!AI49=0,"",IF(MAX('DPP ( with MSN )'!$D$277:AF280)=0,'DPP ( in Qty )'!$D$49,MAX('DPP ( with MSN )'!$D$277:AF280)+1))</f>
        <v/>
      </c>
      <c r="AH277" s="170" t="str">
        <f>IF('DPP ( in Qty )'!AJ49=0,"",IF(MAX('DPP ( with MSN )'!$D$277:AG280)=0,'DPP ( in Qty )'!$D$49,MAX('DPP ( with MSN )'!$D$277:AG280)+1))</f>
        <v/>
      </c>
      <c r="AI277" s="170" t="str">
        <f>IF('DPP ( in Qty )'!AK49=0,"",IF(MAX('DPP ( with MSN )'!$D$277:AH280)=0,'DPP ( in Qty )'!$D$49,MAX('DPP ( with MSN )'!$D$277:AH280)+1))</f>
        <v/>
      </c>
      <c r="AJ277" s="170" t="str">
        <f>IF('DPP ( in Qty )'!AL49=0,"",IF(MAX('DPP ( with MSN )'!$D$277:AI280)=0,'DPP ( in Qty )'!$D$49,MAX('DPP ( with MSN )'!$D$277:AI280)+1))</f>
        <v/>
      </c>
      <c r="AK277" s="170" t="str">
        <f>IF('DPP ( in Qty )'!AM49=0,"",IF(MAX('DPP ( with MSN )'!$D$277:AJ280)=0,'DPP ( in Qty )'!$D$49,MAX('DPP ( with MSN )'!$D$277:AJ280)+1))</f>
        <v/>
      </c>
      <c r="AL277" s="170" t="str">
        <f>IF('DPP ( in Qty )'!AN49=0,"",IF(MAX('DPP ( with MSN )'!$D$277:AK280)=0,'DPP ( in Qty )'!$D$49,MAX('DPP ( with MSN )'!$D$277:AK280)+1))</f>
        <v/>
      </c>
      <c r="AM277" s="170" t="str">
        <f>IF('DPP ( in Qty )'!AO49=0,"",IF(MAX('DPP ( with MSN )'!$D$277:AL280)=0,'DPP ( in Qty )'!$D$49,MAX('DPP ( with MSN )'!$D$277:AL280)+1))</f>
        <v/>
      </c>
      <c r="AN277" s="178" t="str">
        <f>IF('DPP ( in Qty )'!AP49=0,"",IF(MAX('DPP ( with MSN )'!$D$277:AM280)=0,'DPP ( in Qty )'!$D$49,MAX('DPP ( with MSN )'!$D$277:AM280)+1))</f>
        <v/>
      </c>
      <c r="AO277" s="142"/>
      <c r="AP277" s="1">
        <f t="shared" si="41"/>
        <v>50193</v>
      </c>
    </row>
    <row r="278" spans="1:42" ht="23.25" x14ac:dyDescent="0.25">
      <c r="A278" s="298"/>
      <c r="B278" s="93" t="str">
        <f t="shared" ref="B278" si="55">B277</f>
        <v>Rollout</v>
      </c>
      <c r="C278" s="283"/>
      <c r="D278" s="142" t="str">
        <f>IF('DPP ( in Qty )'!F$49=0,"",IF(COUNT(D$277:D277)&lt;'DPP ( in Qty )'!F$49,('DPP ( with MSN )'!D277+1),""))</f>
        <v/>
      </c>
      <c r="E278" s="162" t="str">
        <f>IF('DPP ( in Qty )'!G$49=0,"",IF(COUNT(E$277:E277)&lt;'DPP ( in Qty )'!G$49,('DPP ( with MSN )'!E277+1),""))</f>
        <v/>
      </c>
      <c r="F278" s="162" t="str">
        <f>IF('DPP ( in Qty )'!H$49=0,"",IF(COUNT(F$277:F277)&lt;'DPP ( in Qty )'!H$49,('DPP ( with MSN )'!F277+1),""))</f>
        <v/>
      </c>
      <c r="G278" s="162" t="str">
        <f>IF('DPP ( in Qty )'!I$49=0,"",IF(COUNT(G$277:G277)&lt;'DPP ( in Qty )'!I$49,('DPP ( with MSN )'!G277+1),""))</f>
        <v/>
      </c>
      <c r="H278" s="162" t="str">
        <f>IF('DPP ( in Qty )'!J$49=0,"",IF(COUNT(H$277:H277)&lt;'DPP ( in Qty )'!J$49,('DPP ( with MSN )'!H277+1),""))</f>
        <v/>
      </c>
      <c r="I278" s="162" t="str">
        <f>IF('DPP ( in Qty )'!K$49=0,"",IF(COUNT(I$277:I277)&lt;'DPP ( in Qty )'!K$49,('DPP ( with MSN )'!I277+1),""))</f>
        <v/>
      </c>
      <c r="J278" s="162" t="str">
        <f>IF('DPP ( in Qty )'!L$49=0,"",IF(COUNT(J$277:J277)&lt;'DPP ( in Qty )'!L$49,('DPP ( with MSN )'!J277+1),""))</f>
        <v/>
      </c>
      <c r="K278" s="162" t="str">
        <f>IF('DPP ( in Qty )'!M$49=0,"",IF(COUNT(K$277:K277)&lt;'DPP ( in Qty )'!M$49,('DPP ( with MSN )'!K277+1),""))</f>
        <v/>
      </c>
      <c r="L278" s="162" t="str">
        <f>IF('DPP ( in Qty )'!N$49=0,"",IF(COUNT(L$277:L277)&lt;'DPP ( in Qty )'!N$49,('DPP ( with MSN )'!L277+1),""))</f>
        <v/>
      </c>
      <c r="M278" s="162" t="str">
        <f>IF('DPP ( in Qty )'!O$49=0,"",IF(COUNT(M$277:M277)&lt;'DPP ( in Qty )'!O$49,('DPP ( with MSN )'!M277+1),""))</f>
        <v/>
      </c>
      <c r="N278" s="162" t="str">
        <f>IF('DPP ( in Qty )'!P$49=0,"",IF(COUNT(N$277:N277)&lt;'DPP ( in Qty )'!P$49,('DPP ( with MSN )'!N277+1),""))</f>
        <v/>
      </c>
      <c r="O278" s="162" t="str">
        <f>IF('DPP ( in Qty )'!Q$49=0,"",IF(COUNT(O$277:O277)&lt;'DPP ( in Qty )'!Q$49,('DPP ( with MSN )'!O277+1),""))</f>
        <v/>
      </c>
      <c r="P278" s="162" t="str">
        <f>IF('DPP ( in Qty )'!R$49=0,"",IF(COUNT(P$277:P277)&lt;'DPP ( in Qty )'!R$49,('DPP ( with MSN )'!P277+1),""))</f>
        <v/>
      </c>
      <c r="Q278" s="162" t="str">
        <f>IF('DPP ( in Qty )'!S$49=0,"",IF(COUNT(Q$277:Q277)&lt;'DPP ( in Qty )'!S$49,('DPP ( with MSN )'!Q277+1),""))</f>
        <v/>
      </c>
      <c r="R278" s="162" t="str">
        <f>IF('DPP ( in Qty )'!T$49=0,"",IF(COUNT(R$277:R277)&lt;'DPP ( in Qty )'!T$49,('DPP ( with MSN )'!R277+1),""))</f>
        <v/>
      </c>
      <c r="S278" s="162" t="str">
        <f>IF('DPP ( in Qty )'!U$49=0,"",IF(COUNT(S$277:S277)&lt;'DPP ( in Qty )'!U$49,('DPP ( with MSN )'!S277+1),""))</f>
        <v/>
      </c>
      <c r="T278" s="162" t="str">
        <f>IF('DPP ( in Qty )'!V$49=0,"",IF(COUNT(T$277:T277)&lt;'DPP ( in Qty )'!V$49,('DPP ( with MSN )'!T277+1),""))</f>
        <v/>
      </c>
      <c r="U278" s="162" t="str">
        <f>IF('DPP ( in Qty )'!W$49=0,"",IF(COUNT(U$277:U277)&lt;'DPP ( in Qty )'!W$49,('DPP ( with MSN )'!U277+1),""))</f>
        <v/>
      </c>
      <c r="V278" s="162" t="str">
        <f>IF('DPP ( in Qty )'!X$49=0,"",IF(COUNT(V$277:V277)&lt;'DPP ( in Qty )'!X$49,('DPP ( with MSN )'!V277+1),""))</f>
        <v/>
      </c>
      <c r="W278" s="162" t="str">
        <f>IF('DPP ( in Qty )'!Y$49=0,"",IF(COUNT(W$277:W277)&lt;'DPP ( in Qty )'!Y$49,('DPP ( with MSN )'!W277+1),""))</f>
        <v/>
      </c>
      <c r="X278" s="162" t="str">
        <f>IF('DPP ( in Qty )'!Z$49=0,"",IF(COUNT(X$277:X277)&lt;'DPP ( in Qty )'!Z$49,('DPP ( with MSN )'!X277+1),""))</f>
        <v/>
      </c>
      <c r="Y278" s="162" t="str">
        <f>IF('DPP ( in Qty )'!AA$49=0,"",IF(COUNT(Y$277:Y277)&lt;'DPP ( in Qty )'!AA$49,('DPP ( with MSN )'!Y277+1),""))</f>
        <v/>
      </c>
      <c r="Z278" s="162" t="str">
        <f>IF('DPP ( in Qty )'!AB$49=0,"",IF(COUNT(Z$277:Z277)&lt;'DPP ( in Qty )'!AB$49,('DPP ( with MSN )'!Z277+1),""))</f>
        <v/>
      </c>
      <c r="AA278" s="162" t="str">
        <f>IF('DPP ( in Qty )'!AC$49=0,"",IF(COUNT(AA$277:AA277)&lt;'DPP ( in Qty )'!AC$49,('DPP ( with MSN )'!AA277+1),""))</f>
        <v/>
      </c>
      <c r="AB278" s="162" t="str">
        <f>IF('DPP ( in Qty )'!AD$49=0,"",IF(COUNT(AB$277:AB277)&lt;'DPP ( in Qty )'!AD$49,('DPP ( with MSN )'!AB277+1),""))</f>
        <v/>
      </c>
      <c r="AC278" s="162" t="str">
        <f>IF('DPP ( in Qty )'!AE$49=0,"",IF(COUNT(AC$277:AC277)&lt;'DPP ( in Qty )'!AE$49,('DPP ( with MSN )'!AC277+1),""))</f>
        <v/>
      </c>
      <c r="AD278" s="162" t="str">
        <f>IF('DPP ( in Qty )'!AF$49=0,"",IF(COUNT(AD$277:AD277)&lt;'DPP ( in Qty )'!AF$49,('DPP ( with MSN )'!AD277+1),""))</f>
        <v/>
      </c>
      <c r="AE278" s="162" t="str">
        <f>IF('DPP ( in Qty )'!AG$49=0,"",IF(COUNT(AE$277:AE277)&lt;'DPP ( in Qty )'!AG$49,('DPP ( with MSN )'!AE277+1),""))</f>
        <v/>
      </c>
      <c r="AF278" s="162" t="str">
        <f>IF('DPP ( in Qty )'!AH$49=0,"",IF(COUNT(AF$277:AF277)&lt;'DPP ( in Qty )'!AH$49,('DPP ( with MSN )'!AF277+1),""))</f>
        <v/>
      </c>
      <c r="AG278" s="162" t="str">
        <f>IF('DPP ( in Qty )'!AI$49=0,"",IF(COUNT(AG$277:AG277)&lt;'DPP ( in Qty )'!AI$49,('DPP ( with MSN )'!AG277+1),""))</f>
        <v/>
      </c>
      <c r="AH278" s="162" t="str">
        <f>IF('DPP ( in Qty )'!AJ$49=0,"",IF(COUNT(AH$277:AH277)&lt;'DPP ( in Qty )'!AJ$49,('DPP ( with MSN )'!AH277+1),""))</f>
        <v/>
      </c>
      <c r="AI278" s="162" t="str">
        <f>IF('DPP ( in Qty )'!AK$49=0,"",IF(COUNT(AI$277:AI277)&lt;'DPP ( in Qty )'!AK$49,('DPP ( with MSN )'!AI277+1),""))</f>
        <v/>
      </c>
      <c r="AJ278" s="162" t="str">
        <f>IF('DPP ( in Qty )'!AL$49=0,"",IF(COUNT(AJ$277:AJ277)&lt;'DPP ( in Qty )'!AL$49,('DPP ( with MSN )'!AJ277+1),""))</f>
        <v/>
      </c>
      <c r="AK278" s="162" t="str">
        <f>IF('DPP ( in Qty )'!AM$49=0,"",IF(COUNT(AK$277:AK277)&lt;'DPP ( in Qty )'!AM$49,('DPP ( with MSN )'!AK277+1),""))</f>
        <v/>
      </c>
      <c r="AL278" s="162" t="str">
        <f>IF('DPP ( in Qty )'!AN$49=0,"",IF(COUNT(AL$277:AL277)&lt;'DPP ( in Qty )'!AN$49,('DPP ( with MSN )'!AL277+1),""))</f>
        <v/>
      </c>
      <c r="AM278" s="162" t="str">
        <f>IF('DPP ( in Qty )'!AO$49=0,"",IF(COUNT(AM$277:AM277)&lt;'DPP ( in Qty )'!AO$49,('DPP ( with MSN )'!AM277+1),""))</f>
        <v/>
      </c>
      <c r="AN278" s="179" t="str">
        <f>IF('DPP ( in Qty )'!AP$49=0,"",IF(COUNT(AN$277:AN277)&lt;'DPP ( in Qty )'!AP$49,('DPP ( with MSN )'!AN277+1),""))</f>
        <v/>
      </c>
      <c r="AO278" s="142"/>
      <c r="AP278" s="1">
        <f t="shared" si="41"/>
        <v>0</v>
      </c>
    </row>
    <row r="279" spans="1:42" ht="23.25" x14ac:dyDescent="0.25">
      <c r="A279" s="298"/>
      <c r="B279" s="93"/>
      <c r="C279" s="283"/>
      <c r="D279" s="142" t="str">
        <f>IF('DPP ( in Qty )'!F$49=0,"",IF(COUNT(D$277:D278)&lt;'DPP ( in Qty )'!F$49,('DPP ( with MSN )'!D278+1),""))</f>
        <v/>
      </c>
      <c r="E279" s="162" t="str">
        <f>IF('DPP ( in Qty )'!G$49=0,"",IF(COUNT(E$277:E278)&lt;'DPP ( in Qty )'!G$49,('DPP ( with MSN )'!E278+1),""))</f>
        <v/>
      </c>
      <c r="F279" s="162" t="str">
        <f>IF('DPP ( in Qty )'!H$49=0,"",IF(COUNT(F$277:F278)&lt;'DPP ( in Qty )'!H$49,('DPP ( with MSN )'!F278+1),""))</f>
        <v/>
      </c>
      <c r="G279" s="162" t="str">
        <f>IF('DPP ( in Qty )'!I$49=0,"",IF(COUNT(G$277:G278)&lt;'DPP ( in Qty )'!I$49,('DPP ( with MSN )'!G278+1),""))</f>
        <v/>
      </c>
      <c r="H279" s="162" t="str">
        <f>IF('DPP ( in Qty )'!J$49=0,"",IF(COUNT(H$277:H278)&lt;'DPP ( in Qty )'!J$49,('DPP ( with MSN )'!H278+1),""))</f>
        <v/>
      </c>
      <c r="I279" s="162" t="str">
        <f>IF('DPP ( in Qty )'!K$49=0,"",IF(COUNT(I$277:I278)&lt;'DPP ( in Qty )'!K$49,('DPP ( with MSN )'!I278+1),""))</f>
        <v/>
      </c>
      <c r="J279" s="162" t="str">
        <f>IF('DPP ( in Qty )'!L$49=0,"",IF(COUNT(J$277:J278)&lt;'DPP ( in Qty )'!L$49,('DPP ( with MSN )'!J278+1),""))</f>
        <v/>
      </c>
      <c r="K279" s="162" t="str">
        <f>IF('DPP ( in Qty )'!M$49=0,"",IF(COUNT(K$277:K278)&lt;'DPP ( in Qty )'!M$49,('DPP ( with MSN )'!K278+1),""))</f>
        <v/>
      </c>
      <c r="L279" s="162" t="str">
        <f>IF('DPP ( in Qty )'!N$49=0,"",IF(COUNT(L$277:L278)&lt;'DPP ( in Qty )'!N$49,('DPP ( with MSN )'!L278+1),""))</f>
        <v/>
      </c>
      <c r="M279" s="162" t="str">
        <f>IF('DPP ( in Qty )'!O$49=0,"",IF(COUNT(M$277:M278)&lt;'DPP ( in Qty )'!O$49,('DPP ( with MSN )'!M278+1),""))</f>
        <v/>
      </c>
      <c r="N279" s="162" t="str">
        <f>IF('DPP ( in Qty )'!P$49=0,"",IF(COUNT(N$277:N278)&lt;'DPP ( in Qty )'!P$49,('DPP ( with MSN )'!N278+1),""))</f>
        <v/>
      </c>
      <c r="O279" s="162" t="str">
        <f>IF('DPP ( in Qty )'!Q$49=0,"",IF(COUNT(O$277:O278)&lt;'DPP ( in Qty )'!Q$49,('DPP ( with MSN )'!O278+1),""))</f>
        <v/>
      </c>
      <c r="P279" s="162" t="str">
        <f>IF('DPP ( in Qty )'!R$49=0,"",IF(COUNT(P$277:P278)&lt;'DPP ( in Qty )'!R$49,('DPP ( with MSN )'!P278+1),""))</f>
        <v/>
      </c>
      <c r="Q279" s="162" t="str">
        <f>IF('DPP ( in Qty )'!S$49=0,"",IF(COUNT(Q$277:Q278)&lt;'DPP ( in Qty )'!S$49,('DPP ( with MSN )'!Q278+1),""))</f>
        <v/>
      </c>
      <c r="R279" s="162" t="str">
        <f>IF('DPP ( in Qty )'!T$49=0,"",IF(COUNT(R$277:R278)&lt;'DPP ( in Qty )'!T$49,('DPP ( with MSN )'!R278+1),""))</f>
        <v/>
      </c>
      <c r="S279" s="162" t="str">
        <f>IF('DPP ( in Qty )'!U$49=0,"",IF(COUNT(S$277:S278)&lt;'DPP ( in Qty )'!U$49,('DPP ( with MSN )'!S278+1),""))</f>
        <v/>
      </c>
      <c r="T279" s="162" t="str">
        <f>IF('DPP ( in Qty )'!V$49=0,"",IF(COUNT(T$277:T278)&lt;'DPP ( in Qty )'!V$49,('DPP ( with MSN )'!T278+1),""))</f>
        <v/>
      </c>
      <c r="U279" s="162" t="str">
        <f>IF('DPP ( in Qty )'!W$49=0,"",IF(COUNT(U$277:U278)&lt;'DPP ( in Qty )'!W$49,('DPP ( with MSN )'!U278+1),""))</f>
        <v/>
      </c>
      <c r="V279" s="162" t="str">
        <f>IF('DPP ( in Qty )'!X$49=0,"",IF(COUNT(V$277:V278)&lt;'DPP ( in Qty )'!X$49,('DPP ( with MSN )'!V278+1),""))</f>
        <v/>
      </c>
      <c r="W279" s="162" t="str">
        <f>IF('DPP ( in Qty )'!Y$49=0,"",IF(COUNT(W$277:W278)&lt;'DPP ( in Qty )'!Y$49,('DPP ( with MSN )'!W278+1),""))</f>
        <v/>
      </c>
      <c r="X279" s="162" t="str">
        <f>IF('DPP ( in Qty )'!Z$49=0,"",IF(COUNT(X$277:X278)&lt;'DPP ( in Qty )'!Z$49,('DPP ( with MSN )'!X278+1),""))</f>
        <v/>
      </c>
      <c r="Y279" s="162" t="str">
        <f>IF('DPP ( in Qty )'!AA$49=0,"",IF(COUNT(Y$277:Y278)&lt;'DPP ( in Qty )'!AA$49,('DPP ( with MSN )'!Y278+1),""))</f>
        <v/>
      </c>
      <c r="Z279" s="162" t="str">
        <f>IF('DPP ( in Qty )'!AB$49=0,"",IF(COUNT(Z$277:Z278)&lt;'DPP ( in Qty )'!AB$49,('DPP ( with MSN )'!Z278+1),""))</f>
        <v/>
      </c>
      <c r="AA279" s="162" t="str">
        <f>IF('DPP ( in Qty )'!AC$49=0,"",IF(COUNT(AA$277:AA278)&lt;'DPP ( in Qty )'!AC$49,('DPP ( with MSN )'!AA278+1),""))</f>
        <v/>
      </c>
      <c r="AB279" s="162" t="str">
        <f>IF('DPP ( in Qty )'!AD$49=0,"",IF(COUNT(AB$277:AB278)&lt;'DPP ( in Qty )'!AD$49,('DPP ( with MSN )'!AB278+1),""))</f>
        <v/>
      </c>
      <c r="AC279" s="162" t="str">
        <f>IF('DPP ( in Qty )'!AE$49=0,"",IF(COUNT(AC$277:AC278)&lt;'DPP ( in Qty )'!AE$49,('DPP ( with MSN )'!AC278+1),""))</f>
        <v/>
      </c>
      <c r="AD279" s="162" t="str">
        <f>IF('DPP ( in Qty )'!AF$49=0,"",IF(COUNT(AD$277:AD278)&lt;'DPP ( in Qty )'!AF$49,('DPP ( with MSN )'!AD278+1),""))</f>
        <v/>
      </c>
      <c r="AE279" s="162" t="str">
        <f>IF('DPP ( in Qty )'!AG$49=0,"",IF(COUNT(AE$277:AE278)&lt;'DPP ( in Qty )'!AG$49,('DPP ( with MSN )'!AE278+1),""))</f>
        <v/>
      </c>
      <c r="AF279" s="162" t="str">
        <f>IF('DPP ( in Qty )'!AH$49=0,"",IF(COUNT(AF$277:AF278)&lt;'DPP ( in Qty )'!AH$49,('DPP ( with MSN )'!AF278+1),""))</f>
        <v/>
      </c>
      <c r="AG279" s="162" t="str">
        <f>IF('DPP ( in Qty )'!AI$49=0,"",IF(COUNT(AG$277:AG278)&lt;'DPP ( in Qty )'!AI$49,('DPP ( with MSN )'!AG278+1),""))</f>
        <v/>
      </c>
      <c r="AH279" s="162" t="str">
        <f>IF('DPP ( in Qty )'!AJ$49=0,"",IF(COUNT(AH$277:AH278)&lt;'DPP ( in Qty )'!AJ$49,('DPP ( with MSN )'!AH278+1),""))</f>
        <v/>
      </c>
      <c r="AI279" s="162" t="str">
        <f>IF('DPP ( in Qty )'!AK$49=0,"",IF(COUNT(AI$277:AI278)&lt;'DPP ( in Qty )'!AK$49,('DPP ( with MSN )'!AI278+1),""))</f>
        <v/>
      </c>
      <c r="AJ279" s="162" t="str">
        <f>IF('DPP ( in Qty )'!AL$49=0,"",IF(COUNT(AJ$277:AJ278)&lt;'DPP ( in Qty )'!AL$49,('DPP ( with MSN )'!AJ278+1),""))</f>
        <v/>
      </c>
      <c r="AK279" s="162" t="str">
        <f>IF('DPP ( in Qty )'!AM$49=0,"",IF(COUNT(AK$277:AK278)&lt;'DPP ( in Qty )'!AM$49,('DPP ( with MSN )'!AK278+1),""))</f>
        <v/>
      </c>
      <c r="AL279" s="162" t="str">
        <f>IF('DPP ( in Qty )'!AN$49=0,"",IF(COUNT(AL$277:AL278)&lt;'DPP ( in Qty )'!AN$49,('DPP ( with MSN )'!AL278+1),""))</f>
        <v/>
      </c>
      <c r="AM279" s="162" t="str">
        <f>IF('DPP ( in Qty )'!AO$49=0,"",IF(COUNT(AM$277:AM278)&lt;'DPP ( in Qty )'!AO$49,('DPP ( with MSN )'!AM278+1),""))</f>
        <v/>
      </c>
      <c r="AN279" s="179" t="str">
        <f>IF('DPP ( in Qty )'!AP$49=0,"",IF(COUNT(AN$277:AN278)&lt;'DPP ( in Qty )'!AP$49,('DPP ( with MSN )'!AN278+1),""))</f>
        <v/>
      </c>
      <c r="AO279" s="142"/>
      <c r="AP279" s="1">
        <f t="shared" si="41"/>
        <v>0</v>
      </c>
    </row>
    <row r="280" spans="1:42" ht="24" thickBot="1" x14ac:dyDescent="0.3">
      <c r="A280" s="298"/>
      <c r="B280" s="93" t="str">
        <f>B278</f>
        <v>Rollout</v>
      </c>
      <c r="C280" s="284"/>
      <c r="D280" s="174" t="str">
        <f>IF('DPP ( in Qty )'!F$49=0,"",IF(COUNT(D$277:D279)&lt;'DPP ( in Qty )'!F$49,('DPP ( with MSN )'!D279+1),""))</f>
        <v/>
      </c>
      <c r="E280" s="175" t="str">
        <f>IF('DPP ( in Qty )'!G$49=0,"",IF(COUNT(E$277:E279)&lt;'DPP ( in Qty )'!G$49,('DPP ( with MSN )'!E279+1),""))</f>
        <v/>
      </c>
      <c r="F280" s="175" t="str">
        <f>IF('DPP ( in Qty )'!H$49=0,"",IF(COUNT(F$277:F279)&lt;'DPP ( in Qty )'!H$49,('DPP ( with MSN )'!F279+1),""))</f>
        <v/>
      </c>
      <c r="G280" s="175" t="str">
        <f>IF('DPP ( in Qty )'!I$49=0,"",IF(COUNT(G$277:G279)&lt;'DPP ( in Qty )'!I$49,('DPP ( with MSN )'!G279+1),""))</f>
        <v/>
      </c>
      <c r="H280" s="175" t="str">
        <f>IF('DPP ( in Qty )'!J$49=0,"",IF(COUNT(H$277:H279)&lt;'DPP ( in Qty )'!J$49,('DPP ( with MSN )'!H279+1),""))</f>
        <v/>
      </c>
      <c r="I280" s="175" t="str">
        <f>IF('DPP ( in Qty )'!K$49=0,"",IF(COUNT(I$277:I279)&lt;'DPP ( in Qty )'!K$49,('DPP ( with MSN )'!I279+1),""))</f>
        <v/>
      </c>
      <c r="J280" s="175" t="str">
        <f>IF('DPP ( in Qty )'!L$49=0,"",IF(COUNT(J$277:J279)&lt;'DPP ( in Qty )'!L$49,('DPP ( with MSN )'!J279+1),""))</f>
        <v/>
      </c>
      <c r="K280" s="175" t="str">
        <f>IF('DPP ( in Qty )'!M$49=0,"",IF(COUNT(K$277:K279)&lt;'DPP ( in Qty )'!M$49,('DPP ( with MSN )'!K279+1),""))</f>
        <v/>
      </c>
      <c r="L280" s="175" t="str">
        <f>IF('DPP ( in Qty )'!N$49=0,"",IF(COUNT(L$277:L279)&lt;'DPP ( in Qty )'!N$49,('DPP ( with MSN )'!L279+1),""))</f>
        <v/>
      </c>
      <c r="M280" s="175" t="str">
        <f>IF('DPP ( in Qty )'!O$49=0,"",IF(COUNT(M$277:M279)&lt;'DPP ( in Qty )'!O$49,('DPP ( with MSN )'!M279+1),""))</f>
        <v/>
      </c>
      <c r="N280" s="175" t="str">
        <f>IF('DPP ( in Qty )'!P$49=0,"",IF(COUNT(N$277:N279)&lt;'DPP ( in Qty )'!P$49,('DPP ( with MSN )'!N279+1),""))</f>
        <v/>
      </c>
      <c r="O280" s="175" t="str">
        <f>IF('DPP ( in Qty )'!Q$49=0,"",IF(COUNT(O$277:O279)&lt;'DPP ( in Qty )'!Q$49,('DPP ( with MSN )'!O279+1),""))</f>
        <v/>
      </c>
      <c r="P280" s="175" t="str">
        <f>IF('DPP ( in Qty )'!R$49=0,"",IF(COUNT(P$277:P279)&lt;'DPP ( in Qty )'!R$49,('DPP ( with MSN )'!P279+1),""))</f>
        <v/>
      </c>
      <c r="Q280" s="175" t="str">
        <f>IF('DPP ( in Qty )'!S$49=0,"",IF(COUNT(Q$277:Q279)&lt;'DPP ( in Qty )'!S$49,('DPP ( with MSN )'!Q279+1),""))</f>
        <v/>
      </c>
      <c r="R280" s="175" t="str">
        <f>IF('DPP ( in Qty )'!T$49=0,"",IF(COUNT(R$277:R279)&lt;'DPP ( in Qty )'!T$49,('DPP ( with MSN )'!R279+1),""))</f>
        <v/>
      </c>
      <c r="S280" s="175" t="str">
        <f>IF('DPP ( in Qty )'!U$49=0,"",IF(COUNT(S$277:S279)&lt;'DPP ( in Qty )'!U$49,('DPP ( with MSN )'!S279+1),""))</f>
        <v/>
      </c>
      <c r="T280" s="175" t="str">
        <f>IF('DPP ( in Qty )'!V$49=0,"",IF(COUNT(T$277:T279)&lt;'DPP ( in Qty )'!V$49,('DPP ( with MSN )'!T279+1),""))</f>
        <v/>
      </c>
      <c r="U280" s="175" t="str">
        <f>IF('DPP ( in Qty )'!W$49=0,"",IF(COUNT(U$277:U279)&lt;'DPP ( in Qty )'!W$49,('DPP ( with MSN )'!U279+1),""))</f>
        <v/>
      </c>
      <c r="V280" s="175" t="str">
        <f>IF('DPP ( in Qty )'!X$49=0,"",IF(COUNT(V$277:V279)&lt;'DPP ( in Qty )'!X$49,('DPP ( with MSN )'!V279+1),""))</f>
        <v/>
      </c>
      <c r="W280" s="175" t="str">
        <f>IF('DPP ( in Qty )'!Y$49=0,"",IF(COUNT(W$277:W279)&lt;'DPP ( in Qty )'!Y$49,('DPP ( with MSN )'!W279+1),""))</f>
        <v/>
      </c>
      <c r="X280" s="175" t="str">
        <f>IF('DPP ( in Qty )'!Z$49=0,"",IF(COUNT(X$277:X279)&lt;'DPP ( in Qty )'!Z$49,('DPP ( with MSN )'!X279+1),""))</f>
        <v/>
      </c>
      <c r="Y280" s="175" t="str">
        <f>IF('DPP ( in Qty )'!AA$49=0,"",IF(COUNT(Y$277:Y279)&lt;'DPP ( in Qty )'!AA$49,('DPP ( with MSN )'!Y279+1),""))</f>
        <v/>
      </c>
      <c r="Z280" s="175" t="str">
        <f>IF('DPP ( in Qty )'!AB$49=0,"",IF(COUNT(Z$277:Z279)&lt;'DPP ( in Qty )'!AB$49,('DPP ( with MSN )'!Z279+1),""))</f>
        <v/>
      </c>
      <c r="AA280" s="175" t="str">
        <f>IF('DPP ( in Qty )'!AC$49=0,"",IF(COUNT(AA$277:AA279)&lt;'DPP ( in Qty )'!AC$49,('DPP ( with MSN )'!AA279+1),""))</f>
        <v/>
      </c>
      <c r="AB280" s="175" t="str">
        <f>IF('DPP ( in Qty )'!AD$49=0,"",IF(COUNT(AB$277:AB279)&lt;'DPP ( in Qty )'!AD$49,('DPP ( with MSN )'!AB279+1),""))</f>
        <v/>
      </c>
      <c r="AC280" s="175" t="str">
        <f>IF('DPP ( in Qty )'!AE$49=0,"",IF(COUNT(AC$277:AC279)&lt;'DPP ( in Qty )'!AE$49,('DPP ( with MSN )'!AC279+1),""))</f>
        <v/>
      </c>
      <c r="AD280" s="175" t="str">
        <f>IF('DPP ( in Qty )'!AF$49=0,"",IF(COUNT(AD$277:AD279)&lt;'DPP ( in Qty )'!AF$49,('DPP ( with MSN )'!AD279+1),""))</f>
        <v/>
      </c>
      <c r="AE280" s="175" t="str">
        <f>IF('DPP ( in Qty )'!AG$49=0,"",IF(COUNT(AE$277:AE279)&lt;'DPP ( in Qty )'!AG$49,('DPP ( with MSN )'!AE279+1),""))</f>
        <v/>
      </c>
      <c r="AF280" s="175" t="str">
        <f>IF('DPP ( in Qty )'!AH$49=0,"",IF(COUNT(AF$277:AF279)&lt;'DPP ( in Qty )'!AH$49,('DPP ( with MSN )'!AF279+1),""))</f>
        <v/>
      </c>
      <c r="AG280" s="175" t="str">
        <f>IF('DPP ( in Qty )'!AI$49=0,"",IF(COUNT(AG$277:AG279)&lt;'DPP ( in Qty )'!AI$49,('DPP ( with MSN )'!AG279+1),""))</f>
        <v/>
      </c>
      <c r="AH280" s="175" t="str">
        <f>IF('DPP ( in Qty )'!AJ$49=0,"",IF(COUNT(AH$277:AH279)&lt;'DPP ( in Qty )'!AJ$49,('DPP ( with MSN )'!AH279+1),""))</f>
        <v/>
      </c>
      <c r="AI280" s="175" t="str">
        <f>IF('DPP ( in Qty )'!AK$49=0,"",IF(COUNT(AI$277:AI279)&lt;'DPP ( in Qty )'!AK$49,('DPP ( with MSN )'!AI279+1),""))</f>
        <v/>
      </c>
      <c r="AJ280" s="175" t="str">
        <f>IF('DPP ( in Qty )'!AL$49=0,"",IF(COUNT(AJ$277:AJ279)&lt;'DPP ( in Qty )'!AL$49,('DPP ( with MSN )'!AJ279+1),""))</f>
        <v/>
      </c>
      <c r="AK280" s="175" t="str">
        <f>IF('DPP ( in Qty )'!AM$49=0,"",IF(COUNT(AK$277:AK279)&lt;'DPP ( in Qty )'!AM$49,('DPP ( with MSN )'!AK279+1),""))</f>
        <v/>
      </c>
      <c r="AL280" s="175" t="str">
        <f>IF('DPP ( in Qty )'!AN$49=0,"",IF(COUNT(AL$277:AL279)&lt;'DPP ( in Qty )'!AN$49,('DPP ( with MSN )'!AL279+1),""))</f>
        <v/>
      </c>
      <c r="AM280" s="175" t="str">
        <f>IF('DPP ( in Qty )'!AO$49=0,"",IF(COUNT(AM$277:AM279)&lt;'DPP ( in Qty )'!AO$49,('DPP ( with MSN )'!AM279+1),""))</f>
        <v/>
      </c>
      <c r="AN280" s="180" t="str">
        <f>IF('DPP ( in Qty )'!AP$49=0,"",IF(COUNT(AN$277:AN279)&lt;'DPP ( in Qty )'!AP$49,('DPP ( with MSN )'!AN279+1),""))</f>
        <v/>
      </c>
      <c r="AO280" s="142"/>
      <c r="AP280" s="1">
        <f t="shared" si="41"/>
        <v>0</v>
      </c>
    </row>
    <row r="281" spans="1:42" ht="23.25" x14ac:dyDescent="0.25">
      <c r="A281" s="298"/>
      <c r="B281" s="94" t="s">
        <v>5</v>
      </c>
      <c r="C281" s="282">
        <f>COUNT(D281:AO284)</f>
        <v>5</v>
      </c>
      <c r="D281" s="169" t="str">
        <f>IF('DPP ( in Qty )'!F50=0,"",'DPP ( in Qty )'!D50)</f>
        <v/>
      </c>
      <c r="E281" s="170" t="str">
        <f>IF('DPP ( in Qty )'!G50=0,"",IF(MAX('DPP ( with MSN )'!$D$281:D284)=0,'DPP ( in Qty )'!$D$50,MAX('DPP ( with MSN )'!$D$281:D284)+1))</f>
        <v/>
      </c>
      <c r="F281" s="170" t="str">
        <f>IF('DPP ( in Qty )'!H50=0,"",IF(MAX('DPP ( with MSN )'!$D$281:E284)=0,'DPP ( in Qty )'!$D$50,MAX('DPP ( with MSN )'!$D$281:E284)+1))</f>
        <v/>
      </c>
      <c r="G281" s="170" t="str">
        <f>IF('DPP ( in Qty )'!I50=0,"",IF(MAX('DPP ( with MSN )'!$D$281:F284)=0,'DPP ( in Qty )'!$D$50,MAX('DPP ( with MSN )'!$D$281:F284)+1))</f>
        <v/>
      </c>
      <c r="H281" s="170" t="str">
        <f>IF('DPP ( in Qty )'!J50=0,"",IF(MAX('DPP ( with MSN )'!$D$281:G284)=0,'DPP ( in Qty )'!$D$50,MAX('DPP ( with MSN )'!$D$281:G284)+1))</f>
        <v/>
      </c>
      <c r="I281" s="170" t="str">
        <f>IF('DPP ( in Qty )'!K50=0,"",IF(MAX('DPP ( with MSN )'!$D$281:H284)=0,'DPP ( in Qty )'!$D$50,MAX('DPP ( with MSN )'!$D$281:H284)+1))</f>
        <v/>
      </c>
      <c r="J281" s="170" t="str">
        <f>IF('DPP ( in Qty )'!L50=0,"",IF(MAX('DPP ( with MSN )'!$D$281:I284)=0,'DPP ( in Qty )'!$D$50,MAX('DPP ( with MSN )'!$D$281:I284)+1))</f>
        <v/>
      </c>
      <c r="K281" s="170" t="str">
        <f>IF('DPP ( in Qty )'!M50=0,"",IF(MAX('DPP ( with MSN )'!$D$281:J284)=0,'DPP ( in Qty )'!$D$50,MAX('DPP ( with MSN )'!$D$281:J284)+1))</f>
        <v/>
      </c>
      <c r="L281" s="170" t="str">
        <f>IF('DPP ( in Qty )'!N50=0,"",IF(MAX('DPP ( with MSN )'!$D$281:K284)=0,'DPP ( in Qty )'!$D$50,MAX('DPP ( with MSN )'!$D$281:K284)+1))</f>
        <v/>
      </c>
      <c r="M281" s="170" t="str">
        <f>IF('DPP ( in Qty )'!O50=0,"",IF(MAX('DPP ( with MSN )'!$D$281:L284)=0,'DPP ( in Qty )'!$D$50,MAX('DPP ( with MSN )'!$D$281:L284)+1))</f>
        <v/>
      </c>
      <c r="N281" s="170" t="str">
        <f>IF('DPP ( in Qty )'!P50=0,"",IF(MAX('DPP ( with MSN )'!$D$281:M284)=0,'DPP ( in Qty )'!$D$50,MAX('DPP ( with MSN )'!$D$281:M284)+1))</f>
        <v/>
      </c>
      <c r="O281" s="170" t="str">
        <f>IF('DPP ( in Qty )'!Q50=0,"",IF(MAX('DPP ( with MSN )'!$D$281:N284)=0,'DPP ( in Qty )'!$D$50,MAX('DPP ( with MSN )'!$D$281:N284)+1))</f>
        <v/>
      </c>
      <c r="P281" s="170" t="str">
        <f>IF('DPP ( in Qty )'!R50=0,"",IF(MAX('DPP ( with MSN )'!$D$281:O284)=0,'DPP ( in Qty )'!$D$50,MAX('DPP ( with MSN )'!$D$281:O284)+1))</f>
        <v/>
      </c>
      <c r="Q281" s="170" t="str">
        <f>IF('DPP ( in Qty )'!S50=0,"",IF(MAX('DPP ( with MSN )'!$D$281:P284)=0,'DPP ( in Qty )'!$D$50,MAX('DPP ( with MSN )'!$D$281:P284)+1))</f>
        <v/>
      </c>
      <c r="R281" s="170" t="str">
        <f>IF('DPP ( in Qty )'!T50=0,"",IF(MAX('DPP ( with MSN )'!$D$281:Q284)=0,'DPP ( in Qty )'!$D$50,MAX('DPP ( with MSN )'!$D$281:Q284)+1))</f>
        <v/>
      </c>
      <c r="S281" s="170" t="str">
        <f>IF('DPP ( in Qty )'!U50=0,"",IF(MAX('DPP ( with MSN )'!$D$281:R284)=0,'DPP ( in Qty )'!$D$50,MAX('DPP ( with MSN )'!$D$281:R284)+1))</f>
        <v/>
      </c>
      <c r="T281" s="170" t="str">
        <f>IF('DPP ( in Qty )'!V50=0,"",IF(MAX('DPP ( with MSN )'!$D$281:S284)=0,'DPP ( in Qty )'!$D$50,MAX('DPP ( with MSN )'!$D$281:S284)+1))</f>
        <v/>
      </c>
      <c r="U281" s="170" t="str">
        <f>IF('DPP ( in Qty )'!W50=0,"",IF(MAX('DPP ( with MSN )'!$D$281:T284)=0,'DPP ( in Qty )'!$D$50,MAX('DPP ( with MSN )'!$D$281:T284)+1))</f>
        <v/>
      </c>
      <c r="V281" s="170" t="str">
        <f>IF('DPP ( in Qty )'!X50=0,"",IF(MAX('DPP ( with MSN )'!$D$281:U284)=0,'DPP ( in Qty )'!$D$50,MAX('DPP ( with MSN )'!$D$281:U284)+1))</f>
        <v/>
      </c>
      <c r="W281" s="170" t="str">
        <f>IF('DPP ( in Qty )'!Y50=0,"",IF(MAX('DPP ( with MSN )'!$D$281:V284)=0,'DPP ( in Qty )'!$D$50,MAX('DPP ( with MSN )'!$D$281:V284)+1))</f>
        <v/>
      </c>
      <c r="X281" s="170" t="str">
        <f>IF('DPP ( in Qty )'!Z50=0,"",IF(MAX('DPP ( with MSN )'!$D$281:W284)=0,'DPP ( in Qty )'!$D$50,MAX('DPP ( with MSN )'!$D$281:W284)+1))</f>
        <v/>
      </c>
      <c r="Y281" s="170" t="str">
        <f>IF('DPP ( in Qty )'!AA50=0,"",IF(MAX('DPP ( with MSN )'!$D$281:X284)=0,'DPP ( in Qty )'!$D$50,MAX('DPP ( with MSN )'!$D$281:X284)+1))</f>
        <v/>
      </c>
      <c r="Z281" s="170">
        <f>IF('DPP ( in Qty )'!AB50=0,"",IF(MAX('DPP ( with MSN )'!$D$281:Y284)=0,'DPP ( in Qty )'!$D$50,MAX('DPP ( with MSN )'!$D$281:Y284)+1))</f>
        <v>50189</v>
      </c>
      <c r="AA281" s="170" t="str">
        <f>IF('DPP ( in Qty )'!AC50=0,"",IF(MAX('DPP ( with MSN )'!$D$281:Z284)=0,'DPP ( in Qty )'!$D$50,MAX('DPP ( with MSN )'!$D$281:Z284)+1))</f>
        <v/>
      </c>
      <c r="AB281" s="170">
        <f>IF('DPP ( in Qty )'!AD50=0,"",IF(MAX('DPP ( with MSN )'!$D$281:AA284)=0,'DPP ( in Qty )'!$D$50,MAX('DPP ( with MSN )'!$D$281:AA284)+1))</f>
        <v>50190</v>
      </c>
      <c r="AC281" s="170" t="str">
        <f>IF('DPP ( in Qty )'!AE50=0,"",IF(MAX('DPP ( with MSN )'!$D$281:AB284)=0,'DPP ( in Qty )'!$D$50,MAX('DPP ( with MSN )'!$D$281:AB284)+1))</f>
        <v/>
      </c>
      <c r="AD281" s="170" t="str">
        <f>IF('DPP ( in Qty )'!AF50=0,"",IF(MAX('DPP ( with MSN )'!$D$281:AC284)=0,'DPP ( in Qty )'!$D$50,MAX('DPP ( with MSN )'!$D$281:AC284)+1))</f>
        <v/>
      </c>
      <c r="AE281" s="170" t="str">
        <f>IF('DPP ( in Qty )'!AG50=0,"",IF(MAX('DPP ( with MSN )'!$D$281:AD284)=0,'DPP ( in Qty )'!$D$50,MAX('DPP ( with MSN )'!$D$281:AD284)+1))</f>
        <v/>
      </c>
      <c r="AF281" s="170">
        <f>IF('DPP ( in Qty )'!AH50=0,"",IF(MAX('DPP ( with MSN )'!$D$281:AE284)=0,'DPP ( in Qty )'!$D$50,MAX('DPP ( with MSN )'!$D$281:AE284)+1))</f>
        <v>50191</v>
      </c>
      <c r="AG281" s="170" t="str">
        <f>IF('DPP ( in Qty )'!AI50=0,"",IF(MAX('DPP ( with MSN )'!$D$281:AF284)=0,'DPP ( in Qty )'!$D$50,MAX('DPP ( with MSN )'!$D$281:AF284)+1))</f>
        <v/>
      </c>
      <c r="AH281" s="170" t="str">
        <f>IF('DPP ( in Qty )'!AJ50=0,"",IF(MAX('DPP ( with MSN )'!$D$281:AG284)=0,'DPP ( in Qty )'!$D$50,MAX('DPP ( with MSN )'!$D$281:AG284)+1))</f>
        <v/>
      </c>
      <c r="AI281" s="170" t="str">
        <f>IF('DPP ( in Qty )'!AK50=0,"",IF(MAX('DPP ( with MSN )'!$D$281:AH284)=0,'DPP ( in Qty )'!$D$50,MAX('DPP ( with MSN )'!$D$281:AH284)+1))</f>
        <v/>
      </c>
      <c r="AJ281" s="170">
        <f>IF('DPP ( in Qty )'!AL50=0,"",IF(MAX('DPP ( with MSN )'!$D$281:AI284)=0,'DPP ( in Qty )'!$D$50,MAX('DPP ( with MSN )'!$D$281:AI284)+1))</f>
        <v>50192</v>
      </c>
      <c r="AK281" s="170" t="str">
        <f>IF('DPP ( in Qty )'!AM50=0,"",IF(MAX('DPP ( with MSN )'!$D$281:AJ284)=0,'DPP ( in Qty )'!$D$50,MAX('DPP ( with MSN )'!$D$281:AJ284)+1))</f>
        <v/>
      </c>
      <c r="AL281" s="170">
        <f>IF('DPP ( in Qty )'!AN50=0,"",IF(MAX('DPP ( with MSN )'!$D$281:AK284)=0,'DPP ( in Qty )'!$D$50,MAX('DPP ( with MSN )'!$D$281:AK284)+1))</f>
        <v>50193</v>
      </c>
      <c r="AM281" s="170" t="str">
        <f>IF('DPP ( in Qty )'!AO50=0,"",IF(MAX('DPP ( with MSN )'!$D$281:AL284)=0,'DPP ( in Qty )'!$D$50,MAX('DPP ( with MSN )'!$D$281:AL284)+1))</f>
        <v/>
      </c>
      <c r="AN281" s="178" t="str">
        <f>IF('DPP ( in Qty )'!AP50=0,"",IF(MAX('DPP ( with MSN )'!$D$281:AM284)=0,'DPP ( in Qty )'!$D$50,MAX('DPP ( with MSN )'!$D$281:AM284)+1))</f>
        <v/>
      </c>
      <c r="AO281" s="142"/>
      <c r="AP281" s="1">
        <f t="shared" si="41"/>
        <v>50193</v>
      </c>
    </row>
    <row r="282" spans="1:42" ht="23.25" x14ac:dyDescent="0.25">
      <c r="A282" s="298"/>
      <c r="B282" s="95" t="str">
        <f t="shared" ref="B282" si="56">B281</f>
        <v>S.I.T</v>
      </c>
      <c r="C282" s="283"/>
      <c r="D282" s="142" t="str">
        <f>IF('DPP ( in Qty )'!F$50=0,"",IF(COUNT(D$281:D281)&lt;'DPP ( in Qty )'!F$50,('DPP ( with MSN )'!D281+1),""))</f>
        <v/>
      </c>
      <c r="E282" s="162" t="str">
        <f>IF('DPP ( in Qty )'!G$50=0,"",IF(COUNT(E$281:E281)&lt;'DPP ( in Qty )'!G$50,('DPP ( with MSN )'!E281+1),""))</f>
        <v/>
      </c>
      <c r="F282" s="162" t="str">
        <f>IF('DPP ( in Qty )'!H$50=0,"",IF(COUNT(F$281:F281)&lt;'DPP ( in Qty )'!H$50,('DPP ( with MSN )'!F281+1),""))</f>
        <v/>
      </c>
      <c r="G282" s="162" t="str">
        <f>IF('DPP ( in Qty )'!I$50=0,"",IF(COUNT(G$281:G281)&lt;'DPP ( in Qty )'!I$50,('DPP ( with MSN )'!G281+1),""))</f>
        <v/>
      </c>
      <c r="H282" s="162" t="str">
        <f>IF('DPP ( in Qty )'!J$50=0,"",IF(COUNT(H$281:H281)&lt;'DPP ( in Qty )'!J$50,('DPP ( with MSN )'!H281+1),""))</f>
        <v/>
      </c>
      <c r="I282" s="162" t="str">
        <f>IF('DPP ( in Qty )'!K$50=0,"",IF(COUNT(I$281:I281)&lt;'DPP ( in Qty )'!K$50,('DPP ( with MSN )'!I281+1),""))</f>
        <v/>
      </c>
      <c r="J282" s="162" t="str">
        <f>IF('DPP ( in Qty )'!L$50=0,"",IF(COUNT(J$281:J281)&lt;'DPP ( in Qty )'!L$50,('DPP ( with MSN )'!J281+1),""))</f>
        <v/>
      </c>
      <c r="K282" s="162" t="str">
        <f>IF('DPP ( in Qty )'!M$50=0,"",IF(COUNT(K$281:K281)&lt;'DPP ( in Qty )'!M$50,('DPP ( with MSN )'!K281+1),""))</f>
        <v/>
      </c>
      <c r="L282" s="162" t="str">
        <f>IF('DPP ( in Qty )'!N$50=0,"",IF(COUNT(L$281:L281)&lt;'DPP ( in Qty )'!N$50,('DPP ( with MSN )'!L281+1),""))</f>
        <v/>
      </c>
      <c r="M282" s="162" t="str">
        <f>IF('DPP ( in Qty )'!O$50=0,"",IF(COUNT(M$281:M281)&lt;'DPP ( in Qty )'!O$50,('DPP ( with MSN )'!M281+1),""))</f>
        <v/>
      </c>
      <c r="N282" s="162" t="str">
        <f>IF('DPP ( in Qty )'!P$50=0,"",IF(COUNT(N$281:N281)&lt;'DPP ( in Qty )'!P$50,('DPP ( with MSN )'!N281+1),""))</f>
        <v/>
      </c>
      <c r="O282" s="162" t="str">
        <f>IF('DPP ( in Qty )'!Q$50=0,"",IF(COUNT(O$281:O281)&lt;'DPP ( in Qty )'!Q$50,('DPP ( with MSN )'!O281+1),""))</f>
        <v/>
      </c>
      <c r="P282" s="162" t="str">
        <f>IF('DPP ( in Qty )'!R$50=0,"",IF(COUNT(P$281:P281)&lt;'DPP ( in Qty )'!R$50,('DPP ( with MSN )'!P281+1),""))</f>
        <v/>
      </c>
      <c r="Q282" s="162" t="str">
        <f>IF('DPP ( in Qty )'!S$50=0,"",IF(COUNT(Q$281:Q281)&lt;'DPP ( in Qty )'!S$50,('DPP ( with MSN )'!Q281+1),""))</f>
        <v/>
      </c>
      <c r="R282" s="162" t="str">
        <f>IF('DPP ( in Qty )'!T$50=0,"",IF(COUNT(R$281:R281)&lt;'DPP ( in Qty )'!T$50,('DPP ( with MSN )'!R281+1),""))</f>
        <v/>
      </c>
      <c r="S282" s="162" t="str">
        <f>IF('DPP ( in Qty )'!U$50=0,"",IF(COUNT(S$281:S281)&lt;'DPP ( in Qty )'!U$50,('DPP ( with MSN )'!S281+1),""))</f>
        <v/>
      </c>
      <c r="T282" s="162" t="str">
        <f>IF('DPP ( in Qty )'!V$50=0,"",IF(COUNT(T$281:T281)&lt;'DPP ( in Qty )'!V$50,('DPP ( with MSN )'!T281+1),""))</f>
        <v/>
      </c>
      <c r="U282" s="162" t="str">
        <f>IF('DPP ( in Qty )'!W$50=0,"",IF(COUNT(U$281:U281)&lt;'DPP ( in Qty )'!W$50,('DPP ( with MSN )'!U281+1),""))</f>
        <v/>
      </c>
      <c r="V282" s="162" t="str">
        <f>IF('DPP ( in Qty )'!X$50=0,"",IF(COUNT(V$281:V281)&lt;'DPP ( in Qty )'!X$50,('DPP ( with MSN )'!V281+1),""))</f>
        <v/>
      </c>
      <c r="W282" s="162" t="str">
        <f>IF('DPP ( in Qty )'!Y$50=0,"",IF(COUNT(W$281:W281)&lt;'DPP ( in Qty )'!Y$50,('DPP ( with MSN )'!W281+1),""))</f>
        <v/>
      </c>
      <c r="X282" s="162" t="str">
        <f>IF('DPP ( in Qty )'!Z$50=0,"",IF(COUNT(X$281:X281)&lt;'DPP ( in Qty )'!Z$50,('DPP ( with MSN )'!X281+1),""))</f>
        <v/>
      </c>
      <c r="Y282" s="162" t="str">
        <f>IF('DPP ( in Qty )'!AA$50=0,"",IF(COUNT(Y$281:Y281)&lt;'DPP ( in Qty )'!AA$50,('DPP ( with MSN )'!Y281+1),""))</f>
        <v/>
      </c>
      <c r="Z282" s="162" t="str">
        <f>IF('DPP ( in Qty )'!AB$50=0,"",IF(COUNT(Z$281:Z281)&lt;'DPP ( in Qty )'!AB$50,('DPP ( with MSN )'!Z281+1),""))</f>
        <v/>
      </c>
      <c r="AA282" s="162" t="str">
        <f>IF('DPP ( in Qty )'!AC$50=0,"",IF(COUNT(AA$281:AA281)&lt;'DPP ( in Qty )'!AC$50,('DPP ( with MSN )'!AA281+1),""))</f>
        <v/>
      </c>
      <c r="AB282" s="162" t="str">
        <f>IF('DPP ( in Qty )'!AD$50=0,"",IF(COUNT(AB$281:AB281)&lt;'DPP ( in Qty )'!AD$50,('DPP ( with MSN )'!AB281+1),""))</f>
        <v/>
      </c>
      <c r="AC282" s="162" t="str">
        <f>IF('DPP ( in Qty )'!AE$50=0,"",IF(COUNT(AC$281:AC281)&lt;'DPP ( in Qty )'!AE$50,('DPP ( with MSN )'!AC281+1),""))</f>
        <v/>
      </c>
      <c r="AD282" s="162" t="str">
        <f>IF('DPP ( in Qty )'!AF$50=0,"",IF(COUNT(AD$281:AD281)&lt;'DPP ( in Qty )'!AF$50,('DPP ( with MSN )'!AD281+1),""))</f>
        <v/>
      </c>
      <c r="AE282" s="162" t="str">
        <f>IF('DPP ( in Qty )'!AG$50=0,"",IF(COUNT(AE$281:AE281)&lt;'DPP ( in Qty )'!AG$50,('DPP ( with MSN )'!AE281+1),""))</f>
        <v/>
      </c>
      <c r="AF282" s="162" t="str">
        <f>IF('DPP ( in Qty )'!AH$50=0,"",IF(COUNT(AF$281:AF281)&lt;'DPP ( in Qty )'!AH$50,('DPP ( with MSN )'!AF281+1),""))</f>
        <v/>
      </c>
      <c r="AG282" s="162" t="str">
        <f>IF('DPP ( in Qty )'!AI$50=0,"",IF(COUNT(AG$281:AG281)&lt;'DPP ( in Qty )'!AI$50,('DPP ( with MSN )'!AG281+1),""))</f>
        <v/>
      </c>
      <c r="AH282" s="162" t="str">
        <f>IF('DPP ( in Qty )'!AJ$50=0,"",IF(COUNT(AH$281:AH281)&lt;'DPP ( in Qty )'!AJ$50,('DPP ( with MSN )'!AH281+1),""))</f>
        <v/>
      </c>
      <c r="AI282" s="162" t="str">
        <f>IF('DPP ( in Qty )'!AK$50=0,"",IF(COUNT(AI$281:AI281)&lt;'DPP ( in Qty )'!AK$50,('DPP ( with MSN )'!AI281+1),""))</f>
        <v/>
      </c>
      <c r="AJ282" s="162" t="str">
        <f>IF('DPP ( in Qty )'!AL$50=0,"",IF(COUNT(AJ$281:AJ281)&lt;'DPP ( in Qty )'!AL$50,('DPP ( with MSN )'!AJ281+1),""))</f>
        <v/>
      </c>
      <c r="AK282" s="162" t="str">
        <f>IF('DPP ( in Qty )'!AM$50=0,"",IF(COUNT(AK$281:AK281)&lt;'DPP ( in Qty )'!AM$50,('DPP ( with MSN )'!AK281+1),""))</f>
        <v/>
      </c>
      <c r="AL282" s="162" t="str">
        <f>IF('DPP ( in Qty )'!AN$50=0,"",IF(COUNT(AL$281:AL281)&lt;'DPP ( in Qty )'!AN$50,('DPP ( with MSN )'!AL281+1),""))</f>
        <v/>
      </c>
      <c r="AM282" s="162" t="str">
        <f>IF('DPP ( in Qty )'!AO$50=0,"",IF(COUNT(AM$281:AM281)&lt;'DPP ( in Qty )'!AO$50,('DPP ( with MSN )'!AM281+1),""))</f>
        <v/>
      </c>
      <c r="AN282" s="179" t="str">
        <f>IF('DPP ( in Qty )'!AP$50=0,"",IF(COUNT(AN$281:AN281)&lt;'DPP ( in Qty )'!AP$50,('DPP ( with MSN )'!AN281+1),""))</f>
        <v/>
      </c>
      <c r="AO282" s="142"/>
      <c r="AP282" s="1">
        <f t="shared" si="41"/>
        <v>0</v>
      </c>
    </row>
    <row r="283" spans="1:42" ht="23.25" x14ac:dyDescent="0.25">
      <c r="A283" s="298"/>
      <c r="B283" s="95"/>
      <c r="C283" s="283"/>
      <c r="D283" s="142" t="str">
        <f>IF('DPP ( in Qty )'!F$50=0,"",IF(COUNT(D$281:D282)&lt;'DPP ( in Qty )'!F$50,('DPP ( with MSN )'!D282+1),""))</f>
        <v/>
      </c>
      <c r="E283" s="162" t="str">
        <f>IF('DPP ( in Qty )'!G$50=0,"",IF(COUNT(E$281:E282)&lt;'DPP ( in Qty )'!G$50,('DPP ( with MSN )'!E282+1),""))</f>
        <v/>
      </c>
      <c r="F283" s="162" t="str">
        <f>IF('DPP ( in Qty )'!H$50=0,"",IF(COUNT(F$281:F282)&lt;'DPP ( in Qty )'!H$50,('DPP ( with MSN )'!F282+1),""))</f>
        <v/>
      </c>
      <c r="G283" s="162" t="str">
        <f>IF('DPP ( in Qty )'!I$50=0,"",IF(COUNT(G$281:G282)&lt;'DPP ( in Qty )'!I$50,('DPP ( with MSN )'!G282+1),""))</f>
        <v/>
      </c>
      <c r="H283" s="162" t="str">
        <f>IF('DPP ( in Qty )'!J$50=0,"",IF(COUNT(H$281:H282)&lt;'DPP ( in Qty )'!J$50,('DPP ( with MSN )'!H282+1),""))</f>
        <v/>
      </c>
      <c r="I283" s="162" t="str">
        <f>IF('DPP ( in Qty )'!K$50=0,"",IF(COUNT(I$281:I282)&lt;'DPP ( in Qty )'!K$50,('DPP ( with MSN )'!I282+1),""))</f>
        <v/>
      </c>
      <c r="J283" s="162" t="str">
        <f>IF('DPP ( in Qty )'!L$50=0,"",IF(COUNT(J$281:J282)&lt;'DPP ( in Qty )'!L$50,('DPP ( with MSN )'!J282+1),""))</f>
        <v/>
      </c>
      <c r="K283" s="162" t="str">
        <f>IF('DPP ( in Qty )'!M$50=0,"",IF(COUNT(K$281:K282)&lt;'DPP ( in Qty )'!M$50,('DPP ( with MSN )'!K282+1),""))</f>
        <v/>
      </c>
      <c r="L283" s="162" t="str">
        <f>IF('DPP ( in Qty )'!N$50=0,"",IF(COUNT(L$281:L282)&lt;'DPP ( in Qty )'!N$50,('DPP ( with MSN )'!L282+1),""))</f>
        <v/>
      </c>
      <c r="M283" s="162" t="str">
        <f>IF('DPP ( in Qty )'!O$50=0,"",IF(COUNT(M$281:M282)&lt;'DPP ( in Qty )'!O$50,('DPP ( with MSN )'!M282+1),""))</f>
        <v/>
      </c>
      <c r="N283" s="162" t="str">
        <f>IF('DPP ( in Qty )'!P$50=0,"",IF(COUNT(N$281:N282)&lt;'DPP ( in Qty )'!P$50,('DPP ( with MSN )'!N282+1),""))</f>
        <v/>
      </c>
      <c r="O283" s="162" t="str">
        <f>IF('DPP ( in Qty )'!Q$50=0,"",IF(COUNT(O$281:O282)&lt;'DPP ( in Qty )'!Q$50,('DPP ( with MSN )'!O282+1),""))</f>
        <v/>
      </c>
      <c r="P283" s="162" t="str">
        <f>IF('DPP ( in Qty )'!R$50=0,"",IF(COUNT(P$281:P282)&lt;'DPP ( in Qty )'!R$50,('DPP ( with MSN )'!P282+1),""))</f>
        <v/>
      </c>
      <c r="Q283" s="162" t="str">
        <f>IF('DPP ( in Qty )'!S$50=0,"",IF(COUNT(Q$281:Q282)&lt;'DPP ( in Qty )'!S$50,('DPP ( with MSN )'!Q282+1),""))</f>
        <v/>
      </c>
      <c r="R283" s="162" t="str">
        <f>IF('DPP ( in Qty )'!T$50=0,"",IF(COUNT(R$281:R282)&lt;'DPP ( in Qty )'!T$50,('DPP ( with MSN )'!R282+1),""))</f>
        <v/>
      </c>
      <c r="S283" s="162" t="str">
        <f>IF('DPP ( in Qty )'!U$50=0,"",IF(COUNT(S$281:S282)&lt;'DPP ( in Qty )'!U$50,('DPP ( with MSN )'!S282+1),""))</f>
        <v/>
      </c>
      <c r="T283" s="162" t="str">
        <f>IF('DPP ( in Qty )'!V$50=0,"",IF(COUNT(T$281:T282)&lt;'DPP ( in Qty )'!V$50,('DPP ( with MSN )'!T282+1),""))</f>
        <v/>
      </c>
      <c r="U283" s="162" t="str">
        <f>IF('DPP ( in Qty )'!W$50=0,"",IF(COUNT(U$281:U282)&lt;'DPP ( in Qty )'!W$50,('DPP ( with MSN )'!U282+1),""))</f>
        <v/>
      </c>
      <c r="V283" s="162" t="str">
        <f>IF('DPP ( in Qty )'!X$50=0,"",IF(COUNT(V$281:V282)&lt;'DPP ( in Qty )'!X$50,('DPP ( with MSN )'!V282+1),""))</f>
        <v/>
      </c>
      <c r="W283" s="162" t="str">
        <f>IF('DPP ( in Qty )'!Y$50=0,"",IF(COUNT(W$281:W282)&lt;'DPP ( in Qty )'!Y$50,('DPP ( with MSN )'!W282+1),""))</f>
        <v/>
      </c>
      <c r="X283" s="162" t="str">
        <f>IF('DPP ( in Qty )'!Z$50=0,"",IF(COUNT(X$281:X282)&lt;'DPP ( in Qty )'!Z$50,('DPP ( with MSN )'!X282+1),""))</f>
        <v/>
      </c>
      <c r="Y283" s="162" t="str">
        <f>IF('DPP ( in Qty )'!AA$50=0,"",IF(COUNT(Y$281:Y282)&lt;'DPP ( in Qty )'!AA$50,('DPP ( with MSN )'!Y282+1),""))</f>
        <v/>
      </c>
      <c r="Z283" s="162" t="str">
        <f>IF('DPP ( in Qty )'!AB$50=0,"",IF(COUNT(Z$281:Z282)&lt;'DPP ( in Qty )'!AB$50,('DPP ( with MSN )'!Z282+1),""))</f>
        <v/>
      </c>
      <c r="AA283" s="162" t="str">
        <f>IF('DPP ( in Qty )'!AC$50=0,"",IF(COUNT(AA$281:AA282)&lt;'DPP ( in Qty )'!AC$50,('DPP ( with MSN )'!AA282+1),""))</f>
        <v/>
      </c>
      <c r="AB283" s="162" t="str">
        <f>IF('DPP ( in Qty )'!AD$50=0,"",IF(COUNT(AB$281:AB282)&lt;'DPP ( in Qty )'!AD$50,('DPP ( with MSN )'!AB282+1),""))</f>
        <v/>
      </c>
      <c r="AC283" s="162" t="str">
        <f>IF('DPP ( in Qty )'!AE$50=0,"",IF(COUNT(AC$281:AC282)&lt;'DPP ( in Qty )'!AE$50,('DPP ( with MSN )'!AC282+1),""))</f>
        <v/>
      </c>
      <c r="AD283" s="162" t="str">
        <f>IF('DPP ( in Qty )'!AF$50=0,"",IF(COUNT(AD$281:AD282)&lt;'DPP ( in Qty )'!AF$50,('DPP ( with MSN )'!AD282+1),""))</f>
        <v/>
      </c>
      <c r="AE283" s="162" t="str">
        <f>IF('DPP ( in Qty )'!AG$50=0,"",IF(COUNT(AE$281:AE282)&lt;'DPP ( in Qty )'!AG$50,('DPP ( with MSN )'!AE282+1),""))</f>
        <v/>
      </c>
      <c r="AF283" s="162" t="str">
        <f>IF('DPP ( in Qty )'!AH$50=0,"",IF(COUNT(AF$281:AF282)&lt;'DPP ( in Qty )'!AH$50,('DPP ( with MSN )'!AF282+1),""))</f>
        <v/>
      </c>
      <c r="AG283" s="162" t="str">
        <f>IF('DPP ( in Qty )'!AI$50=0,"",IF(COUNT(AG$281:AG282)&lt;'DPP ( in Qty )'!AI$50,('DPP ( with MSN )'!AG282+1),""))</f>
        <v/>
      </c>
      <c r="AH283" s="162" t="str">
        <f>IF('DPP ( in Qty )'!AJ$50=0,"",IF(COUNT(AH$281:AH282)&lt;'DPP ( in Qty )'!AJ$50,('DPP ( with MSN )'!AH282+1),""))</f>
        <v/>
      </c>
      <c r="AI283" s="162" t="str">
        <f>IF('DPP ( in Qty )'!AK$50=0,"",IF(COUNT(AI$281:AI282)&lt;'DPP ( in Qty )'!AK$50,('DPP ( with MSN )'!AI282+1),""))</f>
        <v/>
      </c>
      <c r="AJ283" s="162" t="str">
        <f>IF('DPP ( in Qty )'!AL$50=0,"",IF(COUNT(AJ$281:AJ282)&lt;'DPP ( in Qty )'!AL$50,('DPP ( with MSN )'!AJ282+1),""))</f>
        <v/>
      </c>
      <c r="AK283" s="162" t="str">
        <f>IF('DPP ( in Qty )'!AM$50=0,"",IF(COUNT(AK$281:AK282)&lt;'DPP ( in Qty )'!AM$50,('DPP ( with MSN )'!AK282+1),""))</f>
        <v/>
      </c>
      <c r="AL283" s="162" t="str">
        <f>IF('DPP ( in Qty )'!AN$50=0,"",IF(COUNT(AL$281:AL282)&lt;'DPP ( in Qty )'!AN$50,('DPP ( with MSN )'!AL282+1),""))</f>
        <v/>
      </c>
      <c r="AM283" s="162" t="str">
        <f>IF('DPP ( in Qty )'!AO$50=0,"",IF(COUNT(AM$281:AM282)&lt;'DPP ( in Qty )'!AO$50,('DPP ( with MSN )'!AM282+1),""))</f>
        <v/>
      </c>
      <c r="AN283" s="179" t="str">
        <f>IF('DPP ( in Qty )'!AP$50=0,"",IF(COUNT(AN$281:AN282)&lt;'DPP ( in Qty )'!AP$50,('DPP ( with MSN )'!AN282+1),""))</f>
        <v/>
      </c>
      <c r="AO283" s="142"/>
      <c r="AP283" s="1">
        <f t="shared" si="41"/>
        <v>0</v>
      </c>
    </row>
    <row r="284" spans="1:42" ht="24" thickBot="1" x14ac:dyDescent="0.3">
      <c r="A284" s="299"/>
      <c r="B284" s="105" t="str">
        <f>B282</f>
        <v>S.I.T</v>
      </c>
      <c r="C284" s="284"/>
      <c r="D284" s="174" t="str">
        <f>IF('DPP ( in Qty )'!F$50=0,"",IF(COUNT(D$281:D283)&lt;'DPP ( in Qty )'!F$50,('DPP ( with MSN )'!D283+1),""))</f>
        <v/>
      </c>
      <c r="E284" s="175" t="str">
        <f>IF('DPP ( in Qty )'!G$50=0,"",IF(COUNT(E$281:E283)&lt;'DPP ( in Qty )'!G$50,('DPP ( with MSN )'!E283+1),""))</f>
        <v/>
      </c>
      <c r="F284" s="175" t="str">
        <f>IF('DPP ( in Qty )'!H$50=0,"",IF(COUNT(F$281:F283)&lt;'DPP ( in Qty )'!H$50,('DPP ( with MSN )'!F283+1),""))</f>
        <v/>
      </c>
      <c r="G284" s="175" t="str">
        <f>IF('DPP ( in Qty )'!I$50=0,"",IF(COUNT(G$281:G283)&lt;'DPP ( in Qty )'!I$50,('DPP ( with MSN )'!G283+1),""))</f>
        <v/>
      </c>
      <c r="H284" s="175" t="str">
        <f>IF('DPP ( in Qty )'!J$50=0,"",IF(COUNT(H$281:H283)&lt;'DPP ( in Qty )'!J$50,('DPP ( with MSN )'!H283+1),""))</f>
        <v/>
      </c>
      <c r="I284" s="175" t="str">
        <f>IF('DPP ( in Qty )'!K$50=0,"",IF(COUNT(I$281:I283)&lt;'DPP ( in Qty )'!K$50,('DPP ( with MSN )'!I283+1),""))</f>
        <v/>
      </c>
      <c r="J284" s="175" t="str">
        <f>IF('DPP ( in Qty )'!L$50=0,"",IF(COUNT(J$281:J283)&lt;'DPP ( in Qty )'!L$50,('DPP ( with MSN )'!J283+1),""))</f>
        <v/>
      </c>
      <c r="K284" s="175" t="str">
        <f>IF('DPP ( in Qty )'!M$50=0,"",IF(COUNT(K$281:K283)&lt;'DPP ( in Qty )'!M$50,('DPP ( with MSN )'!K283+1),""))</f>
        <v/>
      </c>
      <c r="L284" s="175" t="str">
        <f>IF('DPP ( in Qty )'!N$50=0,"",IF(COUNT(L$281:L283)&lt;'DPP ( in Qty )'!N$50,('DPP ( with MSN )'!L283+1),""))</f>
        <v/>
      </c>
      <c r="M284" s="175" t="str">
        <f>IF('DPP ( in Qty )'!O$50=0,"",IF(COUNT(M$281:M283)&lt;'DPP ( in Qty )'!O$50,('DPP ( with MSN )'!M283+1),""))</f>
        <v/>
      </c>
      <c r="N284" s="175" t="str">
        <f>IF('DPP ( in Qty )'!P$50=0,"",IF(COUNT(N$281:N283)&lt;'DPP ( in Qty )'!P$50,('DPP ( with MSN )'!N283+1),""))</f>
        <v/>
      </c>
      <c r="O284" s="175" t="str">
        <f>IF('DPP ( in Qty )'!Q$50=0,"",IF(COUNT(O$281:O283)&lt;'DPP ( in Qty )'!Q$50,('DPP ( with MSN )'!O283+1),""))</f>
        <v/>
      </c>
      <c r="P284" s="175" t="str">
        <f>IF('DPP ( in Qty )'!R$50=0,"",IF(COUNT(P$281:P283)&lt;'DPP ( in Qty )'!R$50,('DPP ( with MSN )'!P283+1),""))</f>
        <v/>
      </c>
      <c r="Q284" s="175" t="str">
        <f>IF('DPP ( in Qty )'!S$50=0,"",IF(COUNT(Q$281:Q283)&lt;'DPP ( in Qty )'!S$50,('DPP ( with MSN )'!Q283+1),""))</f>
        <v/>
      </c>
      <c r="R284" s="175" t="str">
        <f>IF('DPP ( in Qty )'!T$50=0,"",IF(COUNT(R$281:R283)&lt;'DPP ( in Qty )'!T$50,('DPP ( with MSN )'!R283+1),""))</f>
        <v/>
      </c>
      <c r="S284" s="175" t="str">
        <f>IF('DPP ( in Qty )'!U$50=0,"",IF(COUNT(S$281:S283)&lt;'DPP ( in Qty )'!U$50,('DPP ( with MSN )'!S283+1),""))</f>
        <v/>
      </c>
      <c r="T284" s="175" t="str">
        <f>IF('DPP ( in Qty )'!V$50=0,"",IF(COUNT(T$281:T283)&lt;'DPP ( in Qty )'!V$50,('DPP ( with MSN )'!T283+1),""))</f>
        <v/>
      </c>
      <c r="U284" s="175" t="str">
        <f>IF('DPP ( in Qty )'!W$50=0,"",IF(COUNT(U$281:U283)&lt;'DPP ( in Qty )'!W$50,('DPP ( with MSN )'!U283+1),""))</f>
        <v/>
      </c>
      <c r="V284" s="175" t="str">
        <f>IF('DPP ( in Qty )'!X$50=0,"",IF(COUNT(V$281:V283)&lt;'DPP ( in Qty )'!X$50,('DPP ( with MSN )'!V283+1),""))</f>
        <v/>
      </c>
      <c r="W284" s="175" t="str">
        <f>IF('DPP ( in Qty )'!Y$50=0,"",IF(COUNT(W$281:W283)&lt;'DPP ( in Qty )'!Y$50,('DPP ( with MSN )'!W283+1),""))</f>
        <v/>
      </c>
      <c r="X284" s="175" t="str">
        <f>IF('DPP ( in Qty )'!Z$50=0,"",IF(COUNT(X$281:X283)&lt;'DPP ( in Qty )'!Z$50,('DPP ( with MSN )'!X283+1),""))</f>
        <v/>
      </c>
      <c r="Y284" s="175" t="str">
        <f>IF('DPP ( in Qty )'!AA$50=0,"",IF(COUNT(Y$281:Y283)&lt;'DPP ( in Qty )'!AA$50,('DPP ( with MSN )'!Y283+1),""))</f>
        <v/>
      </c>
      <c r="Z284" s="175" t="str">
        <f>IF('DPP ( in Qty )'!AB$50=0,"",IF(COUNT(Z$281:Z283)&lt;'DPP ( in Qty )'!AB$50,('DPP ( with MSN )'!Z283+1),""))</f>
        <v/>
      </c>
      <c r="AA284" s="175" t="str">
        <f>IF('DPP ( in Qty )'!AC$50=0,"",IF(COUNT(AA$281:AA283)&lt;'DPP ( in Qty )'!AC$50,('DPP ( with MSN )'!AA283+1),""))</f>
        <v/>
      </c>
      <c r="AB284" s="175" t="str">
        <f>IF('DPP ( in Qty )'!AD$50=0,"",IF(COUNT(AB$281:AB283)&lt;'DPP ( in Qty )'!AD$50,('DPP ( with MSN )'!AB283+1),""))</f>
        <v/>
      </c>
      <c r="AC284" s="175" t="str">
        <f>IF('DPP ( in Qty )'!AE$50=0,"",IF(COUNT(AC$281:AC283)&lt;'DPP ( in Qty )'!AE$50,('DPP ( with MSN )'!AC283+1),""))</f>
        <v/>
      </c>
      <c r="AD284" s="175" t="str">
        <f>IF('DPP ( in Qty )'!AF$50=0,"",IF(COUNT(AD$281:AD283)&lt;'DPP ( in Qty )'!AF$50,('DPP ( with MSN )'!AD283+1),""))</f>
        <v/>
      </c>
      <c r="AE284" s="175" t="str">
        <f>IF('DPP ( in Qty )'!AG$50=0,"",IF(COUNT(AE$281:AE283)&lt;'DPP ( in Qty )'!AG$50,('DPP ( with MSN )'!AE283+1),""))</f>
        <v/>
      </c>
      <c r="AF284" s="175" t="str">
        <f>IF('DPP ( in Qty )'!AH$50=0,"",IF(COUNT(AF$281:AF283)&lt;'DPP ( in Qty )'!AH$50,('DPP ( with MSN )'!AF283+1),""))</f>
        <v/>
      </c>
      <c r="AG284" s="175" t="str">
        <f>IF('DPP ( in Qty )'!AI$50=0,"",IF(COUNT(AG$281:AG283)&lt;'DPP ( in Qty )'!AI$50,('DPP ( with MSN )'!AG283+1),""))</f>
        <v/>
      </c>
      <c r="AH284" s="175" t="str">
        <f>IF('DPP ( in Qty )'!AJ$50=0,"",IF(COUNT(AH$281:AH283)&lt;'DPP ( in Qty )'!AJ$50,('DPP ( with MSN )'!AH283+1),""))</f>
        <v/>
      </c>
      <c r="AI284" s="175" t="str">
        <f>IF('DPP ( in Qty )'!AK$50=0,"",IF(COUNT(AI$281:AI283)&lt;'DPP ( in Qty )'!AK$50,('DPP ( with MSN )'!AI283+1),""))</f>
        <v/>
      </c>
      <c r="AJ284" s="175" t="str">
        <f>IF('DPP ( in Qty )'!AL$50=0,"",IF(COUNT(AJ$281:AJ283)&lt;'DPP ( in Qty )'!AL$50,('DPP ( with MSN )'!AJ283+1),""))</f>
        <v/>
      </c>
      <c r="AK284" s="175" t="str">
        <f>IF('DPP ( in Qty )'!AM$50=0,"",IF(COUNT(AK$281:AK283)&lt;'DPP ( in Qty )'!AM$50,('DPP ( with MSN )'!AK283+1),""))</f>
        <v/>
      </c>
      <c r="AL284" s="175" t="str">
        <f>IF('DPP ( in Qty )'!AN$50=0,"",IF(COUNT(AL$281:AL283)&lt;'DPP ( in Qty )'!AN$50,('DPP ( with MSN )'!AL283+1),""))</f>
        <v/>
      </c>
      <c r="AM284" s="175" t="str">
        <f>IF('DPP ( in Qty )'!AO$50=0,"",IF(COUNT(AM$281:AM283)&lt;'DPP ( in Qty )'!AO$50,('DPP ( with MSN )'!AM283+1),""))</f>
        <v/>
      </c>
      <c r="AN284" s="180" t="str">
        <f>IF('DPP ( in Qty )'!AP$50=0,"",IF(COUNT(AN$281:AN283)&lt;'DPP ( in Qty )'!AP$50,('DPP ( with MSN )'!AN283+1),""))</f>
        <v/>
      </c>
      <c r="AO284" s="142"/>
      <c r="AP284" s="1">
        <f t="shared" si="41"/>
        <v>0</v>
      </c>
    </row>
    <row r="285" spans="1:42" ht="25.5" customHeight="1" thickBot="1" x14ac:dyDescent="0.3">
      <c r="A285" s="279" t="s">
        <v>148</v>
      </c>
      <c r="B285" s="104" t="s">
        <v>2</v>
      </c>
      <c r="C285" s="122">
        <f t="shared" ref="C285:C300" si="57">COUNT(D285:AO285)</f>
        <v>0</v>
      </c>
      <c r="D285" s="193" t="str">
        <f>IF('DPP ( in Qty )'!F51=0,"",'DPP ( in Qty )'!D51)</f>
        <v/>
      </c>
      <c r="E285" s="194" t="str">
        <f>IF('DPP ( in Qty )'!G51=0,"",IF(MAX('DPP ( with MSN )'!$D$285:D285)=0,'DPP ( in Qty )'!$D$51,MAX('DPP ( with MSN )'!$D$285:D285)+1))</f>
        <v/>
      </c>
      <c r="F285" s="194" t="str">
        <f>IF('DPP ( in Qty )'!H51=0,"",IF(MAX('DPP ( with MSN )'!$D$285:E285)=0,'DPP ( in Qty )'!$D$51,MAX('DPP ( with MSN )'!$D$285:E285)+1))</f>
        <v/>
      </c>
      <c r="G285" s="194" t="str">
        <f>IF('DPP ( in Qty )'!I51=0,"",IF(MAX('DPP ( with MSN )'!$D$285:F285)=0,'DPP ( in Qty )'!$D$51,MAX('DPP ( with MSN )'!$D$285:F285)+1))</f>
        <v/>
      </c>
      <c r="H285" s="194" t="str">
        <f>IF('DPP ( in Qty )'!J51=0,"",IF(MAX('DPP ( with MSN )'!$D$285:G285)=0,'DPP ( in Qty )'!$D$51,MAX('DPP ( with MSN )'!$D$285:G285)+1))</f>
        <v/>
      </c>
      <c r="I285" s="194" t="str">
        <f>IF('DPP ( in Qty )'!K51=0,"",IF(MAX('DPP ( with MSN )'!$D$285:H285)=0,'DPP ( in Qty )'!$D$51,MAX('DPP ( with MSN )'!$D$285:H285)+1))</f>
        <v/>
      </c>
      <c r="J285" s="194" t="str">
        <f>IF('DPP ( in Qty )'!L51=0,"",IF(MAX('DPP ( with MSN )'!$D$285:I285)=0,'DPP ( in Qty )'!$D$51,MAX('DPP ( with MSN )'!$D$285:I285)+1))</f>
        <v/>
      </c>
      <c r="K285" s="194" t="str">
        <f>IF('DPP ( in Qty )'!M51=0,"",IF(MAX('DPP ( with MSN )'!$D$285:J285)=0,'DPP ( in Qty )'!$D$51,MAX('DPP ( with MSN )'!$D$285:J285)+1))</f>
        <v/>
      </c>
      <c r="L285" s="194" t="str">
        <f>IF('DPP ( in Qty )'!N51=0,"",IF(MAX('DPP ( with MSN )'!$D$285:K285)=0,'DPP ( in Qty )'!$D$51,MAX('DPP ( with MSN )'!$D$285:K285)+1))</f>
        <v/>
      </c>
      <c r="M285" s="194" t="str">
        <f>IF('DPP ( in Qty )'!O51=0,"",IF(MAX('DPP ( with MSN )'!$D$285:L285)=0,'DPP ( in Qty )'!$D$51,MAX('DPP ( with MSN )'!$D$285:L285)+1))</f>
        <v/>
      </c>
      <c r="N285" s="194" t="str">
        <f>IF('DPP ( in Qty )'!P51=0,"",IF(MAX('DPP ( with MSN )'!$D$285:M285)=0,'DPP ( in Qty )'!$D$51,MAX('DPP ( with MSN )'!$D$285:M285)+1))</f>
        <v/>
      </c>
      <c r="O285" s="194" t="str">
        <f>IF('DPP ( in Qty )'!Q51=0,"",IF(MAX('DPP ( with MSN )'!$D$285:N285)=0,'DPP ( in Qty )'!$D$51,MAX('DPP ( with MSN )'!$D$285:N285)+1))</f>
        <v/>
      </c>
      <c r="P285" s="194" t="str">
        <f>IF('DPP ( in Qty )'!R51=0,"",IF(MAX('DPP ( with MSN )'!$D$285:O285)=0,'DPP ( in Qty )'!$D$51,MAX('DPP ( with MSN )'!$D$285:O285)+1))</f>
        <v/>
      </c>
      <c r="Q285" s="194" t="str">
        <f>IF('DPP ( in Qty )'!S51=0,"",IF(MAX('DPP ( with MSN )'!$D$285:P285)=0,'DPP ( in Qty )'!$D$51,MAX('DPP ( with MSN )'!$D$285:P285)+1))</f>
        <v/>
      </c>
      <c r="R285" s="194" t="str">
        <f>IF('DPP ( in Qty )'!T51=0,"",IF(MAX('DPP ( with MSN )'!$D$285:Q285)=0,'DPP ( in Qty )'!$D$51,MAX('DPP ( with MSN )'!$D$285:Q285)+1))</f>
        <v/>
      </c>
      <c r="S285" s="194" t="str">
        <f>IF('DPP ( in Qty )'!U51=0,"",IF(MAX('DPP ( with MSN )'!$D$285:R285)=0,'DPP ( in Qty )'!$D$51,MAX('DPP ( with MSN )'!$D$285:R285)+1))</f>
        <v/>
      </c>
      <c r="T285" s="194" t="str">
        <f>IF('DPP ( in Qty )'!V51=0,"",IF(MAX('DPP ( with MSN )'!$D$285:S285)=0,'DPP ( in Qty )'!$D$51,MAX('DPP ( with MSN )'!$D$285:S285)+1))</f>
        <v/>
      </c>
      <c r="U285" s="194" t="str">
        <f>IF('DPP ( in Qty )'!W51=0,"",IF(MAX('DPP ( with MSN )'!$D$285:T285)=0,'DPP ( in Qty )'!$D$51,MAX('DPP ( with MSN )'!$D$285:T285)+1))</f>
        <v/>
      </c>
      <c r="V285" s="194" t="str">
        <f>IF('DPP ( in Qty )'!X51=0,"",IF(MAX('DPP ( with MSN )'!$D$285:U285)=0,'DPP ( in Qty )'!$D$51,MAX('DPP ( with MSN )'!$D$285:U285)+1))</f>
        <v/>
      </c>
      <c r="W285" s="194" t="str">
        <f>IF('DPP ( in Qty )'!Y51=0,"",IF(MAX('DPP ( with MSN )'!$D$285:V285)=0,'DPP ( in Qty )'!$D$51,MAX('DPP ( with MSN )'!$D$285:V285)+1))</f>
        <v/>
      </c>
      <c r="X285" s="194" t="str">
        <f>IF('DPP ( in Qty )'!Z51=0,"",IF(MAX('DPP ( with MSN )'!$D$285:W285)=0,'DPP ( in Qty )'!$D$51,MAX('DPP ( with MSN )'!$D$285:W285)+1))</f>
        <v/>
      </c>
      <c r="Y285" s="194" t="str">
        <f>IF('DPP ( in Qty )'!AA51=0,"",IF(MAX('DPP ( with MSN )'!$D$285:X285)=0,'DPP ( in Qty )'!$D$51,MAX('DPP ( with MSN )'!$D$285:X285)+1))</f>
        <v/>
      </c>
      <c r="Z285" s="194" t="str">
        <f>IF('DPP ( in Qty )'!AB51=0,"",IF(MAX('DPP ( with MSN )'!$D$285:Y285)=0,'DPP ( in Qty )'!$D$51,MAX('DPP ( with MSN )'!$D$285:Y285)+1))</f>
        <v/>
      </c>
      <c r="AA285" s="194" t="str">
        <f>IF('DPP ( in Qty )'!AC51=0,"",IF(MAX('DPP ( with MSN )'!$D$285:Z285)=0,'DPP ( in Qty )'!$D$51,MAX('DPP ( with MSN )'!$D$285:Z285)+1))</f>
        <v/>
      </c>
      <c r="AB285" s="194" t="str">
        <f>IF('DPP ( in Qty )'!AD51=0,"",IF(MAX('DPP ( with MSN )'!$D$285:AA285)=0,'DPP ( in Qty )'!$D$51,MAX('DPP ( with MSN )'!$D$285:AA285)+1))</f>
        <v/>
      </c>
      <c r="AC285" s="194" t="str">
        <f>IF('DPP ( in Qty )'!AE51=0,"",IF(MAX('DPP ( with MSN )'!$D$285:AB285)=0,'DPP ( in Qty )'!$D$51,MAX('DPP ( with MSN )'!$D$285:AB285)+1))</f>
        <v/>
      </c>
      <c r="AD285" s="194" t="str">
        <f>IF('DPP ( in Qty )'!AF51=0,"",IF(MAX('DPP ( with MSN )'!$D$285:AC285)=0,'DPP ( in Qty )'!$D$51,MAX('DPP ( with MSN )'!$D$285:AC285)+1))</f>
        <v/>
      </c>
      <c r="AE285" s="194" t="str">
        <f>IF('DPP ( in Qty )'!AG51=0,"",IF(MAX('DPP ( with MSN )'!$D$285:AD285)=0,'DPP ( in Qty )'!$D$51,MAX('DPP ( with MSN )'!$D$285:AD285)+1))</f>
        <v/>
      </c>
      <c r="AF285" s="194" t="str">
        <f>IF('DPP ( in Qty )'!AH51=0,"",IF(MAX('DPP ( with MSN )'!$D$285:AE285)=0,'DPP ( in Qty )'!$D$51,MAX('DPP ( with MSN )'!$D$285:AE285)+1))</f>
        <v/>
      </c>
      <c r="AG285" s="194" t="str">
        <f>IF('DPP ( in Qty )'!AI51=0,"",IF(MAX('DPP ( with MSN )'!$D$285:AF285)=0,'DPP ( in Qty )'!$D$51,MAX('DPP ( with MSN )'!$D$285:AF285)+1))</f>
        <v/>
      </c>
      <c r="AH285" s="194" t="str">
        <f>IF('DPP ( in Qty )'!AJ51=0,"",IF(MAX('DPP ( with MSN )'!$D$285:AG285)=0,'DPP ( in Qty )'!$D$51,MAX('DPP ( with MSN )'!$D$285:AG285)+1))</f>
        <v/>
      </c>
      <c r="AI285" s="194" t="str">
        <f>IF('DPP ( in Qty )'!AK51=0,"",IF(MAX('DPP ( with MSN )'!$D$285:AH285)=0,'DPP ( in Qty )'!$D$51,MAX('DPP ( with MSN )'!$D$285:AH285)+1))</f>
        <v/>
      </c>
      <c r="AJ285" s="194" t="str">
        <f>IF('DPP ( in Qty )'!AL51=0,"",IF(MAX('DPP ( with MSN )'!$D$285:AI285)=0,'DPP ( in Qty )'!$D$51,MAX('DPP ( with MSN )'!$D$285:AI285)+1))</f>
        <v/>
      </c>
      <c r="AK285" s="194" t="str">
        <f>IF('DPP ( in Qty )'!AM67=0,"",IF(MAX('DPP ( with MSN )'!$D$301:AJ302)=0,'DPP ( in Qty )'!$D$67,MAX('DPP ( with MSN )'!$D$301:AJ302)+1))</f>
        <v/>
      </c>
      <c r="AL285" s="194" t="str">
        <f>IF('DPP ( in Qty )'!AN67=0,"",IF(MAX('DPP ( with MSN )'!$D$285:AK286)=0,'DPP ( in Qty )'!$D$67,MAX('DPP ( with MSN )'!$D$285:AK286)+1))</f>
        <v/>
      </c>
      <c r="AM285" s="194" t="str">
        <f>IF('DPP ( in Qty )'!AO67=0,"",IF(MAX('DPP ( with MSN )'!$D$285:AL286)=0,'DPP ( in Qty )'!$D$67,MAX('DPP ( with MSN )'!$D$285:AL286)+1))</f>
        <v/>
      </c>
      <c r="AN285" s="195" t="str">
        <f>IF('DPP ( in Qty )'!AP67=0,"",IF(MAX('DPP ( with MSN )'!$D$285:AM286)=0,'DPP ( in Qty )'!$D$67,MAX('DPP ( with MSN )'!$D$285:AM286)+1))</f>
        <v/>
      </c>
      <c r="AO285" s="142"/>
      <c r="AP285" s="1">
        <f t="shared" si="41"/>
        <v>0</v>
      </c>
    </row>
    <row r="286" spans="1:42" ht="25.5" customHeight="1" thickBot="1" x14ac:dyDescent="0.3">
      <c r="A286" s="280"/>
      <c r="B286" s="90" t="s">
        <v>3</v>
      </c>
      <c r="C286" s="122">
        <f t="shared" si="57"/>
        <v>0</v>
      </c>
      <c r="D286" s="193" t="str">
        <f>IF('DPP ( in Qty )'!F52=0,"",'DPP ( in Qty )'!D52)</f>
        <v/>
      </c>
      <c r="E286" s="194" t="str">
        <f>IF('DPP ( in Qty )'!G52=0,"",IF(MAX('DPP ( with MSN )'!$D$286:D286)=0,'DPP ( in Qty )'!$D$52,MAX('DPP ( with MSN )'!$D$286:D286)+1))</f>
        <v/>
      </c>
      <c r="F286" s="194" t="str">
        <f>IF('DPP ( in Qty )'!H52=0,"",IF(MAX('DPP ( with MSN )'!$D$286:E286)=0,'DPP ( in Qty )'!$D$52,MAX('DPP ( with MSN )'!$D$286:E286)+1))</f>
        <v/>
      </c>
      <c r="G286" s="194" t="str">
        <f>IF('DPP ( in Qty )'!I52=0,"",IF(MAX('DPP ( with MSN )'!$D$286:F286)=0,'DPP ( in Qty )'!$D$52,MAX('DPP ( with MSN )'!$D$286:F286)+1))</f>
        <v/>
      </c>
      <c r="H286" s="194" t="str">
        <f>IF('DPP ( in Qty )'!J52=0,"",IF(MAX('DPP ( with MSN )'!$D$286:G286)=0,'DPP ( in Qty )'!$D$52,MAX('DPP ( with MSN )'!$D$286:G286)+1))</f>
        <v/>
      </c>
      <c r="I286" s="194" t="str">
        <f>IF('DPP ( in Qty )'!K52=0,"",IF(MAX('DPP ( with MSN )'!$D$286:H286)=0,'DPP ( in Qty )'!$D$52,MAX('DPP ( with MSN )'!$D$286:H286)+1))</f>
        <v/>
      </c>
      <c r="J286" s="194" t="str">
        <f>IF('DPP ( in Qty )'!L52=0,"",IF(MAX('DPP ( with MSN )'!$D$286:I286)=0,'DPP ( in Qty )'!$D$52,MAX('DPP ( with MSN )'!$D$286:I286)+1))</f>
        <v/>
      </c>
      <c r="K286" s="194" t="str">
        <f>IF('DPP ( in Qty )'!M52=0,"",IF(MAX('DPP ( with MSN )'!$D$286:J286)=0,'DPP ( in Qty )'!$D$52,MAX('DPP ( with MSN )'!$D$286:J286)+1))</f>
        <v/>
      </c>
      <c r="L286" s="194" t="str">
        <f>IF('DPP ( in Qty )'!N52=0,"",IF(MAX('DPP ( with MSN )'!$D$286:K286)=0,'DPP ( in Qty )'!$D$52,MAX('DPP ( with MSN )'!$D$286:K286)+1))</f>
        <v/>
      </c>
      <c r="M286" s="194" t="str">
        <f>IF('DPP ( in Qty )'!O52=0,"",IF(MAX('DPP ( with MSN )'!$D$286:L286)=0,'DPP ( in Qty )'!$D$52,MAX('DPP ( with MSN )'!$D$286:L286)+1))</f>
        <v/>
      </c>
      <c r="N286" s="194" t="str">
        <f>IF('DPP ( in Qty )'!P52=0,"",IF(MAX('DPP ( with MSN )'!$D$286:M286)=0,'DPP ( in Qty )'!$D$52,MAX('DPP ( with MSN )'!$D$286:M286)+1))</f>
        <v/>
      </c>
      <c r="O286" s="194" t="str">
        <f>IF('DPP ( in Qty )'!Q52=0,"",IF(MAX('DPP ( with MSN )'!$D$286:N286)=0,'DPP ( in Qty )'!$D$52,MAX('DPP ( with MSN )'!$D$286:N286)+1))</f>
        <v/>
      </c>
      <c r="P286" s="194" t="str">
        <f>IF('DPP ( in Qty )'!R52=0,"",IF(MAX('DPP ( with MSN )'!$D$286:O286)=0,'DPP ( in Qty )'!$D$52,MAX('DPP ( with MSN )'!$D$286:O286)+1))</f>
        <v/>
      </c>
      <c r="Q286" s="194" t="str">
        <f>IF('DPP ( in Qty )'!S52=0,"",IF(MAX('DPP ( with MSN )'!$D$286:P286)=0,'DPP ( in Qty )'!$D$52,MAX('DPP ( with MSN )'!$D$286:P286)+1))</f>
        <v/>
      </c>
      <c r="R286" s="194" t="str">
        <f>IF('DPP ( in Qty )'!T52=0,"",IF(MAX('DPP ( with MSN )'!$D$286:Q286)=0,'DPP ( in Qty )'!$D$52,MAX('DPP ( with MSN )'!$D$286:Q286)+1))</f>
        <v/>
      </c>
      <c r="S286" s="194" t="str">
        <f>IF('DPP ( in Qty )'!U52=0,"",IF(MAX('DPP ( with MSN )'!$D$286:R286)=0,'DPP ( in Qty )'!$D$52,MAX('DPP ( with MSN )'!$D$286:R286)+1))</f>
        <v/>
      </c>
      <c r="T286" s="194" t="str">
        <f>IF('DPP ( in Qty )'!V52=0,"",IF(MAX('DPP ( with MSN )'!$D$286:S286)=0,'DPP ( in Qty )'!$D$52,MAX('DPP ( with MSN )'!$D$286:S286)+1))</f>
        <v/>
      </c>
      <c r="U286" s="194" t="str">
        <f>IF('DPP ( in Qty )'!W52=0,"",IF(MAX('DPP ( with MSN )'!$D$286:T286)=0,'DPP ( in Qty )'!$D$52,MAX('DPP ( with MSN )'!$D$286:T286)+1))</f>
        <v/>
      </c>
      <c r="V286" s="194" t="str">
        <f>IF('DPP ( in Qty )'!X52=0,"",IF(MAX('DPP ( with MSN )'!$D$286:U286)=0,'DPP ( in Qty )'!$D$52,MAX('DPP ( with MSN )'!$D$286:U286)+1))</f>
        <v/>
      </c>
      <c r="W286" s="194" t="str">
        <f>IF('DPP ( in Qty )'!Y52=0,"",IF(MAX('DPP ( with MSN )'!$D$286:V286)=0,'DPP ( in Qty )'!$D$52,MAX('DPP ( with MSN )'!$D$286:V286)+1))</f>
        <v/>
      </c>
      <c r="X286" s="194" t="str">
        <f>IF('DPP ( in Qty )'!Z52=0,"",IF(MAX('DPP ( with MSN )'!$D$286:W286)=0,'DPP ( in Qty )'!$D$52,MAX('DPP ( with MSN )'!$D$286:W286)+1))</f>
        <v/>
      </c>
      <c r="Y286" s="194" t="str">
        <f>IF('DPP ( in Qty )'!AA52=0,"",IF(MAX('DPP ( with MSN )'!$D$286:X286)=0,'DPP ( in Qty )'!$D$52,MAX('DPP ( with MSN )'!$D$286:X286)+1))</f>
        <v/>
      </c>
      <c r="Z286" s="194" t="str">
        <f>IF('DPP ( in Qty )'!AB52=0,"",IF(MAX('DPP ( with MSN )'!$D$286:Y286)=0,'DPP ( in Qty )'!$D$52,MAX('DPP ( with MSN )'!$D$286:Y286)+1))</f>
        <v/>
      </c>
      <c r="AA286" s="194" t="str">
        <f>IF('DPP ( in Qty )'!AC52=0,"",IF(MAX('DPP ( with MSN )'!$D$286:Z286)=0,'DPP ( in Qty )'!$D$52,MAX('DPP ( with MSN )'!$D$286:Z286)+1))</f>
        <v/>
      </c>
      <c r="AB286" s="194" t="str">
        <f>IF('DPP ( in Qty )'!AD52=0,"",IF(MAX('DPP ( with MSN )'!$D$286:AA286)=0,'DPP ( in Qty )'!$D$52,MAX('DPP ( with MSN )'!$D$286:AA286)+1))</f>
        <v/>
      </c>
      <c r="AC286" s="194" t="str">
        <f>IF('DPP ( in Qty )'!AE52=0,"",IF(MAX('DPP ( with MSN )'!$D$286:AB286)=0,'DPP ( in Qty )'!$D$52,MAX('DPP ( with MSN )'!$D$286:AB286)+1))</f>
        <v/>
      </c>
      <c r="AD286" s="194" t="str">
        <f>IF('DPP ( in Qty )'!AF52=0,"",IF(MAX('DPP ( with MSN )'!$D$286:AC286)=0,'DPP ( in Qty )'!$D$52,MAX('DPP ( with MSN )'!$D$286:AC286)+1))</f>
        <v/>
      </c>
      <c r="AE286" s="194" t="str">
        <f>IF('DPP ( in Qty )'!AG52=0,"",IF(MAX('DPP ( with MSN )'!$D$286:AD286)=0,'DPP ( in Qty )'!$D$52,MAX('DPP ( with MSN )'!$D$286:AD286)+1))</f>
        <v/>
      </c>
      <c r="AF286" s="194" t="str">
        <f>IF('DPP ( in Qty )'!AH52=0,"",IF(MAX('DPP ( with MSN )'!$D$286:AE286)=0,'DPP ( in Qty )'!$D$52,MAX('DPP ( with MSN )'!$D$286:AE286)+1))</f>
        <v/>
      </c>
      <c r="AG286" s="194" t="str">
        <f>IF('DPP ( in Qty )'!AI52=0,"",IF(MAX('DPP ( with MSN )'!$D$286:AF286)=0,'DPP ( in Qty )'!$D$52,MAX('DPP ( with MSN )'!$D$286:AF286)+1))</f>
        <v/>
      </c>
      <c r="AH286" s="194" t="str">
        <f>IF('DPP ( in Qty )'!AJ52=0,"",IF(MAX('DPP ( with MSN )'!$D$286:AG286)=0,'DPP ( in Qty )'!$D$52,MAX('DPP ( with MSN )'!$D$286:AG286)+1))</f>
        <v/>
      </c>
      <c r="AI286" s="194" t="str">
        <f>IF('DPP ( in Qty )'!AK52=0,"",IF(MAX('DPP ( with MSN )'!$D$286:AH286)=0,'DPP ( in Qty )'!$D$52,MAX('DPP ( with MSN )'!$D$286:AH286)+1))</f>
        <v/>
      </c>
      <c r="AJ286" s="194" t="str">
        <f>IF('DPP ( in Qty )'!AL52=0,"",IF(MAX('DPP ( with MSN )'!$D$286:AI286)=0,'DPP ( in Qty )'!$D$52,MAX('DPP ( with MSN )'!$D$286:AI286)+1))</f>
        <v/>
      </c>
      <c r="AK286" s="194" t="str">
        <f>IF('DPP ( in Qty )'!AM$67=0,"",IF(COUNT(AK$285:AK285)&lt;'DPP ( in Qty )'!AM$67,('DPP ( with MSN )'!AK285+1),""))</f>
        <v/>
      </c>
      <c r="AL286" s="194" t="str">
        <f>IF('DPP ( in Qty )'!AN$67=0,"",IF(COUNT(AL$285:AL285)&lt;'DPP ( in Qty )'!AN$67,('DPP ( with MSN )'!AL285+1),""))</f>
        <v/>
      </c>
      <c r="AM286" s="194" t="str">
        <f>IF('DPP ( in Qty )'!AO$67=0,"",IF(COUNT(AM$285:AM285)&lt;'DPP ( in Qty )'!AO$67,('DPP ( with MSN )'!AM285+1),""))</f>
        <v/>
      </c>
      <c r="AN286" s="195" t="str">
        <f>IF('DPP ( in Qty )'!AP$67=0,"",IF(COUNT(AN$285:AN285)&lt;'DPP ( in Qty )'!AP$67,('DPP ( with MSN )'!AN285+1),""))</f>
        <v/>
      </c>
      <c r="AO286" s="142"/>
      <c r="AP286" s="1">
        <f t="shared" si="41"/>
        <v>0</v>
      </c>
    </row>
    <row r="287" spans="1:42" ht="25.5" customHeight="1" thickBot="1" x14ac:dyDescent="0.3">
      <c r="A287" s="280"/>
      <c r="B287" s="92" t="s">
        <v>4</v>
      </c>
      <c r="C287" s="122">
        <f t="shared" si="57"/>
        <v>0</v>
      </c>
      <c r="D287" s="193" t="str">
        <f>IF('DPP ( in Qty )'!F53=0,"",'DPP ( in Qty )'!D53)</f>
        <v/>
      </c>
      <c r="E287" s="194" t="str">
        <f>IF('DPP ( in Qty )'!G53=0,"",IF(MAX('DPP ( with MSN )'!$D$287:D287)=0,'DPP ( in Qty )'!$D$53,MAX('DPP ( with MSN )'!$D$287:D287)+1))</f>
        <v/>
      </c>
      <c r="F287" s="194" t="str">
        <f>IF('DPP ( in Qty )'!H53=0,"",IF(MAX('DPP ( with MSN )'!$D$287:E287)=0,'DPP ( in Qty )'!$D$53,MAX('DPP ( with MSN )'!$D$287:E287)+1))</f>
        <v/>
      </c>
      <c r="G287" s="194" t="str">
        <f>IF('DPP ( in Qty )'!I53=0,"",IF(MAX('DPP ( with MSN )'!$D$287:F287)=0,'DPP ( in Qty )'!$D$53,MAX('DPP ( with MSN )'!$D$287:F287)+1))</f>
        <v/>
      </c>
      <c r="H287" s="194" t="str">
        <f>IF('DPP ( in Qty )'!J53=0,"",IF(MAX('DPP ( with MSN )'!$D$287:G287)=0,'DPP ( in Qty )'!$D$53,MAX('DPP ( with MSN )'!$D$287:G287)+1))</f>
        <v/>
      </c>
      <c r="I287" s="194" t="str">
        <f>IF('DPP ( in Qty )'!K53=0,"",IF(MAX('DPP ( with MSN )'!$D$287:H287)=0,'DPP ( in Qty )'!$D$53,MAX('DPP ( with MSN )'!$D$287:H287)+1))</f>
        <v/>
      </c>
      <c r="J287" s="194" t="str">
        <f>IF('DPP ( in Qty )'!L53=0,"",IF(MAX('DPP ( with MSN )'!$D$287:I287)=0,'DPP ( in Qty )'!$D$53,MAX('DPP ( with MSN )'!$D$287:I287)+1))</f>
        <v/>
      </c>
      <c r="K287" s="194" t="str">
        <f>IF('DPP ( in Qty )'!M53=0,"",IF(MAX('DPP ( with MSN )'!$D$287:J287)=0,'DPP ( in Qty )'!$D$53,MAX('DPP ( with MSN )'!$D$287:J287)+1))</f>
        <v/>
      </c>
      <c r="L287" s="194" t="str">
        <f>IF('DPP ( in Qty )'!N53=0,"",IF(MAX('DPP ( with MSN )'!$D$287:K287)=0,'DPP ( in Qty )'!$D$53,MAX('DPP ( with MSN )'!$D$287:K287)+1))</f>
        <v/>
      </c>
      <c r="M287" s="194" t="str">
        <f>IF('DPP ( in Qty )'!O53=0,"",IF(MAX('DPP ( with MSN )'!$D$287:L287)=0,'DPP ( in Qty )'!$D$53,MAX('DPP ( with MSN )'!$D$287:L287)+1))</f>
        <v/>
      </c>
      <c r="N287" s="194" t="str">
        <f>IF('DPP ( in Qty )'!P53=0,"",IF(MAX('DPP ( with MSN )'!$D$287:M287)=0,'DPP ( in Qty )'!$D$53,MAX('DPP ( with MSN )'!$D$287:M287)+1))</f>
        <v/>
      </c>
      <c r="O287" s="194" t="str">
        <f>IF('DPP ( in Qty )'!Q53=0,"",IF(MAX('DPP ( with MSN )'!$D$287:N287)=0,'DPP ( in Qty )'!$D$53,MAX('DPP ( with MSN )'!$D$287:N287)+1))</f>
        <v/>
      </c>
      <c r="P287" s="194" t="str">
        <f>IF('DPP ( in Qty )'!R53=0,"",IF(MAX('DPP ( with MSN )'!$D$287:O287)=0,'DPP ( in Qty )'!$D$53,MAX('DPP ( with MSN )'!$D$287:O287)+1))</f>
        <v/>
      </c>
      <c r="Q287" s="194" t="str">
        <f>IF('DPP ( in Qty )'!S53=0,"",IF(MAX('DPP ( with MSN )'!$D$287:P287)=0,'DPP ( in Qty )'!$D$53,MAX('DPP ( with MSN )'!$D$287:P287)+1))</f>
        <v/>
      </c>
      <c r="R287" s="194" t="str">
        <f>IF('DPP ( in Qty )'!T53=0,"",IF(MAX('DPP ( with MSN )'!$D$287:Q287)=0,'DPP ( in Qty )'!$D$53,MAX('DPP ( with MSN )'!$D$287:Q287)+1))</f>
        <v/>
      </c>
      <c r="S287" s="194" t="str">
        <f>IF('DPP ( in Qty )'!U53=0,"",IF(MAX('DPP ( with MSN )'!$D$287:R287)=0,'DPP ( in Qty )'!$D$53,MAX('DPP ( with MSN )'!$D$287:R287)+1))</f>
        <v/>
      </c>
      <c r="T287" s="194" t="str">
        <f>IF('DPP ( in Qty )'!V53=0,"",IF(MAX('DPP ( with MSN )'!$D$287:S287)=0,'DPP ( in Qty )'!$D$53,MAX('DPP ( with MSN )'!$D$287:S287)+1))</f>
        <v/>
      </c>
      <c r="U287" s="194" t="str">
        <f>IF('DPP ( in Qty )'!W53=0,"",IF(MAX('DPP ( with MSN )'!$D$287:T287)=0,'DPP ( in Qty )'!$D$53,MAX('DPP ( with MSN )'!$D$287:T287)+1))</f>
        <v/>
      </c>
      <c r="V287" s="194" t="str">
        <f>IF('DPP ( in Qty )'!X53=0,"",IF(MAX('DPP ( with MSN )'!$D$287:U287)=0,'DPP ( in Qty )'!$D$53,MAX('DPP ( with MSN )'!$D$287:U287)+1))</f>
        <v/>
      </c>
      <c r="W287" s="194" t="str">
        <f>IF('DPP ( in Qty )'!Y53=0,"",IF(MAX('DPP ( with MSN )'!$D$287:V287)=0,'DPP ( in Qty )'!$D$53,MAX('DPP ( with MSN )'!$D$287:V287)+1))</f>
        <v/>
      </c>
      <c r="X287" s="194" t="str">
        <f>IF('DPP ( in Qty )'!Z53=0,"",IF(MAX('DPP ( with MSN )'!$D$287:W287)=0,'DPP ( in Qty )'!$D$53,MAX('DPP ( with MSN )'!$D$287:W287)+1))</f>
        <v/>
      </c>
      <c r="Y287" s="194" t="str">
        <f>IF('DPP ( in Qty )'!AA53=0,"",IF(MAX('DPP ( with MSN )'!$D$287:X287)=0,'DPP ( in Qty )'!$D$53,MAX('DPP ( with MSN )'!$D$287:X287)+1))</f>
        <v/>
      </c>
      <c r="Z287" s="194" t="str">
        <f>IF('DPP ( in Qty )'!AB53=0,"",IF(MAX('DPP ( with MSN )'!$D$287:Y287)=0,'DPP ( in Qty )'!$D$53,MAX('DPP ( with MSN )'!$D$287:Y287)+1))</f>
        <v/>
      </c>
      <c r="AA287" s="194" t="str">
        <f>IF('DPP ( in Qty )'!AC53=0,"",IF(MAX('DPP ( with MSN )'!$D$287:Z287)=0,'DPP ( in Qty )'!$D$53,MAX('DPP ( with MSN )'!$D$287:Z287)+1))</f>
        <v/>
      </c>
      <c r="AB287" s="194" t="str">
        <f>IF('DPP ( in Qty )'!AD53=0,"",IF(MAX('DPP ( with MSN )'!$D$287:AA287)=0,'DPP ( in Qty )'!$D$53,MAX('DPP ( with MSN )'!$D$287:AA287)+1))</f>
        <v/>
      </c>
      <c r="AC287" s="194" t="str">
        <f>IF('DPP ( in Qty )'!AE53=0,"",IF(MAX('DPP ( with MSN )'!$D$287:AB287)=0,'DPP ( in Qty )'!$D$53,MAX('DPP ( with MSN )'!$D$287:AB287)+1))</f>
        <v/>
      </c>
      <c r="AD287" s="194" t="str">
        <f>IF('DPP ( in Qty )'!AF53=0,"",IF(MAX('DPP ( with MSN )'!$D$287:AC287)=0,'DPP ( in Qty )'!$D$53,MAX('DPP ( with MSN )'!$D$287:AC287)+1))</f>
        <v/>
      </c>
      <c r="AE287" s="194" t="str">
        <f>IF('DPP ( in Qty )'!AG53=0,"",IF(MAX('DPP ( with MSN )'!$D$287:AD287)=0,'DPP ( in Qty )'!$D$53,MAX('DPP ( with MSN )'!$D$287:AD287)+1))</f>
        <v/>
      </c>
      <c r="AF287" s="194" t="str">
        <f>IF('DPP ( in Qty )'!AH53=0,"",IF(MAX('DPP ( with MSN )'!$D$287:AE287)=0,'DPP ( in Qty )'!$D$53,MAX('DPP ( with MSN )'!$D$287:AE287)+1))</f>
        <v/>
      </c>
      <c r="AG287" s="194" t="str">
        <f>IF('DPP ( in Qty )'!AI53=0,"",IF(MAX('DPP ( with MSN )'!$D$287:AF287)=0,'DPP ( in Qty )'!$D$53,MAX('DPP ( with MSN )'!$D$287:AF287)+1))</f>
        <v/>
      </c>
      <c r="AH287" s="194" t="str">
        <f>IF('DPP ( in Qty )'!AJ53=0,"",IF(MAX('DPP ( with MSN )'!$D$287:AG287)=0,'DPP ( in Qty )'!$D$53,MAX('DPP ( with MSN )'!$D$287:AG287)+1))</f>
        <v/>
      </c>
      <c r="AI287" s="194" t="str">
        <f>IF('DPP ( in Qty )'!AK53=0,"",IF(MAX('DPP ( with MSN )'!$D$287:AH287)=0,'DPP ( in Qty )'!$D$53,MAX('DPP ( with MSN )'!$D$287:AH287)+1))</f>
        <v/>
      </c>
      <c r="AJ287" s="194" t="str">
        <f>IF('DPP ( in Qty )'!AL53=0,"",IF(MAX('DPP ( with MSN )'!$D$287:AI287)=0,'DPP ( in Qty )'!$D$53,MAX('DPP ( with MSN )'!$D$287:AI287)+1))</f>
        <v/>
      </c>
      <c r="AK287" s="194" t="str">
        <f>IF('DPP ( in Qty )'!AM68=0,"",IF(MAX('DPP ( with MSN )'!$D$303:AJ304)=0,'DPP ( in Qty )'!$D$68,MAX('DPP ( with MSN )'!$D$303:AJ304)+1))</f>
        <v/>
      </c>
      <c r="AL287" s="194" t="str">
        <f>IF('DPP ( in Qty )'!AN68=0,"",IF(MAX('DPP ( with MSN )'!$D$287:AK288)=0,'DPP ( in Qty )'!$D$68,MAX('DPP ( with MSN )'!$D$287:AK288)+1))</f>
        <v/>
      </c>
      <c r="AM287" s="194" t="str">
        <f>IF('DPP ( in Qty )'!AO68=0,"",IF(MAX('DPP ( with MSN )'!$D$287:AL288)=0,'DPP ( in Qty )'!$D$68,MAX('DPP ( with MSN )'!$D$287:AL288)+1))</f>
        <v/>
      </c>
      <c r="AN287" s="195" t="str">
        <f>IF('DPP ( in Qty )'!AP68=0,"",IF(MAX('DPP ( with MSN )'!$D$287:AM288)=0,'DPP ( in Qty )'!$D$68,MAX('DPP ( with MSN )'!$D$287:AM288)+1))</f>
        <v/>
      </c>
      <c r="AO287" s="142"/>
      <c r="AP287" s="1">
        <f t="shared" si="41"/>
        <v>0</v>
      </c>
    </row>
    <row r="288" spans="1:42" ht="26.25" customHeight="1" thickBot="1" x14ac:dyDescent="0.3">
      <c r="A288" s="281"/>
      <c r="B288" s="108" t="s">
        <v>5</v>
      </c>
      <c r="C288" s="122">
        <f t="shared" si="57"/>
        <v>0</v>
      </c>
      <c r="D288" s="193" t="str">
        <f>IF('DPP ( in Qty )'!F54=0,"",'DPP ( in Qty )'!D54)</f>
        <v/>
      </c>
      <c r="E288" s="194" t="str">
        <f>IF('DPP ( in Qty )'!G54=0,"",IF(MAX('DPP ( with MSN )'!$D$288:D288)=0,'DPP ( in Qty )'!$D$54,MAX('DPP ( with MSN )'!$D$288:D288)+1))</f>
        <v/>
      </c>
      <c r="F288" s="194" t="str">
        <f>IF('DPP ( in Qty )'!H54=0,"",IF(MAX('DPP ( with MSN )'!$D$288:E288)=0,'DPP ( in Qty )'!$D$54,MAX('DPP ( with MSN )'!$D$288:E288)+1))</f>
        <v/>
      </c>
      <c r="G288" s="194" t="str">
        <f>IF('DPP ( in Qty )'!I54=0,"",IF(MAX('DPP ( with MSN )'!$D$288:F288)=0,'DPP ( in Qty )'!$D$54,MAX('DPP ( with MSN )'!$D$288:F288)+1))</f>
        <v/>
      </c>
      <c r="H288" s="194" t="str">
        <f>IF('DPP ( in Qty )'!J54=0,"",IF(MAX('DPP ( with MSN )'!$D$288:G288)=0,'DPP ( in Qty )'!$D$54,MAX('DPP ( with MSN )'!$D$288:G288)+1))</f>
        <v/>
      </c>
      <c r="I288" s="194" t="str">
        <f>IF('DPP ( in Qty )'!K54=0,"",IF(MAX('DPP ( with MSN )'!$D$288:H288)=0,'DPP ( in Qty )'!$D$54,MAX('DPP ( with MSN )'!$D$288:H288)+1))</f>
        <v/>
      </c>
      <c r="J288" s="194" t="str">
        <f>IF('DPP ( in Qty )'!L54=0,"",IF(MAX('DPP ( with MSN )'!$D$288:I288)=0,'DPP ( in Qty )'!$D$54,MAX('DPP ( with MSN )'!$D$288:I288)+1))</f>
        <v/>
      </c>
      <c r="K288" s="194" t="str">
        <f>IF('DPP ( in Qty )'!M54=0,"",IF(MAX('DPP ( with MSN )'!$D$288:J288)=0,'DPP ( in Qty )'!$D$54,MAX('DPP ( with MSN )'!$D$288:J288)+1))</f>
        <v/>
      </c>
      <c r="L288" s="194" t="str">
        <f>IF('DPP ( in Qty )'!N54=0,"",IF(MAX('DPP ( with MSN )'!$D$288:K288)=0,'DPP ( in Qty )'!$D$54,MAX('DPP ( with MSN )'!$D$288:K288)+1))</f>
        <v/>
      </c>
      <c r="M288" s="194" t="str">
        <f>IF('DPP ( in Qty )'!O54=0,"",IF(MAX('DPP ( with MSN )'!$D$288:L288)=0,'DPP ( in Qty )'!$D$54,MAX('DPP ( with MSN )'!$D$288:L288)+1))</f>
        <v/>
      </c>
      <c r="N288" s="194" t="str">
        <f>IF('DPP ( in Qty )'!P54=0,"",IF(MAX('DPP ( with MSN )'!$D$288:M288)=0,'DPP ( in Qty )'!$D$54,MAX('DPP ( with MSN )'!$D$288:M288)+1))</f>
        <v/>
      </c>
      <c r="O288" s="194" t="str">
        <f>IF('DPP ( in Qty )'!Q54=0,"",IF(MAX('DPP ( with MSN )'!$D$288:N288)=0,'DPP ( in Qty )'!$D$54,MAX('DPP ( with MSN )'!$D$288:N288)+1))</f>
        <v/>
      </c>
      <c r="P288" s="194" t="str">
        <f>IF('DPP ( in Qty )'!R54=0,"",IF(MAX('DPP ( with MSN )'!$D$288:O288)=0,'DPP ( in Qty )'!$D$54,MAX('DPP ( with MSN )'!$D$288:O288)+1))</f>
        <v/>
      </c>
      <c r="Q288" s="194" t="str">
        <f>IF('DPP ( in Qty )'!S54=0,"",IF(MAX('DPP ( with MSN )'!$D$288:P288)=0,'DPP ( in Qty )'!$D$54,MAX('DPP ( with MSN )'!$D$288:P288)+1))</f>
        <v/>
      </c>
      <c r="R288" s="194" t="str">
        <f>IF('DPP ( in Qty )'!T54=0,"",IF(MAX('DPP ( with MSN )'!$D$288:Q288)=0,'DPP ( in Qty )'!$D$54,MAX('DPP ( with MSN )'!$D$288:Q288)+1))</f>
        <v/>
      </c>
      <c r="S288" s="194" t="str">
        <f>IF('DPP ( in Qty )'!U54=0,"",IF(MAX('DPP ( with MSN )'!$D$288:R288)=0,'DPP ( in Qty )'!$D$54,MAX('DPP ( with MSN )'!$D$288:R288)+1))</f>
        <v/>
      </c>
      <c r="T288" s="194" t="str">
        <f>IF('DPP ( in Qty )'!V54=0,"",IF(MAX('DPP ( with MSN )'!$D$288:S288)=0,'DPP ( in Qty )'!$D$54,MAX('DPP ( with MSN )'!$D$288:S288)+1))</f>
        <v/>
      </c>
      <c r="U288" s="194" t="str">
        <f>IF('DPP ( in Qty )'!W54=0,"",IF(MAX('DPP ( with MSN )'!$D$288:T288)=0,'DPP ( in Qty )'!$D$54,MAX('DPP ( with MSN )'!$D$288:T288)+1))</f>
        <v/>
      </c>
      <c r="V288" s="194" t="str">
        <f>IF('DPP ( in Qty )'!X54=0,"",IF(MAX('DPP ( with MSN )'!$D$288:U288)=0,'DPP ( in Qty )'!$D$54,MAX('DPP ( with MSN )'!$D$288:U288)+1))</f>
        <v/>
      </c>
      <c r="W288" s="194" t="str">
        <f>IF('DPP ( in Qty )'!Y54=0,"",IF(MAX('DPP ( with MSN )'!$D$288:V288)=0,'DPP ( in Qty )'!$D$54,MAX('DPP ( with MSN )'!$D$288:V288)+1))</f>
        <v/>
      </c>
      <c r="X288" s="194" t="str">
        <f>IF('DPP ( in Qty )'!Z54=0,"",IF(MAX('DPP ( with MSN )'!$D$288:W288)=0,'DPP ( in Qty )'!$D$54,MAX('DPP ( with MSN )'!$D$288:W288)+1))</f>
        <v/>
      </c>
      <c r="Y288" s="194" t="str">
        <f>IF('DPP ( in Qty )'!AA54=0,"",IF(MAX('DPP ( with MSN )'!$D$288:X288)=0,'DPP ( in Qty )'!$D$54,MAX('DPP ( with MSN )'!$D$288:X288)+1))</f>
        <v/>
      </c>
      <c r="Z288" s="194" t="str">
        <f>IF('DPP ( in Qty )'!AB54=0,"",IF(MAX('DPP ( with MSN )'!$D$288:Y288)=0,'DPP ( in Qty )'!$D$54,MAX('DPP ( with MSN )'!$D$288:Y288)+1))</f>
        <v/>
      </c>
      <c r="AA288" s="194" t="str">
        <f>IF('DPP ( in Qty )'!AC54=0,"",IF(MAX('DPP ( with MSN )'!$D$288:Z288)=0,'DPP ( in Qty )'!$D$54,MAX('DPP ( with MSN )'!$D$288:Z288)+1))</f>
        <v/>
      </c>
      <c r="AB288" s="194" t="str">
        <f>IF('DPP ( in Qty )'!AD54=0,"",IF(MAX('DPP ( with MSN )'!$D$288:AA288)=0,'DPP ( in Qty )'!$D$54,MAX('DPP ( with MSN )'!$D$288:AA288)+1))</f>
        <v/>
      </c>
      <c r="AC288" s="194" t="str">
        <f>IF('DPP ( in Qty )'!AE54=0,"",IF(MAX('DPP ( with MSN )'!$D$288:AB288)=0,'DPP ( in Qty )'!$D$54,MAX('DPP ( with MSN )'!$D$288:AB288)+1))</f>
        <v/>
      </c>
      <c r="AD288" s="194" t="str">
        <f>IF('DPP ( in Qty )'!AF54=0,"",IF(MAX('DPP ( with MSN )'!$D$288:AC288)=0,'DPP ( in Qty )'!$D$54,MAX('DPP ( with MSN )'!$D$288:AC288)+1))</f>
        <v/>
      </c>
      <c r="AE288" s="194" t="str">
        <f>IF('DPP ( in Qty )'!AG54=0,"",IF(MAX('DPP ( with MSN )'!$D$288:AD288)=0,'DPP ( in Qty )'!$D$54,MAX('DPP ( with MSN )'!$D$288:AD288)+1))</f>
        <v/>
      </c>
      <c r="AF288" s="194" t="str">
        <f>IF('DPP ( in Qty )'!AH54=0,"",IF(MAX('DPP ( with MSN )'!$D$288:AE288)=0,'DPP ( in Qty )'!$D$54,MAX('DPP ( with MSN )'!$D$288:AE288)+1))</f>
        <v/>
      </c>
      <c r="AG288" s="194" t="str">
        <f>IF('DPP ( in Qty )'!AI54=0,"",IF(MAX('DPP ( with MSN )'!$D$288:AF288)=0,'DPP ( in Qty )'!$D$54,MAX('DPP ( with MSN )'!$D$288:AF288)+1))</f>
        <v/>
      </c>
      <c r="AH288" s="194" t="str">
        <f>IF('DPP ( in Qty )'!AJ54=0,"",IF(MAX('DPP ( with MSN )'!$D$288:AG288)=0,'DPP ( in Qty )'!$D$54,MAX('DPP ( with MSN )'!$D$288:AG288)+1))</f>
        <v/>
      </c>
      <c r="AI288" s="194" t="str">
        <f>IF('DPP ( in Qty )'!AK54=0,"",IF(MAX('DPP ( with MSN )'!$D$288:AH288)=0,'DPP ( in Qty )'!$D$54,MAX('DPP ( with MSN )'!$D$288:AH288)+1))</f>
        <v/>
      </c>
      <c r="AJ288" s="194" t="str">
        <f>IF('DPP ( in Qty )'!AL54=0,"",IF(MAX('DPP ( with MSN )'!$D$288:AI288)=0,'DPP ( in Qty )'!$D$54,MAX('DPP ( with MSN )'!$D$288:AI288)+1))</f>
        <v/>
      </c>
      <c r="AK288" s="194" t="str">
        <f>IF('DPP ( in Qty )'!AM54=0,"",IF(MAX('DPP ( with MSN )'!$D$288:AJ288)=0,'DPP ( in Qty )'!$D$54,MAX('DPP ( with MSN )'!$D$288:AJ288)+1))</f>
        <v/>
      </c>
      <c r="AL288" s="194" t="str">
        <f>IF('DPP ( in Qty )'!AN54=0,"",IF(MAX('DPP ( with MSN )'!$D$288:AK288)=0,'DPP ( in Qty )'!$D$54,MAX('DPP ( with MSN )'!$D$288:AK288)+1))</f>
        <v/>
      </c>
      <c r="AM288" s="194" t="str">
        <f>IF('DPP ( in Qty )'!AO54=0,"",IF(MAX('DPP ( with MSN )'!$D$288:AL288)=0,'DPP ( in Qty )'!$D$54,MAX('DPP ( with MSN )'!$D$288:AL288)+1))</f>
        <v/>
      </c>
      <c r="AN288" s="195" t="str">
        <f>IF('DPP ( in Qty )'!AP54=0,"",IF(MAX('DPP ( with MSN )'!$D$288:AM288)=0,'DPP ( in Qty )'!$D$54,MAX('DPP ( with MSN )'!$D$288:AM288)+1))</f>
        <v/>
      </c>
      <c r="AO288" s="142"/>
      <c r="AP288" s="1">
        <f t="shared" si="41"/>
        <v>0</v>
      </c>
    </row>
    <row r="289" spans="1:42" ht="25.5" customHeight="1" thickBot="1" x14ac:dyDescent="0.3">
      <c r="A289" s="279" t="s">
        <v>133</v>
      </c>
      <c r="B289" s="104" t="s">
        <v>2</v>
      </c>
      <c r="C289" s="122">
        <f t="shared" si="57"/>
        <v>5</v>
      </c>
      <c r="D289" s="193" t="str">
        <f>IF('DPP ( in Qty )'!F55=0,"",'DPP ( in Qty )'!D55)</f>
        <v/>
      </c>
      <c r="E289" s="194" t="str">
        <f>IF('DPP ( in Qty )'!G55=0,"",IF(MAX('DPP ( with MSN )'!$D$289:D289)=0,'DPP ( in Qty )'!$D$55,MAX('DPP ( with MSN )'!$D$289:D289)+1))</f>
        <v/>
      </c>
      <c r="F289" s="194" t="str">
        <f>IF('DPP ( in Qty )'!H55=0,"",IF(MAX('DPP ( with MSN )'!$D$289:E289)=0,'DPP ( in Qty )'!$D$55,MAX('DPP ( with MSN )'!$D$289:E289)+1))</f>
        <v/>
      </c>
      <c r="G289" s="194" t="str">
        <f>IF('DPP ( in Qty )'!I55=0,"",IF(MAX('DPP ( with MSN )'!$D$289:F289)=0,'DPP ( in Qty )'!$D$55,MAX('DPP ( with MSN )'!$D$289:F289)+1))</f>
        <v/>
      </c>
      <c r="H289" s="194" t="str">
        <f>IF('DPP ( in Qty )'!J55=0,"",IF(MAX('DPP ( with MSN )'!$D$289:G289)=0,'DPP ( in Qty )'!$D$55,MAX('DPP ( with MSN )'!$D$289:G289)+1))</f>
        <v/>
      </c>
      <c r="I289" s="194" t="str">
        <f>IF('DPP ( in Qty )'!K55=0,"",IF(MAX('DPP ( with MSN )'!$D$289:H289)=0,'DPP ( in Qty )'!$D$55,MAX('DPP ( with MSN )'!$D$289:H289)+1))</f>
        <v/>
      </c>
      <c r="J289" s="194" t="str">
        <f>IF('DPP ( in Qty )'!L55=0,"",IF(MAX('DPP ( with MSN )'!$D$289:I289)=0,'DPP ( in Qty )'!$D$55,MAX('DPP ( with MSN )'!$D$289:I289)+1))</f>
        <v/>
      </c>
      <c r="K289" s="194" t="str">
        <f>IF('DPP ( in Qty )'!M55=0,"",IF(MAX('DPP ( with MSN )'!$D$289:J289)=0,'DPP ( in Qty )'!$D$55,MAX('DPP ( with MSN )'!$D$289:J289)+1))</f>
        <v/>
      </c>
      <c r="L289" s="194" t="str">
        <f>IF('DPP ( in Qty )'!N55=0,"",IF(MAX('DPP ( with MSN )'!$D$289:K289)=0,'DPP ( in Qty )'!$D$55,MAX('DPP ( with MSN )'!$D$289:K289)+1))</f>
        <v/>
      </c>
      <c r="M289" s="194" t="str">
        <f>IF('DPP ( in Qty )'!O55=0,"",IF(MAX('DPP ( with MSN )'!$D$289:L289)=0,'DPP ( in Qty )'!$D$55,MAX('DPP ( with MSN )'!$D$289:L289)+1))</f>
        <v/>
      </c>
      <c r="N289" s="194">
        <f>IF('DPP ( in Qty )'!P55=0,"",IF(MAX('DPP ( with MSN )'!$D$289:M289)=0,'DPP ( in Qty )'!$D$55,MAX('DPP ( with MSN )'!$D$289:M289)+1))</f>
        <v>5086</v>
      </c>
      <c r="O289" s="194" t="str">
        <f>IF('DPP ( in Qty )'!Q55=0,"",IF(MAX('DPP ( with MSN )'!$D$289:N289)=0,'DPP ( in Qty )'!$D$55,MAX('DPP ( with MSN )'!$D$289:N289)+1))</f>
        <v/>
      </c>
      <c r="P289" s="194" t="str">
        <f>IF('DPP ( in Qty )'!R55=0,"",IF(MAX('DPP ( with MSN )'!$D$289:O289)=0,'DPP ( in Qty )'!$D$55,MAX('DPP ( with MSN )'!$D$289:O289)+1))</f>
        <v/>
      </c>
      <c r="Q289" s="194" t="str">
        <f>IF('DPP ( in Qty )'!S55=0,"",IF(MAX('DPP ( with MSN )'!$D$289:P289)=0,'DPP ( in Qty )'!$D$55,MAX('DPP ( with MSN )'!$D$289:P289)+1))</f>
        <v/>
      </c>
      <c r="R289" s="194">
        <f>IF('DPP ( in Qty )'!T55=0,"",IF(MAX('DPP ( with MSN )'!$D$289:Q289)=0,'DPP ( in Qty )'!$D$55,MAX('DPP ( with MSN )'!$D$289:Q289)+1))</f>
        <v>5087</v>
      </c>
      <c r="S289" s="194" t="str">
        <f>IF('DPP ( in Qty )'!U55=0,"",IF(MAX('DPP ( with MSN )'!$D$289:R289)=0,'DPP ( in Qty )'!$D$55,MAX('DPP ( with MSN )'!$D$289:R289)+1))</f>
        <v/>
      </c>
      <c r="T289" s="194" t="str">
        <f>IF('DPP ( in Qty )'!V55=0,"",IF(MAX('DPP ( with MSN )'!$D$289:S289)=0,'DPP ( in Qty )'!$D$55,MAX('DPP ( with MSN )'!$D$289:S289)+1))</f>
        <v/>
      </c>
      <c r="U289" s="194" t="str">
        <f>IF('DPP ( in Qty )'!W55=0,"",IF(MAX('DPP ( with MSN )'!$D$289:T289)=0,'DPP ( in Qty )'!$D$55,MAX('DPP ( with MSN )'!$D$289:T289)+1))</f>
        <v/>
      </c>
      <c r="V289" s="194">
        <f>IF('DPP ( in Qty )'!X55=0,"",IF(MAX('DPP ( with MSN )'!$D$289:U289)=0,'DPP ( in Qty )'!$D$55,MAX('DPP ( with MSN )'!$D$289:U289)+1))</f>
        <v>5088</v>
      </c>
      <c r="W289" s="194" t="str">
        <f>IF('DPP ( in Qty )'!Y55=0,"",IF(MAX('DPP ( with MSN )'!$D$289:V289)=0,'DPP ( in Qty )'!$D$55,MAX('DPP ( with MSN )'!$D$289:V289)+1))</f>
        <v/>
      </c>
      <c r="X289" s="194" t="str">
        <f>IF('DPP ( in Qty )'!Z55=0,"",IF(MAX('DPP ( with MSN )'!$D$289:W289)=0,'DPP ( in Qty )'!$D$55,MAX('DPP ( with MSN )'!$D$289:W289)+1))</f>
        <v/>
      </c>
      <c r="Y289" s="194" t="str">
        <f>IF('DPP ( in Qty )'!AA55=0,"",IF(MAX('DPP ( with MSN )'!$D$289:X289)=0,'DPP ( in Qty )'!$D$55,MAX('DPP ( with MSN )'!$D$289:X289)+1))</f>
        <v/>
      </c>
      <c r="Z289" s="194">
        <f>IF('DPP ( in Qty )'!AB55=0,"",IF(MAX('DPP ( with MSN )'!$D$289:Y289)=0,'DPP ( in Qty )'!$D$55,MAX('DPP ( with MSN )'!$D$289:Y289)+1))</f>
        <v>5089</v>
      </c>
      <c r="AA289" s="194" t="str">
        <f>IF('DPP ( in Qty )'!AC55=0,"",IF(MAX('DPP ( with MSN )'!$D$289:Z289)=0,'DPP ( in Qty )'!$D$55,MAX('DPP ( with MSN )'!$D$289:Z289)+1))</f>
        <v/>
      </c>
      <c r="AB289" s="194" t="str">
        <f>IF('DPP ( in Qty )'!AD55=0,"",IF(MAX('DPP ( with MSN )'!$D$289:AA289)=0,'DPP ( in Qty )'!$D$55,MAX('DPP ( with MSN )'!$D$289:AA289)+1))</f>
        <v/>
      </c>
      <c r="AC289" s="194" t="str">
        <f>IF('DPP ( in Qty )'!AE55=0,"",IF(MAX('DPP ( with MSN )'!$D$289:AB289)=0,'DPP ( in Qty )'!$D$55,MAX('DPP ( with MSN )'!$D$289:AB289)+1))</f>
        <v/>
      </c>
      <c r="AD289" s="194">
        <f>IF('DPP ( in Qty )'!AF55=0,"",IF(MAX('DPP ( with MSN )'!$D$289:AC289)=0,'DPP ( in Qty )'!$D$55,MAX('DPP ( with MSN )'!$D$289:AC289)+1))</f>
        <v>5090</v>
      </c>
      <c r="AE289" s="194" t="str">
        <f>IF('DPP ( in Qty )'!AG55=0,"",IF(MAX('DPP ( with MSN )'!$D$289:AD289)=0,'DPP ( in Qty )'!$D$55,MAX('DPP ( with MSN )'!$D$289:AD289)+1))</f>
        <v/>
      </c>
      <c r="AF289" s="194" t="str">
        <f>IF('DPP ( in Qty )'!AH55=0,"",IF(MAX('DPP ( with MSN )'!$D$289:AE289)=0,'DPP ( in Qty )'!$D$55,MAX('DPP ( with MSN )'!$D$289:AE289)+1))</f>
        <v/>
      </c>
      <c r="AG289" s="194" t="str">
        <f>IF('DPP ( in Qty )'!AI55=0,"",IF(MAX('DPP ( with MSN )'!$D$289:AF289)=0,'DPP ( in Qty )'!$D$55,MAX('DPP ( with MSN )'!$D$289:AF289)+1))</f>
        <v/>
      </c>
      <c r="AH289" s="194" t="str">
        <f>IF('DPP ( in Qty )'!AJ55=0,"",IF(MAX('DPP ( with MSN )'!$D$289:AG289)=0,'DPP ( in Qty )'!$D$55,MAX('DPP ( with MSN )'!$D$289:AG289)+1))</f>
        <v/>
      </c>
      <c r="AI289" s="194" t="str">
        <f>IF('DPP ( in Qty )'!AK55=0,"",IF(MAX('DPP ( with MSN )'!$D$289:AH289)=0,'DPP ( in Qty )'!$D$55,MAX('DPP ( with MSN )'!$D$289:AH289)+1))</f>
        <v/>
      </c>
      <c r="AJ289" s="194" t="str">
        <f>IF('DPP ( in Qty )'!AL55=0,"",IF(MAX('DPP ( with MSN )'!$D$289:AI289)=0,'DPP ( in Qty )'!$D$55,MAX('DPP ( with MSN )'!$D$289:AI289)+1))</f>
        <v/>
      </c>
      <c r="AK289" s="194" t="str">
        <f>IF('DPP ( in Qty )'!AM69=0,"",IF(MAX('DPP ( with MSN )'!$D$305:AJ306)=0,'DPP ( in Qty )'!$D$69,MAX('DPP ( with MSN )'!$D$305:AJ306)+1))</f>
        <v/>
      </c>
      <c r="AL289" s="194" t="str">
        <f>IF('DPP ( in Qty )'!AN69=0,"",IF(MAX('DPP ( with MSN )'!$D$289:AK290)=0,'DPP ( in Qty )'!$D$69,MAX('DPP ( with MSN )'!$D$289:AK290)+1))</f>
        <v/>
      </c>
      <c r="AM289" s="194" t="str">
        <f>IF('DPP ( in Qty )'!AO69=0,"",IF(MAX('DPP ( with MSN )'!$D$289:AL290)=0,'DPP ( in Qty )'!$D$69,MAX('DPP ( with MSN )'!$D$289:AL290)+1))</f>
        <v/>
      </c>
      <c r="AN289" s="195" t="str">
        <f>IF('DPP ( in Qty )'!AP69=0,"",IF(MAX('DPP ( with MSN )'!$D$289:AM290)=0,'DPP ( in Qty )'!$D$69,MAX('DPP ( with MSN )'!$D$289:AM290)+1))</f>
        <v/>
      </c>
      <c r="AO289" s="142"/>
      <c r="AP289" s="1">
        <f t="shared" ref="AP289:AP335" si="58">MAX(D289:AO289)</f>
        <v>5090</v>
      </c>
    </row>
    <row r="290" spans="1:42" ht="25.5" customHeight="1" thickBot="1" x14ac:dyDescent="0.3">
      <c r="A290" s="280"/>
      <c r="B290" s="90" t="s">
        <v>3</v>
      </c>
      <c r="C290" s="122">
        <f t="shared" si="57"/>
        <v>5</v>
      </c>
      <c r="D290" s="193" t="str">
        <f>IF('DPP ( in Qty )'!F56=0,"",'DPP ( in Qty )'!D56)</f>
        <v/>
      </c>
      <c r="E290" s="194" t="str">
        <f>IF('DPP ( in Qty )'!G56=0,"",IF(MAX('DPP ( with MSN )'!$D$290:D290)=0,'DPP ( in Qty )'!$D$56,MAX('DPP ( with MSN )'!$D$290:D290)+1))</f>
        <v/>
      </c>
      <c r="F290" s="194" t="str">
        <f>IF('DPP ( in Qty )'!H56=0,"",IF(MAX('DPP ( with MSN )'!$D$290:E290)=0,'DPP ( in Qty )'!$D$56,MAX('DPP ( with MSN )'!$D$290:E290)+1))</f>
        <v/>
      </c>
      <c r="G290" s="194" t="str">
        <f>IF('DPP ( in Qty )'!I56=0,"",IF(MAX('DPP ( with MSN )'!$D$290:F290)=0,'DPP ( in Qty )'!$D$56,MAX('DPP ( with MSN )'!$D$290:F290)+1))</f>
        <v/>
      </c>
      <c r="H290" s="194" t="str">
        <f>IF('DPP ( in Qty )'!J56=0,"",IF(MAX('DPP ( with MSN )'!$D$290:G290)=0,'DPP ( in Qty )'!$D$56,MAX('DPP ( with MSN )'!$D$290:G290)+1))</f>
        <v/>
      </c>
      <c r="I290" s="194" t="str">
        <f>IF('DPP ( in Qty )'!K56=0,"",IF(MAX('DPP ( with MSN )'!$D$290:H290)=0,'DPP ( in Qty )'!$D$56,MAX('DPP ( with MSN )'!$D$290:H290)+1))</f>
        <v/>
      </c>
      <c r="J290" s="194" t="str">
        <f>IF('DPP ( in Qty )'!L56=0,"",IF(MAX('DPP ( with MSN )'!$D$290:I290)=0,'DPP ( in Qty )'!$D$56,MAX('DPP ( with MSN )'!$D$290:I290)+1))</f>
        <v/>
      </c>
      <c r="K290" s="194" t="str">
        <f>IF('DPP ( in Qty )'!M56=0,"",IF(MAX('DPP ( with MSN )'!$D$290:J290)=0,'DPP ( in Qty )'!$D$56,MAX('DPP ( with MSN )'!$D$290:J290)+1))</f>
        <v/>
      </c>
      <c r="L290" s="194" t="str">
        <f>IF('DPP ( in Qty )'!N56=0,"",IF(MAX('DPP ( with MSN )'!$D$290:K290)=0,'DPP ( in Qty )'!$D$56,MAX('DPP ( with MSN )'!$D$290:K290)+1))</f>
        <v/>
      </c>
      <c r="M290" s="194">
        <f>IF('DPP ( in Qty )'!O56=0,"",IF(MAX('DPP ( with MSN )'!$D$290:L290)=0,'DPP ( in Qty )'!$D$56,MAX('DPP ( with MSN )'!$D$290:L290)+1))</f>
        <v>5086</v>
      </c>
      <c r="N290" s="194" t="str">
        <f>IF('DPP ( in Qty )'!P56=0,"",IF(MAX('DPP ( with MSN )'!$D$290:M290)=0,'DPP ( in Qty )'!$D$56,MAX('DPP ( with MSN )'!$D$290:M290)+1))</f>
        <v/>
      </c>
      <c r="O290" s="194" t="str">
        <f>IF('DPP ( in Qty )'!Q56=0,"",IF(MAX('DPP ( with MSN )'!$D$290:N290)=0,'DPP ( in Qty )'!$D$56,MAX('DPP ( with MSN )'!$D$290:N290)+1))</f>
        <v/>
      </c>
      <c r="P290" s="194" t="str">
        <f>IF('DPP ( in Qty )'!R56=0,"",IF(MAX('DPP ( with MSN )'!$D$290:O290)=0,'DPP ( in Qty )'!$D$56,MAX('DPP ( with MSN )'!$D$290:O290)+1))</f>
        <v/>
      </c>
      <c r="Q290" s="194" t="str">
        <f>IF('DPP ( in Qty )'!S56=0,"",IF(MAX('DPP ( with MSN )'!$D$290:P290)=0,'DPP ( in Qty )'!$D$56,MAX('DPP ( with MSN )'!$D$290:P290)+1))</f>
        <v/>
      </c>
      <c r="R290" s="194">
        <f>IF('DPP ( in Qty )'!T56=0,"",IF(MAX('DPP ( with MSN )'!$D$290:Q290)=0,'DPP ( in Qty )'!$D$56,MAX('DPP ( with MSN )'!$D$290:Q290)+1))</f>
        <v>5087</v>
      </c>
      <c r="S290" s="194" t="str">
        <f>IF('DPP ( in Qty )'!U56=0,"",IF(MAX('DPP ( with MSN )'!$D$290:R290)=0,'DPP ( in Qty )'!$D$56,MAX('DPP ( with MSN )'!$D$290:R290)+1))</f>
        <v/>
      </c>
      <c r="T290" s="194" t="str">
        <f>IF('DPP ( in Qty )'!V56=0,"",IF(MAX('DPP ( with MSN )'!$D$290:S290)=0,'DPP ( in Qty )'!$D$56,MAX('DPP ( with MSN )'!$D$290:S290)+1))</f>
        <v/>
      </c>
      <c r="U290" s="194" t="str">
        <f>IF('DPP ( in Qty )'!W56=0,"",IF(MAX('DPP ( with MSN )'!$D$290:T290)=0,'DPP ( in Qty )'!$D$56,MAX('DPP ( with MSN )'!$D$290:T290)+1))</f>
        <v/>
      </c>
      <c r="V290" s="194">
        <f>IF('DPP ( in Qty )'!X56=0,"",IF(MAX('DPP ( with MSN )'!$D$290:U290)=0,'DPP ( in Qty )'!$D$56,MAX('DPP ( with MSN )'!$D$290:U290)+1))</f>
        <v>5088</v>
      </c>
      <c r="W290" s="194" t="str">
        <f>IF('DPP ( in Qty )'!Y56=0,"",IF(MAX('DPP ( with MSN )'!$D$290:V290)=0,'DPP ( in Qty )'!$D$56,MAX('DPP ( with MSN )'!$D$290:V290)+1))</f>
        <v/>
      </c>
      <c r="X290" s="194" t="str">
        <f>IF('DPP ( in Qty )'!Z56=0,"",IF(MAX('DPP ( with MSN )'!$D$290:W290)=0,'DPP ( in Qty )'!$D$56,MAX('DPP ( with MSN )'!$D$290:W290)+1))</f>
        <v/>
      </c>
      <c r="Y290" s="194" t="str">
        <f>IF('DPP ( in Qty )'!AA56=0,"",IF(MAX('DPP ( with MSN )'!$D$290:X290)=0,'DPP ( in Qty )'!$D$56,MAX('DPP ( with MSN )'!$D$290:X290)+1))</f>
        <v/>
      </c>
      <c r="Z290" s="194">
        <f>IF('DPP ( in Qty )'!AB56=0,"",IF(MAX('DPP ( with MSN )'!$D$290:Y290)=0,'DPP ( in Qty )'!$D$56,MAX('DPP ( with MSN )'!$D$290:Y290)+1))</f>
        <v>5089</v>
      </c>
      <c r="AA290" s="194" t="str">
        <f>IF('DPP ( in Qty )'!AC56=0,"",IF(MAX('DPP ( with MSN )'!$D$290:Z290)=0,'DPP ( in Qty )'!$D$56,MAX('DPP ( with MSN )'!$D$290:Z290)+1))</f>
        <v/>
      </c>
      <c r="AB290" s="194" t="str">
        <f>IF('DPP ( in Qty )'!AD56=0,"",IF(MAX('DPP ( with MSN )'!$D$290:AA290)=0,'DPP ( in Qty )'!$D$56,MAX('DPP ( with MSN )'!$D$290:AA290)+1))</f>
        <v/>
      </c>
      <c r="AC290" s="194" t="str">
        <f>IF('DPP ( in Qty )'!AE56=0,"",IF(MAX('DPP ( with MSN )'!$D$290:AB290)=0,'DPP ( in Qty )'!$D$56,MAX('DPP ( with MSN )'!$D$290:AB290)+1))</f>
        <v/>
      </c>
      <c r="AD290" s="194">
        <f>IF('DPP ( in Qty )'!AF56=0,"",IF(MAX('DPP ( with MSN )'!$D$290:AC290)=0,'DPP ( in Qty )'!$D$56,MAX('DPP ( with MSN )'!$D$290:AC290)+1))</f>
        <v>5090</v>
      </c>
      <c r="AE290" s="194" t="str">
        <f>IF('DPP ( in Qty )'!AG56=0,"",IF(MAX('DPP ( with MSN )'!$D$290:AD290)=0,'DPP ( in Qty )'!$D$56,MAX('DPP ( with MSN )'!$D$290:AD290)+1))</f>
        <v/>
      </c>
      <c r="AF290" s="194" t="str">
        <f>IF('DPP ( in Qty )'!AH56=0,"",IF(MAX('DPP ( with MSN )'!$D$290:AE290)=0,'DPP ( in Qty )'!$D$56,MAX('DPP ( with MSN )'!$D$290:AE290)+1))</f>
        <v/>
      </c>
      <c r="AG290" s="194" t="str">
        <f>IF('DPP ( in Qty )'!AI56=0,"",IF(MAX('DPP ( with MSN )'!$D$290:AF290)=0,'DPP ( in Qty )'!$D$56,MAX('DPP ( with MSN )'!$D$290:AF290)+1))</f>
        <v/>
      </c>
      <c r="AH290" s="194" t="str">
        <f>IF('DPP ( in Qty )'!AJ56=0,"",IF(MAX('DPP ( with MSN )'!$D$290:AG290)=0,'DPP ( in Qty )'!$D$56,MAX('DPP ( with MSN )'!$D$290:AG290)+1))</f>
        <v/>
      </c>
      <c r="AI290" s="194" t="str">
        <f>IF('DPP ( in Qty )'!AK56=0,"",IF(MAX('DPP ( with MSN )'!$D$290:AH290)=0,'DPP ( in Qty )'!$D$56,MAX('DPP ( with MSN )'!$D$290:AH290)+1))</f>
        <v/>
      </c>
      <c r="AJ290" s="194" t="str">
        <f>IF('DPP ( in Qty )'!AL56=0,"",IF(MAX('DPP ( with MSN )'!$D$290:AI290)=0,'DPP ( in Qty )'!$D$56,MAX('DPP ( with MSN )'!$D$290:AI290)+1))</f>
        <v/>
      </c>
      <c r="AK290" s="194" t="str">
        <f>IF('DPP ( in Qty )'!AM$69=0,"",IF(COUNT(AK$289:AK289)&lt;'DPP ( in Qty )'!AM$69,('DPP ( with MSN )'!AK289+1),""))</f>
        <v/>
      </c>
      <c r="AL290" s="194" t="str">
        <f>IF('DPP ( in Qty )'!AN$69=0,"",IF(COUNT(AL$289:AL289)&lt;'DPP ( in Qty )'!AN$69,('DPP ( with MSN )'!AL289+1),""))</f>
        <v/>
      </c>
      <c r="AM290" s="194" t="str">
        <f>IF('DPP ( in Qty )'!AO$69=0,"",IF(COUNT(AM$289:AM289)&lt;'DPP ( in Qty )'!AO$69,('DPP ( with MSN )'!AM289+1),""))</f>
        <v/>
      </c>
      <c r="AN290" s="195" t="str">
        <f>IF('DPP ( in Qty )'!AP$69=0,"",IF(COUNT(AN$289:AN289)&lt;'DPP ( in Qty )'!AP$69,('DPP ( with MSN )'!AN289+1),""))</f>
        <v/>
      </c>
      <c r="AO290" s="142"/>
      <c r="AP290" s="1">
        <f t="shared" si="58"/>
        <v>5090</v>
      </c>
    </row>
    <row r="291" spans="1:42" ht="25.5" customHeight="1" thickBot="1" x14ac:dyDescent="0.3">
      <c r="A291" s="280"/>
      <c r="B291" s="92" t="s">
        <v>4</v>
      </c>
      <c r="C291" s="122">
        <f t="shared" si="57"/>
        <v>5</v>
      </c>
      <c r="D291" s="193" t="str">
        <f>IF('DPP ( in Qty )'!F57=0,"",'DPP ( in Qty )'!D57)</f>
        <v/>
      </c>
      <c r="E291" s="194" t="str">
        <f>IF('DPP ( in Qty )'!G57=0,"",IF(MAX('DPP ( with MSN )'!$D$291:D291)=0,'DPP ( in Qty )'!$D$57,MAX('DPP ( with MSN )'!$D$291:D291)+1))</f>
        <v/>
      </c>
      <c r="F291" s="194" t="str">
        <f>IF('DPP ( in Qty )'!H57=0,"",IF(MAX('DPP ( with MSN )'!$D$291:E291)=0,'DPP ( in Qty )'!$D$57,MAX('DPP ( with MSN )'!$D$291:E291)+1))</f>
        <v/>
      </c>
      <c r="G291" s="194" t="str">
        <f>IF('DPP ( in Qty )'!I57=0,"",IF(MAX('DPP ( with MSN )'!$D$291:F291)=0,'DPP ( in Qty )'!$D$57,MAX('DPP ( with MSN )'!$D$291:F291)+1))</f>
        <v/>
      </c>
      <c r="H291" s="194" t="str">
        <f>IF('DPP ( in Qty )'!J57=0,"",IF(MAX('DPP ( with MSN )'!$D$291:G291)=0,'DPP ( in Qty )'!$D$57,MAX('DPP ( with MSN )'!$D$291:G291)+1))</f>
        <v/>
      </c>
      <c r="I291" s="194" t="str">
        <f>IF('DPP ( in Qty )'!K57=0,"",IF(MAX('DPP ( with MSN )'!$D$291:H291)=0,'DPP ( in Qty )'!$D$57,MAX('DPP ( with MSN )'!$D$291:H291)+1))</f>
        <v/>
      </c>
      <c r="J291" s="194" t="str">
        <f>IF('DPP ( in Qty )'!L57=0,"",IF(MAX('DPP ( with MSN )'!$D$291:I291)=0,'DPP ( in Qty )'!$D$57,MAX('DPP ( with MSN )'!$D$291:I291)+1))</f>
        <v/>
      </c>
      <c r="K291" s="194" t="str">
        <f>IF('DPP ( in Qty )'!M57=0,"",IF(MAX('DPP ( with MSN )'!$D$291:J291)=0,'DPP ( in Qty )'!$D$57,MAX('DPP ( with MSN )'!$D$291:J291)+1))</f>
        <v/>
      </c>
      <c r="L291" s="194" t="str">
        <f>IF('DPP ( in Qty )'!N57=0,"",IF(MAX('DPP ( with MSN )'!$D$291:K291)=0,'DPP ( in Qty )'!$D$57,MAX('DPP ( with MSN )'!$D$291:K291)+1))</f>
        <v/>
      </c>
      <c r="M291" s="194" t="str">
        <f>IF('DPP ( in Qty )'!O57=0,"",IF(MAX('DPP ( with MSN )'!$D$291:L291)=0,'DPP ( in Qty )'!$D$57,MAX('DPP ( with MSN )'!$D$291:L291)+1))</f>
        <v/>
      </c>
      <c r="N291" s="194" t="str">
        <f>IF('DPP ( in Qty )'!P57=0,"",IF(MAX('DPP ( with MSN )'!$D$291:M291)=0,'DPP ( in Qty )'!$D$57,MAX('DPP ( with MSN )'!$D$291:M291)+1))</f>
        <v/>
      </c>
      <c r="O291" s="194" t="str">
        <f>IF('DPP ( in Qty )'!Q57=0,"",IF(MAX('DPP ( with MSN )'!$D$291:N291)=0,'DPP ( in Qty )'!$D$57,MAX('DPP ( with MSN )'!$D$291:N291)+1))</f>
        <v/>
      </c>
      <c r="P291" s="194">
        <f>IF('DPP ( in Qty )'!R57=0,"",IF(MAX('DPP ( with MSN )'!$D$291:O291)=0,'DPP ( in Qty )'!$D$57,MAX('DPP ( with MSN )'!$D$291:O291)+1))</f>
        <v>5086</v>
      </c>
      <c r="Q291" s="194" t="str">
        <f>IF('DPP ( in Qty )'!S57=0,"",IF(MAX('DPP ( with MSN )'!$D$291:P291)=0,'DPP ( in Qty )'!$D$57,MAX('DPP ( with MSN )'!$D$291:P291)+1))</f>
        <v/>
      </c>
      <c r="R291" s="194" t="str">
        <f>IF('DPP ( in Qty )'!T57=0,"",IF(MAX('DPP ( with MSN )'!$D$291:Q291)=0,'DPP ( in Qty )'!$D$57,MAX('DPP ( with MSN )'!$D$291:Q291)+1))</f>
        <v/>
      </c>
      <c r="S291" s="194" t="str">
        <f>IF('DPP ( in Qty )'!U57=0,"",IF(MAX('DPP ( with MSN )'!$D$291:R291)=0,'DPP ( in Qty )'!$D$57,MAX('DPP ( with MSN )'!$D$291:R291)+1))</f>
        <v/>
      </c>
      <c r="T291" s="194">
        <f>IF('DPP ( in Qty )'!V57=0,"",IF(MAX('DPP ( with MSN )'!$D$291:S291)=0,'DPP ( in Qty )'!$D$57,MAX('DPP ( with MSN )'!$D$291:S291)+1))</f>
        <v>5087</v>
      </c>
      <c r="U291" s="194" t="str">
        <f>IF('DPP ( in Qty )'!W57=0,"",IF(MAX('DPP ( with MSN )'!$D$291:T291)=0,'DPP ( in Qty )'!$D$57,MAX('DPP ( with MSN )'!$D$291:T291)+1))</f>
        <v/>
      </c>
      <c r="V291" s="194" t="str">
        <f>IF('DPP ( in Qty )'!X57=0,"",IF(MAX('DPP ( with MSN )'!$D$291:U291)=0,'DPP ( in Qty )'!$D$57,MAX('DPP ( with MSN )'!$D$291:U291)+1))</f>
        <v/>
      </c>
      <c r="W291" s="194" t="str">
        <f>IF('DPP ( in Qty )'!Y57=0,"",IF(MAX('DPP ( with MSN )'!$D$291:V291)=0,'DPP ( in Qty )'!$D$57,MAX('DPP ( with MSN )'!$D$291:V291)+1))</f>
        <v/>
      </c>
      <c r="X291" s="194">
        <f>IF('DPP ( in Qty )'!Z57=0,"",IF(MAX('DPP ( with MSN )'!$D$291:W291)=0,'DPP ( in Qty )'!$D$57,MAX('DPP ( with MSN )'!$D$291:W291)+1))</f>
        <v>5088</v>
      </c>
      <c r="Y291" s="194" t="str">
        <f>IF('DPP ( in Qty )'!AA57=0,"",IF(MAX('DPP ( with MSN )'!$D$291:X291)=0,'DPP ( in Qty )'!$D$57,MAX('DPP ( with MSN )'!$D$291:X291)+1))</f>
        <v/>
      </c>
      <c r="Z291" s="194" t="str">
        <f>IF('DPP ( in Qty )'!AB57=0,"",IF(MAX('DPP ( with MSN )'!$D$291:Y291)=0,'DPP ( in Qty )'!$D$57,MAX('DPP ( with MSN )'!$D$291:Y291)+1))</f>
        <v/>
      </c>
      <c r="AA291" s="194" t="str">
        <f>IF('DPP ( in Qty )'!AC57=0,"",IF(MAX('DPP ( with MSN )'!$D$291:Z291)=0,'DPP ( in Qty )'!$D$57,MAX('DPP ( with MSN )'!$D$291:Z291)+1))</f>
        <v/>
      </c>
      <c r="AB291" s="194">
        <f>IF('DPP ( in Qty )'!AD57=0,"",IF(MAX('DPP ( with MSN )'!$D$291:AA291)=0,'DPP ( in Qty )'!$D$57,MAX('DPP ( with MSN )'!$D$291:AA291)+1))</f>
        <v>5089</v>
      </c>
      <c r="AC291" s="194" t="str">
        <f>IF('DPP ( in Qty )'!AE57=0,"",IF(MAX('DPP ( with MSN )'!$D$291:AB291)=0,'DPP ( in Qty )'!$D$57,MAX('DPP ( with MSN )'!$D$291:AB291)+1))</f>
        <v/>
      </c>
      <c r="AD291" s="194" t="str">
        <f>IF('DPP ( in Qty )'!AF57=0,"",IF(MAX('DPP ( with MSN )'!$D$291:AC291)=0,'DPP ( in Qty )'!$D$57,MAX('DPP ( with MSN )'!$D$291:AC291)+1))</f>
        <v/>
      </c>
      <c r="AE291" s="194" t="str">
        <f>IF('DPP ( in Qty )'!AG57=0,"",IF(MAX('DPP ( with MSN )'!$D$291:AD291)=0,'DPP ( in Qty )'!$D$57,MAX('DPP ( with MSN )'!$D$291:AD291)+1))</f>
        <v/>
      </c>
      <c r="AF291" s="194">
        <f>IF('DPP ( in Qty )'!AH57=0,"",IF(MAX('DPP ( with MSN )'!$D$291:AE291)=0,'DPP ( in Qty )'!$D$57,MAX('DPP ( with MSN )'!$D$291:AE291)+1))</f>
        <v>5090</v>
      </c>
      <c r="AG291" s="194" t="str">
        <f>IF('DPP ( in Qty )'!AI57=0,"",IF(MAX('DPP ( with MSN )'!$D$291:AF291)=0,'DPP ( in Qty )'!$D$57,MAX('DPP ( with MSN )'!$D$291:AF291)+1))</f>
        <v/>
      </c>
      <c r="AH291" s="194" t="str">
        <f>IF('DPP ( in Qty )'!AJ57=0,"",IF(MAX('DPP ( with MSN )'!$D$291:AG291)=0,'DPP ( in Qty )'!$D$57,MAX('DPP ( with MSN )'!$D$291:AG291)+1))</f>
        <v/>
      </c>
      <c r="AI291" s="194" t="str">
        <f>IF('DPP ( in Qty )'!AK57=0,"",IF(MAX('DPP ( with MSN )'!$D$291:AH291)=0,'DPP ( in Qty )'!$D$57,MAX('DPP ( with MSN )'!$D$291:AH291)+1))</f>
        <v/>
      </c>
      <c r="AJ291" s="194" t="str">
        <f>IF('DPP ( in Qty )'!AL57=0,"",IF(MAX('DPP ( with MSN )'!$D$291:AI291)=0,'DPP ( in Qty )'!$D$57,MAX('DPP ( with MSN )'!$D$291:AI291)+1))</f>
        <v/>
      </c>
      <c r="AK291" s="194" t="str">
        <f>IF('DPP ( in Qty )'!AM57=0,"",IF(MAX('DPP ( with MSN )'!$D$291:AJ291)=0,'DPP ( in Qty )'!$D$57,MAX('DPP ( with MSN )'!$D$291:AJ291)+1))</f>
        <v/>
      </c>
      <c r="AL291" s="194" t="str">
        <f>IF('DPP ( in Qty )'!AN57=0,"",IF(MAX('DPP ( with MSN )'!$D$291:AK291)=0,'DPP ( in Qty )'!$D$57,MAX('DPP ( with MSN )'!$D$291:AK291)+1))</f>
        <v/>
      </c>
      <c r="AM291" s="194" t="str">
        <f>IF('DPP ( in Qty )'!AO57=0,"",IF(MAX('DPP ( with MSN )'!$D$291:AL291)=0,'DPP ( in Qty )'!$D$57,MAX('DPP ( with MSN )'!$D$291:AL291)+1))</f>
        <v/>
      </c>
      <c r="AN291" s="195" t="str">
        <f>IF('DPP ( in Qty )'!AP57=0,"",IF(MAX('DPP ( with MSN )'!$D$291:AM291)=0,'DPP ( in Qty )'!$D$57,MAX('DPP ( with MSN )'!$D$291:AM291)+1))</f>
        <v/>
      </c>
      <c r="AO291" s="142"/>
      <c r="AP291" s="1">
        <f t="shared" si="58"/>
        <v>5090</v>
      </c>
    </row>
    <row r="292" spans="1:42" ht="26.25" customHeight="1" thickBot="1" x14ac:dyDescent="0.3">
      <c r="A292" s="281"/>
      <c r="B292" s="108" t="s">
        <v>5</v>
      </c>
      <c r="C292" s="122">
        <f t="shared" si="57"/>
        <v>5</v>
      </c>
      <c r="D292" s="193" t="str">
        <f>IF('DPP ( in Qty )'!F58=0,"",'DPP ( in Qty )'!D58)</f>
        <v/>
      </c>
      <c r="E292" s="194" t="str">
        <f>IF('DPP ( in Qty )'!G58=0,"",IF(MAX('DPP ( with MSN )'!$D$292:D292)=0,'DPP ( in Qty )'!$D$58,MAX('DPP ( with MSN )'!$D$292:D292)+1))</f>
        <v/>
      </c>
      <c r="F292" s="194" t="str">
        <f>IF('DPP ( in Qty )'!H58=0,"",IF(MAX('DPP ( with MSN )'!$D$292:E292)=0,'DPP ( in Qty )'!$D$58,MAX('DPP ( with MSN )'!$D$292:E292)+1))</f>
        <v/>
      </c>
      <c r="G292" s="194" t="str">
        <f>IF('DPP ( in Qty )'!I58=0,"",IF(MAX('DPP ( with MSN )'!$D$292:F292)=0,'DPP ( in Qty )'!$D$58,MAX('DPP ( with MSN )'!$D$292:F292)+1))</f>
        <v/>
      </c>
      <c r="H292" s="194" t="str">
        <f>IF('DPP ( in Qty )'!J58=0,"",IF(MAX('DPP ( with MSN )'!$D$292:G292)=0,'DPP ( in Qty )'!$D$58,MAX('DPP ( with MSN )'!$D$292:G292)+1))</f>
        <v/>
      </c>
      <c r="I292" s="194" t="str">
        <f>IF('DPP ( in Qty )'!K58=0,"",IF(MAX('DPP ( with MSN )'!$D$292:H292)=0,'DPP ( in Qty )'!$D$58,MAX('DPP ( with MSN )'!$D$292:H292)+1))</f>
        <v/>
      </c>
      <c r="J292" s="194" t="str">
        <f>IF('DPP ( in Qty )'!L58=0,"",IF(MAX('DPP ( with MSN )'!$D$292:I292)=0,'DPP ( in Qty )'!$D$58,MAX('DPP ( with MSN )'!$D$292:I292)+1))</f>
        <v/>
      </c>
      <c r="K292" s="194" t="str">
        <f>IF('DPP ( in Qty )'!M58=0,"",IF(MAX('DPP ( with MSN )'!$D$292:J292)=0,'DPP ( in Qty )'!$D$58,MAX('DPP ( with MSN )'!$D$292:J292)+1))</f>
        <v/>
      </c>
      <c r="L292" s="194" t="str">
        <f>IF('DPP ( in Qty )'!N58=0,"",IF(MAX('DPP ( with MSN )'!$D$292:K292)=0,'DPP ( in Qty )'!$D$58,MAX('DPP ( with MSN )'!$D$292:K292)+1))</f>
        <v/>
      </c>
      <c r="M292" s="194" t="str">
        <f>IF('DPP ( in Qty )'!O58=0,"",IF(MAX('DPP ( with MSN )'!$D$292:L292)=0,'DPP ( in Qty )'!$D$58,MAX('DPP ( with MSN )'!$D$292:L292)+1))</f>
        <v/>
      </c>
      <c r="N292" s="194" t="str">
        <f>IF('DPP ( in Qty )'!P58=0,"",IF(MAX('DPP ( with MSN )'!$D$292:M292)=0,'DPP ( in Qty )'!$D$58,MAX('DPP ( with MSN )'!$D$292:M292)+1))</f>
        <v/>
      </c>
      <c r="O292" s="194" t="str">
        <f>IF('DPP ( in Qty )'!Q58=0,"",IF(MAX('DPP ( with MSN )'!$D$292:N292)=0,'DPP ( in Qty )'!$D$58,MAX('DPP ( with MSN )'!$D$292:N292)+1))</f>
        <v/>
      </c>
      <c r="P292" s="194" t="str">
        <f>IF('DPP ( in Qty )'!R58=0,"",IF(MAX('DPP ( with MSN )'!$D$292:O292)=0,'DPP ( in Qty )'!$D$58,MAX('DPP ( with MSN )'!$D$292:O292)+1))</f>
        <v/>
      </c>
      <c r="Q292" s="194" t="str">
        <f>IF('DPP ( in Qty )'!S58=0,"",IF(MAX('DPP ( with MSN )'!$D$292:P292)=0,'DPP ( in Qty )'!$D$58,MAX('DPP ( with MSN )'!$D$292:P292)+1))</f>
        <v/>
      </c>
      <c r="R292" s="194">
        <f>IF('DPP ( in Qty )'!T58=0,"",IF(MAX('DPP ( with MSN )'!$D$292:Q292)=0,'DPP ( in Qty )'!$D$58,MAX('DPP ( with MSN )'!$D$292:Q292)+1))</f>
        <v>5086</v>
      </c>
      <c r="S292" s="194" t="str">
        <f>IF('DPP ( in Qty )'!U58=0,"",IF(MAX('DPP ( with MSN )'!$D$292:R292)=0,'DPP ( in Qty )'!$D$58,MAX('DPP ( with MSN )'!$D$292:R292)+1))</f>
        <v/>
      </c>
      <c r="T292" s="194" t="str">
        <f>IF('DPP ( in Qty )'!V58=0,"",IF(MAX('DPP ( with MSN )'!$D$292:S292)=0,'DPP ( in Qty )'!$D$58,MAX('DPP ( with MSN )'!$D$292:S292)+1))</f>
        <v/>
      </c>
      <c r="U292" s="194" t="str">
        <f>IF('DPP ( in Qty )'!W58=0,"",IF(MAX('DPP ( with MSN )'!$D$292:T292)=0,'DPP ( in Qty )'!$D$58,MAX('DPP ( with MSN )'!$D$292:T292)+1))</f>
        <v/>
      </c>
      <c r="V292" s="194">
        <f>IF('DPP ( in Qty )'!X58=0,"",IF(MAX('DPP ( with MSN )'!$D$292:U292)=0,'DPP ( in Qty )'!$D$58,MAX('DPP ( with MSN )'!$D$292:U292)+1))</f>
        <v>5087</v>
      </c>
      <c r="W292" s="194" t="str">
        <f>IF('DPP ( in Qty )'!Y58=0,"",IF(MAX('DPP ( with MSN )'!$D$292:V292)=0,'DPP ( in Qty )'!$D$58,MAX('DPP ( with MSN )'!$D$292:V292)+1))</f>
        <v/>
      </c>
      <c r="X292" s="194" t="str">
        <f>IF('DPP ( in Qty )'!Z58=0,"",IF(MAX('DPP ( with MSN )'!$D$292:W292)=0,'DPP ( in Qty )'!$D$58,MAX('DPP ( with MSN )'!$D$292:W292)+1))</f>
        <v/>
      </c>
      <c r="Y292" s="194" t="str">
        <f>IF('DPP ( in Qty )'!AA58=0,"",IF(MAX('DPP ( with MSN )'!$D$292:X292)=0,'DPP ( in Qty )'!$D$58,MAX('DPP ( with MSN )'!$D$292:X292)+1))</f>
        <v/>
      </c>
      <c r="Z292" s="194">
        <f>IF('DPP ( in Qty )'!AB58=0,"",IF(MAX('DPP ( with MSN )'!$D$292:Y292)=0,'DPP ( in Qty )'!$D$58,MAX('DPP ( with MSN )'!$D$292:Y292)+1))</f>
        <v>5088</v>
      </c>
      <c r="AA292" s="194" t="str">
        <f>IF('DPP ( in Qty )'!AC58=0,"",IF(MAX('DPP ( with MSN )'!$D$292:Z292)=0,'DPP ( in Qty )'!$D$58,MAX('DPP ( with MSN )'!$D$292:Z292)+1))</f>
        <v/>
      </c>
      <c r="AB292" s="194" t="str">
        <f>IF('DPP ( in Qty )'!AD58=0,"",IF(MAX('DPP ( with MSN )'!$D$292:AA292)=0,'DPP ( in Qty )'!$D$58,MAX('DPP ( with MSN )'!$D$292:AA292)+1))</f>
        <v/>
      </c>
      <c r="AC292" s="194" t="str">
        <f>IF('DPP ( in Qty )'!AE58=0,"",IF(MAX('DPP ( with MSN )'!$D$292:AB292)=0,'DPP ( in Qty )'!$D$58,MAX('DPP ( with MSN )'!$D$292:AB292)+1))</f>
        <v/>
      </c>
      <c r="AD292" s="194">
        <f>IF('DPP ( in Qty )'!AF58=0,"",IF(MAX('DPP ( with MSN )'!$D$292:AC292)=0,'DPP ( in Qty )'!$D$58,MAX('DPP ( with MSN )'!$D$292:AC292)+1))</f>
        <v>5089</v>
      </c>
      <c r="AE292" s="194" t="str">
        <f>IF('DPP ( in Qty )'!AG58=0,"",IF(MAX('DPP ( with MSN )'!$D$292:AD292)=0,'DPP ( in Qty )'!$D$58,MAX('DPP ( with MSN )'!$D$292:AD292)+1))</f>
        <v/>
      </c>
      <c r="AF292" s="194" t="str">
        <f>IF('DPP ( in Qty )'!AH58=0,"",IF(MAX('DPP ( with MSN )'!$D$292:AE292)=0,'DPP ( in Qty )'!$D$58,MAX('DPP ( with MSN )'!$D$292:AE292)+1))</f>
        <v/>
      </c>
      <c r="AG292" s="194" t="str">
        <f>IF('DPP ( in Qty )'!AI58=0,"",IF(MAX('DPP ( with MSN )'!$D$292:AF292)=0,'DPP ( in Qty )'!$D$58,MAX('DPP ( with MSN )'!$D$292:AF292)+1))</f>
        <v/>
      </c>
      <c r="AH292" s="194">
        <f>IF('DPP ( in Qty )'!AJ58=0,"",IF(MAX('DPP ( with MSN )'!$D$292:AG292)=0,'DPP ( in Qty )'!$D$58,MAX('DPP ( with MSN )'!$D$292:AG292)+1))</f>
        <v>5090</v>
      </c>
      <c r="AI292" s="194" t="str">
        <f>IF('DPP ( in Qty )'!AK58=0,"",IF(MAX('DPP ( with MSN )'!$D$292:AH292)=0,'DPP ( in Qty )'!$D$58,MAX('DPP ( with MSN )'!$D$292:AH292)+1))</f>
        <v/>
      </c>
      <c r="AJ292" s="194" t="str">
        <f>IF('DPP ( in Qty )'!AL58=0,"",IF(MAX('DPP ( with MSN )'!$D$292:AI292)=0,'DPP ( in Qty )'!$D$58,MAX('DPP ( with MSN )'!$D$292:AI292)+1))</f>
        <v/>
      </c>
      <c r="AK292" s="194" t="str">
        <f>IF('DPP ( in Qty )'!AM58=0,"",IF(MAX('DPP ( with MSN )'!$D$292:AJ292)=0,'DPP ( in Qty )'!$D$58,MAX('DPP ( with MSN )'!$D$292:AJ292)+1))</f>
        <v/>
      </c>
      <c r="AL292" s="194" t="str">
        <f>IF('DPP ( in Qty )'!AN58=0,"",IF(MAX('DPP ( with MSN )'!$D$292:AK292)=0,'DPP ( in Qty )'!$D$58,MAX('DPP ( with MSN )'!$D$292:AK292)+1))</f>
        <v/>
      </c>
      <c r="AM292" s="194" t="str">
        <f>IF('DPP ( in Qty )'!AO58=0,"",IF(MAX('DPP ( with MSN )'!$D$292:AL292)=0,'DPP ( in Qty )'!$D$58,MAX('DPP ( with MSN )'!$D$292:AL292)+1))</f>
        <v/>
      </c>
      <c r="AN292" s="195" t="str">
        <f>IF('DPP ( in Qty )'!AP58=0,"",IF(MAX('DPP ( with MSN )'!$D$292:AM292)=0,'DPP ( in Qty )'!$D$58,MAX('DPP ( with MSN )'!$D$292:AM292)+1))</f>
        <v/>
      </c>
      <c r="AO292" s="142"/>
      <c r="AP292" s="1">
        <f t="shared" si="58"/>
        <v>5090</v>
      </c>
    </row>
    <row r="293" spans="1:42" ht="26.25" customHeight="1" thickBot="1" x14ac:dyDescent="0.3">
      <c r="A293" s="279" t="s">
        <v>142</v>
      </c>
      <c r="B293" s="104" t="s">
        <v>2</v>
      </c>
      <c r="C293" s="122">
        <f t="shared" ref="C293:C296" si="59">COUNT(D293:AO293)</f>
        <v>2</v>
      </c>
      <c r="D293" s="193" t="str">
        <f>IF('DPP ( in Qty )'!F59=0,"",'DPP ( in Qty )'!D59)</f>
        <v/>
      </c>
      <c r="E293" s="194" t="str">
        <f>IF('DPP ( in Qty )'!G59=0,"",IF(MAX('DPP ( with MSN )'!$D$293:D293)=0,'DPP ( in Qty )'!$D$59,MAX('DPP ( with MSN )'!$D$293:D293)+1))</f>
        <v/>
      </c>
      <c r="F293" s="194" t="str">
        <f>IF('DPP ( in Qty )'!H59=0,"",IF(MAX('DPP ( with MSN )'!$D$293:E293)=0,'DPP ( in Qty )'!$D$59,MAX('DPP ( with MSN )'!$D$293:E293)+1))</f>
        <v/>
      </c>
      <c r="G293" s="194" t="str">
        <f>IF('DPP ( in Qty )'!I59=0,"",IF(MAX('DPP ( with MSN )'!$D$293:F293)=0,'DPP ( in Qty )'!$D$59,MAX('DPP ( with MSN )'!$D$293:F293)+1))</f>
        <v/>
      </c>
      <c r="H293" s="194" t="str">
        <f>IF('DPP ( in Qty )'!J59=0,"",IF(MAX('DPP ( with MSN )'!$D$293:G293)=0,'DPP ( in Qty )'!$D$59,MAX('DPP ( with MSN )'!$D$293:G293)+1))</f>
        <v/>
      </c>
      <c r="I293" s="194" t="str">
        <f>IF('DPP ( in Qty )'!K59=0,"",IF(MAX('DPP ( with MSN )'!$D$293:H293)=0,'DPP ( in Qty )'!$D$59,MAX('DPP ( with MSN )'!$D$293:H293)+1))</f>
        <v/>
      </c>
      <c r="J293" s="194" t="str">
        <f>IF('DPP ( in Qty )'!L59=0,"",IF(MAX('DPP ( with MSN )'!$D$293:I293)=0,'DPP ( in Qty )'!$D$59,MAX('DPP ( with MSN )'!$D$293:I293)+1))</f>
        <v/>
      </c>
      <c r="K293" s="194" t="str">
        <f>IF('DPP ( in Qty )'!M59=0,"",IF(MAX('DPP ( with MSN )'!$D$293:J293)=0,'DPP ( in Qty )'!$D$59,MAX('DPP ( with MSN )'!$D$293:J293)+1))</f>
        <v/>
      </c>
      <c r="L293" s="194" t="str">
        <f>IF('DPP ( in Qty )'!N59=0,"",IF(MAX('DPP ( with MSN )'!$D$293:K293)=0,'DPP ( in Qty )'!$D$59,MAX('DPP ( with MSN )'!$D$293:K293)+1))</f>
        <v/>
      </c>
      <c r="M293" s="194" t="str">
        <f>IF('DPP ( in Qty )'!O59=0,"",IF(MAX('DPP ( with MSN )'!$D$293:L293)=0,'DPP ( in Qty )'!$D$59,MAX('DPP ( with MSN )'!$D$293:L293)+1))</f>
        <v/>
      </c>
      <c r="N293" s="194" t="str">
        <f>IF('DPP ( in Qty )'!P59=0,"",IF(MAX('DPP ( with MSN )'!$D$293:M293)=0,'DPP ( in Qty )'!$D$59,MAX('DPP ( with MSN )'!$D$293:M293)+1))</f>
        <v/>
      </c>
      <c r="O293" s="194" t="str">
        <f>IF('DPP ( in Qty )'!Q59=0,"",IF(MAX('DPP ( with MSN )'!$D$293:N293)=0,'DPP ( in Qty )'!$D$59,MAX('DPP ( with MSN )'!$D$293:N293)+1))</f>
        <v/>
      </c>
      <c r="P293" s="194">
        <f>IF('DPP ( in Qty )'!R59=0,"",IF(MAX('DPP ( with MSN )'!$D$293:O293)=0,'DPP ( in Qty )'!$D$59,MAX('DPP ( with MSN )'!$D$293:O293)+1))</f>
        <v>26</v>
      </c>
      <c r="Q293" s="194" t="str">
        <f>IF('DPP ( in Qty )'!S59=0,"",IF(MAX('DPP ( with MSN )'!$D$293:P293)=0,'DPP ( in Qty )'!$D$59,MAX('DPP ( with MSN )'!$D$293:P293)+1))</f>
        <v/>
      </c>
      <c r="R293" s="194" t="str">
        <f>IF('DPP ( in Qty )'!T59=0,"",IF(MAX('DPP ( with MSN )'!$D$293:Q293)=0,'DPP ( in Qty )'!$D$59,MAX('DPP ( with MSN )'!$D$293:Q293)+1))</f>
        <v/>
      </c>
      <c r="S293" s="194" t="str">
        <f>IF('DPP ( in Qty )'!U59=0,"",IF(MAX('DPP ( with MSN )'!$D$293:R293)=0,'DPP ( in Qty )'!$D$59,MAX('DPP ( with MSN )'!$D$293:R293)+1))</f>
        <v/>
      </c>
      <c r="T293" s="194" t="str">
        <f>IF('DPP ( in Qty )'!V59=0,"",IF(MAX('DPP ( with MSN )'!$D$293:S293)=0,'DPP ( in Qty )'!$D$59,MAX('DPP ( with MSN )'!$D$293:S293)+1))</f>
        <v/>
      </c>
      <c r="U293" s="194" t="str">
        <f>IF('DPP ( in Qty )'!W59=0,"",IF(MAX('DPP ( with MSN )'!$D$293:T293)=0,'DPP ( in Qty )'!$D$59,MAX('DPP ( with MSN )'!$D$293:T293)+1))</f>
        <v/>
      </c>
      <c r="V293" s="194">
        <f>IF('DPP ( in Qty )'!X59=0,"",IF(MAX('DPP ( with MSN )'!$D$293:U293)=0,'DPP ( in Qty )'!$D$59,MAX('DPP ( with MSN )'!$D$293:U293)+1))</f>
        <v>27</v>
      </c>
      <c r="W293" s="194" t="str">
        <f>IF('DPP ( in Qty )'!Y59=0,"",IF(MAX('DPP ( with MSN )'!$D$293:V293)=0,'DPP ( in Qty )'!$D$59,MAX('DPP ( with MSN )'!$D$293:V293)+1))</f>
        <v/>
      </c>
      <c r="X293" s="194" t="str">
        <f>IF('DPP ( in Qty )'!Z59=0,"",IF(MAX('DPP ( with MSN )'!$D$293:W293)=0,'DPP ( in Qty )'!$D$59,MAX('DPP ( with MSN )'!$D$293:W293)+1))</f>
        <v/>
      </c>
      <c r="Y293" s="194" t="str">
        <f>IF('DPP ( in Qty )'!AA59=0,"",IF(MAX('DPP ( with MSN )'!$D$293:X293)=0,'DPP ( in Qty )'!$D$59,MAX('DPP ( with MSN )'!$D$293:X293)+1))</f>
        <v/>
      </c>
      <c r="Z293" s="194" t="str">
        <f>IF('DPP ( in Qty )'!AB59=0,"",IF(MAX('DPP ( with MSN )'!$D$293:Y293)=0,'DPP ( in Qty )'!$D$59,MAX('DPP ( with MSN )'!$D$293:Y293)+1))</f>
        <v/>
      </c>
      <c r="AA293" s="194" t="str">
        <f>IF('DPP ( in Qty )'!AC59=0,"",IF(MAX('DPP ( with MSN )'!$D$293:Z293)=0,'DPP ( in Qty )'!$D$59,MAX('DPP ( with MSN )'!$D$293:Z293)+1))</f>
        <v/>
      </c>
      <c r="AB293" s="194" t="str">
        <f>IF('DPP ( in Qty )'!AD59=0,"",IF(MAX('DPP ( with MSN )'!$D$293:AA293)=0,'DPP ( in Qty )'!$D$59,MAX('DPP ( with MSN )'!$D$293:AA293)+1))</f>
        <v/>
      </c>
      <c r="AC293" s="194" t="str">
        <f>IF('DPP ( in Qty )'!AE59=0,"",IF(MAX('DPP ( with MSN )'!$D$293:AB293)=0,'DPP ( in Qty )'!$D$59,MAX('DPP ( with MSN )'!$D$293:AB293)+1))</f>
        <v/>
      </c>
      <c r="AD293" s="194" t="str">
        <f>IF('DPP ( in Qty )'!AF59=0,"",IF(MAX('DPP ( with MSN )'!$D$293:AC293)=0,'DPP ( in Qty )'!$D$59,MAX('DPP ( with MSN )'!$D$293:AC293)+1))</f>
        <v/>
      </c>
      <c r="AE293" s="194" t="str">
        <f>IF('DPP ( in Qty )'!AG59=0,"",IF(MAX('DPP ( with MSN )'!$D$293:AD293)=0,'DPP ( in Qty )'!$D$59,MAX('DPP ( with MSN )'!$D$293:AD293)+1))</f>
        <v/>
      </c>
      <c r="AF293" s="194" t="str">
        <f>IF('DPP ( in Qty )'!AH59=0,"",IF(MAX('DPP ( with MSN )'!$D$293:AE293)=0,'DPP ( in Qty )'!$D$59,MAX('DPP ( with MSN )'!$D$293:AE293)+1))</f>
        <v/>
      </c>
      <c r="AG293" s="194" t="str">
        <f>IF('DPP ( in Qty )'!AI59=0,"",IF(MAX('DPP ( with MSN )'!$D$293:AF293)=0,'DPP ( in Qty )'!$D$59,MAX('DPP ( with MSN )'!$D$293:AF293)+1))</f>
        <v/>
      </c>
      <c r="AH293" s="194" t="str">
        <f>IF('DPP ( in Qty )'!AJ59=0,"",IF(MAX('DPP ( with MSN )'!$D$293:AG293)=0,'DPP ( in Qty )'!$D$59,MAX('DPP ( with MSN )'!$D$293:AG293)+1))</f>
        <v/>
      </c>
      <c r="AI293" s="194" t="str">
        <f>IF('DPP ( in Qty )'!AK59=0,"",IF(MAX('DPP ( with MSN )'!$D$293:AH293)=0,'DPP ( in Qty )'!$D$59,MAX('DPP ( with MSN )'!$D$293:AH293)+1))</f>
        <v/>
      </c>
      <c r="AJ293" s="194" t="str">
        <f>IF('DPP ( in Qty )'!AL59=0,"",IF(MAX('DPP ( with MSN )'!$D$293:AI293)=0,'DPP ( in Qty )'!$D$59,MAX('DPP ( with MSN )'!$D$293:AI293)+1))</f>
        <v/>
      </c>
      <c r="AK293" s="194" t="str">
        <f>IF('DPP ( in Qty )'!AM59=0,"",IF(MAX('DPP ( with MSN )'!$D$293:AJ293)=0,'DPP ( in Qty )'!$D$59,MAX('DPP ( with MSN )'!$D$293:AJ293)+1))</f>
        <v/>
      </c>
      <c r="AL293" s="194" t="str">
        <f>IF('DPP ( in Qty )'!AN59=0,"",IF(MAX('DPP ( with MSN )'!$D$293:AK293)=0,'DPP ( in Qty )'!$D$59,MAX('DPP ( with MSN )'!$D$293:AK293)+1))</f>
        <v/>
      </c>
      <c r="AM293" s="194" t="str">
        <f>IF('DPP ( in Qty )'!AO59=0,"",IF(MAX('DPP ( with MSN )'!$D$293:AL293)=0,'DPP ( in Qty )'!$D$59,MAX('DPP ( with MSN )'!$D$293:AL293)+1))</f>
        <v/>
      </c>
      <c r="AN293" s="195" t="str">
        <f>IF('DPP ( in Qty )'!AP59=0,"",IF(MAX('DPP ( with MSN )'!$D$293:AM293)=0,'DPP ( in Qty )'!$D$59,MAX('DPP ( with MSN )'!$D$293:AM293)+1))</f>
        <v/>
      </c>
      <c r="AO293" s="142"/>
      <c r="AP293" s="1">
        <f t="shared" si="58"/>
        <v>27</v>
      </c>
    </row>
    <row r="294" spans="1:42" ht="26.25" customHeight="1" thickBot="1" x14ac:dyDescent="0.3">
      <c r="A294" s="280"/>
      <c r="B294" s="90" t="s">
        <v>3</v>
      </c>
      <c r="C294" s="122">
        <f t="shared" si="59"/>
        <v>2</v>
      </c>
      <c r="D294" s="193" t="str">
        <f>IF('DPP ( in Qty )'!F60=0,"",'DPP ( in Qty )'!D60)</f>
        <v/>
      </c>
      <c r="E294" s="194" t="str">
        <f>IF('DPP ( in Qty )'!G60=0,"",IF(MAX('DPP ( with MSN )'!$D$294:D294)=0,'DPP ( in Qty )'!$D$60,MAX('DPP ( with MSN )'!$D$294:D294)+1))</f>
        <v/>
      </c>
      <c r="F294" s="194" t="str">
        <f>IF('DPP ( in Qty )'!H60=0,"",IF(MAX('DPP ( with MSN )'!$D$294:E294)=0,'DPP ( in Qty )'!$D$60,MAX('DPP ( with MSN )'!$D$294:E294)+1))</f>
        <v/>
      </c>
      <c r="G294" s="194" t="str">
        <f>IF('DPP ( in Qty )'!I60=0,"",IF(MAX('DPP ( with MSN )'!$D$294:F294)=0,'DPP ( in Qty )'!$D$60,MAX('DPP ( with MSN )'!$D$294:F294)+1))</f>
        <v/>
      </c>
      <c r="H294" s="194" t="str">
        <f>IF('DPP ( in Qty )'!J60=0,"",IF(MAX('DPP ( with MSN )'!$D$294:G294)=0,'DPP ( in Qty )'!$D$60,MAX('DPP ( with MSN )'!$D$294:G294)+1))</f>
        <v/>
      </c>
      <c r="I294" s="194" t="str">
        <f>IF('DPP ( in Qty )'!K60=0,"",IF(MAX('DPP ( with MSN )'!$D$294:H294)=0,'DPP ( in Qty )'!$D$60,MAX('DPP ( with MSN )'!$D$294:H294)+1))</f>
        <v/>
      </c>
      <c r="J294" s="194" t="str">
        <f>IF('DPP ( in Qty )'!L60=0,"",IF(MAX('DPP ( with MSN )'!$D$294:I294)=0,'DPP ( in Qty )'!$D$60,MAX('DPP ( with MSN )'!$D$294:I294)+1))</f>
        <v/>
      </c>
      <c r="K294" s="194" t="str">
        <f>IF('DPP ( in Qty )'!M60=0,"",IF(MAX('DPP ( with MSN )'!$D$294:J294)=0,'DPP ( in Qty )'!$D$60,MAX('DPP ( with MSN )'!$D$294:J294)+1))</f>
        <v/>
      </c>
      <c r="L294" s="194" t="str">
        <f>IF('DPP ( in Qty )'!N60=0,"",IF(MAX('DPP ( with MSN )'!$D$294:K294)=0,'DPP ( in Qty )'!$D$60,MAX('DPP ( with MSN )'!$D$294:K294)+1))</f>
        <v/>
      </c>
      <c r="M294" s="194" t="str">
        <f>IF('DPP ( in Qty )'!O60=0,"",IF(MAX('DPP ( with MSN )'!$D$294:L294)=0,'DPP ( in Qty )'!$D$60,MAX('DPP ( with MSN )'!$D$294:L294)+1))</f>
        <v/>
      </c>
      <c r="N294" s="194" t="str">
        <f>IF('DPP ( in Qty )'!P60=0,"",IF(MAX('DPP ( with MSN )'!$D$294:M294)=0,'DPP ( in Qty )'!$D$60,MAX('DPP ( with MSN )'!$D$294:M294)+1))</f>
        <v/>
      </c>
      <c r="O294" s="194" t="str">
        <f>IF('DPP ( in Qty )'!Q60=0,"",IF(MAX('DPP ( with MSN )'!$D$294:N294)=0,'DPP ( in Qty )'!$D$60,MAX('DPP ( with MSN )'!$D$294:N294)+1))</f>
        <v/>
      </c>
      <c r="P294" s="194">
        <f>IF('DPP ( in Qty )'!R60=0,"",IF(MAX('DPP ( with MSN )'!$D$294:O294)=0,'DPP ( in Qty )'!$D$60,MAX('DPP ( with MSN )'!$D$294:O294)+1))</f>
        <v>26</v>
      </c>
      <c r="Q294" s="194" t="str">
        <f>IF('DPP ( in Qty )'!S60=0,"",IF(MAX('DPP ( with MSN )'!$D$294:P294)=0,'DPP ( in Qty )'!$D$60,MAX('DPP ( with MSN )'!$D$294:P294)+1))</f>
        <v/>
      </c>
      <c r="R294" s="194" t="str">
        <f>IF('DPP ( in Qty )'!T60=0,"",IF(MAX('DPP ( with MSN )'!$D$294:Q294)=0,'DPP ( in Qty )'!$D$60,MAX('DPP ( with MSN )'!$D$294:Q294)+1))</f>
        <v/>
      </c>
      <c r="S294" s="194" t="str">
        <f>IF('DPP ( in Qty )'!U60=0,"",IF(MAX('DPP ( with MSN )'!$D$294:R294)=0,'DPP ( in Qty )'!$D$60,MAX('DPP ( with MSN )'!$D$294:R294)+1))</f>
        <v/>
      </c>
      <c r="T294" s="194" t="str">
        <f>IF('DPP ( in Qty )'!V60=0,"",IF(MAX('DPP ( with MSN )'!$D$294:S294)=0,'DPP ( in Qty )'!$D$60,MAX('DPP ( with MSN )'!$D$294:S294)+1))</f>
        <v/>
      </c>
      <c r="U294" s="194" t="str">
        <f>IF('DPP ( in Qty )'!W60=0,"",IF(MAX('DPP ( with MSN )'!$D$294:T294)=0,'DPP ( in Qty )'!$D$60,MAX('DPP ( with MSN )'!$D$294:T294)+1))</f>
        <v/>
      </c>
      <c r="V294" s="194">
        <f>IF('DPP ( in Qty )'!X60=0,"",IF(MAX('DPP ( with MSN )'!$D$294:U294)=0,'DPP ( in Qty )'!$D$60,MAX('DPP ( with MSN )'!$D$294:U294)+1))</f>
        <v>27</v>
      </c>
      <c r="W294" s="194" t="str">
        <f>IF('DPP ( in Qty )'!Y60=0,"",IF(MAX('DPP ( with MSN )'!$D$294:V294)=0,'DPP ( in Qty )'!$D$60,MAX('DPP ( with MSN )'!$D$294:V294)+1))</f>
        <v/>
      </c>
      <c r="X294" s="194" t="str">
        <f>IF('DPP ( in Qty )'!Z60=0,"",IF(MAX('DPP ( with MSN )'!$D$294:W294)=0,'DPP ( in Qty )'!$D$60,MAX('DPP ( with MSN )'!$D$294:W294)+1))</f>
        <v/>
      </c>
      <c r="Y294" s="194" t="str">
        <f>IF('DPP ( in Qty )'!AA60=0,"",IF(MAX('DPP ( with MSN )'!$D$294:X294)=0,'DPP ( in Qty )'!$D$60,MAX('DPP ( with MSN )'!$D$294:X294)+1))</f>
        <v/>
      </c>
      <c r="Z294" s="194" t="str">
        <f>IF('DPP ( in Qty )'!AB60=0,"",IF(MAX('DPP ( with MSN )'!$D$294:Y294)=0,'DPP ( in Qty )'!$D$60,MAX('DPP ( with MSN )'!$D$294:Y294)+1))</f>
        <v/>
      </c>
      <c r="AA294" s="194" t="str">
        <f>IF('DPP ( in Qty )'!AC60=0,"",IF(MAX('DPP ( with MSN )'!$D$294:Z294)=0,'DPP ( in Qty )'!$D$60,MAX('DPP ( with MSN )'!$D$294:Z294)+1))</f>
        <v/>
      </c>
      <c r="AB294" s="194" t="str">
        <f>IF('DPP ( in Qty )'!AD60=0,"",IF(MAX('DPP ( with MSN )'!$D$294:AA294)=0,'DPP ( in Qty )'!$D$60,MAX('DPP ( with MSN )'!$D$294:AA294)+1))</f>
        <v/>
      </c>
      <c r="AC294" s="194" t="str">
        <f>IF('DPP ( in Qty )'!AE60=0,"",IF(MAX('DPP ( with MSN )'!$D$294:AB294)=0,'DPP ( in Qty )'!$D$60,MAX('DPP ( with MSN )'!$D$294:AB294)+1))</f>
        <v/>
      </c>
      <c r="AD294" s="194" t="str">
        <f>IF('DPP ( in Qty )'!AF60=0,"",IF(MAX('DPP ( with MSN )'!$D$294:AC294)=0,'DPP ( in Qty )'!$D$60,MAX('DPP ( with MSN )'!$D$294:AC294)+1))</f>
        <v/>
      </c>
      <c r="AE294" s="194" t="str">
        <f>IF('DPP ( in Qty )'!AG60=0,"",IF(MAX('DPP ( with MSN )'!$D$294:AD294)=0,'DPP ( in Qty )'!$D$60,MAX('DPP ( with MSN )'!$D$294:AD294)+1))</f>
        <v/>
      </c>
      <c r="AF294" s="194" t="str">
        <f>IF('DPP ( in Qty )'!AH60=0,"",IF(MAX('DPP ( with MSN )'!$D$294:AE294)=0,'DPP ( in Qty )'!$D$60,MAX('DPP ( with MSN )'!$D$294:AE294)+1))</f>
        <v/>
      </c>
      <c r="AG294" s="194" t="str">
        <f>IF('DPP ( in Qty )'!AI60=0,"",IF(MAX('DPP ( with MSN )'!$D$294:AF294)=0,'DPP ( in Qty )'!$D$60,MAX('DPP ( with MSN )'!$D$294:AF294)+1))</f>
        <v/>
      </c>
      <c r="AH294" s="194" t="str">
        <f>IF('DPP ( in Qty )'!AJ60=0,"",IF(MAX('DPP ( with MSN )'!$D$294:AG294)=0,'DPP ( in Qty )'!$D$60,MAX('DPP ( with MSN )'!$D$294:AG294)+1))</f>
        <v/>
      </c>
      <c r="AI294" s="194" t="str">
        <f>IF('DPP ( in Qty )'!AK60=0,"",IF(MAX('DPP ( with MSN )'!$D$294:AH294)=0,'DPP ( in Qty )'!$D$60,MAX('DPP ( with MSN )'!$D$294:AH294)+1))</f>
        <v/>
      </c>
      <c r="AJ294" s="194" t="str">
        <f>IF('DPP ( in Qty )'!AL60=0,"",IF(MAX('DPP ( with MSN )'!$D$294:AI294)=0,'DPP ( in Qty )'!$D$60,MAX('DPP ( with MSN )'!$D$294:AI294)+1))</f>
        <v/>
      </c>
      <c r="AK294" s="194" t="str">
        <f>IF('DPP ( in Qty )'!AM60=0,"",IF(MAX('DPP ( with MSN )'!$D$294:AJ294)=0,'DPP ( in Qty )'!$D$60,MAX('DPP ( with MSN )'!$D$294:AJ294)+1))</f>
        <v/>
      </c>
      <c r="AL294" s="194" t="str">
        <f>IF('DPP ( in Qty )'!AN60=0,"",IF(MAX('DPP ( with MSN )'!$D$294:AK294)=0,'DPP ( in Qty )'!$D$60,MAX('DPP ( with MSN )'!$D$294:AK294)+1))</f>
        <v/>
      </c>
      <c r="AM294" s="194" t="str">
        <f>IF('DPP ( in Qty )'!AO60=0,"",IF(MAX('DPP ( with MSN )'!$D$294:AL294)=0,'DPP ( in Qty )'!$D$60,MAX('DPP ( with MSN )'!$D$294:AL294)+1))</f>
        <v/>
      </c>
      <c r="AN294" s="195" t="str">
        <f>IF('DPP ( in Qty )'!AP60=0,"",IF(MAX('DPP ( with MSN )'!$D$294:AM294)=0,'DPP ( in Qty )'!$D$60,MAX('DPP ( with MSN )'!$D$294:AM294)+1))</f>
        <v/>
      </c>
      <c r="AO294" s="142"/>
      <c r="AP294" s="1">
        <f t="shared" si="58"/>
        <v>27</v>
      </c>
    </row>
    <row r="295" spans="1:42" ht="26.25" customHeight="1" thickBot="1" x14ac:dyDescent="0.3">
      <c r="A295" s="280"/>
      <c r="B295" s="92" t="s">
        <v>4</v>
      </c>
      <c r="C295" s="122">
        <f t="shared" si="59"/>
        <v>2</v>
      </c>
      <c r="D295" s="193" t="str">
        <f>IF('DPP ( in Qty )'!F61=0,"",'DPP ( in Qty )'!D61)</f>
        <v/>
      </c>
      <c r="E295" s="194" t="str">
        <f>IF('DPP ( in Qty )'!G61=0,"",IF(MAX('DPP ( with MSN )'!$D$295:D295)=0,'DPP ( in Qty )'!$D$61,MAX('DPP ( with MSN )'!$D$295:D295)+1))</f>
        <v/>
      </c>
      <c r="F295" s="194" t="str">
        <f>IF('DPP ( in Qty )'!H61=0,"",IF(MAX('DPP ( with MSN )'!$D$295:E295)=0,'DPP ( in Qty )'!$D$61,MAX('DPP ( with MSN )'!$D$295:E295)+1))</f>
        <v/>
      </c>
      <c r="G295" s="194" t="str">
        <f>IF('DPP ( in Qty )'!I61=0,"",IF(MAX('DPP ( with MSN )'!$D$295:F295)=0,'DPP ( in Qty )'!$D$61,MAX('DPP ( with MSN )'!$D$295:F295)+1))</f>
        <v/>
      </c>
      <c r="H295" s="194" t="str">
        <f>IF('DPP ( in Qty )'!J61=0,"",IF(MAX('DPP ( with MSN )'!$D$295:G295)=0,'DPP ( in Qty )'!$D$61,MAX('DPP ( with MSN )'!$D$295:G295)+1))</f>
        <v/>
      </c>
      <c r="I295" s="194" t="str">
        <f>IF('DPP ( in Qty )'!K61=0,"",IF(MAX('DPP ( with MSN )'!$D$295:H295)=0,'DPP ( in Qty )'!$D$61,MAX('DPP ( with MSN )'!$D$295:H295)+1))</f>
        <v/>
      </c>
      <c r="J295" s="194" t="str">
        <f>IF('DPP ( in Qty )'!L61=0,"",IF(MAX('DPP ( with MSN )'!$D$295:I295)=0,'DPP ( in Qty )'!$D$61,MAX('DPP ( with MSN )'!$D$295:I295)+1))</f>
        <v/>
      </c>
      <c r="K295" s="194" t="str">
        <f>IF('DPP ( in Qty )'!M61=0,"",IF(MAX('DPP ( with MSN )'!$D$295:J295)=0,'DPP ( in Qty )'!$D$61,MAX('DPP ( with MSN )'!$D$295:J295)+1))</f>
        <v/>
      </c>
      <c r="L295" s="194" t="str">
        <f>IF('DPP ( in Qty )'!N61=0,"",IF(MAX('DPP ( with MSN )'!$D$295:K295)=0,'DPP ( in Qty )'!$D$61,MAX('DPP ( with MSN )'!$D$295:K295)+1))</f>
        <v/>
      </c>
      <c r="M295" s="194" t="str">
        <f>IF('DPP ( in Qty )'!O61=0,"",IF(MAX('DPP ( with MSN )'!$D$295:L295)=0,'DPP ( in Qty )'!$D$61,MAX('DPP ( with MSN )'!$D$295:L295)+1))</f>
        <v/>
      </c>
      <c r="N295" s="194" t="str">
        <f>IF('DPP ( in Qty )'!P61=0,"",IF(MAX('DPP ( with MSN )'!$D$295:M295)=0,'DPP ( in Qty )'!$D$61,MAX('DPP ( with MSN )'!$D$295:M295)+1))</f>
        <v/>
      </c>
      <c r="O295" s="194" t="str">
        <f>IF('DPP ( in Qty )'!Q61=0,"",IF(MAX('DPP ( with MSN )'!$D$295:N295)=0,'DPP ( in Qty )'!$D$61,MAX('DPP ( with MSN )'!$D$295:N295)+1))</f>
        <v/>
      </c>
      <c r="P295" s="194" t="str">
        <f>IF('DPP ( in Qty )'!R61=0,"",IF(MAX('DPP ( with MSN )'!$D$295:O295)=0,'DPP ( in Qty )'!$D$61,MAX('DPP ( with MSN )'!$D$295:O295)+1))</f>
        <v/>
      </c>
      <c r="Q295" s="194" t="str">
        <f>IF('DPP ( in Qty )'!S61=0,"",IF(MAX('DPP ( with MSN )'!$D$295:P295)=0,'DPP ( in Qty )'!$D$61,MAX('DPP ( with MSN )'!$D$295:P295)+1))</f>
        <v/>
      </c>
      <c r="R295" s="194" t="str">
        <f>IF('DPP ( in Qty )'!T61=0,"",IF(MAX('DPP ( with MSN )'!$D$295:Q295)=0,'DPP ( in Qty )'!$D$61,MAX('DPP ( with MSN )'!$D$295:Q295)+1))</f>
        <v/>
      </c>
      <c r="S295" s="194">
        <f>IF('DPP ( in Qty )'!U61=0,"",IF(MAX('DPP ( with MSN )'!$D$295:R295)=0,'DPP ( in Qty )'!$D$61,MAX('DPP ( with MSN )'!$D$295:R295)+1))</f>
        <v>26</v>
      </c>
      <c r="T295" s="194" t="str">
        <f>IF('DPP ( in Qty )'!V61=0,"",IF(MAX('DPP ( with MSN )'!$D$295:S295)=0,'DPP ( in Qty )'!$D$61,MAX('DPP ( with MSN )'!$D$295:S295)+1))</f>
        <v/>
      </c>
      <c r="U295" s="194" t="str">
        <f>IF('DPP ( in Qty )'!W61=0,"",IF(MAX('DPP ( with MSN )'!$D$295:T295)=0,'DPP ( in Qty )'!$D$61,MAX('DPP ( with MSN )'!$D$295:T295)+1))</f>
        <v/>
      </c>
      <c r="V295" s="194" t="str">
        <f>IF('DPP ( in Qty )'!X61=0,"",IF(MAX('DPP ( with MSN )'!$D$295:U295)=0,'DPP ( in Qty )'!$D$61,MAX('DPP ( with MSN )'!$D$295:U295)+1))</f>
        <v/>
      </c>
      <c r="W295" s="194" t="str">
        <f>IF('DPP ( in Qty )'!Y61=0,"",IF(MAX('DPP ( with MSN )'!$D$295:V295)=0,'DPP ( in Qty )'!$D$61,MAX('DPP ( with MSN )'!$D$295:V295)+1))</f>
        <v/>
      </c>
      <c r="X295" s="194" t="str">
        <f>IF('DPP ( in Qty )'!Z61=0,"",IF(MAX('DPP ( with MSN )'!$D$295:W295)=0,'DPP ( in Qty )'!$D$61,MAX('DPP ( with MSN )'!$D$295:W295)+1))</f>
        <v/>
      </c>
      <c r="Y295" s="194">
        <f>IF('DPP ( in Qty )'!AA61=0,"",IF(MAX('DPP ( with MSN )'!$D$295:X295)=0,'DPP ( in Qty )'!$D$61,MAX('DPP ( with MSN )'!$D$295:X295)+1))</f>
        <v>27</v>
      </c>
      <c r="Z295" s="194" t="str">
        <f>IF('DPP ( in Qty )'!AB61=0,"",IF(MAX('DPP ( with MSN )'!$D$295:Y295)=0,'DPP ( in Qty )'!$D$61,MAX('DPP ( with MSN )'!$D$295:Y295)+1))</f>
        <v/>
      </c>
      <c r="AA295" s="194" t="str">
        <f>IF('DPP ( in Qty )'!AC61=0,"",IF(MAX('DPP ( with MSN )'!$D$295:Z295)=0,'DPP ( in Qty )'!$D$61,MAX('DPP ( with MSN )'!$D$295:Z295)+1))</f>
        <v/>
      </c>
      <c r="AB295" s="194" t="str">
        <f>IF('DPP ( in Qty )'!AD61=0,"",IF(MAX('DPP ( with MSN )'!$D$295:AA295)=0,'DPP ( in Qty )'!$D$61,MAX('DPP ( with MSN )'!$D$295:AA295)+1))</f>
        <v/>
      </c>
      <c r="AC295" s="194" t="str">
        <f>IF('DPP ( in Qty )'!AE61=0,"",IF(MAX('DPP ( with MSN )'!$D$295:AB295)=0,'DPP ( in Qty )'!$D$61,MAX('DPP ( with MSN )'!$D$295:AB295)+1))</f>
        <v/>
      </c>
      <c r="AD295" s="194" t="str">
        <f>IF('DPP ( in Qty )'!AF61=0,"",IF(MAX('DPP ( with MSN )'!$D$295:AC295)=0,'DPP ( in Qty )'!$D$61,MAX('DPP ( with MSN )'!$D$295:AC295)+1))</f>
        <v/>
      </c>
      <c r="AE295" s="194" t="str">
        <f>IF('DPP ( in Qty )'!AG61=0,"",IF(MAX('DPP ( with MSN )'!$D$295:AD295)=0,'DPP ( in Qty )'!$D$61,MAX('DPP ( with MSN )'!$D$295:AD295)+1))</f>
        <v/>
      </c>
      <c r="AF295" s="194" t="str">
        <f>IF('DPP ( in Qty )'!AH61=0,"",IF(MAX('DPP ( with MSN )'!$D$295:AE295)=0,'DPP ( in Qty )'!$D$61,MAX('DPP ( with MSN )'!$D$295:AE295)+1))</f>
        <v/>
      </c>
      <c r="AG295" s="194" t="str">
        <f>IF('DPP ( in Qty )'!AI61=0,"",IF(MAX('DPP ( with MSN )'!$D$295:AF295)=0,'DPP ( in Qty )'!$D$61,MAX('DPP ( with MSN )'!$D$295:AF295)+1))</f>
        <v/>
      </c>
      <c r="AH295" s="194" t="str">
        <f>IF('DPP ( in Qty )'!AJ61=0,"",IF(MAX('DPP ( with MSN )'!$D$295:AG295)=0,'DPP ( in Qty )'!$D$61,MAX('DPP ( with MSN )'!$D$295:AG295)+1))</f>
        <v/>
      </c>
      <c r="AI295" s="194" t="str">
        <f>IF('DPP ( in Qty )'!AK61=0,"",IF(MAX('DPP ( with MSN )'!$D$295:AH295)=0,'DPP ( in Qty )'!$D$61,MAX('DPP ( with MSN )'!$D$295:AH295)+1))</f>
        <v/>
      </c>
      <c r="AJ295" s="194" t="str">
        <f>IF('DPP ( in Qty )'!AL61=0,"",IF(MAX('DPP ( with MSN )'!$D$295:AI295)=0,'DPP ( in Qty )'!$D$61,MAX('DPP ( with MSN )'!$D$295:AI295)+1))</f>
        <v/>
      </c>
      <c r="AK295" s="194" t="str">
        <f>IF('DPP ( in Qty )'!AM61=0,"",IF(MAX('DPP ( with MSN )'!$D$295:AJ295)=0,'DPP ( in Qty )'!$D$61,MAX('DPP ( with MSN )'!$D$295:AJ295)+1))</f>
        <v/>
      </c>
      <c r="AL295" s="194" t="str">
        <f>IF('DPP ( in Qty )'!AN61=0,"",IF(MAX('DPP ( with MSN )'!$D$295:AK295)=0,'DPP ( in Qty )'!$D$61,MAX('DPP ( with MSN )'!$D$295:AK295)+1))</f>
        <v/>
      </c>
      <c r="AM295" s="194" t="str">
        <f>IF('DPP ( in Qty )'!AO61=0,"",IF(MAX('DPP ( with MSN )'!$D$295:AL295)=0,'DPP ( in Qty )'!$D$61,MAX('DPP ( with MSN )'!$D$295:AL295)+1))</f>
        <v/>
      </c>
      <c r="AN295" s="195" t="str">
        <f>IF('DPP ( in Qty )'!AP61=0,"",IF(MAX('DPP ( with MSN )'!$D$295:AM295)=0,'DPP ( in Qty )'!$D$61,MAX('DPP ( with MSN )'!$D$295:AM295)+1))</f>
        <v/>
      </c>
      <c r="AO295" s="142"/>
      <c r="AP295" s="1">
        <f t="shared" si="58"/>
        <v>27</v>
      </c>
    </row>
    <row r="296" spans="1:42" ht="26.25" customHeight="1" thickBot="1" x14ac:dyDescent="0.3">
      <c r="A296" s="281"/>
      <c r="B296" s="108" t="s">
        <v>5</v>
      </c>
      <c r="C296" s="122">
        <f t="shared" si="59"/>
        <v>2</v>
      </c>
      <c r="D296" s="193" t="str">
        <f>IF('DPP ( in Qty )'!F62=0,"",'DPP ( in Qty )'!D62)</f>
        <v/>
      </c>
      <c r="E296" s="194" t="str">
        <f>IF('DPP ( in Qty )'!G62=0,"",IF(MAX('DPP ( with MSN )'!$D$292:D296)=0,'DPP ( in Qty )'!$D$58,MAX('DPP ( with MSN )'!$D$292:D296)+1))</f>
        <v/>
      </c>
      <c r="F296" s="194" t="str">
        <f>IF('DPP ( in Qty )'!H62=0,"",IF(MAX('DPP ( with MSN )'!$D$296:E296)=0,'DPP ( in Qty )'!$D$62,MAX('DPP ( with MSN )'!$D$296:E296)+1))</f>
        <v/>
      </c>
      <c r="G296" s="194" t="str">
        <f>IF('DPP ( in Qty )'!I62=0,"",IF(MAX('DPP ( with MSN )'!$D$296:F296)=0,'DPP ( in Qty )'!$D$62,MAX('DPP ( with MSN )'!$D$296:F296)+1))</f>
        <v/>
      </c>
      <c r="H296" s="194" t="str">
        <f>IF('DPP ( in Qty )'!J62=0,"",IF(MAX('DPP ( with MSN )'!$D$296:G296)=0,'DPP ( in Qty )'!$D$62,MAX('DPP ( with MSN )'!$D$296:G296)+1))</f>
        <v/>
      </c>
      <c r="I296" s="194" t="str">
        <f>IF('DPP ( in Qty )'!K62=0,"",IF(MAX('DPP ( with MSN )'!$D$296:H296)=0,'DPP ( in Qty )'!$D$62,MAX('DPP ( with MSN )'!$D$296:H296)+1))</f>
        <v/>
      </c>
      <c r="J296" s="194" t="str">
        <f>IF('DPP ( in Qty )'!L62=0,"",IF(MAX('DPP ( with MSN )'!$D$296:I296)=0,'DPP ( in Qty )'!$D$62,MAX('DPP ( with MSN )'!$D$296:I296)+1))</f>
        <v/>
      </c>
      <c r="K296" s="194" t="str">
        <f>IF('DPP ( in Qty )'!M62=0,"",IF(MAX('DPP ( with MSN )'!$D$296:J296)=0,'DPP ( in Qty )'!$D$62,MAX('DPP ( with MSN )'!$D$296:J296)+1))</f>
        <v/>
      </c>
      <c r="L296" s="194" t="str">
        <f>IF('DPP ( in Qty )'!N62=0,"",IF(MAX('DPP ( with MSN )'!$D$296:K296)=0,'DPP ( in Qty )'!$D$62,MAX('DPP ( with MSN )'!$D$296:K296)+1))</f>
        <v/>
      </c>
      <c r="M296" s="194" t="str">
        <f>IF('DPP ( in Qty )'!O62=0,"",IF(MAX('DPP ( with MSN )'!$D$296:L296)=0,'DPP ( in Qty )'!$D$62,MAX('DPP ( with MSN )'!$D$296:L296)+1))</f>
        <v/>
      </c>
      <c r="N296" s="194" t="str">
        <f>IF('DPP ( in Qty )'!P62=0,"",IF(MAX('DPP ( with MSN )'!$D$296:M296)=0,'DPP ( in Qty )'!$D$62,MAX('DPP ( with MSN )'!$D$296:M296)+1))</f>
        <v/>
      </c>
      <c r="O296" s="194" t="str">
        <f>IF('DPP ( in Qty )'!Q62=0,"",IF(MAX('DPP ( with MSN )'!$D$296:N296)=0,'DPP ( in Qty )'!$D$62,MAX('DPP ( with MSN )'!$D$296:N296)+1))</f>
        <v/>
      </c>
      <c r="P296" s="194" t="str">
        <f>IF('DPP ( in Qty )'!R62=0,"",IF(MAX('DPP ( with MSN )'!$D$296:O296)=0,'DPP ( in Qty )'!$D$62,MAX('DPP ( with MSN )'!$D$296:O296)+1))</f>
        <v/>
      </c>
      <c r="Q296" s="194" t="str">
        <f>IF('DPP ( in Qty )'!S62=0,"",IF(MAX('DPP ( with MSN )'!$D$296:P296)=0,'DPP ( in Qty )'!$D$62,MAX('DPP ( with MSN )'!$D$296:P296)+1))</f>
        <v/>
      </c>
      <c r="R296" s="194" t="str">
        <f>IF('DPP ( in Qty )'!T62=0,"",IF(MAX('DPP ( with MSN )'!$D$296:Q296)=0,'DPP ( in Qty )'!$D$62,MAX('DPP ( with MSN )'!$D$296:Q296)+1))</f>
        <v/>
      </c>
      <c r="S296" s="194" t="str">
        <f>IF('DPP ( in Qty )'!U62=0,"",IF(MAX('DPP ( with MSN )'!$D$296:R296)=0,'DPP ( in Qty )'!$D$62,MAX('DPP ( with MSN )'!$D$296:R296)+1))</f>
        <v/>
      </c>
      <c r="T296" s="194" t="str">
        <f>IF('DPP ( in Qty )'!V62=0,"",IF(MAX('DPP ( with MSN )'!$D$296:S296)=0,'DPP ( in Qty )'!$D$62,MAX('DPP ( with MSN )'!$D$296:S296)+1))</f>
        <v/>
      </c>
      <c r="U296" s="194" t="str">
        <f>IF('DPP ( in Qty )'!W62=0,"",IF(MAX('DPP ( with MSN )'!$D$296:T296)=0,'DPP ( in Qty )'!$D$62,MAX('DPP ( with MSN )'!$D$296:T296)+1))</f>
        <v/>
      </c>
      <c r="V296" s="194" t="str">
        <f>IF('DPP ( in Qty )'!X62=0,"",IF(MAX('DPP ( with MSN )'!$D$296:U296)=0,'DPP ( in Qty )'!$D$62,MAX('DPP ( with MSN )'!$D$296:U296)+1))</f>
        <v/>
      </c>
      <c r="W296" s="194" t="str">
        <f>IF('DPP ( in Qty )'!Y62=0,"",IF(MAX('DPP ( with MSN )'!$D$296:V296)=0,'DPP ( in Qty )'!$D$62,MAX('DPP ( with MSN )'!$D$296:V296)+1))</f>
        <v/>
      </c>
      <c r="X296" s="194" t="str">
        <f>IF('DPP ( in Qty )'!Z62=0,"",IF(MAX('DPP ( with MSN )'!$D$296:W296)=0,'DPP ( in Qty )'!$D$62,MAX('DPP ( with MSN )'!$D$296:W296)+1))</f>
        <v/>
      </c>
      <c r="Y296" s="194">
        <f>IF('DPP ( in Qty )'!AA62=0,"",IF(MAX('DPP ( with MSN )'!$D$296:X296)=0,'DPP ( in Qty )'!$D$62,MAX('DPP ( with MSN )'!$D$296:X296)+1))</f>
        <v>26</v>
      </c>
      <c r="Z296" s="194" t="str">
        <f>IF('DPP ( in Qty )'!AB62=0,"",IF(MAX('DPP ( with MSN )'!$D$296:Y296)=0,'DPP ( in Qty )'!$D$62,MAX('DPP ( with MSN )'!$D$296:Y296)+1))</f>
        <v/>
      </c>
      <c r="AA296" s="194" t="str">
        <f>IF('DPP ( in Qty )'!AC62=0,"",IF(MAX('DPP ( with MSN )'!$D$296:Z296)=0,'DPP ( in Qty )'!$D$62,MAX('DPP ( with MSN )'!$D$296:Z296)+1))</f>
        <v/>
      </c>
      <c r="AB296" s="194" t="str">
        <f>IF('DPP ( in Qty )'!AD62=0,"",IF(MAX('DPP ( with MSN )'!$D$296:AA296)=0,'DPP ( in Qty )'!$D$62,MAX('DPP ( with MSN )'!$D$296:AA296)+1))</f>
        <v/>
      </c>
      <c r="AC296" s="194" t="str">
        <f>IF('DPP ( in Qty )'!AE62=0,"",IF(MAX('DPP ( with MSN )'!$D$296:AB296)=0,'DPP ( in Qty )'!$D$62,MAX('DPP ( with MSN )'!$D$296:AB296)+1))</f>
        <v/>
      </c>
      <c r="AD296" s="194" t="str">
        <f>IF('DPP ( in Qty )'!AF62=0,"",IF(MAX('DPP ( with MSN )'!$D$296:AC296)=0,'DPP ( in Qty )'!$D$62,MAX('DPP ( with MSN )'!$D$296:AC296)+1))</f>
        <v/>
      </c>
      <c r="AE296" s="194">
        <f>IF('DPP ( in Qty )'!AG62=0,"",IF(MAX('DPP ( with MSN )'!$D$296:AD296)=0,'DPP ( in Qty )'!$D$62,MAX('DPP ( with MSN )'!$D$296:AD296)+1))</f>
        <v>27</v>
      </c>
      <c r="AF296" s="194" t="str">
        <f>IF('DPP ( in Qty )'!AH62=0,"",IF(MAX('DPP ( with MSN )'!$D$296:AE296)=0,'DPP ( in Qty )'!$D$62,MAX('DPP ( with MSN )'!$D$296:AE296)+1))</f>
        <v/>
      </c>
      <c r="AG296" s="194" t="str">
        <f>IF('DPP ( in Qty )'!AI62=0,"",IF(MAX('DPP ( with MSN )'!$D$296:AF296)=0,'DPP ( in Qty )'!$D$62,MAX('DPP ( with MSN )'!$D$296:AF296)+1))</f>
        <v/>
      </c>
      <c r="AH296" s="194" t="str">
        <f>IF('DPP ( in Qty )'!AJ62=0,"",IF(MAX('DPP ( with MSN )'!$D$296:AG296)=0,'DPP ( in Qty )'!$D$62,MAX('DPP ( with MSN )'!$D$296:AG296)+1))</f>
        <v/>
      </c>
      <c r="AI296" s="194" t="str">
        <f>IF('DPP ( in Qty )'!AK62=0,"",IF(MAX('DPP ( with MSN )'!$D$296:AH296)=0,'DPP ( in Qty )'!$D$62,MAX('DPP ( with MSN )'!$D$296:AH296)+1))</f>
        <v/>
      </c>
      <c r="AJ296" s="194" t="str">
        <f>IF('DPP ( in Qty )'!AL62=0,"",IF(MAX('DPP ( with MSN )'!$D$296:AI296)=0,'DPP ( in Qty )'!$D$62,MAX('DPP ( with MSN )'!$D$296:AI296)+1))</f>
        <v/>
      </c>
      <c r="AK296" s="194" t="str">
        <f>IF('DPP ( in Qty )'!AM62=0,"",IF(MAX('DPP ( with MSN )'!$D$296:AJ296)=0,'DPP ( in Qty )'!$D$62,MAX('DPP ( with MSN )'!$D$296:AJ296)+1))</f>
        <v/>
      </c>
      <c r="AL296" s="194" t="str">
        <f>IF('DPP ( in Qty )'!AN62=0,"",IF(MAX('DPP ( with MSN )'!$D$296:AK296)=0,'DPP ( in Qty )'!$D$62,MAX('DPP ( with MSN )'!$D$296:AK296)+1))</f>
        <v/>
      </c>
      <c r="AM296" s="194" t="str">
        <f>IF('DPP ( in Qty )'!AO62=0,"",IF(MAX('DPP ( with MSN )'!$D$296:AL296)=0,'DPP ( in Qty )'!$D$62,MAX('DPP ( with MSN )'!$D$296:AL296)+1))</f>
        <v/>
      </c>
      <c r="AN296" s="195" t="str">
        <f>IF('DPP ( in Qty )'!AP62=0,"",IF(MAX('DPP ( with MSN )'!$D$296:AM296)=0,'DPP ( in Qty )'!$D$62,MAX('DPP ( with MSN )'!$D$296:AM296)+1))</f>
        <v/>
      </c>
      <c r="AO296" s="142"/>
      <c r="AP296" s="1">
        <f t="shared" si="58"/>
        <v>27</v>
      </c>
    </row>
    <row r="297" spans="1:42" ht="25.5" customHeight="1" thickBot="1" x14ac:dyDescent="0.3">
      <c r="A297" s="279" t="s">
        <v>117</v>
      </c>
      <c r="B297" s="104" t="s">
        <v>2</v>
      </c>
      <c r="C297" s="122">
        <f t="shared" si="57"/>
        <v>1</v>
      </c>
      <c r="D297" s="193" t="str">
        <f>IF('DPP ( in Qty )'!F63=0,"",'DPP ( in Qty )'!D63)</f>
        <v/>
      </c>
      <c r="E297" s="194" t="str">
        <f>IF('DPP ( in Qty )'!G63=0,"",IF(MAX('DPP ( with MSN )'!$D$297:D297)=0,'DPP ( in Qty )'!$D$63,MAX('DPP ( with MSN )'!$D$297:D297)+1))</f>
        <v/>
      </c>
      <c r="F297" s="194" t="str">
        <f>IF('DPP ( in Qty )'!H63=0,"",IF(MAX('DPP ( with MSN )'!$D$297:E297)=0,'DPP ( in Qty )'!$D$63,MAX('DPP ( with MSN )'!$D$297:E297)+1))</f>
        <v/>
      </c>
      <c r="G297" s="194" t="str">
        <f>IF('DPP ( in Qty )'!I63=0,"",IF(MAX('DPP ( with MSN )'!$D$297:F297)=0,'DPP ( in Qty )'!$D$63,MAX('DPP ( with MSN )'!$D$297:F297)+1))</f>
        <v/>
      </c>
      <c r="H297" s="194" t="str">
        <f>IF('DPP ( in Qty )'!J63=0,"",IF(MAX('DPP ( with MSN )'!$D$297:G297)=0,'DPP ( in Qty )'!$D$63,MAX('DPP ( with MSN )'!$D$297:G297)+1))</f>
        <v/>
      </c>
      <c r="I297" s="194" t="str">
        <f>IF('DPP ( in Qty )'!K63=0,"",IF(MAX('DPP ( with MSN )'!$D$297:H297)=0,'DPP ( in Qty )'!$D$63,MAX('DPP ( with MSN )'!$D$297:H297)+1))</f>
        <v/>
      </c>
      <c r="J297" s="194" t="str">
        <f>IF('DPP ( in Qty )'!L63=0,"",IF(MAX('DPP ( with MSN )'!$D$297:I297)=0,'DPP ( in Qty )'!$D$63,MAX('DPP ( with MSN )'!$D$297:I297)+1))</f>
        <v/>
      </c>
      <c r="K297" s="194" t="str">
        <f>IF('DPP ( in Qty )'!M63=0,"",IF(MAX('DPP ( with MSN )'!$D$297:J297)=0,'DPP ( in Qty )'!$D$63,MAX('DPP ( with MSN )'!$D$297:J297)+1))</f>
        <v/>
      </c>
      <c r="L297" s="194" t="str">
        <f>IF('DPP ( in Qty )'!N63=0,"",IF(MAX('DPP ( with MSN )'!$D$297:K297)=0,'DPP ( in Qty )'!$D$63,MAX('DPP ( with MSN )'!$D$297:K297)+1))</f>
        <v/>
      </c>
      <c r="M297" s="194" t="str">
        <f>IF('DPP ( in Qty )'!O63=0,"",IF(MAX('DPP ( with MSN )'!$D$297:L297)=0,'DPP ( in Qty )'!$D$63,MAX('DPP ( with MSN )'!$D$297:L297)+1))</f>
        <v/>
      </c>
      <c r="N297" s="194" t="str">
        <f>IF('DPP ( in Qty )'!P63=0,"",IF(MAX('DPP ( with MSN )'!$D$297:M297)=0,'DPP ( in Qty )'!$D$63,MAX('DPP ( with MSN )'!$D$297:M297)+1))</f>
        <v/>
      </c>
      <c r="O297" s="194" t="str">
        <f>IF('DPP ( in Qty )'!Q63=0,"",IF(MAX('DPP ( with MSN )'!$D$297:N297)=0,'DPP ( in Qty )'!$D$63,MAX('DPP ( with MSN )'!$D$297:N297)+1))</f>
        <v/>
      </c>
      <c r="P297" s="194">
        <f>IF('DPP ( in Qty )'!R63=0,"",IF(MAX('DPP ( with MSN )'!$D$297:O297)=0,'DPP ( in Qty )'!$D$63,MAX('DPP ( with MSN )'!$D$297:O297)+1))</f>
        <v>2165</v>
      </c>
      <c r="Q297" s="194" t="str">
        <f>IF('DPP ( in Qty )'!S63=0,"",IF(MAX('DPP ( with MSN )'!$D$297:P297)=0,'DPP ( in Qty )'!$D$63,MAX('DPP ( with MSN )'!$D$297:P297)+1))</f>
        <v/>
      </c>
      <c r="R297" s="194" t="str">
        <f>IF('DPP ( in Qty )'!T63=0,"",IF(MAX('DPP ( with MSN )'!$D$297:Q297)=0,'DPP ( in Qty )'!$D$63,MAX('DPP ( with MSN )'!$D$297:Q297)+1))</f>
        <v/>
      </c>
      <c r="S297" s="194" t="str">
        <f>IF('DPP ( in Qty )'!U63=0,"",IF(MAX('DPP ( with MSN )'!$D$297:R297)=0,'DPP ( in Qty )'!$D$63,MAX('DPP ( with MSN )'!$D$297:R297)+1))</f>
        <v/>
      </c>
      <c r="T297" s="194" t="str">
        <f>IF('DPP ( in Qty )'!V63=0,"",IF(MAX('DPP ( with MSN )'!$D$297:S297)=0,'DPP ( in Qty )'!$D$63,MAX('DPP ( with MSN )'!$D$297:S297)+1))</f>
        <v/>
      </c>
      <c r="U297" s="194" t="str">
        <f>IF('DPP ( in Qty )'!W63=0,"",IF(MAX('DPP ( with MSN )'!$D$297:T297)=0,'DPP ( in Qty )'!$D$63,MAX('DPP ( with MSN )'!$D$297:T297)+1))</f>
        <v/>
      </c>
      <c r="V297" s="194" t="str">
        <f>IF('DPP ( in Qty )'!X63=0,"",IF(MAX('DPP ( with MSN )'!$D$297:U297)=0,'DPP ( in Qty )'!$D$63,MAX('DPP ( with MSN )'!$D$297:U297)+1))</f>
        <v/>
      </c>
      <c r="W297" s="194" t="str">
        <f>IF('DPP ( in Qty )'!Y63=0,"",IF(MAX('DPP ( with MSN )'!$D$297:V297)=0,'DPP ( in Qty )'!$D$63,MAX('DPP ( with MSN )'!$D$297:V297)+1))</f>
        <v/>
      </c>
      <c r="X297" s="194" t="str">
        <f>IF('DPP ( in Qty )'!Z63=0,"",IF(MAX('DPP ( with MSN )'!$D$297:W297)=0,'DPP ( in Qty )'!$D$63,MAX('DPP ( with MSN )'!$D$297:W297)+1))</f>
        <v/>
      </c>
      <c r="Y297" s="194" t="str">
        <f>IF('DPP ( in Qty )'!AA63=0,"",IF(MAX('DPP ( with MSN )'!$D$297:X297)=0,'DPP ( in Qty )'!$D$63,MAX('DPP ( with MSN )'!$D$297:X297)+1))</f>
        <v/>
      </c>
      <c r="Z297" s="194" t="str">
        <f>IF('DPP ( in Qty )'!AB63=0,"",IF(MAX('DPP ( with MSN )'!$D$297:Y297)=0,'DPP ( in Qty )'!$D$63,MAX('DPP ( with MSN )'!$D$297:Y297)+1))</f>
        <v/>
      </c>
      <c r="AA297" s="194" t="str">
        <f>IF('DPP ( in Qty )'!AC63=0,"",IF(MAX('DPP ( with MSN )'!$D$297:Z297)=0,'DPP ( in Qty )'!$D$63,MAX('DPP ( with MSN )'!$D$297:Z297)+1))</f>
        <v/>
      </c>
      <c r="AB297" s="194" t="str">
        <f>IF('DPP ( in Qty )'!AD63=0,"",IF(MAX('DPP ( with MSN )'!$D$297:AA297)=0,'DPP ( in Qty )'!$D$63,MAX('DPP ( with MSN )'!$D$297:AA297)+1))</f>
        <v/>
      </c>
      <c r="AC297" s="194" t="str">
        <f>IF('DPP ( in Qty )'!AE63=0,"",IF(MAX('DPP ( with MSN )'!$D$297:AB297)=0,'DPP ( in Qty )'!$D$63,MAX('DPP ( with MSN )'!$D$297:AB297)+1))</f>
        <v/>
      </c>
      <c r="AD297" s="194" t="str">
        <f>IF('DPP ( in Qty )'!AF63=0,"",IF(MAX('DPP ( with MSN )'!$D$297:AC297)=0,'DPP ( in Qty )'!$D$63,MAX('DPP ( with MSN )'!$D$297:AC297)+1))</f>
        <v/>
      </c>
      <c r="AE297" s="194" t="str">
        <f>IF('DPP ( in Qty )'!AG63=0,"",IF(MAX('DPP ( with MSN )'!$D$297:AD297)=0,'DPP ( in Qty )'!$D$63,MAX('DPP ( with MSN )'!$D$297:AD297)+1))</f>
        <v/>
      </c>
      <c r="AF297" s="194" t="str">
        <f>IF('DPP ( in Qty )'!AH63=0,"",IF(MAX('DPP ( with MSN )'!$D$297:AE297)=0,'DPP ( in Qty )'!$D$63,MAX('DPP ( with MSN )'!$D$297:AE297)+1))</f>
        <v/>
      </c>
      <c r="AG297" s="194" t="str">
        <f>IF('DPP ( in Qty )'!AI63=0,"",IF(MAX('DPP ( with MSN )'!$D$297:AF297)=0,'DPP ( in Qty )'!$D$63,MAX('DPP ( with MSN )'!$D$297:AF297)+1))</f>
        <v/>
      </c>
      <c r="AH297" s="194" t="str">
        <f>IF('DPP ( in Qty )'!AJ63=0,"",IF(MAX('DPP ( with MSN )'!$D$297:AG297)=0,'DPP ( in Qty )'!$D$63,MAX('DPP ( with MSN )'!$D$297:AG297)+1))</f>
        <v/>
      </c>
      <c r="AI297" s="194" t="str">
        <f>IF('DPP ( in Qty )'!AK63=0,"",IF(MAX('DPP ( with MSN )'!$D$297:AH297)=0,'DPP ( in Qty )'!$D$63,MAX('DPP ( with MSN )'!$D$297:AH297)+1))</f>
        <v/>
      </c>
      <c r="AJ297" s="194" t="str">
        <f>IF('DPP ( in Qty )'!AL63=0,"",IF(MAX('DPP ( with MSN )'!$D$297:AI297)=0,'DPP ( in Qty )'!$D$63,MAX('DPP ( with MSN )'!$D$297:AI297)+1))</f>
        <v/>
      </c>
      <c r="AK297" s="194" t="str">
        <f>IF('DPP ( in Qty )'!AM75=0,"",IF(MAX('DPP ( with MSN )'!$D$313:AJ313)=0,'DPP ( in Qty )'!$D$75,MAX('DPP ( with MSN )'!$D$313:AJ313)+1))</f>
        <v/>
      </c>
      <c r="AL297" s="194" t="str">
        <f>IF('DPP ( in Qty )'!AN75=0,"",IF(MAX('DPP ( with MSN )'!$D$297:AK297)=0,'DPP ( in Qty )'!$D$75,MAX('DPP ( with MSN )'!$D$297:AK297)+1))</f>
        <v/>
      </c>
      <c r="AM297" s="194" t="str">
        <f>IF('DPP ( in Qty )'!AO75=0,"",IF(MAX('DPP ( with MSN )'!$D$297:AL297)=0,'DPP ( in Qty )'!$D$75,MAX('DPP ( with MSN )'!$D$297:AL297)+1))</f>
        <v/>
      </c>
      <c r="AN297" s="195" t="str">
        <f>IF('DPP ( in Qty )'!AP75=0,"",IF(MAX('DPP ( with MSN )'!$D$297:AM297)=0,'DPP ( in Qty )'!$D$75,MAX('DPP ( with MSN )'!$D$297:AM297)+1))</f>
        <v/>
      </c>
      <c r="AO297" s="142"/>
      <c r="AP297" s="1">
        <f t="shared" si="58"/>
        <v>2165</v>
      </c>
    </row>
    <row r="298" spans="1:42" ht="25.5" customHeight="1" thickBot="1" x14ac:dyDescent="0.3">
      <c r="A298" s="280"/>
      <c r="B298" s="90" t="s">
        <v>3</v>
      </c>
      <c r="C298" s="122">
        <f t="shared" si="57"/>
        <v>1</v>
      </c>
      <c r="D298" s="193" t="str">
        <f>IF('DPP ( in Qty )'!F64=0,"",'DPP ( in Qty )'!D64)</f>
        <v/>
      </c>
      <c r="E298" s="194" t="str">
        <f>IF('DPP ( in Qty )'!G64=0,"",IF(MAX('DPP ( with MSN )'!$D$298:D298)=0,'DPP ( in Qty )'!$D$64,MAX('DPP ( with MSN )'!$D$298:D298)+1))</f>
        <v/>
      </c>
      <c r="F298" s="194" t="str">
        <f>IF('DPP ( in Qty )'!H64=0,"",IF(MAX('DPP ( with MSN )'!$D$298:E298)=0,'DPP ( in Qty )'!$D$64,MAX('DPP ( with MSN )'!$D$298:E298)+1))</f>
        <v/>
      </c>
      <c r="G298" s="194" t="str">
        <f>IF('DPP ( in Qty )'!I64=0,"",IF(MAX('DPP ( with MSN )'!$D$298:F298)=0,'DPP ( in Qty )'!$D$64,MAX('DPP ( with MSN )'!$D$298:F298)+1))</f>
        <v/>
      </c>
      <c r="H298" s="194" t="str">
        <f>IF('DPP ( in Qty )'!J64=0,"",IF(MAX('DPP ( with MSN )'!$D$298:G298)=0,'DPP ( in Qty )'!$D$64,MAX('DPP ( with MSN )'!$D$298:G298)+1))</f>
        <v/>
      </c>
      <c r="I298" s="194" t="str">
        <f>IF('DPP ( in Qty )'!K64=0,"",IF(MAX('DPP ( with MSN )'!$D$298:H298)=0,'DPP ( in Qty )'!$D$64,MAX('DPP ( with MSN )'!$D$298:H298)+1))</f>
        <v/>
      </c>
      <c r="J298" s="194" t="str">
        <f>IF('DPP ( in Qty )'!L64=0,"",IF(MAX('DPP ( with MSN )'!$D$298:I298)=0,'DPP ( in Qty )'!$D$64,MAX('DPP ( with MSN )'!$D$298:I298)+1))</f>
        <v/>
      </c>
      <c r="K298" s="194" t="str">
        <f>IF('DPP ( in Qty )'!M64=0,"",IF(MAX('DPP ( with MSN )'!$D$298:J298)=0,'DPP ( in Qty )'!$D$64,MAX('DPP ( with MSN )'!$D$298:J298)+1))</f>
        <v/>
      </c>
      <c r="L298" s="194" t="str">
        <f>IF('DPP ( in Qty )'!N64=0,"",IF(MAX('DPP ( with MSN )'!$D$298:K298)=0,'DPP ( in Qty )'!$D$64,MAX('DPP ( with MSN )'!$D$298:K298)+1))</f>
        <v/>
      </c>
      <c r="M298" s="194" t="str">
        <f>IF('DPP ( in Qty )'!O64=0,"",IF(MAX('DPP ( with MSN )'!$D$298:L298)=0,'DPP ( in Qty )'!$D$64,MAX('DPP ( with MSN )'!$D$298:L298)+1))</f>
        <v/>
      </c>
      <c r="N298" s="194" t="str">
        <f>IF('DPP ( in Qty )'!P64=0,"",IF(MAX('DPP ( with MSN )'!$D$298:M298)=0,'DPP ( in Qty )'!$D$64,MAX('DPP ( with MSN )'!$D$298:M298)+1))</f>
        <v/>
      </c>
      <c r="O298" s="194" t="str">
        <f>IF('DPP ( in Qty )'!Q64=0,"",IF(MAX('DPP ( with MSN )'!$D$298:N298)=0,'DPP ( in Qty )'!$D$64,MAX('DPP ( with MSN )'!$D$298:N298)+1))</f>
        <v/>
      </c>
      <c r="P298" s="194" t="str">
        <f>IF('DPP ( in Qty )'!R64=0,"",IF(MAX('DPP ( with MSN )'!$D$298:O298)=0,'DPP ( in Qty )'!$D$64,MAX('DPP ( with MSN )'!$D$298:O298)+1))</f>
        <v/>
      </c>
      <c r="Q298" s="194" t="str">
        <f>IF('DPP ( in Qty )'!S64=0,"",IF(MAX('DPP ( with MSN )'!$D$298:P298)=0,'DPP ( in Qty )'!$D$64,MAX('DPP ( with MSN )'!$D$298:P298)+1))</f>
        <v/>
      </c>
      <c r="R298" s="194" t="str">
        <f>IF('DPP ( in Qty )'!T64=0,"",IF(MAX('DPP ( with MSN )'!$D$298:Q298)=0,'DPP ( in Qty )'!$D$64,MAX('DPP ( with MSN )'!$D$298:Q298)+1))</f>
        <v/>
      </c>
      <c r="S298" s="194" t="str">
        <f>IF('DPP ( in Qty )'!U64=0,"",IF(MAX('DPP ( with MSN )'!$D$298:R298)=0,'DPP ( in Qty )'!$D$64,MAX('DPP ( with MSN )'!$D$298:R298)+1))</f>
        <v/>
      </c>
      <c r="T298" s="194">
        <f>IF('DPP ( in Qty )'!V64=0,"",IF(MAX('DPP ( with MSN )'!$D$298:S298)=0,'DPP ( in Qty )'!$D$64,MAX('DPP ( with MSN )'!$D$298:S298)+1))</f>
        <v>2165</v>
      </c>
      <c r="U298" s="194" t="str">
        <f>IF('DPP ( in Qty )'!W64=0,"",IF(MAX('DPP ( with MSN )'!$D$298:T298)=0,'DPP ( in Qty )'!$D$64,MAX('DPP ( with MSN )'!$D$298:T298)+1))</f>
        <v/>
      </c>
      <c r="V298" s="194" t="str">
        <f>IF('DPP ( in Qty )'!X64=0,"",IF(MAX('DPP ( with MSN )'!$D$298:U298)=0,'DPP ( in Qty )'!$D$64,MAX('DPP ( with MSN )'!$D$298:U298)+1))</f>
        <v/>
      </c>
      <c r="W298" s="194" t="str">
        <f>IF('DPP ( in Qty )'!Y64=0,"",IF(MAX('DPP ( with MSN )'!$D$298:V298)=0,'DPP ( in Qty )'!$D$64,MAX('DPP ( with MSN )'!$D$298:V298)+1))</f>
        <v/>
      </c>
      <c r="X298" s="194" t="str">
        <f>IF('DPP ( in Qty )'!Z64=0,"",IF(MAX('DPP ( with MSN )'!$D$298:W298)=0,'DPP ( in Qty )'!$D$64,MAX('DPP ( with MSN )'!$D$298:W298)+1))</f>
        <v/>
      </c>
      <c r="Y298" s="194" t="str">
        <f>IF('DPP ( in Qty )'!AA64=0,"",IF(MAX('DPP ( with MSN )'!$D$298:X298)=0,'DPP ( in Qty )'!$D$64,MAX('DPP ( with MSN )'!$D$298:X298)+1))</f>
        <v/>
      </c>
      <c r="Z298" s="194" t="str">
        <f>IF('DPP ( in Qty )'!AB64=0,"",IF(MAX('DPP ( with MSN )'!$D$298:Y298)=0,'DPP ( in Qty )'!$D$64,MAX('DPP ( with MSN )'!$D$298:Y298)+1))</f>
        <v/>
      </c>
      <c r="AA298" s="194" t="str">
        <f>IF('DPP ( in Qty )'!AC64=0,"",IF(MAX('DPP ( with MSN )'!$D$298:Z298)=0,'DPP ( in Qty )'!$D$64,MAX('DPP ( with MSN )'!$D$298:Z298)+1))</f>
        <v/>
      </c>
      <c r="AB298" s="194" t="str">
        <f>IF('DPP ( in Qty )'!AD64=0,"",IF(MAX('DPP ( with MSN )'!$D$298:AA298)=0,'DPP ( in Qty )'!$D$64,MAX('DPP ( with MSN )'!$D$298:AA298)+1))</f>
        <v/>
      </c>
      <c r="AC298" s="194" t="str">
        <f>IF('DPP ( in Qty )'!AE64=0,"",IF(MAX('DPP ( with MSN )'!$D$298:AB298)=0,'DPP ( in Qty )'!$D$64,MAX('DPP ( with MSN )'!$D$298:AB298)+1))</f>
        <v/>
      </c>
      <c r="AD298" s="194" t="str">
        <f>IF('DPP ( in Qty )'!AF64=0,"",IF(MAX('DPP ( with MSN )'!$D$298:AC298)=0,'DPP ( in Qty )'!$D$64,MAX('DPP ( with MSN )'!$D$298:AC298)+1))</f>
        <v/>
      </c>
      <c r="AE298" s="194" t="str">
        <f>IF('DPP ( in Qty )'!AG64=0,"",IF(MAX('DPP ( with MSN )'!$D$298:AD298)=0,'DPP ( in Qty )'!$D$64,MAX('DPP ( with MSN )'!$D$298:AD298)+1))</f>
        <v/>
      </c>
      <c r="AF298" s="194" t="str">
        <f>IF('DPP ( in Qty )'!AH64=0,"",IF(MAX('DPP ( with MSN )'!$D$298:AE298)=0,'DPP ( in Qty )'!$D$64,MAX('DPP ( with MSN )'!$D$298:AE298)+1))</f>
        <v/>
      </c>
      <c r="AG298" s="194" t="str">
        <f>IF('DPP ( in Qty )'!AI64=0,"",IF(MAX('DPP ( with MSN )'!$D$298:AF298)=0,'DPP ( in Qty )'!$D$64,MAX('DPP ( with MSN )'!$D$298:AF298)+1))</f>
        <v/>
      </c>
      <c r="AH298" s="194" t="str">
        <f>IF('DPP ( in Qty )'!AJ64=0,"",IF(MAX('DPP ( with MSN )'!$D$298:AG298)=0,'DPP ( in Qty )'!$D$64,MAX('DPP ( with MSN )'!$D$298:AG298)+1))</f>
        <v/>
      </c>
      <c r="AI298" s="194" t="str">
        <f>IF('DPP ( in Qty )'!AK64=0,"",IF(MAX('DPP ( with MSN )'!$D$298:AH298)=0,'DPP ( in Qty )'!$D$64,MAX('DPP ( with MSN )'!$D$298:AH298)+1))</f>
        <v/>
      </c>
      <c r="AJ298" s="194" t="str">
        <f>IF('DPP ( in Qty )'!AL64=0,"",IF(MAX('DPP ( with MSN )'!$D$298:AI298)=0,'DPP ( in Qty )'!$D$64,MAX('DPP ( with MSN )'!$D$298:AI298)+1))</f>
        <v/>
      </c>
      <c r="AK298" s="194" t="str">
        <f>IF('DPP ( in Qty )'!AM76=0,"",IF(MAX('DPP ( with MSN )'!$D$315:AJ315)=0,'DPP ( in Qty )'!$D$76,MAX('DPP ( with MSN )'!$D$315:AJ315)+1))</f>
        <v/>
      </c>
      <c r="AL298" s="194" t="str">
        <f>IF('DPP ( in Qty )'!AN76=0,"",IF(MAX('DPP ( with MSN )'!$D$298:AK298)=0,'DPP ( in Qty )'!$D$76,MAX('DPP ( with MSN )'!$D$298:AK298)+1))</f>
        <v/>
      </c>
      <c r="AM298" s="194" t="str">
        <f>IF('DPP ( in Qty )'!AO76=0,"",IF(MAX('DPP ( with MSN )'!$D$298:AL298)=0,'DPP ( in Qty )'!$D$76,MAX('DPP ( with MSN )'!$D$298:AL298)+1))</f>
        <v/>
      </c>
      <c r="AN298" s="195" t="str">
        <f>IF('DPP ( in Qty )'!AP76=0,"",IF(MAX('DPP ( with MSN )'!$D$298:AM298)=0,'DPP ( in Qty )'!$D$76,MAX('DPP ( with MSN )'!$D$298:AM298)+1))</f>
        <v/>
      </c>
      <c r="AO298" s="142"/>
      <c r="AP298" s="1">
        <f t="shared" si="58"/>
        <v>2165</v>
      </c>
    </row>
    <row r="299" spans="1:42" ht="25.5" customHeight="1" thickBot="1" x14ac:dyDescent="0.3">
      <c r="A299" s="280"/>
      <c r="B299" s="92" t="s">
        <v>4</v>
      </c>
      <c r="C299" s="122">
        <f t="shared" si="57"/>
        <v>1</v>
      </c>
      <c r="D299" s="193" t="str">
        <f>IF('DPP ( in Qty )'!F65=0,"",'DPP ( in Qty )'!D65)</f>
        <v/>
      </c>
      <c r="E299" s="194" t="str">
        <f>IF('DPP ( in Qty )'!G65=0,"",IF(MAX('DPP ( with MSN )'!$D$299:D299)=0,'DPP ( in Qty )'!$D$65,MAX('DPP ( with MSN )'!$D$299:D299)+1))</f>
        <v/>
      </c>
      <c r="F299" s="194" t="str">
        <f>IF('DPP ( in Qty )'!H65=0,"",IF(MAX('DPP ( with MSN )'!$D$299:E299)=0,'DPP ( in Qty )'!$D$65,MAX('DPP ( with MSN )'!$D$299:E299)+1))</f>
        <v/>
      </c>
      <c r="G299" s="194" t="str">
        <f>IF('DPP ( in Qty )'!I65=0,"",IF(MAX('DPP ( with MSN )'!$D$299:F299)=0,'DPP ( in Qty )'!$D$65,MAX('DPP ( with MSN )'!$D$299:F299)+1))</f>
        <v/>
      </c>
      <c r="H299" s="194" t="str">
        <f>IF('DPP ( in Qty )'!J65=0,"",IF(MAX('DPP ( with MSN )'!$D$299:G299)=0,'DPP ( in Qty )'!$D$65,MAX('DPP ( with MSN )'!$D$299:G299)+1))</f>
        <v/>
      </c>
      <c r="I299" s="194" t="str">
        <f>IF('DPP ( in Qty )'!K65=0,"",IF(MAX('DPP ( with MSN )'!$D$299:H299)=0,'DPP ( in Qty )'!$D$65,MAX('DPP ( with MSN )'!$D$299:H299)+1))</f>
        <v/>
      </c>
      <c r="J299" s="194" t="str">
        <f>IF('DPP ( in Qty )'!L65=0,"",IF(MAX('DPP ( with MSN )'!$D$299:I299)=0,'DPP ( in Qty )'!$D$65,MAX('DPP ( with MSN )'!$D$299:I299)+1))</f>
        <v/>
      </c>
      <c r="K299" s="194" t="str">
        <f>IF('DPP ( in Qty )'!M65=0,"",IF(MAX('DPP ( with MSN )'!$D$299:J299)=0,'DPP ( in Qty )'!$D$65,MAX('DPP ( with MSN )'!$D$299:J299)+1))</f>
        <v/>
      </c>
      <c r="L299" s="194" t="str">
        <f>IF('DPP ( in Qty )'!N65=0,"",IF(MAX('DPP ( with MSN )'!$D$299:K299)=0,'DPP ( in Qty )'!$D$65,MAX('DPP ( with MSN )'!$D$299:K299)+1))</f>
        <v/>
      </c>
      <c r="M299" s="194" t="str">
        <f>IF('DPP ( in Qty )'!O65=0,"",IF(MAX('DPP ( with MSN )'!$D$299:L299)=0,'DPP ( in Qty )'!$D$65,MAX('DPP ( with MSN )'!$D$299:L299)+1))</f>
        <v/>
      </c>
      <c r="N299" s="194" t="str">
        <f>IF('DPP ( in Qty )'!P65=0,"",IF(MAX('DPP ( with MSN )'!$D$299:M299)=0,'DPP ( in Qty )'!$D$65,MAX('DPP ( with MSN )'!$D$299:M299)+1))</f>
        <v/>
      </c>
      <c r="O299" s="194" t="str">
        <f>IF('DPP ( in Qty )'!Q65=0,"",IF(MAX('DPP ( with MSN )'!$D$299:N299)=0,'DPP ( in Qty )'!$D$65,MAX('DPP ( with MSN )'!$D$299:N299)+1))</f>
        <v/>
      </c>
      <c r="P299" s="194" t="str">
        <f>IF('DPP ( in Qty )'!R65=0,"",IF(MAX('DPP ( with MSN )'!$D$299:O299)=0,'DPP ( in Qty )'!$D$65,MAX('DPP ( with MSN )'!$D$299:O299)+1))</f>
        <v/>
      </c>
      <c r="Q299" s="194" t="str">
        <f>IF('DPP ( in Qty )'!S65=0,"",IF(MAX('DPP ( with MSN )'!$D$299:P299)=0,'DPP ( in Qty )'!$D$65,MAX('DPP ( with MSN )'!$D$299:P299)+1))</f>
        <v/>
      </c>
      <c r="R299" s="194" t="str">
        <f>IF('DPP ( in Qty )'!T65=0,"",IF(MAX('DPP ( with MSN )'!$D$299:Q299)=0,'DPP ( in Qty )'!$D$65,MAX('DPP ( with MSN )'!$D$299:Q299)+1))</f>
        <v/>
      </c>
      <c r="S299" s="194" t="str">
        <f>IF('DPP ( in Qty )'!U65=0,"",IF(MAX('DPP ( with MSN )'!$D$299:R299)=0,'DPP ( in Qty )'!$D$65,MAX('DPP ( with MSN )'!$D$299:R299)+1))</f>
        <v/>
      </c>
      <c r="T299" s="194" t="str">
        <f>IF('DPP ( in Qty )'!V65=0,"",IF(MAX('DPP ( with MSN )'!$D$299:S299)=0,'DPP ( in Qty )'!$D$65,MAX('DPP ( with MSN )'!$D$299:S299)+1))</f>
        <v/>
      </c>
      <c r="U299" s="194" t="str">
        <f>IF('DPP ( in Qty )'!W65=0,"",IF(MAX('DPP ( with MSN )'!$D$299:T299)=0,'DPP ( in Qty )'!$D$65,MAX('DPP ( with MSN )'!$D$299:T299)+1))</f>
        <v/>
      </c>
      <c r="V299" s="194" t="str">
        <f>IF('DPP ( in Qty )'!X65=0,"",IF(MAX('DPP ( with MSN )'!$D$299:U299)=0,'DPP ( in Qty )'!$D$65,MAX('DPP ( with MSN )'!$D$299:U299)+1))</f>
        <v/>
      </c>
      <c r="W299" s="194">
        <f>IF('DPP ( in Qty )'!Y65=0,"",IF(MAX('DPP ( with MSN )'!$D$299:V299)=0,'DPP ( in Qty )'!$D$65,MAX('DPP ( with MSN )'!$D$299:V299)+1))</f>
        <v>2165</v>
      </c>
      <c r="X299" s="194" t="str">
        <f>IF('DPP ( in Qty )'!Z65=0,"",IF(MAX('DPP ( with MSN )'!$D$299:W299)=0,'DPP ( in Qty )'!$D$65,MAX('DPP ( with MSN )'!$D$299:W299)+1))</f>
        <v/>
      </c>
      <c r="Y299" s="194" t="str">
        <f>IF('DPP ( in Qty )'!AA65=0,"",IF(MAX('DPP ( with MSN )'!$D$299:X299)=0,'DPP ( in Qty )'!$D$65,MAX('DPP ( with MSN )'!$D$299:X299)+1))</f>
        <v/>
      </c>
      <c r="Z299" s="194" t="str">
        <f>IF('DPP ( in Qty )'!AB65=0,"",IF(MAX('DPP ( with MSN )'!$D$299:Y299)=0,'DPP ( in Qty )'!$D$65,MAX('DPP ( with MSN )'!$D$299:Y299)+1))</f>
        <v/>
      </c>
      <c r="AA299" s="194" t="str">
        <f>IF('DPP ( in Qty )'!AC65=0,"",IF(MAX('DPP ( with MSN )'!$D$299:Z299)=0,'DPP ( in Qty )'!$D$65,MAX('DPP ( with MSN )'!$D$299:Z299)+1))</f>
        <v/>
      </c>
      <c r="AB299" s="194" t="str">
        <f>IF('DPP ( in Qty )'!AD65=0,"",IF(MAX('DPP ( with MSN )'!$D$299:AA299)=0,'DPP ( in Qty )'!$D$65,MAX('DPP ( with MSN )'!$D$299:AA299)+1))</f>
        <v/>
      </c>
      <c r="AC299" s="194" t="str">
        <f>IF('DPP ( in Qty )'!AE65=0,"",IF(MAX('DPP ( with MSN )'!$D$299:AB299)=0,'DPP ( in Qty )'!$D$65,MAX('DPP ( with MSN )'!$D$299:AB299)+1))</f>
        <v/>
      </c>
      <c r="AD299" s="194" t="str">
        <f>IF('DPP ( in Qty )'!AF65=0,"",IF(MAX('DPP ( with MSN )'!$D$299:AC299)=0,'DPP ( in Qty )'!$D$65,MAX('DPP ( with MSN )'!$D$299:AC299)+1))</f>
        <v/>
      </c>
      <c r="AE299" s="194" t="str">
        <f>IF('DPP ( in Qty )'!AG65=0,"",IF(MAX('DPP ( with MSN )'!$D$299:AD299)=0,'DPP ( in Qty )'!$D$65,MAX('DPP ( with MSN )'!$D$299:AD299)+1))</f>
        <v/>
      </c>
      <c r="AF299" s="194" t="str">
        <f>IF('DPP ( in Qty )'!AH65=0,"",IF(MAX('DPP ( with MSN )'!$D$299:AE299)=0,'DPP ( in Qty )'!$D$65,MAX('DPP ( with MSN )'!$D$299:AE299)+1))</f>
        <v/>
      </c>
      <c r="AG299" s="194" t="str">
        <f>IF('DPP ( in Qty )'!AI65=0,"",IF(MAX('DPP ( with MSN )'!$D$299:AF299)=0,'DPP ( in Qty )'!$D$65,MAX('DPP ( with MSN )'!$D$299:AF299)+1))</f>
        <v/>
      </c>
      <c r="AH299" s="194" t="str">
        <f>IF('DPP ( in Qty )'!AJ65=0,"",IF(MAX('DPP ( with MSN )'!$D$299:AG299)=0,'DPP ( in Qty )'!$D$65,MAX('DPP ( with MSN )'!$D$299:AG299)+1))</f>
        <v/>
      </c>
      <c r="AI299" s="194" t="str">
        <f>IF('DPP ( in Qty )'!AK65=0,"",IF(MAX('DPP ( with MSN )'!$D$299:AH299)=0,'DPP ( in Qty )'!$D$65,MAX('DPP ( with MSN )'!$D$299:AH299)+1))</f>
        <v/>
      </c>
      <c r="AJ299" s="194" t="str">
        <f>IF('DPP ( in Qty )'!AL65=0,"",IF(MAX('DPP ( with MSN )'!$D$299:AI299)=0,'DPP ( in Qty )'!$D$65,MAX('DPP ( with MSN )'!$D$299:AI299)+1))</f>
        <v/>
      </c>
      <c r="AK299" s="194" t="str">
        <f>IF('DPP ( in Qty )'!AM65=0,"",IF(MAX('DPP ( with MSN )'!$D$299:AJ299)=0,'DPP ( in Qty )'!$D$65,MAX('DPP ( with MSN )'!$D$299:AJ299)+1))</f>
        <v/>
      </c>
      <c r="AL299" s="194" t="str">
        <f>IF('DPP ( in Qty )'!AN65=0,"",IF(MAX('DPP ( with MSN )'!$D$299:AK299)=0,'DPP ( in Qty )'!$D$65,MAX('DPP ( with MSN )'!$D$299:AK299)+1))</f>
        <v/>
      </c>
      <c r="AM299" s="194" t="str">
        <f>IF('DPP ( in Qty )'!AO65=0,"",IF(MAX('DPP ( with MSN )'!$D$299:AL299)=0,'DPP ( in Qty )'!$D$65,MAX('DPP ( with MSN )'!$D$299:AL299)+1))</f>
        <v/>
      </c>
      <c r="AN299" s="195" t="str">
        <f>IF('DPP ( in Qty )'!AP65=0,"",IF(MAX('DPP ( with MSN )'!$D$299:AM299)=0,'DPP ( in Qty )'!$D$65,MAX('DPP ( with MSN )'!$D$299:AM299)+1))</f>
        <v/>
      </c>
      <c r="AO299" s="142"/>
      <c r="AP299" s="1">
        <f t="shared" si="58"/>
        <v>2165</v>
      </c>
    </row>
    <row r="300" spans="1:42" ht="26.25" customHeight="1" thickBot="1" x14ac:dyDescent="0.3">
      <c r="A300" s="281"/>
      <c r="B300" s="108" t="s">
        <v>5</v>
      </c>
      <c r="C300" s="123">
        <f t="shared" si="57"/>
        <v>1</v>
      </c>
      <c r="D300" s="196" t="str">
        <f>IF('DPP ( in Qty )'!F66=0,"",'DPP ( in Qty )'!D66)</f>
        <v/>
      </c>
      <c r="E300" s="197" t="str">
        <f>IF('DPP ( in Qty )'!G66=0,"",IF(MAX('DPP ( with MSN )'!$D$300:D300)=0,'DPP ( in Qty )'!$D$66,MAX('DPP ( with MSN )'!$D$300:D300)+1))</f>
        <v/>
      </c>
      <c r="F300" s="197" t="str">
        <f>IF('DPP ( in Qty )'!H66=0,"",IF(MAX('DPP ( with MSN )'!$D$300:E300)=0,'DPP ( in Qty )'!$D$66,MAX('DPP ( with MSN )'!$D$300:E300)+1))</f>
        <v/>
      </c>
      <c r="G300" s="197" t="str">
        <f>IF('DPP ( in Qty )'!I66=0,"",IF(MAX('DPP ( with MSN )'!$D$300:F300)=0,'DPP ( in Qty )'!$D$66,MAX('DPP ( with MSN )'!$D$300:F300)+1))</f>
        <v/>
      </c>
      <c r="H300" s="197" t="str">
        <f>IF('DPP ( in Qty )'!J66=0,"",IF(MAX('DPP ( with MSN )'!$D$300:G300)=0,'DPP ( in Qty )'!$D$66,MAX('DPP ( with MSN )'!$D$300:G300)+1))</f>
        <v/>
      </c>
      <c r="I300" s="197" t="str">
        <f>IF('DPP ( in Qty )'!K66=0,"",IF(MAX('DPP ( with MSN )'!$D$300:H300)=0,'DPP ( in Qty )'!$D$66,MAX('DPP ( with MSN )'!$D$300:H300)+1))</f>
        <v/>
      </c>
      <c r="J300" s="197" t="str">
        <f>IF('DPP ( in Qty )'!L66=0,"",IF(MAX('DPP ( with MSN )'!$D$300:I300)=0,'DPP ( in Qty )'!$D$66,MAX('DPP ( with MSN )'!$D$300:I300)+1))</f>
        <v/>
      </c>
      <c r="K300" s="197" t="str">
        <f>IF('DPP ( in Qty )'!M66=0,"",IF(MAX('DPP ( with MSN )'!$D$300:J300)=0,'DPP ( in Qty )'!$D$66,MAX('DPP ( with MSN )'!$D$300:J300)+1))</f>
        <v/>
      </c>
      <c r="L300" s="197" t="str">
        <f>IF('DPP ( in Qty )'!N66=0,"",IF(MAX('DPP ( with MSN )'!$D$300:K300)=0,'DPP ( in Qty )'!$D$66,MAX('DPP ( with MSN )'!$D$300:K300)+1))</f>
        <v/>
      </c>
      <c r="M300" s="197" t="str">
        <f>IF('DPP ( in Qty )'!O66=0,"",IF(MAX('DPP ( with MSN )'!$D$300:L300)=0,'DPP ( in Qty )'!$D$66,MAX('DPP ( with MSN )'!$D$300:L300)+1))</f>
        <v/>
      </c>
      <c r="N300" s="197" t="str">
        <f>IF('DPP ( in Qty )'!P66=0,"",IF(MAX('DPP ( with MSN )'!$D$300:M300)=0,'DPP ( in Qty )'!$D$66,MAX('DPP ( with MSN )'!$D$300:M300)+1))</f>
        <v/>
      </c>
      <c r="O300" s="197" t="str">
        <f>IF('DPP ( in Qty )'!Q66=0,"",IF(MAX('DPP ( with MSN )'!$D$300:N300)=0,'DPP ( in Qty )'!$D$66,MAX('DPP ( with MSN )'!$D$300:N300)+1))</f>
        <v/>
      </c>
      <c r="P300" s="197" t="str">
        <f>IF('DPP ( in Qty )'!R66=0,"",IF(MAX('DPP ( with MSN )'!$D$300:O300)=0,'DPP ( in Qty )'!$D$66,MAX('DPP ( with MSN )'!$D$300:O300)+1))</f>
        <v/>
      </c>
      <c r="Q300" s="197" t="str">
        <f>IF('DPP ( in Qty )'!S66=0,"",IF(MAX('DPP ( with MSN )'!$D$300:P300)=0,'DPP ( in Qty )'!$D$66,MAX('DPP ( with MSN )'!$D$300:P300)+1))</f>
        <v/>
      </c>
      <c r="R300" s="197" t="str">
        <f>IF('DPP ( in Qty )'!T66=0,"",IF(MAX('DPP ( with MSN )'!$D$300:Q300)=0,'DPP ( in Qty )'!$D$66,MAX('DPP ( with MSN )'!$D$300:Q300)+1))</f>
        <v/>
      </c>
      <c r="S300" s="197" t="str">
        <f>IF('DPP ( in Qty )'!U66=0,"",IF(MAX('DPP ( with MSN )'!$D$300:R300)=0,'DPP ( in Qty )'!$D$66,MAX('DPP ( with MSN )'!$D$300:R300)+1))</f>
        <v/>
      </c>
      <c r="T300" s="197" t="str">
        <f>IF('DPP ( in Qty )'!V66=0,"",IF(MAX('DPP ( with MSN )'!$D$300:S300)=0,'DPP ( in Qty )'!$D$66,MAX('DPP ( with MSN )'!$D$300:S300)+1))</f>
        <v/>
      </c>
      <c r="U300" s="197" t="str">
        <f>IF('DPP ( in Qty )'!W66=0,"",IF(MAX('DPP ( with MSN )'!$D$300:T300)=0,'DPP ( in Qty )'!$D$66,MAX('DPP ( with MSN )'!$D$300:T300)+1))</f>
        <v/>
      </c>
      <c r="V300" s="197" t="str">
        <f>IF('DPP ( in Qty )'!X66=0,"",IF(MAX('DPP ( with MSN )'!$D$300:U300)=0,'DPP ( in Qty )'!$D$66,MAX('DPP ( with MSN )'!$D$300:U300)+1))</f>
        <v/>
      </c>
      <c r="W300" s="197" t="str">
        <f>IF('DPP ( in Qty )'!Y66=0,"",IF(MAX('DPP ( with MSN )'!$D$300:V300)=0,'DPP ( in Qty )'!$D$66,MAX('DPP ( with MSN )'!$D$300:V300)+1))</f>
        <v/>
      </c>
      <c r="X300" s="197" t="str">
        <f>IF('DPP ( in Qty )'!Z66=0,"",IF(MAX('DPP ( with MSN )'!$D$300:W300)=0,'DPP ( in Qty )'!$D$66,MAX('DPP ( with MSN )'!$D$300:W300)+1))</f>
        <v/>
      </c>
      <c r="Y300" s="197" t="str">
        <f>IF('DPP ( in Qty )'!AA66=0,"",IF(MAX('DPP ( with MSN )'!$D$300:X300)=0,'DPP ( in Qty )'!$D$66,MAX('DPP ( with MSN )'!$D$300:X300)+1))</f>
        <v/>
      </c>
      <c r="Z300" s="197" t="str">
        <f>IF('DPP ( in Qty )'!AB66=0,"",IF(MAX('DPP ( with MSN )'!$D$300:Y300)=0,'DPP ( in Qty )'!$D$66,MAX('DPP ( with MSN )'!$D$300:Y300)+1))</f>
        <v/>
      </c>
      <c r="AA300" s="197" t="str">
        <f>IF('DPP ( in Qty )'!AC66=0,"",IF(MAX('DPP ( with MSN )'!$D$300:Z300)=0,'DPP ( in Qty )'!$D$66,MAX('DPP ( with MSN )'!$D$300:Z300)+1))</f>
        <v/>
      </c>
      <c r="AB300" s="197" t="str">
        <f>IF('DPP ( in Qty )'!AD66=0,"",IF(MAX('DPP ( with MSN )'!$D$300:AA300)=0,'DPP ( in Qty )'!$D$66,MAX('DPP ( with MSN )'!$D$300:AA300)+1))</f>
        <v/>
      </c>
      <c r="AC300" s="197" t="str">
        <f>IF('DPP ( in Qty )'!AE66=0,"",IF(MAX('DPP ( with MSN )'!$D$300:AB300)=0,'DPP ( in Qty )'!$D$66,MAX('DPP ( with MSN )'!$D$300:AB300)+1))</f>
        <v/>
      </c>
      <c r="AD300" s="197" t="str">
        <f>IF('DPP ( in Qty )'!AF66=0,"",IF(MAX('DPP ( with MSN )'!$D$300:AC300)=0,'DPP ( in Qty )'!$D$66,MAX('DPP ( with MSN )'!$D$300:AC300)+1))</f>
        <v/>
      </c>
      <c r="AE300" s="197">
        <f>IF('DPP ( in Qty )'!AG66=0,"",IF(MAX('DPP ( with MSN )'!$D$300:AD300)=0,'DPP ( in Qty )'!$D$66,MAX('DPP ( with MSN )'!$D$300:AD300)+1))</f>
        <v>2165</v>
      </c>
      <c r="AF300" s="197" t="str">
        <f>IF('DPP ( in Qty )'!AH66=0,"",IF(MAX('DPP ( with MSN )'!$D$300:AE300)=0,'DPP ( in Qty )'!$D$66,MAX('DPP ( with MSN )'!$D$300:AE300)+1))</f>
        <v/>
      </c>
      <c r="AG300" s="197" t="str">
        <f>IF('DPP ( in Qty )'!AI66=0,"",IF(MAX('DPP ( with MSN )'!$D$300:AF300)=0,'DPP ( in Qty )'!$D$66,MAX('DPP ( with MSN )'!$D$300:AF300)+1))</f>
        <v/>
      </c>
      <c r="AH300" s="197" t="str">
        <f>IF('DPP ( in Qty )'!AJ66=0,"",IF(MAX('DPP ( with MSN )'!$D$300:AG300)=0,'DPP ( in Qty )'!$D$66,MAX('DPP ( with MSN )'!$D$300:AG300)+1))</f>
        <v/>
      </c>
      <c r="AI300" s="197" t="str">
        <f>IF('DPP ( in Qty )'!AK66=0,"",IF(MAX('DPP ( with MSN )'!$D$300:AH300)=0,'DPP ( in Qty )'!$D$66,MAX('DPP ( with MSN )'!$D$300:AH300)+1))</f>
        <v/>
      </c>
      <c r="AJ300" s="197" t="str">
        <f>IF('DPP ( in Qty )'!AL66=0,"",IF(MAX('DPP ( with MSN )'!$D$300:AI300)=0,'DPP ( in Qty )'!$D$66,MAX('DPP ( with MSN )'!$D$300:AI300)+1))</f>
        <v/>
      </c>
      <c r="AK300" s="197" t="str">
        <f>IF('DPP ( in Qty )'!AM66=0,"",IF(MAX('DPP ( with MSN )'!$D$300:AJ300)=0,'DPP ( in Qty )'!$D$66,MAX('DPP ( with MSN )'!$D$300:AJ300)+1))</f>
        <v/>
      </c>
      <c r="AL300" s="197" t="str">
        <f>IF('DPP ( in Qty )'!AN66=0,"",IF(MAX('DPP ( with MSN )'!$D$300:AK300)=0,'DPP ( in Qty )'!$D$66,MAX('DPP ( with MSN )'!$D$300:AK300)+1))</f>
        <v/>
      </c>
      <c r="AM300" s="197" t="str">
        <f>IF('DPP ( in Qty )'!AO66=0,"",IF(MAX('DPP ( with MSN )'!$D$300:AL300)=0,'DPP ( in Qty )'!$D$66,MAX('DPP ( with MSN )'!$D$300:AL300)+1))</f>
        <v/>
      </c>
      <c r="AN300" s="198" t="str">
        <f>IF('DPP ( in Qty )'!AP66=0,"",IF(MAX('DPP ( with MSN )'!$D$300:AM300)=0,'DPP ( in Qty )'!$D$66,MAX('DPP ( with MSN )'!$D$300:AM300)+1))</f>
        <v/>
      </c>
      <c r="AO300" s="142"/>
      <c r="AP300" s="1">
        <f t="shared" si="58"/>
        <v>2165</v>
      </c>
    </row>
    <row r="301" spans="1:42" ht="23.25" x14ac:dyDescent="0.25">
      <c r="A301" s="279" t="s">
        <v>130</v>
      </c>
      <c r="B301" s="104" t="s">
        <v>2</v>
      </c>
      <c r="C301" s="276">
        <f>COUNT(D301:AO302)</f>
        <v>0</v>
      </c>
      <c r="D301" s="199" t="str">
        <f>IF('DPP ( in Qty )'!F67=0,"",'DPP ( in Qty )'!D67)</f>
        <v/>
      </c>
      <c r="E301" s="200" t="str">
        <f>IF('DPP ( in Qty )'!G67=0,"",IF(MAX('DPP ( with MSN )'!$D301:D$301)=0,'DPP ( in Qty )'!$D$67,MAX('DPP ( with MSN )'!$D301:D$301)+1))</f>
        <v/>
      </c>
      <c r="F301" s="200" t="str">
        <f>IF('DPP ( in Qty )'!H67=0,"",IF(MAX('DPP ( with MSN )'!$D301:E$301)=0,'DPP ( in Qty )'!$D$67,MAX('DPP ( with MSN )'!$D301:E$301)+1))</f>
        <v/>
      </c>
      <c r="G301" s="200" t="str">
        <f>IF('DPP ( in Qty )'!I67=0,"",IF(MAX('DPP ( with MSN )'!$D301:F$301)=0,'DPP ( in Qty )'!$D$67,MAX('DPP ( with MSN )'!$D301:F$301)+1))</f>
        <v/>
      </c>
      <c r="H301" s="200" t="str">
        <f>IF('DPP ( in Qty )'!J67=0,"",IF(MAX('DPP ( with MSN )'!$D301:G$301)=0,'DPP ( in Qty )'!$D$67,MAX('DPP ( with MSN )'!$D301:G$301)+1))</f>
        <v/>
      </c>
      <c r="I301" s="200" t="str">
        <f>IF('DPP ( in Qty )'!K67=0,"",IF(MAX('DPP ( with MSN )'!$D301:H$301)=0,'DPP ( in Qty )'!$D$67,MAX('DPP ( with MSN )'!$D301:H$301)+1))</f>
        <v/>
      </c>
      <c r="J301" s="200" t="str">
        <f>IF('DPP ( in Qty )'!L67=0,"",IF(MAX('DPP ( with MSN )'!$D301:I$301)=0,'DPP ( in Qty )'!$D$67,MAX('DPP ( with MSN )'!$D301:I$301)+1))</f>
        <v/>
      </c>
      <c r="K301" s="200" t="str">
        <f>IF('DPP ( in Qty )'!M67=0,"",IF(MAX('DPP ( with MSN )'!$D301:J$301)=0,'DPP ( in Qty )'!$D$67,MAX('DPP ( with MSN )'!$D301:J$301)+1))</f>
        <v/>
      </c>
      <c r="L301" s="200" t="str">
        <f>IF('DPP ( in Qty )'!N67=0,"",IF(MAX('DPP ( with MSN )'!$D301:K$301)=0,'DPP ( in Qty )'!$D$67,MAX('DPP ( with MSN )'!$D301:K$301)+1))</f>
        <v/>
      </c>
      <c r="M301" s="200" t="str">
        <f>IF('DPP ( in Qty )'!O67=0,"",IF(MAX('DPP ( with MSN )'!$D301:L$301)=0,'DPP ( in Qty )'!$D$67,MAX('DPP ( with MSN )'!$D301:L$301)+1))</f>
        <v/>
      </c>
      <c r="N301" s="200" t="str">
        <f>IF('DPP ( in Qty )'!P67=0,"",IF(MAX('DPP ( with MSN )'!$D301:M$301)=0,'DPP ( in Qty )'!$D$67,MAX('DPP ( with MSN )'!$D301:M$301)+1))</f>
        <v/>
      </c>
      <c r="O301" s="200" t="str">
        <f>IF('DPP ( in Qty )'!Q67=0,"",IF(MAX('DPP ( with MSN )'!$D301:N$301)=0,'DPP ( in Qty )'!$D$67,MAX('DPP ( with MSN )'!$D301:N$301)+1))</f>
        <v/>
      </c>
      <c r="P301" s="200" t="str">
        <f>IF('DPP ( in Qty )'!R67=0,"",IF(MAX('DPP ( with MSN )'!$D301:O$301)=0,'DPP ( in Qty )'!$D$67,MAX('DPP ( with MSN )'!$D301:O$301)+1))</f>
        <v/>
      </c>
      <c r="Q301" s="200" t="str">
        <f>IF('DPP ( in Qty )'!S67=0,"",IF(MAX('DPP ( with MSN )'!$D301:P$301)=0,'DPP ( in Qty )'!$D$67,MAX('DPP ( with MSN )'!$D301:P$301)+1))</f>
        <v/>
      </c>
      <c r="R301" s="200" t="str">
        <f>IF('DPP ( in Qty )'!T67=0,"",IF(MAX('DPP ( with MSN )'!$D301:Q$301)=0,'DPP ( in Qty )'!$D$67,MAX('DPP ( with MSN )'!$D301:Q$301)+1))</f>
        <v/>
      </c>
      <c r="S301" s="200" t="str">
        <f>IF('DPP ( in Qty )'!U67=0,"",IF(MAX('DPP ( with MSN )'!$D301:R$301)=0,'DPP ( in Qty )'!$D$67,MAX('DPP ( with MSN )'!$D301:R$301)+1))</f>
        <v/>
      </c>
      <c r="T301" s="200" t="str">
        <f>IF('DPP ( in Qty )'!V67=0,"",IF(MAX('DPP ( with MSN )'!$D301:S$301)=0,'DPP ( in Qty )'!$D$67,MAX('DPP ( with MSN )'!$D301:S$301)+1))</f>
        <v/>
      </c>
      <c r="U301" s="200" t="str">
        <f>IF('DPP ( in Qty )'!W67=0,"",IF(MAX('DPP ( with MSN )'!$D301:T$301)=0,'DPP ( in Qty )'!$D$67,MAX('DPP ( with MSN )'!$D301:T$301)+1))</f>
        <v/>
      </c>
      <c r="V301" s="200" t="str">
        <f>IF('DPP ( in Qty )'!X67=0,"",IF(MAX('DPP ( with MSN )'!$D301:U$301)=0,'DPP ( in Qty )'!$D$67,MAX('DPP ( with MSN )'!$D301:U$301)+1))</f>
        <v/>
      </c>
      <c r="W301" s="200" t="str">
        <f>IF('DPP ( in Qty )'!Y67=0,"",IF(MAX('DPP ( with MSN )'!$D301:V$301)=0,'DPP ( in Qty )'!$D$67,MAX('DPP ( with MSN )'!$D301:V$301)+1))</f>
        <v/>
      </c>
      <c r="X301" s="200" t="str">
        <f>IF('DPP ( in Qty )'!Z67=0,"",IF(MAX('DPP ( with MSN )'!$D301:W$301)=0,'DPP ( in Qty )'!$D$67,MAX('DPP ( with MSN )'!$D301:W$301)+1))</f>
        <v/>
      </c>
      <c r="Y301" s="200" t="str">
        <f>IF('DPP ( in Qty )'!AA67=0,"",IF(MAX('DPP ( with MSN )'!$D301:X$301)=0,'DPP ( in Qty )'!$D$67,MAX('DPP ( with MSN )'!$D301:X$301)+1))</f>
        <v/>
      </c>
      <c r="Z301" s="200" t="str">
        <f>IF('DPP ( in Qty )'!AB67=0,"",IF(MAX('DPP ( with MSN )'!$D301:Y$301)=0,'DPP ( in Qty )'!$D$67,MAX('DPP ( with MSN )'!$D301:Y$301)+1))</f>
        <v/>
      </c>
      <c r="AA301" s="200" t="str">
        <f>IF('DPP ( in Qty )'!AC67=0,"",IF(MAX('DPP ( with MSN )'!$D301:Z$301)=0,'DPP ( in Qty )'!$D$67,MAX('DPP ( with MSN )'!$D301:Z$301)+1))</f>
        <v/>
      </c>
      <c r="AB301" s="200" t="str">
        <f>IF('DPP ( in Qty )'!AD67=0,"",IF(MAX('DPP ( with MSN )'!$D301:AA$301)=0,'DPP ( in Qty )'!$D$67,MAX('DPP ( with MSN )'!$D301:AA$301)+1))</f>
        <v/>
      </c>
      <c r="AC301" s="200" t="str">
        <f>IF('DPP ( in Qty )'!AE67=0,"",IF(MAX('DPP ( with MSN )'!$D301:AB$301)=0,'DPP ( in Qty )'!$D$67,MAX('DPP ( with MSN )'!$D301:AB$301)+1))</f>
        <v/>
      </c>
      <c r="AD301" s="200" t="str">
        <f>IF('DPP ( in Qty )'!AF67=0,"",IF(MAX('DPP ( with MSN )'!$D301:AC$301)=0,'DPP ( in Qty )'!$D$67,MAX('DPP ( with MSN )'!$D301:AC$301)+1))</f>
        <v/>
      </c>
      <c r="AE301" s="200" t="str">
        <f>IF('DPP ( in Qty )'!AG67=0,"",IF(MAX('DPP ( with MSN )'!$D301:AD$301)=0,'DPP ( in Qty )'!$D$67,MAX('DPP ( with MSN )'!$D301:AD$301)+1))</f>
        <v/>
      </c>
      <c r="AF301" s="200" t="str">
        <f>IF('DPP ( in Qty )'!AH67=0,"",IF(MAX('DPP ( with MSN )'!$D301:AE$301)=0,'DPP ( in Qty )'!$D$67,MAX('DPP ( with MSN )'!$D301:AE$301)+1))</f>
        <v/>
      </c>
      <c r="AG301" s="200" t="str">
        <f>IF('DPP ( in Qty )'!AI67=0,"",IF(MAX('DPP ( with MSN )'!$D301:AF$301)=0,'DPP ( in Qty )'!$D$67,MAX('DPP ( with MSN )'!$D301:AF$301)+1))</f>
        <v/>
      </c>
      <c r="AH301" s="200" t="str">
        <f>IF('DPP ( in Qty )'!AJ67=0,"",IF(MAX('DPP ( with MSN )'!$D301:AG$301)=0,'DPP ( in Qty )'!$D$67,MAX('DPP ( with MSN )'!$D301:AG$301)+1))</f>
        <v/>
      </c>
      <c r="AI301" s="200" t="str">
        <f>IF('DPP ( in Qty )'!AK67=0,"",IF(MAX('DPP ( with MSN )'!$D301:AH$301)=0,'DPP ( in Qty )'!$D$67,MAX('DPP ( with MSN )'!$D301:AH$301)+1))</f>
        <v/>
      </c>
      <c r="AJ301" s="200" t="str">
        <f>IF('DPP ( in Qty )'!AL67=0,"",IF(MAX('DPP ( with MSN )'!$D301:AI$301)=0,'DPP ( in Qty )'!$D$67,MAX('DPP ( with MSN )'!$D301:AI$301)+1))</f>
        <v/>
      </c>
      <c r="AK301" s="200" t="str">
        <f>IF('DPP ( in Qty )'!AM67=0,"",IF(MAX('DPP ( with MSN )'!$D301:AJ$301)=0,'DPP ( in Qty )'!$D$67,MAX('DPP ( with MSN )'!$D301:AJ$301)+1))</f>
        <v/>
      </c>
      <c r="AL301" s="200" t="str">
        <f>IF('DPP ( in Qty )'!AN67=0,"",IF(MAX('DPP ( with MSN )'!$D301:AK$301)=0,'DPP ( in Qty )'!$D$67,MAX('DPP ( with MSN )'!$D301:AK$301)+1))</f>
        <v/>
      </c>
      <c r="AM301" s="200" t="str">
        <f>IF('DPP ( in Qty )'!AO67=0,"",IF(MAX('DPP ( with MSN )'!$D301:AL$301)=0,'DPP ( in Qty )'!$D$67,MAX('DPP ( with MSN )'!$D301:AL$301)+1))</f>
        <v/>
      </c>
      <c r="AN301" s="201" t="str">
        <f>IF('DPP ( in Qty )'!AP67=0,"",IF(MAX('DPP ( with MSN )'!$D301:AM$301)=0,'DPP ( in Qty )'!$D$67,MAX('DPP ( with MSN )'!$D301:AM$301)+1))</f>
        <v/>
      </c>
      <c r="AO301" s="142"/>
      <c r="AP301" s="1">
        <f t="shared" si="58"/>
        <v>0</v>
      </c>
    </row>
    <row r="302" spans="1:42" ht="24" thickBot="1" x14ac:dyDescent="0.3">
      <c r="A302" s="280"/>
      <c r="B302" s="89" t="str">
        <f>B301</f>
        <v xml:space="preserve">Dropping </v>
      </c>
      <c r="C302" s="277"/>
      <c r="D302" s="202" t="str">
        <f>IF('DPP ( in Qty )'!F$67=0,"",IF(COUNT(D$301:D301)&lt;'DPP ( in Qty )'!F$67,('DPP ( with MSN )'!D301+1),""))</f>
        <v/>
      </c>
      <c r="E302" s="203" t="str">
        <f>IF('DPP ( in Qty )'!G$67=0,"",IF(COUNT(E$301:E301)&lt;'DPP ( in Qty )'!G$67,('DPP ( with MSN )'!E301+1),""))</f>
        <v/>
      </c>
      <c r="F302" s="203" t="str">
        <f>IF('DPP ( in Qty )'!H$67=0,"",IF(COUNT(F$301:F301)&lt;'DPP ( in Qty )'!H$67,('DPP ( with MSN )'!F301+1),""))</f>
        <v/>
      </c>
      <c r="G302" s="203" t="str">
        <f>IF('DPP ( in Qty )'!I$67=0,"",IF(COUNT(G$301:G301)&lt;'DPP ( in Qty )'!I$67,('DPP ( with MSN )'!G301+1),""))</f>
        <v/>
      </c>
      <c r="H302" s="203" t="str">
        <f>IF('DPP ( in Qty )'!J$67=0,"",IF(COUNT(H$301:H301)&lt;'DPP ( in Qty )'!J$67,('DPP ( with MSN )'!H301+1),""))</f>
        <v/>
      </c>
      <c r="I302" s="203" t="str">
        <f>IF('DPP ( in Qty )'!K$67=0,"",IF(COUNT(I$301:I301)&lt;'DPP ( in Qty )'!K$67,('DPP ( with MSN )'!I301+1),""))</f>
        <v/>
      </c>
      <c r="J302" s="203" t="str">
        <f>IF('DPP ( in Qty )'!L$67=0,"",IF(COUNT(J$301:J301)&lt;'DPP ( in Qty )'!L$67,('DPP ( with MSN )'!J301+1),""))</f>
        <v/>
      </c>
      <c r="K302" s="203" t="str">
        <f>IF('DPP ( in Qty )'!M$67=0,"",IF(COUNT(K$301:K301)&lt;'DPP ( in Qty )'!M$67,('DPP ( with MSN )'!K301+1),""))</f>
        <v/>
      </c>
      <c r="L302" s="203" t="str">
        <f>IF('DPP ( in Qty )'!N$67=0,"",IF(COUNT(L$301:L301)&lt;'DPP ( in Qty )'!N$67,('DPP ( with MSN )'!L301+1),""))</f>
        <v/>
      </c>
      <c r="M302" s="203" t="str">
        <f>IF('DPP ( in Qty )'!O$67=0,"",IF(COUNT(M$301:M301)&lt;'DPP ( in Qty )'!O$67,('DPP ( with MSN )'!M301+1),""))</f>
        <v/>
      </c>
      <c r="N302" s="203" t="str">
        <f>IF('DPP ( in Qty )'!P$67=0,"",IF(COUNT(N$301:N301)&lt;'DPP ( in Qty )'!P$67,('DPP ( with MSN )'!N301+1),""))</f>
        <v/>
      </c>
      <c r="O302" s="203" t="str">
        <f>IF('DPP ( in Qty )'!Q$67=0,"",IF(COUNT(O$301:O301)&lt;'DPP ( in Qty )'!Q$67,('DPP ( with MSN )'!O301+1),""))</f>
        <v/>
      </c>
      <c r="P302" s="203" t="str">
        <f>IF('DPP ( in Qty )'!R$67=0,"",IF(COUNT(P$301:P301)&lt;'DPP ( in Qty )'!R$67,('DPP ( with MSN )'!P301+1),""))</f>
        <v/>
      </c>
      <c r="Q302" s="203" t="str">
        <f>IF('DPP ( in Qty )'!S$67=0,"",IF(COUNT(Q$301:Q301)&lt;'DPP ( in Qty )'!S$67,('DPP ( with MSN )'!Q301+1),""))</f>
        <v/>
      </c>
      <c r="R302" s="203" t="str">
        <f>IF('DPP ( in Qty )'!T$67=0,"",IF(COUNT(R$301:R301)&lt;'DPP ( in Qty )'!T$67,('DPP ( with MSN )'!R301+1),""))</f>
        <v/>
      </c>
      <c r="S302" s="203" t="str">
        <f>IF('DPP ( in Qty )'!U$67=0,"",IF(COUNT(S$301:S301)&lt;'DPP ( in Qty )'!U$67,('DPP ( with MSN )'!S301+1),""))</f>
        <v/>
      </c>
      <c r="T302" s="203" t="str">
        <f>IF('DPP ( in Qty )'!V$67=0,"",IF(COUNT(T$301:T301)&lt;'DPP ( in Qty )'!V$67,('DPP ( with MSN )'!T301+1),""))</f>
        <v/>
      </c>
      <c r="U302" s="203" t="str">
        <f>IF('DPP ( in Qty )'!W$67=0,"",IF(COUNT(U$301:U301)&lt;'DPP ( in Qty )'!W$67,('DPP ( with MSN )'!U301+1),""))</f>
        <v/>
      </c>
      <c r="V302" s="203" t="str">
        <f>IF('DPP ( in Qty )'!X$67=0,"",IF(COUNT(V$301:V301)&lt;'DPP ( in Qty )'!X$67,('DPP ( with MSN )'!V301+1),""))</f>
        <v/>
      </c>
      <c r="W302" s="203" t="str">
        <f>IF('DPP ( in Qty )'!Y$67=0,"",IF(COUNT(W$301:W301)&lt;'DPP ( in Qty )'!Y$67,('DPP ( with MSN )'!W301+1),""))</f>
        <v/>
      </c>
      <c r="X302" s="203" t="str">
        <f>IF('DPP ( in Qty )'!Z$67=0,"",IF(COUNT(X$301:X301)&lt;'DPP ( in Qty )'!Z$67,('DPP ( with MSN )'!X301+1),""))</f>
        <v/>
      </c>
      <c r="Y302" s="203" t="str">
        <f>IF('DPP ( in Qty )'!AA$67=0,"",IF(COUNT(Y$301:Y301)&lt;'DPP ( in Qty )'!AA$67,('DPP ( with MSN )'!Y301+1),""))</f>
        <v/>
      </c>
      <c r="Z302" s="203" t="str">
        <f>IF('DPP ( in Qty )'!AB$67=0,"",IF(COUNT(Z$301:Z301)&lt;'DPP ( in Qty )'!AB$67,('DPP ( with MSN )'!Z301+1),""))</f>
        <v/>
      </c>
      <c r="AA302" s="203" t="str">
        <f>IF('DPP ( in Qty )'!AC$67=0,"",IF(COUNT(AA$301:AA301)&lt;'DPP ( in Qty )'!AC$67,('DPP ( with MSN )'!AA301+1),""))</f>
        <v/>
      </c>
      <c r="AB302" s="203" t="str">
        <f>IF('DPP ( in Qty )'!AD$67=0,"",IF(COUNT(AB$301:AB301)&lt;'DPP ( in Qty )'!AD$67,('DPP ( with MSN )'!AB301+1),""))</f>
        <v/>
      </c>
      <c r="AC302" s="203" t="str">
        <f>IF('DPP ( in Qty )'!AE$67=0,"",IF(COUNT(AC$301:AC301)&lt;'DPP ( in Qty )'!AE$67,('DPP ( with MSN )'!AC301+1),""))</f>
        <v/>
      </c>
      <c r="AD302" s="203" t="str">
        <f>IF('DPP ( in Qty )'!AF$67=0,"",IF(COUNT(AD$301:AD301)&lt;'DPP ( in Qty )'!AF$67,('DPP ( with MSN )'!AD301+1),""))</f>
        <v/>
      </c>
      <c r="AE302" s="203" t="str">
        <f>IF('DPP ( in Qty )'!AG$67=0,"",IF(COUNT(AE$301:AE301)&lt;'DPP ( in Qty )'!AG$67,('DPP ( with MSN )'!AE301+1),""))</f>
        <v/>
      </c>
      <c r="AF302" s="203" t="str">
        <f>IF('DPP ( in Qty )'!AH$67=0,"",IF(COUNT(AF$301:AF301)&lt;'DPP ( in Qty )'!AH$67,('DPP ( with MSN )'!AF301+1),""))</f>
        <v/>
      </c>
      <c r="AG302" s="203" t="str">
        <f>IF('DPP ( in Qty )'!AI$67=0,"",IF(COUNT(AG$301:AG301)&lt;'DPP ( in Qty )'!AI$67,('DPP ( with MSN )'!AG301+1),""))</f>
        <v/>
      </c>
      <c r="AH302" s="203" t="str">
        <f>IF('DPP ( in Qty )'!AJ$67=0,"",IF(COUNT(AH$301:AH301)&lt;'DPP ( in Qty )'!AJ$67,('DPP ( with MSN )'!AH301+1),""))</f>
        <v/>
      </c>
      <c r="AI302" s="203" t="str">
        <f>IF('DPP ( in Qty )'!AK$67=0,"",IF(COUNT(AI$301:AI301)&lt;'DPP ( in Qty )'!AK$67,('DPP ( with MSN )'!AI301+1),""))</f>
        <v/>
      </c>
      <c r="AJ302" s="203" t="str">
        <f>IF('DPP ( in Qty )'!AL$67=0,"",IF(COUNT(AJ$301:AJ301)&lt;'DPP ( in Qty )'!AL$67,('DPP ( with MSN )'!AJ301+1),""))</f>
        <v/>
      </c>
      <c r="AK302" s="203" t="str">
        <f>IF('DPP ( in Qty )'!AM$67=0,"",IF(COUNT(AK$301:AK301)&lt;'DPP ( in Qty )'!AM$67,('DPP ( with MSN )'!AK301+1),""))</f>
        <v/>
      </c>
      <c r="AL302" s="203" t="str">
        <f>IF('DPP ( in Qty )'!AN$67=0,"",IF(COUNT(AL$301:AL301)&lt;'DPP ( in Qty )'!AN$67,('DPP ( with MSN )'!AL301+1),""))</f>
        <v/>
      </c>
      <c r="AM302" s="203" t="str">
        <f>IF('DPP ( in Qty )'!AO$67=0,"",IF(COUNT(AM$301:AM301)&lt;'DPP ( in Qty )'!AO$67,('DPP ( with MSN )'!AM301+1),""))</f>
        <v/>
      </c>
      <c r="AN302" s="204" t="str">
        <f>IF('DPP ( in Qty )'!AP$67=0,"",IF(COUNT(AN$301:AN301)&lt;'DPP ( in Qty )'!AP$67,('DPP ( with MSN )'!AN301+1),""))</f>
        <v/>
      </c>
      <c r="AO302" s="142"/>
      <c r="AP302" s="1">
        <f t="shared" si="58"/>
        <v>0</v>
      </c>
    </row>
    <row r="303" spans="1:42" ht="23.25" x14ac:dyDescent="0.25">
      <c r="A303" s="280"/>
      <c r="B303" s="90" t="s">
        <v>3</v>
      </c>
      <c r="C303" s="276">
        <f>COUNT(D303:AO304)</f>
        <v>0</v>
      </c>
      <c r="D303" s="199" t="str">
        <f>IF('DPP ( in Qty )'!F68=0,"",'DPP ( in Qty )'!D68)</f>
        <v/>
      </c>
      <c r="E303" s="200" t="str">
        <f>IF('DPP ( in Qty )'!G68=0,"",IF(MAX('DPP ( with MSN )'!$D$303:D303)=0,'DPP ( in Qty )'!$D$68,MAX('DPP ( with MSN )'!$D$303:D303)+1))</f>
        <v/>
      </c>
      <c r="F303" s="200" t="str">
        <f>IF('DPP ( in Qty )'!H68=0,"",IF(MAX('DPP ( with MSN )'!$D$303:E303)=0,'DPP ( in Qty )'!$D$68,MAX('DPP ( with MSN )'!$D$303:E303)+1))</f>
        <v/>
      </c>
      <c r="G303" s="200" t="str">
        <f>IF('DPP ( in Qty )'!I68=0,"",IF(MAX('DPP ( with MSN )'!$D$303:F303)=0,'DPP ( in Qty )'!$D$68,MAX('DPP ( with MSN )'!$D$303:F303)+1))</f>
        <v/>
      </c>
      <c r="H303" s="200" t="str">
        <f>IF('DPP ( in Qty )'!J68=0,"",IF(MAX('DPP ( with MSN )'!$D$303:G303)=0,'DPP ( in Qty )'!$D$68,MAX('DPP ( with MSN )'!$D$303:G303)+1))</f>
        <v/>
      </c>
      <c r="I303" s="200" t="str">
        <f>IF('DPP ( in Qty )'!K68=0,"",IF(MAX('DPP ( with MSN )'!$D$303:H303)=0,'DPP ( in Qty )'!$D$68,MAX('DPP ( with MSN )'!$D$303:H303)+1))</f>
        <v/>
      </c>
      <c r="J303" s="200" t="str">
        <f>IF('DPP ( in Qty )'!L68=0,"",IF(MAX('DPP ( with MSN )'!$D$303:I303)=0,'DPP ( in Qty )'!$D$68,MAX('DPP ( with MSN )'!$D$303:I303)+1))</f>
        <v/>
      </c>
      <c r="K303" s="200" t="str">
        <f>IF('DPP ( in Qty )'!M68=0,"",IF(MAX('DPP ( with MSN )'!$D$303:J303)=0,'DPP ( in Qty )'!$D$68,MAX('DPP ( with MSN )'!$D$303:J303)+1))</f>
        <v/>
      </c>
      <c r="L303" s="200" t="str">
        <f>IF('DPP ( in Qty )'!N68=0,"",IF(MAX('DPP ( with MSN )'!$D$303:K303)=0,'DPP ( in Qty )'!$D$68,MAX('DPP ( with MSN )'!$D$303:K303)+1))</f>
        <v/>
      </c>
      <c r="M303" s="200" t="str">
        <f>IF('DPP ( in Qty )'!O68=0,"",IF(MAX('DPP ( with MSN )'!$D$303:L303)=0,'DPP ( in Qty )'!$D$68,MAX('DPP ( with MSN )'!$D$303:L303)+1))</f>
        <v/>
      </c>
      <c r="N303" s="200" t="str">
        <f>IF('DPP ( in Qty )'!P68=0,"",IF(MAX('DPP ( with MSN )'!$D$303:M303)=0,'DPP ( in Qty )'!$D$68,MAX('DPP ( with MSN )'!$D$303:M303)+1))</f>
        <v/>
      </c>
      <c r="O303" s="200" t="str">
        <f>IF('DPP ( in Qty )'!Q68=0,"",IF(MAX('DPP ( with MSN )'!$D$303:N303)=0,'DPP ( in Qty )'!$D$68,MAX('DPP ( with MSN )'!$D$303:N303)+1))</f>
        <v/>
      </c>
      <c r="P303" s="200" t="str">
        <f>IF('DPP ( in Qty )'!R68=0,"",IF(MAX('DPP ( with MSN )'!$D$303:O303)=0,'DPP ( in Qty )'!$D$68,MAX('DPP ( with MSN )'!$D$303:O303)+1))</f>
        <v/>
      </c>
      <c r="Q303" s="200" t="str">
        <f>IF('DPP ( in Qty )'!S68=0,"",IF(MAX('DPP ( with MSN )'!$D$303:P303)=0,'DPP ( in Qty )'!$D$68,MAX('DPP ( with MSN )'!$D$303:P303)+1))</f>
        <v/>
      </c>
      <c r="R303" s="200" t="str">
        <f>IF('DPP ( in Qty )'!T68=0,"",IF(MAX('DPP ( with MSN )'!$D$303:Q303)=0,'DPP ( in Qty )'!$D$68,MAX('DPP ( with MSN )'!$D$303:Q303)+1))</f>
        <v/>
      </c>
      <c r="S303" s="200" t="str">
        <f>IF('DPP ( in Qty )'!U68=0,"",IF(MAX('DPP ( with MSN )'!$D$303:R303)=0,'DPP ( in Qty )'!$D$68,MAX('DPP ( with MSN )'!$D$303:R303)+1))</f>
        <v/>
      </c>
      <c r="T303" s="200" t="str">
        <f>IF('DPP ( in Qty )'!V68=0,"",IF(MAX('DPP ( with MSN )'!$D$303:S303)=0,'DPP ( in Qty )'!$D$68,MAX('DPP ( with MSN )'!$D$303:S303)+1))</f>
        <v/>
      </c>
      <c r="U303" s="200" t="str">
        <f>IF('DPP ( in Qty )'!W68=0,"",IF(MAX('DPP ( with MSN )'!$D$303:T303)=0,'DPP ( in Qty )'!$D$68,MAX('DPP ( with MSN )'!$D$303:T303)+1))</f>
        <v/>
      </c>
      <c r="V303" s="200" t="str">
        <f>IF('DPP ( in Qty )'!X68=0,"",IF(MAX('DPP ( with MSN )'!$D$303:U303)=0,'DPP ( in Qty )'!$D$68,MAX('DPP ( with MSN )'!$D$303:U303)+1))</f>
        <v/>
      </c>
      <c r="W303" s="200" t="str">
        <f>IF('DPP ( in Qty )'!Y68=0,"",IF(MAX('DPP ( with MSN )'!$D$303:V303)=0,'DPP ( in Qty )'!$D$68,MAX('DPP ( with MSN )'!$D$303:V303)+1))</f>
        <v/>
      </c>
      <c r="X303" s="200" t="str">
        <f>IF('DPP ( in Qty )'!Z68=0,"",IF(MAX('DPP ( with MSN )'!$D$303:W303)=0,'DPP ( in Qty )'!$D$68,MAX('DPP ( with MSN )'!$D$303:W303)+1))</f>
        <v/>
      </c>
      <c r="Y303" s="200" t="str">
        <f>IF('DPP ( in Qty )'!AA68=0,"",IF(MAX('DPP ( with MSN )'!$D$303:X303)=0,'DPP ( in Qty )'!$D$68,MAX('DPP ( with MSN )'!$D$303:X303)+1))</f>
        <v/>
      </c>
      <c r="Z303" s="200" t="str">
        <f>IF('DPP ( in Qty )'!AB68=0,"",IF(MAX('DPP ( with MSN )'!$D$303:Y303)=0,'DPP ( in Qty )'!$D$68,MAX('DPP ( with MSN )'!$D$303:Y303)+1))</f>
        <v/>
      </c>
      <c r="AA303" s="200" t="str">
        <f>IF('DPP ( in Qty )'!AC68=0,"",IF(MAX('DPP ( with MSN )'!$D$303:Z303)=0,'DPP ( in Qty )'!$D$68,MAX('DPP ( with MSN )'!$D$303:Z303)+1))</f>
        <v/>
      </c>
      <c r="AB303" s="200" t="str">
        <f>IF('DPP ( in Qty )'!AD68=0,"",IF(MAX('DPP ( with MSN )'!$D$303:AA303)=0,'DPP ( in Qty )'!$D$68,MAX('DPP ( with MSN )'!$D$303:AA303)+1))</f>
        <v/>
      </c>
      <c r="AC303" s="200" t="str">
        <f>IF('DPP ( in Qty )'!AE68=0,"",IF(MAX('DPP ( with MSN )'!$D$303:AB303)=0,'DPP ( in Qty )'!$D$68,MAX('DPP ( with MSN )'!$D$303:AB303)+1))</f>
        <v/>
      </c>
      <c r="AD303" s="200" t="str">
        <f>IF('DPP ( in Qty )'!AF68=0,"",IF(MAX('DPP ( with MSN )'!$D$303:AC303)=0,'DPP ( in Qty )'!$D$68,MAX('DPP ( with MSN )'!$D$303:AC303)+1))</f>
        <v/>
      </c>
      <c r="AE303" s="200" t="str">
        <f>IF('DPP ( in Qty )'!AG68=0,"",IF(MAX('DPP ( with MSN )'!$D$303:AD303)=0,'DPP ( in Qty )'!$D$68,MAX('DPP ( with MSN )'!$D$303:AD303)+1))</f>
        <v/>
      </c>
      <c r="AF303" s="200" t="str">
        <f>IF('DPP ( in Qty )'!AH68=0,"",IF(MAX('DPP ( with MSN )'!$D$303:AE303)=0,'DPP ( in Qty )'!$D$68,MAX('DPP ( with MSN )'!$D$303:AE303)+1))</f>
        <v/>
      </c>
      <c r="AG303" s="200" t="str">
        <f>IF('DPP ( in Qty )'!AI68=0,"",IF(MAX('DPP ( with MSN )'!$D$303:AF303)=0,'DPP ( in Qty )'!$D$68,MAX('DPP ( with MSN )'!$D$303:AF303)+1))</f>
        <v/>
      </c>
      <c r="AH303" s="200" t="str">
        <f>IF('DPP ( in Qty )'!AJ68=0,"",IF(MAX('DPP ( with MSN )'!$D$303:AG303)=0,'DPP ( in Qty )'!$D$68,MAX('DPP ( with MSN )'!$D$303:AG303)+1))</f>
        <v/>
      </c>
      <c r="AI303" s="200" t="str">
        <f>IF('DPP ( in Qty )'!AK68=0,"",IF(MAX('DPP ( with MSN )'!$D$303:AH303)=0,'DPP ( in Qty )'!$D$68,MAX('DPP ( with MSN )'!$D$303:AH303)+1))</f>
        <v/>
      </c>
      <c r="AJ303" s="200" t="str">
        <f>IF('DPP ( in Qty )'!AL68=0,"",IF(MAX('DPP ( with MSN )'!$D$303:AI303)=0,'DPP ( in Qty )'!$D$68,MAX('DPP ( with MSN )'!$D$303:AI303)+1))</f>
        <v/>
      </c>
      <c r="AK303" s="200" t="str">
        <f>IF('DPP ( in Qty )'!AM68=0,"",IF(MAX('DPP ( with MSN )'!$D$303:AJ303)=0,'DPP ( in Qty )'!$D$68,MAX('DPP ( with MSN )'!$D$303:AJ303)+1))</f>
        <v/>
      </c>
      <c r="AL303" s="200" t="str">
        <f>IF('DPP ( in Qty )'!AN68=0,"",IF(MAX('DPP ( with MSN )'!$D$303:AK303)=0,'DPP ( in Qty )'!$D$68,MAX('DPP ( with MSN )'!$D$303:AK303)+1))</f>
        <v/>
      </c>
      <c r="AM303" s="200" t="str">
        <f>IF('DPP ( in Qty )'!AO68=0,"",IF(MAX('DPP ( with MSN )'!$D$303:AL303)=0,'DPP ( in Qty )'!$D$68,MAX('DPP ( with MSN )'!$D$303:AL303)+1))</f>
        <v/>
      </c>
      <c r="AN303" s="201" t="str">
        <f>IF('DPP ( in Qty )'!AP68=0,"",IF(MAX('DPP ( with MSN )'!$D$303:AM303)=0,'DPP ( in Qty )'!$D$68,MAX('DPP ( with MSN )'!$D$303:AM303)+1))</f>
        <v/>
      </c>
      <c r="AO303" s="142"/>
      <c r="AP303" s="1">
        <f t="shared" si="58"/>
        <v>0</v>
      </c>
    </row>
    <row r="304" spans="1:42" ht="24" thickBot="1" x14ac:dyDescent="0.3">
      <c r="A304" s="280"/>
      <c r="B304" s="91" t="str">
        <f>B303</f>
        <v>Double deck</v>
      </c>
      <c r="C304" s="277"/>
      <c r="D304" s="202"/>
      <c r="E304" s="203"/>
      <c r="F304" s="203"/>
      <c r="G304" s="203"/>
      <c r="H304" s="203"/>
      <c r="I304" s="203"/>
      <c r="J304" s="203"/>
      <c r="K304" s="203"/>
      <c r="L304" s="203"/>
      <c r="M304" s="203"/>
      <c r="N304" s="203"/>
      <c r="O304" s="203"/>
      <c r="P304" s="203"/>
      <c r="Q304" s="203"/>
      <c r="R304" s="203"/>
      <c r="S304" s="203"/>
      <c r="T304" s="203"/>
      <c r="U304" s="203"/>
      <c r="V304" s="203"/>
      <c r="W304" s="203"/>
      <c r="X304" s="203"/>
      <c r="Y304" s="203"/>
      <c r="Z304" s="203"/>
      <c r="AA304" s="203"/>
      <c r="AB304" s="203"/>
      <c r="AC304" s="203"/>
      <c r="AD304" s="203"/>
      <c r="AE304" s="203"/>
      <c r="AF304" s="203"/>
      <c r="AG304" s="203"/>
      <c r="AH304" s="203"/>
      <c r="AI304" s="203"/>
      <c r="AJ304" s="203"/>
      <c r="AK304" s="203"/>
      <c r="AL304" s="203"/>
      <c r="AM304" s="203"/>
      <c r="AN304" s="204"/>
      <c r="AO304" s="142"/>
      <c r="AP304" s="1">
        <f t="shared" si="58"/>
        <v>0</v>
      </c>
    </row>
    <row r="305" spans="1:42" ht="23.25" x14ac:dyDescent="0.25">
      <c r="A305" s="280"/>
      <c r="B305" s="92" t="s">
        <v>4</v>
      </c>
      <c r="C305" s="276">
        <f>COUNT(D305:AO306)</f>
        <v>0</v>
      </c>
      <c r="D305" s="199" t="str">
        <f>IF('DPP ( in Qty )'!F69=0,"",'DPP ( in Qty )'!D69)</f>
        <v/>
      </c>
      <c r="E305" s="200" t="str">
        <f>IF('DPP ( in Qty )'!G69=0,"",IF(MAX('DPP ( with MSN )'!$D$305:D305)=0,'DPP ( in Qty )'!$D$75,MAX('DPP ( with MSN )'!$D$305:D305)+1))</f>
        <v/>
      </c>
      <c r="F305" s="200" t="str">
        <f>IF('DPP ( in Qty )'!H69=0,"",IF(MAX('DPP ( with MSN )'!$D$305:E305)=0,'DPP ( in Qty )'!$D$69,MAX('DPP ( with MSN )'!$D$305:E305)+1))</f>
        <v/>
      </c>
      <c r="G305" s="200" t="str">
        <f>IF('DPP ( in Qty )'!I69=0,"",IF(MAX('DPP ( with MSN )'!$D$305:F305)=0,'DPP ( in Qty )'!$D$69,MAX('DPP ( with MSN )'!$D$305:F305)+1))</f>
        <v/>
      </c>
      <c r="H305" s="200" t="str">
        <f>IF('DPP ( in Qty )'!J69=0,"",IF(MAX('DPP ( with MSN )'!$D$305:G305)=0,'DPP ( in Qty )'!$D$69,MAX('DPP ( with MSN )'!$D$305:G305)+1))</f>
        <v/>
      </c>
      <c r="I305" s="200" t="str">
        <f>IF('DPP ( in Qty )'!K69=0,"",IF(MAX('DPP ( with MSN )'!$D$305:H305)=0,'DPP ( in Qty )'!$D$69,MAX('DPP ( with MSN )'!$D$305:H305)+1))</f>
        <v/>
      </c>
      <c r="J305" s="200" t="str">
        <f>IF('DPP ( in Qty )'!L69=0,"",IF(MAX('DPP ( with MSN )'!$D$305:I305)=0,'DPP ( in Qty )'!$D$69,MAX('DPP ( with MSN )'!$D$305:I305)+1))</f>
        <v/>
      </c>
      <c r="K305" s="200" t="str">
        <f>IF('DPP ( in Qty )'!M69=0,"",IF(MAX('DPP ( with MSN )'!$D$305:J305)=0,'DPP ( in Qty )'!$D$69,MAX('DPP ( with MSN )'!$D$305:J305)+1))</f>
        <v/>
      </c>
      <c r="L305" s="200" t="str">
        <f>IF('DPP ( in Qty )'!N69=0,"",IF(MAX('DPP ( with MSN )'!$D$305:K305)=0,'DPP ( in Qty )'!$D$69,MAX('DPP ( with MSN )'!$D$305:K305)+1))</f>
        <v/>
      </c>
      <c r="M305" s="200" t="str">
        <f>IF('DPP ( in Qty )'!O69=0,"",IF(MAX('DPP ( with MSN )'!$D$305:L305)=0,'DPP ( in Qty )'!$D$69,MAX('DPP ( with MSN )'!$D$305:L305)+1))</f>
        <v/>
      </c>
      <c r="N305" s="200" t="str">
        <f>IF('DPP ( in Qty )'!P69=0,"",IF(MAX('DPP ( with MSN )'!$D$305:M305)=0,'DPP ( in Qty )'!$D$69,MAX('DPP ( with MSN )'!$D$305:M305)+1))</f>
        <v/>
      </c>
      <c r="O305" s="200" t="str">
        <f>IF('DPP ( in Qty )'!Q69=0,"",IF(MAX('DPP ( with MSN )'!$D$305:N305)=0,'DPP ( in Qty )'!$D$69,MAX('DPP ( with MSN )'!$D$305:N305)+1))</f>
        <v/>
      </c>
      <c r="P305" s="200" t="str">
        <f>IF('DPP ( in Qty )'!R69=0,"",IF(MAX('DPP ( with MSN )'!$D$305:O305)=0,'DPP ( in Qty )'!$D$69,MAX('DPP ( with MSN )'!$D$305:O305)+1))</f>
        <v/>
      </c>
      <c r="Q305" s="200" t="str">
        <f>IF('DPP ( in Qty )'!S69=0,"",IF(MAX('DPP ( with MSN )'!$D$305:P305)=0,'DPP ( in Qty )'!$D$69,MAX('DPP ( with MSN )'!$D$305:P305)+1))</f>
        <v/>
      </c>
      <c r="R305" s="200" t="str">
        <f>IF('DPP ( in Qty )'!T69=0,"",IF(MAX('DPP ( with MSN )'!$D$305:Q305)=0,'DPP ( in Qty )'!$D$69,MAX('DPP ( with MSN )'!$D$305:Q305)+1))</f>
        <v/>
      </c>
      <c r="S305" s="200" t="str">
        <f>IF('DPP ( in Qty )'!U69=0,"",IF(MAX('DPP ( with MSN )'!$D$305:R305)=0,'DPP ( in Qty )'!$D$69,MAX('DPP ( with MSN )'!$D$305:R305)+1))</f>
        <v/>
      </c>
      <c r="T305" s="200" t="str">
        <f>IF('DPP ( in Qty )'!V69=0,"",IF(MAX('DPP ( with MSN )'!$D$305:S305)=0,'DPP ( in Qty )'!$D$69,MAX('DPP ( with MSN )'!$D$305:S305)+1))</f>
        <v/>
      </c>
      <c r="U305" s="200" t="str">
        <f>IF('DPP ( in Qty )'!W69=0,"",IF(MAX('DPP ( with MSN )'!$D$305:T305)=0,'DPP ( in Qty )'!$D$69,MAX('DPP ( with MSN )'!$D$305:T305)+1))</f>
        <v/>
      </c>
      <c r="V305" s="200" t="str">
        <f>IF('DPP ( in Qty )'!X69=0,"",IF(MAX('DPP ( with MSN )'!$D$305:U305)=0,'DPP ( in Qty )'!$D$69,MAX('DPP ( with MSN )'!$D$305:U305)+1))</f>
        <v/>
      </c>
      <c r="W305" s="200" t="str">
        <f>IF('DPP ( in Qty )'!Y69=0,"",IF(MAX('DPP ( with MSN )'!$D$305:V305)=0,'DPP ( in Qty )'!$D$69,MAX('DPP ( with MSN )'!$D$305:V305)+1))</f>
        <v/>
      </c>
      <c r="X305" s="200" t="str">
        <f>IF('DPP ( in Qty )'!Z69=0,"",IF(MAX('DPP ( with MSN )'!$D$305:W305)=0,'DPP ( in Qty )'!$D$69,MAX('DPP ( with MSN )'!$D$305:W305)+1))</f>
        <v/>
      </c>
      <c r="Y305" s="200" t="str">
        <f>IF('DPP ( in Qty )'!AA69=0,"",IF(MAX('DPP ( with MSN )'!$D$305:X305)=0,'DPP ( in Qty )'!$D$69,MAX('DPP ( with MSN )'!$D$305:X305)+1))</f>
        <v/>
      </c>
      <c r="Z305" s="200" t="str">
        <f>IF('DPP ( in Qty )'!AB69=0,"",IF(MAX('DPP ( with MSN )'!$D$305:Y305)=0,'DPP ( in Qty )'!$D$69,MAX('DPP ( with MSN )'!$D$305:Y305)+1))</f>
        <v/>
      </c>
      <c r="AA305" s="200" t="str">
        <f>IF('DPP ( in Qty )'!AC69=0,"",IF(MAX('DPP ( with MSN )'!$D$305:Z305)=0,'DPP ( in Qty )'!$D$69,MAX('DPP ( with MSN )'!$D$305:Z305)+1))</f>
        <v/>
      </c>
      <c r="AB305" s="200" t="str">
        <f>IF('DPP ( in Qty )'!AD69=0,"",IF(MAX('DPP ( with MSN )'!$D$305:AA305)=0,'DPP ( in Qty )'!$D$69,MAX('DPP ( with MSN )'!$D$305:AA305)+1))</f>
        <v/>
      </c>
      <c r="AC305" s="200" t="str">
        <f>IF('DPP ( in Qty )'!AE69=0,"",IF(MAX('DPP ( with MSN )'!$D$305:AB305)=0,'DPP ( in Qty )'!$D$69,MAX('DPP ( with MSN )'!$D$305:AB305)+1))</f>
        <v/>
      </c>
      <c r="AD305" s="200" t="str">
        <f>IF('DPP ( in Qty )'!AF69=0,"",IF(MAX('DPP ( with MSN )'!$D$305:AC305)=0,'DPP ( in Qty )'!$D$69,MAX('DPP ( with MSN )'!$D$305:AC305)+1))</f>
        <v/>
      </c>
      <c r="AE305" s="200" t="str">
        <f>IF('DPP ( in Qty )'!AG69=0,"",IF(MAX('DPP ( with MSN )'!$D$305:AD305)=0,'DPP ( in Qty )'!$D$69,MAX('DPP ( with MSN )'!$D$305:AD305)+1))</f>
        <v/>
      </c>
      <c r="AF305" s="200" t="str">
        <f>IF('DPP ( in Qty )'!AH69=0,"",IF(MAX('DPP ( with MSN )'!$D$305:AE305)=0,'DPP ( in Qty )'!$D$69,MAX('DPP ( with MSN )'!$D$305:AE305)+1))</f>
        <v/>
      </c>
      <c r="AG305" s="200" t="str">
        <f>IF('DPP ( in Qty )'!AI69=0,"",IF(MAX('DPP ( with MSN )'!$D$305:AF305)=0,'DPP ( in Qty )'!$D$69,MAX('DPP ( with MSN )'!$D$305:AF305)+1))</f>
        <v/>
      </c>
      <c r="AH305" s="200" t="str">
        <f>IF('DPP ( in Qty )'!AJ69=0,"",IF(MAX('DPP ( with MSN )'!$D$305:AG305)=0,'DPP ( in Qty )'!$D$69,MAX('DPP ( with MSN )'!$D$305:AG305)+1))</f>
        <v/>
      </c>
      <c r="AI305" s="200" t="str">
        <f>IF('DPP ( in Qty )'!AK69=0,"",IF(MAX('DPP ( with MSN )'!$D$305:AH305)=0,'DPP ( in Qty )'!$D$69,MAX('DPP ( with MSN )'!$D$305:AH305)+1))</f>
        <v/>
      </c>
      <c r="AJ305" s="200" t="str">
        <f>IF('DPP ( in Qty )'!AL69=0,"",IF(MAX('DPP ( with MSN )'!$D$305:AI305)=0,'DPP ( in Qty )'!$D$69,MAX('DPP ( with MSN )'!$D$305:AI305)+1))</f>
        <v/>
      </c>
      <c r="AK305" s="205" t="str">
        <f>IF('DPP ( in Qty )'!AM69=0,"",IF(MAX('DPP ( with MSN )'!$D$305:AJ305)=0,'DPP ( in Qty )'!$D$69,MAX('DPP ( with MSN )'!$D$305:AJ305)+1))</f>
        <v/>
      </c>
      <c r="AL305" s="205" t="str">
        <f>IF('DPP ( in Qty )'!AN69=0,"",IF(MAX('DPP ( with MSN )'!$D$305:AK305)=0,'DPP ( in Qty )'!$D$69,MAX('DPP ( with MSN )'!$D$305:AK305)+1))</f>
        <v/>
      </c>
      <c r="AM305" s="206" t="str">
        <f>IF('DPP ( in Qty )'!AO69=0,"",IF(MAX('DPP ( with MSN )'!$D$305:AL305)=0,'DPP ( in Qty )'!$D$69,MAX('DPP ( with MSN )'!$D$305:AL305)+1))</f>
        <v/>
      </c>
      <c r="AN305" s="207"/>
      <c r="AO305" s="208"/>
      <c r="AP305" s="1">
        <f t="shared" si="58"/>
        <v>0</v>
      </c>
    </row>
    <row r="306" spans="1:42" ht="24" thickBot="1" x14ac:dyDescent="0.3">
      <c r="A306" s="280"/>
      <c r="B306" s="93" t="str">
        <f>B305</f>
        <v>Rollout</v>
      </c>
      <c r="C306" s="278"/>
      <c r="D306" s="209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1"/>
      <c r="AL306" s="211"/>
      <c r="AM306" s="212"/>
      <c r="AN306" s="213"/>
      <c r="AO306" s="208"/>
      <c r="AP306" s="1">
        <f t="shared" si="58"/>
        <v>0</v>
      </c>
    </row>
    <row r="307" spans="1:42" ht="23.25" x14ac:dyDescent="0.25">
      <c r="A307" s="280"/>
      <c r="B307" s="94" t="s">
        <v>5</v>
      </c>
      <c r="C307" s="276">
        <f>COUNT(D307:AO308)</f>
        <v>0</v>
      </c>
      <c r="D307" s="199" t="str">
        <f>IF('DPP ( in Qty )'!F70=0,"",'DPP ( in Qty )'!D70)</f>
        <v/>
      </c>
      <c r="E307" s="200" t="str">
        <f>IF('DPP ( in Qty )'!G70=0,"",IF(MAX('DPP ( with MSN )'!$D$307:D308)=0,'DPP ( in Qty )'!$D$70,MAX('DPP ( with MSN )'!$D$307:D308)+1))</f>
        <v/>
      </c>
      <c r="F307" s="200" t="str">
        <f>IF('DPP ( in Qty )'!H70=0,"",IF(MAX('DPP ( with MSN )'!$D$307:E308)=0,'DPP ( in Qty )'!$D$70,MAX('DPP ( with MSN )'!$D$307:E308)+1))</f>
        <v/>
      </c>
      <c r="G307" s="200" t="str">
        <f>IF('DPP ( in Qty )'!I70=0,"",IF(MAX('DPP ( with MSN )'!$D$307:F308)=0,'DPP ( in Qty )'!$D$70,MAX('DPP ( with MSN )'!$D$307:F308)+1))</f>
        <v/>
      </c>
      <c r="H307" s="200" t="str">
        <f>IF('DPP ( in Qty )'!J70=0,"",IF(MAX('DPP ( with MSN )'!$D$307:G308)=0,'DPP ( in Qty )'!$D$70,MAX('DPP ( with MSN )'!$D$307:G308)+1))</f>
        <v/>
      </c>
      <c r="I307" s="200" t="str">
        <f>IF('DPP ( in Qty )'!K70=0,"",IF(MAX('DPP ( with MSN )'!$D$307:H308)=0,'DPP ( in Qty )'!$D$70,MAX('DPP ( with MSN )'!$D$307:H308)+1))</f>
        <v/>
      </c>
      <c r="J307" s="200" t="str">
        <f>IF('DPP ( in Qty )'!L70=0,"",IF(MAX('DPP ( with MSN )'!$D$307:I308)=0,'DPP ( in Qty )'!$D$70,MAX('DPP ( with MSN )'!$D$307:I308)+1))</f>
        <v/>
      </c>
      <c r="K307" s="200" t="str">
        <f>IF('DPP ( in Qty )'!M70=0,"",IF(MAX('DPP ( with MSN )'!$D$307:J308)=0,'DPP ( in Qty )'!$D$70,MAX('DPP ( with MSN )'!$D$307:J308)+1))</f>
        <v/>
      </c>
      <c r="L307" s="200" t="str">
        <f>IF('DPP ( in Qty )'!N70=0,"",IF(MAX('DPP ( with MSN )'!$D$307:K308)=0,'DPP ( in Qty )'!$D$70,MAX('DPP ( with MSN )'!$D$307:K308)+1))</f>
        <v/>
      </c>
      <c r="M307" s="200" t="str">
        <f>IF('DPP ( in Qty )'!O70=0,"",IF(MAX('DPP ( with MSN )'!$D$307:L308)=0,'DPP ( in Qty )'!$D$70,MAX('DPP ( with MSN )'!$D$307:L308)+1))</f>
        <v/>
      </c>
      <c r="N307" s="200" t="str">
        <f>IF('DPP ( in Qty )'!P70=0,"",IF(MAX('DPP ( with MSN )'!$D$307:M308)=0,'DPP ( in Qty )'!$D$70,MAX('DPP ( with MSN )'!$D$307:M308)+1))</f>
        <v/>
      </c>
      <c r="O307" s="200" t="str">
        <f>IF('DPP ( in Qty )'!Q70=0,"",IF(MAX('DPP ( with MSN )'!$D$307:N308)=0,'DPP ( in Qty )'!$D$70,MAX('DPP ( with MSN )'!$D$307:N308)+1))</f>
        <v/>
      </c>
      <c r="P307" s="200" t="str">
        <f>IF('DPP ( in Qty )'!R70=0,"",IF(MAX('DPP ( with MSN )'!$D$307:O308)=0,'DPP ( in Qty )'!$D$70,MAX('DPP ( with MSN )'!$D$307:O308)+1))</f>
        <v/>
      </c>
      <c r="Q307" s="200" t="str">
        <f>IF('DPP ( in Qty )'!S70=0,"",IF(MAX('DPP ( with MSN )'!$D$307:P308)=0,'DPP ( in Qty )'!$D$70,MAX('DPP ( with MSN )'!$D$307:P308)+1))</f>
        <v/>
      </c>
      <c r="R307" s="200" t="str">
        <f>IF('DPP ( in Qty )'!T70=0,"",IF(MAX('DPP ( with MSN )'!$D$307:Q308)=0,'DPP ( in Qty )'!$D$70,MAX('DPP ( with MSN )'!$D$307:Q308)+1))</f>
        <v/>
      </c>
      <c r="S307" s="200" t="str">
        <f>IF('DPP ( in Qty )'!U70=0,"",IF(MAX('DPP ( with MSN )'!$D$307:R308)=0,'DPP ( in Qty )'!$D$70,MAX('DPP ( with MSN )'!$D$307:R308)+1))</f>
        <v/>
      </c>
      <c r="T307" s="200" t="str">
        <f>IF('DPP ( in Qty )'!V70=0,"",IF(MAX('DPP ( with MSN )'!$D$307:S308)=0,'DPP ( in Qty )'!$D$70,MAX('DPP ( with MSN )'!$D$307:S308)+1))</f>
        <v/>
      </c>
      <c r="U307" s="200" t="str">
        <f>IF('DPP ( in Qty )'!W70=0,"",IF(MAX('DPP ( with MSN )'!$D$307:T308)=0,'DPP ( in Qty )'!$D$70,MAX('DPP ( with MSN )'!$D$307:T308)+1))</f>
        <v/>
      </c>
      <c r="V307" s="200" t="str">
        <f>IF('DPP ( in Qty )'!X70=0,"",IF(MAX('DPP ( with MSN )'!$D$307:U308)=0,'DPP ( in Qty )'!$D$70,MAX('DPP ( with MSN )'!$D$307:U308)+1))</f>
        <v/>
      </c>
      <c r="W307" s="200" t="str">
        <f>IF('DPP ( in Qty )'!Y70=0,"",IF(MAX('DPP ( with MSN )'!$D$307:V308)=0,'DPP ( in Qty )'!$D$70,MAX('DPP ( with MSN )'!$D$307:V308)+1))</f>
        <v/>
      </c>
      <c r="X307" s="200" t="str">
        <f>IF('DPP ( in Qty )'!Z70=0,"",IF(MAX('DPP ( with MSN )'!$D$307:W308)=0,'DPP ( in Qty )'!$D$70,MAX('DPP ( with MSN )'!$D$307:W308)+1))</f>
        <v/>
      </c>
      <c r="Y307" s="200" t="str">
        <f>IF('DPP ( in Qty )'!AA70=0,"",IF(MAX('DPP ( with MSN )'!$D$307:X308)=0,'DPP ( in Qty )'!$D$70,MAX('DPP ( with MSN )'!$D$307:X308)+1))</f>
        <v/>
      </c>
      <c r="Z307" s="200" t="str">
        <f>IF('DPP ( in Qty )'!AB70=0,"",IF(MAX('DPP ( with MSN )'!$D$307:Y308)=0,'DPP ( in Qty )'!$D$70,MAX('DPP ( with MSN )'!$D$307:Y308)+1))</f>
        <v/>
      </c>
      <c r="AA307" s="200" t="str">
        <f>IF('DPP ( in Qty )'!AC70=0,"",IF(MAX('DPP ( with MSN )'!$D$307:Z308)=0,'DPP ( in Qty )'!$D$70,MAX('DPP ( with MSN )'!$D$307:Z308)+1))</f>
        <v/>
      </c>
      <c r="AB307" s="200" t="str">
        <f>IF('DPP ( in Qty )'!AD70=0,"",IF(MAX('DPP ( with MSN )'!$D$307:AA308)=0,'DPP ( in Qty )'!$D$70,MAX('DPP ( with MSN )'!$D$307:AA308)+1))</f>
        <v/>
      </c>
      <c r="AC307" s="200" t="str">
        <f>IF('DPP ( in Qty )'!AE70=0,"",IF(MAX('DPP ( with MSN )'!$D$307:AB308)=0,'DPP ( in Qty )'!$D$70,MAX('DPP ( with MSN )'!$D$307:AB308)+1))</f>
        <v/>
      </c>
      <c r="AD307" s="200" t="str">
        <f>IF('DPP ( in Qty )'!AF70=0,"",IF(MAX('DPP ( with MSN )'!$D$307:AC308)=0,'DPP ( in Qty )'!$D$70,MAX('DPP ( with MSN )'!$D$307:AC308)+1))</f>
        <v/>
      </c>
      <c r="AE307" s="200" t="str">
        <f>IF('DPP ( in Qty )'!AG70=0,"",IF(MAX('DPP ( with MSN )'!$D$307:AD308)=0,'DPP ( in Qty )'!$D$70,MAX('DPP ( with MSN )'!$D$307:AD308)+1))</f>
        <v/>
      </c>
      <c r="AF307" s="200" t="str">
        <f>IF('DPP ( in Qty )'!AH70=0,"",IF(MAX('DPP ( with MSN )'!$D$307:AE308)=0,'DPP ( in Qty )'!$D$70,MAX('DPP ( with MSN )'!$D$307:AE308)+1))</f>
        <v/>
      </c>
      <c r="AG307" s="200" t="str">
        <f>IF('DPP ( in Qty )'!AI70=0,"",IF(MAX('DPP ( with MSN )'!$D$307:AF308)=0,'DPP ( in Qty )'!$D$70,MAX('DPP ( with MSN )'!$D$307:AF308)+1))</f>
        <v/>
      </c>
      <c r="AH307" s="200" t="str">
        <f>IF('DPP ( in Qty )'!AJ70=0,"",IF(MAX('DPP ( with MSN )'!$D$307:AG308)=0,'DPP ( in Qty )'!$D$70,MAX('DPP ( with MSN )'!$D$307:AG308)+1))</f>
        <v/>
      </c>
      <c r="AI307" s="200" t="str">
        <f>IF('DPP ( in Qty )'!AK70=0,"",IF(MAX('DPP ( with MSN )'!$D$307:AH308)=0,'DPP ( in Qty )'!$D$70,MAX('DPP ( with MSN )'!$D$307:AH308)+1))</f>
        <v/>
      </c>
      <c r="AJ307" s="200" t="str">
        <f>IF('DPP ( in Qty )'!AL70=0,"",IF(MAX('DPP ( with MSN )'!$D$307:AI308)=0,'DPP ( in Qty )'!$D$70,MAX('DPP ( with MSN )'!$D$307:AI308)+1))</f>
        <v/>
      </c>
      <c r="AK307" s="200" t="str">
        <f>IF('DPP ( in Qty )'!AM70=0,"",IF(MAX('DPP ( with MSN )'!$D$307:AJ308)=0,'DPP ( in Qty )'!$D$70,MAX('DPP ( with MSN )'!$D$307:AJ308)+1))</f>
        <v/>
      </c>
      <c r="AL307" s="200" t="str">
        <f>IF('DPP ( in Qty )'!AN70=0,"",IF(MAX('DPP ( with MSN )'!$D$307:AK308)=0,'DPP ( in Qty )'!$D$70,MAX('DPP ( with MSN )'!$D$307:AK308)+1))</f>
        <v/>
      </c>
      <c r="AM307" s="200" t="str">
        <f>IF('DPP ( in Qty )'!AO70=0,"",IF(MAX('DPP ( with MSN )'!$D$307:AL308)=0,'DPP ( in Qty )'!$D$70,MAX('DPP ( with MSN )'!$D$307:AL308)+1))</f>
        <v/>
      </c>
      <c r="AN307" s="201" t="str">
        <f>IF('DPP ( in Qty )'!AP70=0,"",IF(MAX('DPP ( with MSN )'!$D$307:AM308)=0,'DPP ( in Qty )'!$D$70,MAX('DPP ( with MSN )'!$D$307:AM308)+1))</f>
        <v/>
      </c>
      <c r="AO307" s="214"/>
      <c r="AP307" s="1">
        <f t="shared" si="58"/>
        <v>0</v>
      </c>
    </row>
    <row r="308" spans="1:42" ht="24" thickBot="1" x14ac:dyDescent="0.3">
      <c r="A308" s="281"/>
      <c r="B308" s="105" t="str">
        <f>B307</f>
        <v>S.I.T</v>
      </c>
      <c r="C308" s="277"/>
      <c r="D308" s="202" t="str">
        <f>IF('DPP ( in Qty )'!F$70=0,"",IF(COUNT(D$307:D307)&lt;'DPP ( in Qty )'!F$70,('DPP ( with MSN )'!D307+1),""))</f>
        <v/>
      </c>
      <c r="E308" s="203" t="str">
        <f>IF('DPP ( in Qty )'!G$70=0,"",IF(COUNT(E$307:E307)&lt;'DPP ( in Qty )'!G$70,('DPP ( with MSN )'!E307+1),""))</f>
        <v/>
      </c>
      <c r="F308" s="203" t="str">
        <f>IF('DPP ( in Qty )'!H$70=0,"",IF(COUNT(F$307:F307)&lt;'DPP ( in Qty )'!H$70,('DPP ( with MSN )'!F307+1),""))</f>
        <v/>
      </c>
      <c r="G308" s="203" t="str">
        <f>IF('DPP ( in Qty )'!I$70=0,"",IF(COUNT(G$307:G307)&lt;'DPP ( in Qty )'!I$70,('DPP ( with MSN )'!G307+1),""))</f>
        <v/>
      </c>
      <c r="H308" s="203" t="str">
        <f>IF('DPP ( in Qty )'!J$70=0,"",IF(COUNT(H$307:H307)&lt;'DPP ( in Qty )'!J$70,('DPP ( with MSN )'!H307+1),""))</f>
        <v/>
      </c>
      <c r="I308" s="203" t="str">
        <f>IF('DPP ( in Qty )'!K$70=0,"",IF(COUNT(I$307:I307)&lt;'DPP ( in Qty )'!K$70,('DPP ( with MSN )'!I307+1),""))</f>
        <v/>
      </c>
      <c r="J308" s="203" t="str">
        <f>IF('DPP ( in Qty )'!L$70=0,"",IF(COUNT(J$307:J307)&lt;'DPP ( in Qty )'!L$70,('DPP ( with MSN )'!J307+1),""))</f>
        <v/>
      </c>
      <c r="K308" s="203" t="str">
        <f>IF('DPP ( in Qty )'!M$70=0,"",IF(COUNT(K$307:K307)&lt;'DPP ( in Qty )'!M$70,('DPP ( with MSN )'!K307+1),""))</f>
        <v/>
      </c>
      <c r="L308" s="203" t="str">
        <f>IF('DPP ( in Qty )'!N$70=0,"",IF(COUNT(L$307:L307)&lt;'DPP ( in Qty )'!N$70,('DPP ( with MSN )'!L307+1),""))</f>
        <v/>
      </c>
      <c r="M308" s="203" t="str">
        <f>IF('DPP ( in Qty )'!O$70=0,"",IF(COUNT(M$307:M307)&lt;'DPP ( in Qty )'!O$70,('DPP ( with MSN )'!M307+1),""))</f>
        <v/>
      </c>
      <c r="N308" s="203" t="str">
        <f>IF('DPP ( in Qty )'!P$70=0,"",IF(COUNT(N$307:N307)&lt;'DPP ( in Qty )'!P$70,('DPP ( with MSN )'!N307+1),""))</f>
        <v/>
      </c>
      <c r="O308" s="203" t="str">
        <f>IF('DPP ( in Qty )'!Q$70=0,"",IF(COUNT(O$307:O307)&lt;'DPP ( in Qty )'!Q$70,('DPP ( with MSN )'!O307+1),""))</f>
        <v/>
      </c>
      <c r="P308" s="203" t="str">
        <f>IF('DPP ( in Qty )'!R$70=0,"",IF(COUNT(P$307:P307)&lt;'DPP ( in Qty )'!R$70,('DPP ( with MSN )'!P307+1),""))</f>
        <v/>
      </c>
      <c r="Q308" s="203" t="str">
        <f>IF('DPP ( in Qty )'!S$70=0,"",IF(COUNT(Q$307:Q307)&lt;'DPP ( in Qty )'!S$70,('DPP ( with MSN )'!Q307+1),""))</f>
        <v/>
      </c>
      <c r="R308" s="203" t="str">
        <f>IF('DPP ( in Qty )'!T$70=0,"",IF(COUNT(R$307:R307)&lt;'DPP ( in Qty )'!T$70,('DPP ( with MSN )'!R307+1),""))</f>
        <v/>
      </c>
      <c r="S308" s="203" t="str">
        <f>IF('DPP ( in Qty )'!U$70=0,"",IF(COUNT(S$307:S307)&lt;'DPP ( in Qty )'!U$70,('DPP ( with MSN )'!S307+1),""))</f>
        <v/>
      </c>
      <c r="T308" s="203" t="str">
        <f>IF('DPP ( in Qty )'!V$70=0,"",IF(COUNT(T$307:T307)&lt;'DPP ( in Qty )'!V$70,('DPP ( with MSN )'!T307+1),""))</f>
        <v/>
      </c>
      <c r="U308" s="203" t="str">
        <f>IF('DPP ( in Qty )'!W$70=0,"",IF(COUNT(U$307:U307)&lt;'DPP ( in Qty )'!W$70,('DPP ( with MSN )'!U307+1),""))</f>
        <v/>
      </c>
      <c r="V308" s="203" t="str">
        <f>IF('DPP ( in Qty )'!X$70=0,"",IF(COUNT(V$307:V307)&lt;'DPP ( in Qty )'!X$70,('DPP ( with MSN )'!V307+1),""))</f>
        <v/>
      </c>
      <c r="W308" s="203" t="str">
        <f>IF('DPP ( in Qty )'!Y$70=0,"",IF(COUNT(W$307:W307)&lt;'DPP ( in Qty )'!Y$70,('DPP ( with MSN )'!W307+1),""))</f>
        <v/>
      </c>
      <c r="X308" s="203" t="str">
        <f>IF('DPP ( in Qty )'!Z$70=0,"",IF(COUNT(X$307:X307)&lt;'DPP ( in Qty )'!Z$70,('DPP ( with MSN )'!X307+1),""))</f>
        <v/>
      </c>
      <c r="Y308" s="203" t="str">
        <f>IF('DPP ( in Qty )'!AA$70=0,"",IF(COUNT(Y$307:Y307)&lt;'DPP ( in Qty )'!AA$70,('DPP ( with MSN )'!Y307+1),""))</f>
        <v/>
      </c>
      <c r="Z308" s="203" t="str">
        <f>IF('DPP ( in Qty )'!AB$70=0,"",IF(COUNT(Z$307:Z307)&lt;'DPP ( in Qty )'!AB$70,('DPP ( with MSN )'!Z307+1),""))</f>
        <v/>
      </c>
      <c r="AA308" s="203" t="str">
        <f>IF('DPP ( in Qty )'!AC$70=0,"",IF(COUNT(AA$307:AA307)&lt;'DPP ( in Qty )'!AC$70,('DPP ( with MSN )'!AA307+1),""))</f>
        <v/>
      </c>
      <c r="AB308" s="203" t="str">
        <f>IF('DPP ( in Qty )'!AD$70=0,"",IF(COUNT(AB$307:AB307)&lt;'DPP ( in Qty )'!AD$70,('DPP ( with MSN )'!AB307+1),""))</f>
        <v/>
      </c>
      <c r="AC308" s="203" t="str">
        <f>IF('DPP ( in Qty )'!AE$70=0,"",IF(COUNT(AC$307:AC307)&lt;'DPP ( in Qty )'!AE$70,('DPP ( with MSN )'!AC307+1),""))</f>
        <v/>
      </c>
      <c r="AD308" s="203" t="str">
        <f>IF('DPP ( in Qty )'!AF$70=0,"",IF(COUNT(AD$307:AD307)&lt;'DPP ( in Qty )'!AF$70,('DPP ( with MSN )'!AD307+1),""))</f>
        <v/>
      </c>
      <c r="AE308" s="203" t="str">
        <f>IF('DPP ( in Qty )'!AG$70=0,"",IF(COUNT(AE$307:AE307)&lt;'DPP ( in Qty )'!AG$70,('DPP ( with MSN )'!AE307+1),""))</f>
        <v/>
      </c>
      <c r="AF308" s="203" t="str">
        <f>IF('DPP ( in Qty )'!AH$70=0,"",IF(COUNT(AF$307:AF307)&lt;'DPP ( in Qty )'!AH$70,('DPP ( with MSN )'!AF307+1),""))</f>
        <v/>
      </c>
      <c r="AG308" s="203" t="str">
        <f>IF('DPP ( in Qty )'!AI$70=0,"",IF(COUNT(AG$307:AG307)&lt;'DPP ( in Qty )'!AI$70,('DPP ( with MSN )'!AG307+1),""))</f>
        <v/>
      </c>
      <c r="AH308" s="203" t="str">
        <f>IF('DPP ( in Qty )'!AJ$70=0,"",IF(COUNT(AH$307:AH307)&lt;'DPP ( in Qty )'!AJ$70,('DPP ( with MSN )'!AH307+1),""))</f>
        <v/>
      </c>
      <c r="AI308" s="203" t="str">
        <f>IF('DPP ( in Qty )'!AK$70=0,"",IF(COUNT(AI$307:AI307)&lt;'DPP ( in Qty )'!AK$70,('DPP ( with MSN )'!AI307+1),""))</f>
        <v/>
      </c>
      <c r="AJ308" s="203" t="str">
        <f>IF('DPP ( in Qty )'!AL$70=0,"",IF(COUNT(AJ$307:AJ307)&lt;'DPP ( in Qty )'!AL$70,('DPP ( with MSN )'!AJ307+1),""))</f>
        <v/>
      </c>
      <c r="AK308" s="203" t="str">
        <f>IF('DPP ( in Qty )'!AM$70=0,"",IF(COUNT(AK$307:AK307)&lt;'DPP ( in Qty )'!AM$70,('DPP ( with MSN )'!AK307+1),""))</f>
        <v/>
      </c>
      <c r="AL308" s="203" t="str">
        <f>IF('DPP ( in Qty )'!AN$70=0,"",IF(COUNT(AL$307:AL307)&lt;'DPP ( in Qty )'!AN$70,('DPP ( with MSN )'!AL307+1),""))</f>
        <v/>
      </c>
      <c r="AM308" s="203" t="str">
        <f>IF('DPP ( in Qty )'!AO$70=0,"",IF(COUNT(AM$307:AM307)&lt;'DPP ( in Qty )'!AO$70,('DPP ( with MSN )'!AM307+1),""))</f>
        <v/>
      </c>
      <c r="AN308" s="204" t="str">
        <f>IF('DPP ( in Qty )'!AP$70=0,"",IF(COUNT(AN$307:AN307)&lt;'DPP ( in Qty )'!AP$70,('DPP ( with MSN )'!AN307+1),""))</f>
        <v/>
      </c>
      <c r="AO308" s="214"/>
      <c r="AP308" s="1">
        <f t="shared" si="58"/>
        <v>0</v>
      </c>
    </row>
    <row r="309" spans="1:42" ht="24" thickBot="1" x14ac:dyDescent="0.3">
      <c r="A309" s="279" t="s">
        <v>140</v>
      </c>
      <c r="B309" s="104" t="s">
        <v>2</v>
      </c>
      <c r="C309" s="129">
        <f t="shared" ref="C309:C312" si="60">COUNT(D309:AO309)</f>
        <v>10</v>
      </c>
      <c r="D309" s="215">
        <f>IF('DPP ( in Qty )'!F71=0,"",'DPP ( in Qty )'!D71)</f>
        <v>10</v>
      </c>
      <c r="E309" s="216" t="str">
        <f>IF('DPP ( in Qty )'!G71=0,"",IF(MAX('DPP ( with MSN )'!$D309:D$309)=0,'DPP ( in Qty )'!$D$71,MAX('DPP ( with MSN )'!$D309:D$309)+1))</f>
        <v/>
      </c>
      <c r="F309" s="216" t="str">
        <f>IF('DPP ( in Qty )'!H71=0,"",IF(MAX('DPP ( with MSN )'!$D309:E$309)=0,'DPP ( in Qty )'!$D$71,MAX('DPP ( with MSN )'!$D309:E$309)+1))</f>
        <v/>
      </c>
      <c r="G309" s="216" t="str">
        <f>IF('DPP ( in Qty )'!I71=0,"",IF(MAX('DPP ( with MSN )'!$D309:F$309)=0,'DPP ( in Qty )'!$D$71,MAX('DPP ( with MSN )'!$D309:F$309)+1))</f>
        <v/>
      </c>
      <c r="H309" s="216" t="str">
        <f>IF('DPP ( in Qty )'!J71=0,"",IF(MAX('DPP ( with MSN )'!$D309:G$309)=0,'DPP ( in Qty )'!$D$71,MAX('DPP ( with MSN )'!$D309:G$309)+1))</f>
        <v/>
      </c>
      <c r="I309" s="216" t="str">
        <f>IF('DPP ( in Qty )'!K71=0,"",IF(MAX('DPP ( with MSN )'!$D309:H$309)=0,'DPP ( in Qty )'!$D$71,MAX('DPP ( with MSN )'!$D309:H$309)+1))</f>
        <v/>
      </c>
      <c r="J309" s="216" t="str">
        <f>IF('DPP ( in Qty )'!L71=0,"",IF(MAX('DPP ( with MSN )'!$D309:I$309)=0,'DPP ( in Qty )'!$D$71,MAX('DPP ( with MSN )'!$D309:I$309)+1))</f>
        <v/>
      </c>
      <c r="K309" s="216" t="str">
        <f>IF('DPP ( in Qty )'!M71=0,"",IF(MAX('DPP ( with MSN )'!$D309:J$309)=0,'DPP ( in Qty )'!$D$71,MAX('DPP ( with MSN )'!$D309:J$309)+1))</f>
        <v/>
      </c>
      <c r="L309" s="216" t="str">
        <f>IF('DPP ( in Qty )'!N71=0,"",IF(MAX('DPP ( with MSN )'!$D309:K$309)=0,'DPP ( in Qty )'!$D$71,MAX('DPP ( with MSN )'!$D309:K$309)+1))</f>
        <v/>
      </c>
      <c r="M309" s="216" t="str">
        <f>IF('DPP ( in Qty )'!O71=0,"",IF(MAX('DPP ( with MSN )'!$D309:L$309)=0,'DPP ( in Qty )'!$D$71,MAX('DPP ( with MSN )'!$D309:L$309)+1))</f>
        <v/>
      </c>
      <c r="N309" s="216">
        <f>IF('DPP ( in Qty )'!P71=0,"",IF(MAX('DPP ( with MSN )'!$D309:M$309)=0,'DPP ( in Qty )'!$D$71,MAX('DPP ( with MSN )'!$D309:M$309)+1))</f>
        <v>11</v>
      </c>
      <c r="O309" s="216" t="str">
        <f>IF('DPP ( in Qty )'!Q71=0,"",IF(MAX('DPP ( with MSN )'!$D309:N$309)=0,'DPP ( in Qty )'!$D$71,MAX('DPP ( with MSN )'!$D309:N$309)+1))</f>
        <v/>
      </c>
      <c r="P309" s="216">
        <f>IF('DPP ( in Qty )'!R71=0,"",IF(MAX('DPP ( with MSN )'!$D309:O$309)=0,'DPP ( in Qty )'!$D$71,MAX('DPP ( with MSN )'!$D309:O$309)+1))</f>
        <v>12</v>
      </c>
      <c r="Q309" s="216" t="str">
        <f>IF('DPP ( in Qty )'!S71=0,"",IF(MAX('DPP ( with MSN )'!$D309:P$309)=0,'DPP ( in Qty )'!$D$71,MAX('DPP ( with MSN )'!$D309:P$309)+1))</f>
        <v/>
      </c>
      <c r="R309" s="216">
        <f>IF('DPP ( in Qty )'!T71=0,"",IF(MAX('DPP ( with MSN )'!$D309:Q$309)=0,'DPP ( in Qty )'!$D$71,MAX('DPP ( with MSN )'!$D309:Q$309)+1))</f>
        <v>13</v>
      </c>
      <c r="S309" s="216" t="str">
        <f>IF('DPP ( in Qty )'!U71=0,"",IF(MAX('DPP ( with MSN )'!$D309:R$309)=0,'DPP ( in Qty )'!$D$71,MAX('DPP ( with MSN )'!$D309:R$309)+1))</f>
        <v/>
      </c>
      <c r="T309" s="216">
        <f>IF('DPP ( in Qty )'!V71=0,"",IF(MAX('DPP ( with MSN )'!$D309:S$309)=0,'DPP ( in Qty )'!$D$71,MAX('DPP ( with MSN )'!$D309:S$309)+1))</f>
        <v>14</v>
      </c>
      <c r="U309" s="216" t="str">
        <f>IF('DPP ( in Qty )'!W71=0,"",IF(MAX('DPP ( with MSN )'!$D309:T$309)=0,'DPP ( in Qty )'!$D$71,MAX('DPP ( with MSN )'!$D309:T$309)+1))</f>
        <v/>
      </c>
      <c r="V309" s="216">
        <f>IF('DPP ( in Qty )'!X71=0,"",IF(MAX('DPP ( with MSN )'!$D309:U$309)=0,'DPP ( in Qty )'!$D$71,MAX('DPP ( with MSN )'!$D309:U$309)+1))</f>
        <v>15</v>
      </c>
      <c r="W309" s="216" t="str">
        <f>IF('DPP ( in Qty )'!Y71=0,"",IF(MAX('DPP ( with MSN )'!$D309:V$309)=0,'DPP ( in Qty )'!$D$71,MAX('DPP ( with MSN )'!$D309:V$309)+1))</f>
        <v/>
      </c>
      <c r="X309" s="216">
        <f>IF('DPP ( in Qty )'!Z71=0,"",IF(MAX('DPP ( with MSN )'!$D309:W$309)=0,'DPP ( in Qty )'!$D$71,MAX('DPP ( with MSN )'!$D309:W$309)+1))</f>
        <v>16</v>
      </c>
      <c r="Y309" s="216" t="str">
        <f>IF('DPP ( in Qty )'!AA71=0,"",IF(MAX('DPP ( with MSN )'!$D309:X$309)=0,'DPP ( in Qty )'!$D$71,MAX('DPP ( with MSN )'!$D309:X$309)+1))</f>
        <v/>
      </c>
      <c r="Z309" s="216">
        <f>IF('DPP ( in Qty )'!AB71=0,"",IF(MAX('DPP ( with MSN )'!$D309:Y$309)=0,'DPP ( in Qty )'!$D$71,MAX('DPP ( with MSN )'!$D309:Y$309)+1))</f>
        <v>17</v>
      </c>
      <c r="AA309" s="216" t="str">
        <f>IF('DPP ( in Qty )'!AC71=0,"",IF(MAX('DPP ( with MSN )'!$D309:Z$309)=0,'DPP ( in Qty )'!$D$71,MAX('DPP ( with MSN )'!$D309:Z$309)+1))</f>
        <v/>
      </c>
      <c r="AB309" s="216">
        <f>IF('DPP ( in Qty )'!AD71=0,"",IF(MAX('DPP ( with MSN )'!$D309:AA$309)=0,'DPP ( in Qty )'!$D$71,MAX('DPP ( with MSN )'!$D309:AA$309)+1))</f>
        <v>18</v>
      </c>
      <c r="AC309" s="216" t="str">
        <f>IF('DPP ( in Qty )'!AE71=0,"",IF(MAX('DPP ( with MSN )'!$D309:AB$309)=0,'DPP ( in Qty )'!$D$71,MAX('DPP ( with MSN )'!$D309:AB$309)+1))</f>
        <v/>
      </c>
      <c r="AD309" s="216">
        <f>IF('DPP ( in Qty )'!AF71=0,"",IF(MAX('DPP ( with MSN )'!$D309:AC$309)=0,'DPP ( in Qty )'!$D$71,MAX('DPP ( with MSN )'!$D309:AC$309)+1))</f>
        <v>19</v>
      </c>
      <c r="AE309" s="216" t="str">
        <f>IF('DPP ( in Qty )'!AG71=0,"",IF(MAX('DPP ( with MSN )'!$D309:AD$309)=0,'DPP ( in Qty )'!$D$71,MAX('DPP ( with MSN )'!$D309:AD$309)+1))</f>
        <v/>
      </c>
      <c r="AF309" s="216" t="str">
        <f>IF('DPP ( in Qty )'!AH71=0,"",IF(MAX('DPP ( with MSN )'!$D309:AE$309)=0,'DPP ( in Qty )'!$D$71,MAX('DPP ( with MSN )'!$D309:AE$309)+1))</f>
        <v/>
      </c>
      <c r="AG309" s="216" t="str">
        <f>IF('DPP ( in Qty )'!AI71=0,"",IF(MAX('DPP ( with MSN )'!$D309:AF$309)=0,'DPP ( in Qty )'!$D$71,MAX('DPP ( with MSN )'!$D309:AF$309)+1))</f>
        <v/>
      </c>
      <c r="AH309" s="216" t="str">
        <f>IF('DPP ( in Qty )'!AJ71=0,"",IF(MAX('DPP ( with MSN )'!$D309:AG$309)=0,'DPP ( in Qty )'!$D$71,MAX('DPP ( with MSN )'!$D309:AG$309)+1))</f>
        <v/>
      </c>
      <c r="AI309" s="216" t="str">
        <f>IF('DPP ( in Qty )'!AK71=0,"",IF(MAX('DPP ( with MSN )'!$D309:AH$309)=0,'DPP ( in Qty )'!$D$71,MAX('DPP ( with MSN )'!$D309:AH$309)+1))</f>
        <v/>
      </c>
      <c r="AJ309" s="216" t="str">
        <f>IF('DPP ( in Qty )'!AL71=0,"",IF(MAX('DPP ( with MSN )'!$D309:AI$309)=0,'DPP ( in Qty )'!$D$71,MAX('DPP ( with MSN )'!$D309:AI$309)+1))</f>
        <v/>
      </c>
      <c r="AK309" s="216" t="str">
        <f>IF('DPP ( in Qty )'!AM71=0,"",IF(MAX('DPP ( with MSN )'!$D309:AJ$309)=0,'DPP ( in Qty )'!$D$71,MAX('DPP ( with MSN )'!$D309:AJ$309)+1))</f>
        <v/>
      </c>
      <c r="AL309" s="216" t="str">
        <f>IF('DPP ( in Qty )'!AN71=0,"",IF(MAX('DPP ( with MSN )'!$D309:AK$309)=0,'DPP ( in Qty )'!$D$71,MAX('DPP ( with MSN )'!$D309:AK$309)+1))</f>
        <v/>
      </c>
      <c r="AM309" s="216" t="str">
        <f>IF('DPP ( in Qty )'!AO71=0,"",IF(MAX('DPP ( with MSN )'!$D309:AL$309)=0,'DPP ( in Qty )'!$D$71,MAX('DPP ( with MSN )'!$D309:AL$309)+1))</f>
        <v/>
      </c>
      <c r="AN309" s="217" t="str">
        <f>IF('DPP ( in Qty )'!AP71=0,"",IF(MAX('DPP ( with MSN )'!$D309:AM$309)=0,'DPP ( in Qty )'!$D$71,MAX('DPP ( with MSN )'!$D309:AM$309)+1))</f>
        <v/>
      </c>
      <c r="AO309" s="214"/>
      <c r="AP309" s="1">
        <f t="shared" si="58"/>
        <v>19</v>
      </c>
    </row>
    <row r="310" spans="1:42" ht="24" thickBot="1" x14ac:dyDescent="0.3">
      <c r="A310" s="280"/>
      <c r="B310" s="90" t="s">
        <v>3</v>
      </c>
      <c r="C310" s="122">
        <f t="shared" si="60"/>
        <v>10</v>
      </c>
      <c r="D310" s="193" t="str">
        <f>IF('DPP ( in Qty )'!F72=0,"",'DPP ( in Qty )'!D72)</f>
        <v/>
      </c>
      <c r="E310" s="194" t="str">
        <f>IF('DPP ( in Qty )'!G72=0,"",IF(MAX('DPP ( with MSN )'!$D310:D$310)=0,'DPP ( in Qty )'!$D$72,MAX('DPP ( with MSN )'!$D310:D$310)+1))</f>
        <v/>
      </c>
      <c r="F310" s="194">
        <f>IF('DPP ( in Qty )'!H72=0,"",IF(MAX('DPP ( with MSN )'!$D310:E$310)=0,'DPP ( in Qty )'!$D$72,MAX('DPP ( with MSN )'!$D310:E$310)+1))</f>
        <v>10</v>
      </c>
      <c r="G310" s="194" t="str">
        <f>IF('DPP ( in Qty )'!I72=0,"",IF(MAX('DPP ( with MSN )'!$D310:F$310)=0,'DPP ( in Qty )'!$D$72,MAX('DPP ( with MSN )'!$D310:F$310)+1))</f>
        <v/>
      </c>
      <c r="H310" s="194" t="str">
        <f>IF('DPP ( in Qty )'!J72=0,"",IF(MAX('DPP ( with MSN )'!$D310:G$310)=0,'DPP ( in Qty )'!$D$72,MAX('DPP ( with MSN )'!$D310:G$310)+1))</f>
        <v/>
      </c>
      <c r="I310" s="194" t="str">
        <f>IF('DPP ( in Qty )'!K72=0,"",IF(MAX('DPP ( with MSN )'!$D310:H$310)=0,'DPP ( in Qty )'!$D$72,MAX('DPP ( with MSN )'!$D310:H$310)+1))</f>
        <v/>
      </c>
      <c r="J310" s="194" t="str">
        <f>IF('DPP ( in Qty )'!L72=0,"",IF(MAX('DPP ( with MSN )'!$D310:I$310)=0,'DPP ( in Qty )'!$D$72,MAX('DPP ( with MSN )'!$D310:I$310)+1))</f>
        <v/>
      </c>
      <c r="K310" s="194" t="str">
        <f>IF('DPP ( in Qty )'!M72=0,"",IF(MAX('DPP ( with MSN )'!$D310:J$310)=0,'DPP ( in Qty )'!$D$72,MAX('DPP ( with MSN )'!$D310:J$310)+1))</f>
        <v/>
      </c>
      <c r="L310" s="194" t="str">
        <f>IF('DPP ( in Qty )'!N72=0,"",IF(MAX('DPP ( with MSN )'!$D310:K$310)=0,'DPP ( in Qty )'!$D$72,MAX('DPP ( with MSN )'!$D310:K$310)+1))</f>
        <v/>
      </c>
      <c r="M310" s="194" t="str">
        <f>IF('DPP ( in Qty )'!O72=0,"",IF(MAX('DPP ( with MSN )'!$D310:L$310)=0,'DPP ( in Qty )'!$D$72,MAX('DPP ( with MSN )'!$D310:L$310)+1))</f>
        <v/>
      </c>
      <c r="N310" s="194" t="str">
        <f>IF('DPP ( in Qty )'!P72=0,"",IF(MAX('DPP ( with MSN )'!$D310:M$310)=0,'DPP ( in Qty )'!$D$72,MAX('DPP ( with MSN )'!$D310:M$310)+1))</f>
        <v/>
      </c>
      <c r="O310" s="194" t="str">
        <f>IF('DPP ( in Qty )'!Q72=0,"",IF(MAX('DPP ( with MSN )'!$D310:N$310)=0,'DPP ( in Qty )'!$D$72,MAX('DPP ( with MSN )'!$D310:N$310)+1))</f>
        <v/>
      </c>
      <c r="P310" s="194">
        <f>IF('DPP ( in Qty )'!R72=0,"",IF(MAX('DPP ( with MSN )'!$D310:O$310)=0,'DPP ( in Qty )'!$D$72,MAX('DPP ( with MSN )'!$D310:O$310)+1))</f>
        <v>11</v>
      </c>
      <c r="Q310" s="194" t="str">
        <f>IF('DPP ( in Qty )'!S72=0,"",IF(MAX('DPP ( with MSN )'!$D310:P$310)=0,'DPP ( in Qty )'!$D$72,MAX('DPP ( with MSN )'!$D310:P$310)+1))</f>
        <v/>
      </c>
      <c r="R310" s="194">
        <f>IF('DPP ( in Qty )'!T72=0,"",IF(MAX('DPP ( with MSN )'!$D310:Q$310)=0,'DPP ( in Qty )'!$D$72,MAX('DPP ( with MSN )'!$D310:Q$310)+1))</f>
        <v>12</v>
      </c>
      <c r="S310" s="194" t="str">
        <f>IF('DPP ( in Qty )'!U72=0,"",IF(MAX('DPP ( with MSN )'!$D310:R$310)=0,'DPP ( in Qty )'!$D$72,MAX('DPP ( with MSN )'!$D310:R$310)+1))</f>
        <v/>
      </c>
      <c r="T310" s="194">
        <f>IF('DPP ( in Qty )'!V72=0,"",IF(MAX('DPP ( with MSN )'!$D310:S$310)=0,'DPP ( in Qty )'!$D$72,MAX('DPP ( with MSN )'!$D310:S$310)+1))</f>
        <v>13</v>
      </c>
      <c r="U310" s="194" t="str">
        <f>IF('DPP ( in Qty )'!W72=0,"",IF(MAX('DPP ( with MSN )'!$D310:T$310)=0,'DPP ( in Qty )'!$D$72,MAX('DPP ( with MSN )'!$D310:T$310)+1))</f>
        <v/>
      </c>
      <c r="V310" s="194">
        <f>IF('DPP ( in Qty )'!X72=0,"",IF(MAX('DPP ( with MSN )'!$D310:U$310)=0,'DPP ( in Qty )'!$D$72,MAX('DPP ( with MSN )'!$D310:U$310)+1))</f>
        <v>14</v>
      </c>
      <c r="W310" s="194" t="str">
        <f>IF('DPP ( in Qty )'!Y72=0,"",IF(MAX('DPP ( with MSN )'!$D310:V$310)=0,'DPP ( in Qty )'!$D$72,MAX('DPP ( with MSN )'!$D310:V$310)+1))</f>
        <v/>
      </c>
      <c r="X310" s="194">
        <f>IF('DPP ( in Qty )'!Z72=0,"",IF(MAX('DPP ( with MSN )'!$D310:W$310)=0,'DPP ( in Qty )'!$D$72,MAX('DPP ( with MSN )'!$D310:W$310)+1))</f>
        <v>15</v>
      </c>
      <c r="Y310" s="194" t="str">
        <f>IF('DPP ( in Qty )'!AA72=0,"",IF(MAX('DPP ( with MSN )'!$D310:X$310)=0,'DPP ( in Qty )'!$D$72,MAX('DPP ( with MSN )'!$D310:X$310)+1))</f>
        <v/>
      </c>
      <c r="Z310" s="194">
        <f>IF('DPP ( in Qty )'!AB72=0,"",IF(MAX('DPP ( with MSN )'!$D310:Y$310)=0,'DPP ( in Qty )'!$D$72,MAX('DPP ( with MSN )'!$D310:Y$310)+1))</f>
        <v>16</v>
      </c>
      <c r="AA310" s="194" t="str">
        <f>IF('DPP ( in Qty )'!AC72=0,"",IF(MAX('DPP ( with MSN )'!$D310:Z$310)=0,'DPP ( in Qty )'!$D$72,MAX('DPP ( with MSN )'!$D310:Z$310)+1))</f>
        <v/>
      </c>
      <c r="AB310" s="194">
        <f>IF('DPP ( in Qty )'!AD72=0,"",IF(MAX('DPP ( with MSN )'!$D310:AA$310)=0,'DPP ( in Qty )'!$D$72,MAX('DPP ( with MSN )'!$D310:AA$310)+1))</f>
        <v>17</v>
      </c>
      <c r="AC310" s="194" t="str">
        <f>IF('DPP ( in Qty )'!AE72=0,"",IF(MAX('DPP ( with MSN )'!$D310:AB$310)=0,'DPP ( in Qty )'!$D$72,MAX('DPP ( with MSN )'!$D310:AB$310)+1))</f>
        <v/>
      </c>
      <c r="AD310" s="194">
        <f>IF('DPP ( in Qty )'!AF72=0,"",IF(MAX('DPP ( with MSN )'!$D310:AC$310)=0,'DPP ( in Qty )'!$D$72,MAX('DPP ( with MSN )'!$D310:AC$310)+1))</f>
        <v>18</v>
      </c>
      <c r="AE310" s="194" t="str">
        <f>IF('DPP ( in Qty )'!AG72=0,"",IF(MAX('DPP ( with MSN )'!$D310:AD$310)=0,'DPP ( in Qty )'!$D$72,MAX('DPP ( with MSN )'!$D310:AD$310)+1))</f>
        <v/>
      </c>
      <c r="AF310" s="194">
        <f>IF('DPP ( in Qty )'!AH72=0,"",IF(MAX('DPP ( with MSN )'!$D310:AE$310)=0,'DPP ( in Qty )'!$D$72,MAX('DPP ( with MSN )'!$D310:AE$310)+1))</f>
        <v>19</v>
      </c>
      <c r="AG310" s="194" t="str">
        <f>IF('DPP ( in Qty )'!AI72=0,"",IF(MAX('DPP ( with MSN )'!$D310:AF$310)=0,'DPP ( in Qty )'!$D$72,MAX('DPP ( with MSN )'!$D310:AF$310)+1))</f>
        <v/>
      </c>
      <c r="AH310" s="194" t="str">
        <f>IF('DPP ( in Qty )'!AJ72=0,"",IF(MAX('DPP ( with MSN )'!$D310:AG$310)=0,'DPP ( in Qty )'!$D$72,MAX('DPP ( with MSN )'!$D310:AG$310)+1))</f>
        <v/>
      </c>
      <c r="AI310" s="194" t="str">
        <f>IF('DPP ( in Qty )'!AK72=0,"",IF(MAX('DPP ( with MSN )'!$D310:AH$310)=0,'DPP ( in Qty )'!$D$72,MAX('DPP ( with MSN )'!$D310:AH$310)+1))</f>
        <v/>
      </c>
      <c r="AJ310" s="194" t="str">
        <f>IF('DPP ( in Qty )'!AL72=0,"",IF(MAX('DPP ( with MSN )'!$D310:AI$310)=0,'DPP ( in Qty )'!$D$72,MAX('DPP ( with MSN )'!$D310:AI$310)+1))</f>
        <v/>
      </c>
      <c r="AK310" s="194" t="str">
        <f>IF('DPP ( in Qty )'!AM72=0,"",IF(MAX('DPP ( with MSN )'!$D310:AJ$310)=0,'DPP ( in Qty )'!$D$72,MAX('DPP ( with MSN )'!$D310:AJ$310)+1))</f>
        <v/>
      </c>
      <c r="AL310" s="194" t="str">
        <f>IF('DPP ( in Qty )'!AN72=0,"",IF(MAX('DPP ( with MSN )'!$D310:AK$310)=0,'DPP ( in Qty )'!$D$72,MAX('DPP ( with MSN )'!$D310:AK$310)+1))</f>
        <v/>
      </c>
      <c r="AM310" s="194" t="str">
        <f>IF('DPP ( in Qty )'!AO72=0,"",IF(MAX('DPP ( with MSN )'!$D310:AL$310)=0,'DPP ( in Qty )'!$D$72,MAX('DPP ( with MSN )'!$D310:AL$310)+1))</f>
        <v/>
      </c>
      <c r="AN310" s="195" t="str">
        <f>IF('DPP ( in Qty )'!AP72=0,"",IF(MAX('DPP ( with MSN )'!$D310:AM$310)=0,'DPP ( in Qty )'!$D$72,MAX('DPP ( with MSN )'!$D310:AM$310)+1))</f>
        <v/>
      </c>
      <c r="AO310" s="214"/>
      <c r="AP310" s="1">
        <f t="shared" si="58"/>
        <v>19</v>
      </c>
    </row>
    <row r="311" spans="1:42" ht="24" thickBot="1" x14ac:dyDescent="0.3">
      <c r="A311" s="280"/>
      <c r="B311" s="92" t="s">
        <v>4</v>
      </c>
      <c r="C311" s="122">
        <f t="shared" si="60"/>
        <v>10</v>
      </c>
      <c r="D311" s="193" t="str">
        <f>IF('DPP ( in Qty )'!F73=0,"",'DPP ( in Qty )'!D73)</f>
        <v/>
      </c>
      <c r="E311" s="194" t="str">
        <f>IF('DPP ( in Qty )'!G73=0,"",IF(MAX('DPP ( with MSN )'!$D311:D$311)=0,'DPP ( in Qty )'!$D$73,MAX('DPP ( with MSN )'!$D311:D$311)+1))</f>
        <v/>
      </c>
      <c r="F311" s="194" t="str">
        <f>IF('DPP ( in Qty )'!H73=0,"",IF(MAX('DPP ( with MSN )'!$D311:E$311)=0,'DPP ( in Qty )'!$D$73,MAX('DPP ( with MSN )'!$D311:E$311)+1))</f>
        <v/>
      </c>
      <c r="G311" s="194">
        <f>IF('DPP ( in Qty )'!I73=0,"",IF(MAX('DPP ( with MSN )'!$D311:F$311)=0,'DPP ( in Qty )'!$D$73,MAX('DPP ( with MSN )'!$D311:F$311)+1))</f>
        <v>10</v>
      </c>
      <c r="H311" s="194" t="str">
        <f>IF('DPP ( in Qty )'!J73=0,"",IF(MAX('DPP ( with MSN )'!$D311:G$311)=0,'DPP ( in Qty )'!$D$73,MAX('DPP ( with MSN )'!$D311:G$311)+1))</f>
        <v/>
      </c>
      <c r="I311" s="194" t="str">
        <f>IF('DPP ( in Qty )'!K73=0,"",IF(MAX('DPP ( with MSN )'!$D311:H$311)=0,'DPP ( in Qty )'!$D$73,MAX('DPP ( with MSN )'!$D311:H$311)+1))</f>
        <v/>
      </c>
      <c r="J311" s="194" t="str">
        <f>IF('DPP ( in Qty )'!L73=0,"",IF(MAX('DPP ( with MSN )'!$D311:I$311)=0,'DPP ( in Qty )'!$D$73,MAX('DPP ( with MSN )'!$D311:I$311)+1))</f>
        <v/>
      </c>
      <c r="K311" s="194" t="str">
        <f>IF('DPP ( in Qty )'!M73=0,"",IF(MAX('DPP ( with MSN )'!$D311:J$311)=0,'DPP ( in Qty )'!$D$73,MAX('DPP ( with MSN )'!$D311:J$311)+1))</f>
        <v/>
      </c>
      <c r="L311" s="194" t="str">
        <f>IF('DPP ( in Qty )'!N73=0,"",IF(MAX('DPP ( with MSN )'!$D311:K$311)=0,'DPP ( in Qty )'!$D$73,MAX('DPP ( with MSN )'!$D311:K$311)+1))</f>
        <v/>
      </c>
      <c r="M311" s="194" t="str">
        <f>IF('DPP ( in Qty )'!O73=0,"",IF(MAX('DPP ( with MSN )'!$D311:L$311)=0,'DPP ( in Qty )'!$D$73,MAX('DPP ( with MSN )'!$D311:L$311)+1))</f>
        <v/>
      </c>
      <c r="N311" s="194" t="str">
        <f>IF('DPP ( in Qty )'!P73=0,"",IF(MAX('DPP ( with MSN )'!$D311:M$311)=0,'DPP ( in Qty )'!$D$73,MAX('DPP ( with MSN )'!$D311:M$311)+1))</f>
        <v/>
      </c>
      <c r="O311" s="194" t="str">
        <f>IF('DPP ( in Qty )'!Q73=0,"",IF(MAX('DPP ( with MSN )'!$D311:N$311)=0,'DPP ( in Qty )'!$D$73,MAX('DPP ( with MSN )'!$D311:N$311)+1))</f>
        <v/>
      </c>
      <c r="P311" s="194" t="str">
        <f>IF('DPP ( in Qty )'!R73=0,"",IF(MAX('DPP ( with MSN )'!$D311:O$311)=0,'DPP ( in Qty )'!$D$73,MAX('DPP ( with MSN )'!$D311:O$311)+1))</f>
        <v/>
      </c>
      <c r="Q311" s="194">
        <f>IF('DPP ( in Qty )'!S73=0,"",IF(MAX('DPP ( with MSN )'!$D311:P$311)=0,'DPP ( in Qty )'!$D$73,MAX('DPP ( with MSN )'!$D311:P$311)+1))</f>
        <v>11</v>
      </c>
      <c r="R311" s="194" t="str">
        <f>IF('DPP ( in Qty )'!T73=0,"",IF(MAX('DPP ( with MSN )'!$D311:Q$311)=0,'DPP ( in Qty )'!$D$73,MAX('DPP ( with MSN )'!$D311:Q$311)+1))</f>
        <v/>
      </c>
      <c r="S311" s="194">
        <f>IF('DPP ( in Qty )'!U73=0,"",IF(MAX('DPP ( with MSN )'!$D311:R$311)=0,'DPP ( in Qty )'!$D$73,MAX('DPP ( with MSN )'!$D311:R$311)+1))</f>
        <v>12</v>
      </c>
      <c r="T311" s="194" t="str">
        <f>IF('DPP ( in Qty )'!V73=0,"",IF(MAX('DPP ( with MSN )'!$D311:S$311)=0,'DPP ( in Qty )'!$D$73,MAX('DPP ( with MSN )'!$D311:S$311)+1))</f>
        <v/>
      </c>
      <c r="U311" s="194">
        <f>IF('DPP ( in Qty )'!W73=0,"",IF(MAX('DPP ( with MSN )'!$D311:T$311)=0,'DPP ( in Qty )'!$D$73,MAX('DPP ( with MSN )'!$D311:T$311)+1))</f>
        <v>13</v>
      </c>
      <c r="V311" s="194" t="str">
        <f>IF('DPP ( in Qty )'!X73=0,"",IF(MAX('DPP ( with MSN )'!$D311:U$311)=0,'DPP ( in Qty )'!$D$73,MAX('DPP ( with MSN )'!$D311:U$311)+1))</f>
        <v/>
      </c>
      <c r="W311" s="194">
        <f>IF('DPP ( in Qty )'!Y73=0,"",IF(MAX('DPP ( with MSN )'!$D311:V$311)=0,'DPP ( in Qty )'!$D$73,MAX('DPP ( with MSN )'!$D311:V$311)+1))</f>
        <v>14</v>
      </c>
      <c r="X311" s="194" t="str">
        <f>IF('DPP ( in Qty )'!Z73=0,"",IF(MAX('DPP ( with MSN )'!$D311:W$311)=0,'DPP ( in Qty )'!$D$73,MAX('DPP ( with MSN )'!$D311:W$311)+1))</f>
        <v/>
      </c>
      <c r="Y311" s="194">
        <f>IF('DPP ( in Qty )'!AA73=0,"",IF(MAX('DPP ( with MSN )'!$D311:X$311)=0,'DPP ( in Qty )'!$D$73,MAX('DPP ( with MSN )'!$D311:X$311)+1))</f>
        <v>15</v>
      </c>
      <c r="Z311" s="194" t="str">
        <f>IF('DPP ( in Qty )'!AB73=0,"",IF(MAX('DPP ( with MSN )'!$D311:Y$311)=0,'DPP ( in Qty )'!$D$73,MAX('DPP ( with MSN )'!$D311:Y$311)+1))</f>
        <v/>
      </c>
      <c r="AA311" s="194">
        <f>IF('DPP ( in Qty )'!AC73=0,"",IF(MAX('DPP ( with MSN )'!$D311:Z$311)=0,'DPP ( in Qty )'!$D$73,MAX('DPP ( with MSN )'!$D311:Z$311)+1))</f>
        <v>16</v>
      </c>
      <c r="AB311" s="194" t="str">
        <f>IF('DPP ( in Qty )'!AD73=0,"",IF(MAX('DPP ( with MSN )'!$D311:AA$311)=0,'DPP ( in Qty )'!$D$73,MAX('DPP ( with MSN )'!$D311:AA$311)+1))</f>
        <v/>
      </c>
      <c r="AC311" s="194">
        <f>IF('DPP ( in Qty )'!AE73=0,"",IF(MAX('DPP ( with MSN )'!$D311:AB$311)=0,'DPP ( in Qty )'!$D$73,MAX('DPP ( with MSN )'!$D311:AB$311)+1))</f>
        <v>17</v>
      </c>
      <c r="AD311" s="194" t="str">
        <f>IF('DPP ( in Qty )'!AF73=0,"",IF(MAX('DPP ( with MSN )'!$D311:AC$311)=0,'DPP ( in Qty )'!$D$73,MAX('DPP ( with MSN )'!$D311:AC$311)+1))</f>
        <v/>
      </c>
      <c r="AE311" s="194">
        <f>IF('DPP ( in Qty )'!AG73=0,"",IF(MAX('DPP ( with MSN )'!$D311:AD$311)=0,'DPP ( in Qty )'!$D$73,MAX('DPP ( with MSN )'!$D311:AD$311)+1))</f>
        <v>18</v>
      </c>
      <c r="AF311" s="194" t="str">
        <f>IF('DPP ( in Qty )'!AH73=0,"",IF(MAX('DPP ( with MSN )'!$D311:AE$311)=0,'DPP ( in Qty )'!$D$73,MAX('DPP ( with MSN )'!$D311:AE$311)+1))</f>
        <v/>
      </c>
      <c r="AG311" s="194">
        <f>IF('DPP ( in Qty )'!AI73=0,"",IF(MAX('DPP ( with MSN )'!$D311:AF$311)=0,'DPP ( in Qty )'!$D$73,MAX('DPP ( with MSN )'!$D311:AF$311)+1))</f>
        <v>19</v>
      </c>
      <c r="AH311" s="194" t="str">
        <f>IF('DPP ( in Qty )'!AJ73=0,"",IF(MAX('DPP ( with MSN )'!$D311:AG$311)=0,'DPP ( in Qty )'!$D$73,MAX('DPP ( with MSN )'!$D311:AG$311)+1))</f>
        <v/>
      </c>
      <c r="AI311" s="194" t="str">
        <f>IF('DPP ( in Qty )'!AK73=0,"",IF(MAX('DPP ( with MSN )'!$D311:AH$311)=0,'DPP ( in Qty )'!$D$73,MAX('DPP ( with MSN )'!$D311:AH$311)+1))</f>
        <v/>
      </c>
      <c r="AJ311" s="194" t="str">
        <f>IF('DPP ( in Qty )'!AL73=0,"",IF(MAX('DPP ( with MSN )'!$D311:AI$311)=0,'DPP ( in Qty )'!$D$73,MAX('DPP ( with MSN )'!$D311:AI$311)+1))</f>
        <v/>
      </c>
      <c r="AK311" s="194" t="str">
        <f>IF('DPP ( in Qty )'!AM73=0,"",IF(MAX('DPP ( with MSN )'!$D311:AJ$311)=0,'DPP ( in Qty )'!$D$73,MAX('DPP ( with MSN )'!$D311:AJ$311)+1))</f>
        <v/>
      </c>
      <c r="AL311" s="194" t="str">
        <f>IF('DPP ( in Qty )'!AN73=0,"",IF(MAX('DPP ( with MSN )'!$D311:AK$311)=0,'DPP ( in Qty )'!$D$73,MAX('DPP ( with MSN )'!$D311:AK$311)+1))</f>
        <v/>
      </c>
      <c r="AM311" s="194" t="str">
        <f>IF('DPP ( in Qty )'!AO73=0,"",IF(MAX('DPP ( with MSN )'!$D311:AL$311)=0,'DPP ( in Qty )'!$D$73,MAX('DPP ( with MSN )'!$D311:AL$311)+1))</f>
        <v/>
      </c>
      <c r="AN311" s="195" t="str">
        <f>IF('DPP ( in Qty )'!AP73=0,"",IF(MAX('DPP ( with MSN )'!$D311:AM$311)=0,'DPP ( in Qty )'!$D$73,MAX('DPP ( with MSN )'!$D311:AM$311)+1))</f>
        <v/>
      </c>
      <c r="AO311" s="214"/>
      <c r="AP311" s="1">
        <f t="shared" si="58"/>
        <v>19</v>
      </c>
    </row>
    <row r="312" spans="1:42" ht="24" thickBot="1" x14ac:dyDescent="0.3">
      <c r="A312" s="281"/>
      <c r="B312" s="108" t="s">
        <v>5</v>
      </c>
      <c r="C312" s="123">
        <f t="shared" si="60"/>
        <v>10</v>
      </c>
      <c r="D312" s="196" t="str">
        <f>IF('DPP ( in Qty )'!F74=0,"",'DPP ( in Qty )'!D74)</f>
        <v/>
      </c>
      <c r="E312" s="197" t="str">
        <f>IF('DPP ( in Qty )'!G74=0,"",IF(MAX('DPP ( with MSN )'!$D312:D$312)=0,'DPP ( in Qty )'!$D$74,MAX('DPP ( with MSN )'!$D312:D$312)+1))</f>
        <v/>
      </c>
      <c r="F312" s="197" t="str">
        <f>IF('DPP ( in Qty )'!H74=0,"",IF(MAX('DPP ( with MSN )'!$D312:E$312)=0,'DPP ( in Qty )'!$D$74,MAX('DPP ( with MSN )'!$D312:E$312)+1))</f>
        <v/>
      </c>
      <c r="G312" s="197" t="str">
        <f>IF('DPP ( in Qty )'!I74=0,"",IF(MAX('DPP ( with MSN )'!$D312:F$312)=0,'DPP ( in Qty )'!$D$74,MAX('DPP ( with MSN )'!$D312:F$312)+1))</f>
        <v/>
      </c>
      <c r="H312" s="197" t="str">
        <f>IF('DPP ( in Qty )'!J74=0,"",IF(MAX('DPP ( with MSN )'!$D312:G$312)=0,'DPP ( in Qty )'!$D$74,MAX('DPP ( with MSN )'!$D312:G$312)+1))</f>
        <v/>
      </c>
      <c r="I312" s="197" t="str">
        <f>IF('DPP ( in Qty )'!K74=0,"",IF(MAX('DPP ( with MSN )'!$D312:H$312)=0,'DPP ( in Qty )'!$D$74,MAX('DPP ( with MSN )'!$D312:H$312)+1))</f>
        <v/>
      </c>
      <c r="J312" s="197" t="str">
        <f>IF('DPP ( in Qty )'!L74=0,"",IF(MAX('DPP ( with MSN )'!$D312:I$312)=0,'DPP ( in Qty )'!$D$74,MAX('DPP ( with MSN )'!$D312:I$312)+1))</f>
        <v/>
      </c>
      <c r="K312" s="197" t="str">
        <f>IF('DPP ( in Qty )'!M74=0,"",IF(MAX('DPP ( with MSN )'!$D312:J$312)=0,'DPP ( in Qty )'!$D$74,MAX('DPP ( with MSN )'!$D312:J$312)+1))</f>
        <v/>
      </c>
      <c r="L312" s="197" t="str">
        <f>IF('DPP ( in Qty )'!N74=0,"",IF(MAX('DPP ( with MSN )'!$D312:K$312)=0,'DPP ( in Qty )'!$D$74,MAX('DPP ( with MSN )'!$D312:K$312)+1))</f>
        <v/>
      </c>
      <c r="M312" s="197" t="str">
        <f>IF('DPP ( in Qty )'!O74=0,"",IF(MAX('DPP ( with MSN )'!$D312:L$312)=0,'DPP ( in Qty )'!$D$74,MAX('DPP ( with MSN )'!$D312:L$312)+1))</f>
        <v/>
      </c>
      <c r="N312" s="197" t="str">
        <f>IF('DPP ( in Qty )'!P74=0,"",IF(MAX('DPP ( with MSN )'!$D312:M$312)=0,'DPP ( in Qty )'!$D$74,MAX('DPP ( with MSN )'!$D312:M$312)+1))</f>
        <v/>
      </c>
      <c r="O312" s="197" t="str">
        <f>IF('DPP ( in Qty )'!Q74=0,"",IF(MAX('DPP ( with MSN )'!$D312:N$312)=0,'DPP ( in Qty )'!$D$74,MAX('DPP ( with MSN )'!$D312:N$312)+1))</f>
        <v/>
      </c>
      <c r="P312" s="197" t="str">
        <f>IF('DPP ( in Qty )'!R74=0,"",IF(MAX('DPP ( with MSN )'!$D312:O$312)=0,'DPP ( in Qty )'!$D$74,MAX('DPP ( with MSN )'!$D312:O$312)+1))</f>
        <v/>
      </c>
      <c r="Q312" s="197" t="str">
        <f>IF('DPP ( in Qty )'!S74=0,"",IF(MAX('DPP ( with MSN )'!$D312:P$312)=0,'DPP ( in Qty )'!$D$74,MAX('DPP ( with MSN )'!$D312:P$312)+1))</f>
        <v/>
      </c>
      <c r="R312" s="197" t="str">
        <f>IF('DPP ( in Qty )'!T74=0,"",IF(MAX('DPP ( with MSN )'!$D312:Q$312)=0,'DPP ( in Qty )'!$D$74,MAX('DPP ( with MSN )'!$D312:Q$312)+1))</f>
        <v/>
      </c>
      <c r="S312" s="197" t="str">
        <f>IF('DPP ( in Qty )'!U74=0,"",IF(MAX('DPP ( with MSN )'!$D312:R$312)=0,'DPP ( in Qty )'!$D$74,MAX('DPP ( with MSN )'!$D312:R$312)+1))</f>
        <v/>
      </c>
      <c r="T312" s="197" t="str">
        <f>IF('DPP ( in Qty )'!V74=0,"",IF(MAX('DPP ( with MSN )'!$D312:S$312)=0,'DPP ( in Qty )'!$D$74,MAX('DPP ( with MSN )'!$D312:S$312)+1))</f>
        <v/>
      </c>
      <c r="U312" s="197" t="str">
        <f>IF('DPP ( in Qty )'!W74=0,"",IF(MAX('DPP ( with MSN )'!$D312:T$312)=0,'DPP ( in Qty )'!$D$74,MAX('DPP ( with MSN )'!$D312:T$312)+1))</f>
        <v/>
      </c>
      <c r="V312" s="197">
        <f>IF('DPP ( in Qty )'!X74=0,"",IF(MAX('DPP ( with MSN )'!$D312:U$312)=0,'DPP ( in Qty )'!$D$74,MAX('DPP ( with MSN )'!$D312:U$312)+1))</f>
        <v>10</v>
      </c>
      <c r="W312" s="197">
        <f>IF('DPP ( in Qty )'!Y74=0,"",IF(MAX('DPP ( with MSN )'!$D312:V$312)=0,'DPP ( in Qty )'!$D$74,MAX('DPP ( with MSN )'!$D312:V$312)+1))</f>
        <v>11</v>
      </c>
      <c r="X312" s="197">
        <f>IF('DPP ( in Qty )'!Z74=0,"",IF(MAX('DPP ( with MSN )'!$D312:W$312)=0,'DPP ( in Qty )'!$D$74,MAX('DPP ( with MSN )'!$D312:W$312)+1))</f>
        <v>12</v>
      </c>
      <c r="Y312" s="197">
        <f>IF('DPP ( in Qty )'!AA74=0,"",IF(MAX('DPP ( with MSN )'!$D312:X$312)=0,'DPP ( in Qty )'!$D$74,MAX('DPP ( with MSN )'!$D312:X$312)+1))</f>
        <v>13</v>
      </c>
      <c r="Z312" s="197">
        <f>IF('DPP ( in Qty )'!AB74=0,"",IF(MAX('DPP ( with MSN )'!$D312:Y$312)=0,'DPP ( in Qty )'!$D$74,MAX('DPP ( with MSN )'!$D312:Y$312)+1))</f>
        <v>14</v>
      </c>
      <c r="AA312" s="197">
        <f>IF('DPP ( in Qty )'!AC74=0,"",IF(MAX('DPP ( with MSN )'!$D312:Z$312)=0,'DPP ( in Qty )'!$D$74,MAX('DPP ( with MSN )'!$D312:Z$312)+1))</f>
        <v>15</v>
      </c>
      <c r="AB312" s="197">
        <f>IF('DPP ( in Qty )'!AD74=0,"",IF(MAX('DPP ( with MSN )'!$D312:AA$312)=0,'DPP ( in Qty )'!$D$74,MAX('DPP ( with MSN )'!$D312:AA$312)+1))</f>
        <v>16</v>
      </c>
      <c r="AC312" s="197">
        <f>IF('DPP ( in Qty )'!AE74=0,"",IF(MAX('DPP ( with MSN )'!$D312:AB$312)=0,'DPP ( in Qty )'!$D$74,MAX('DPP ( with MSN )'!$D312:AB$312)+1))</f>
        <v>17</v>
      </c>
      <c r="AD312" s="197">
        <f>IF('DPP ( in Qty )'!AF74=0,"",IF(MAX('DPP ( with MSN )'!$D312:AC$312)=0,'DPP ( in Qty )'!$D$74,MAX('DPP ( with MSN )'!$D312:AC$312)+1))</f>
        <v>18</v>
      </c>
      <c r="AE312" s="197">
        <f>IF('DPP ( in Qty )'!AG74=0,"",IF(MAX('DPP ( with MSN )'!$D312:AD$312)=0,'DPP ( in Qty )'!$D$74,MAX('DPP ( with MSN )'!$D312:AD$312)+1))</f>
        <v>19</v>
      </c>
      <c r="AF312" s="197" t="str">
        <f>IF('DPP ( in Qty )'!AH74=0,"",IF(MAX('DPP ( with MSN )'!$D312:AE$312)=0,'DPP ( in Qty )'!$D$74,MAX('DPP ( with MSN )'!$D312:AE$312)+1))</f>
        <v/>
      </c>
      <c r="AG312" s="197" t="str">
        <f>IF('DPP ( in Qty )'!AI74=0,"",IF(MAX('DPP ( with MSN )'!$D312:AF$312)=0,'DPP ( in Qty )'!$D$74,MAX('DPP ( with MSN )'!$D312:AF$312)+1))</f>
        <v/>
      </c>
      <c r="AH312" s="197" t="str">
        <f>IF('DPP ( in Qty )'!AJ74=0,"",IF(MAX('DPP ( with MSN )'!$D312:AG$312)=0,'DPP ( in Qty )'!$D$74,MAX('DPP ( with MSN )'!$D312:AG$312)+1))</f>
        <v/>
      </c>
      <c r="AI312" s="197" t="str">
        <f>IF('DPP ( in Qty )'!AK74=0,"",IF(MAX('DPP ( with MSN )'!$D312:AH$312)=0,'DPP ( in Qty )'!$D$74,MAX('DPP ( with MSN )'!$D312:AH$312)+1))</f>
        <v/>
      </c>
      <c r="AJ312" s="197" t="str">
        <f>IF('DPP ( in Qty )'!AL74=0,"",IF(MAX('DPP ( with MSN )'!$D312:AI$312)=0,'DPP ( in Qty )'!$D$74,MAX('DPP ( with MSN )'!$D312:AI$312)+1))</f>
        <v/>
      </c>
      <c r="AK312" s="197" t="str">
        <f>IF('DPP ( in Qty )'!AM74=0,"",IF(MAX('DPP ( with MSN )'!$D312:AJ$312)=0,'DPP ( in Qty )'!$D$74,MAX('DPP ( with MSN )'!$D312:AJ$312)+1))</f>
        <v/>
      </c>
      <c r="AL312" s="197" t="str">
        <f>IF('DPP ( in Qty )'!AN74=0,"",IF(MAX('DPP ( with MSN )'!$D312:AK$312)=0,'DPP ( in Qty )'!$D$74,MAX('DPP ( with MSN )'!$D312:AK$312)+1))</f>
        <v/>
      </c>
      <c r="AM312" s="197" t="str">
        <f>IF('DPP ( in Qty )'!AO74=0,"",IF(MAX('DPP ( with MSN )'!$D312:AL$312)=0,'DPP ( in Qty )'!$D$74,MAX('DPP ( with MSN )'!$D312:AL$312)+1))</f>
        <v/>
      </c>
      <c r="AN312" s="198" t="str">
        <f>IF('DPP ( in Qty )'!AP74=0,"",IF(MAX('DPP ( with MSN )'!$D312:AM$312)=0,'DPP ( in Qty )'!$D$74,MAX('DPP ( with MSN )'!$D312:AM$312)+1))</f>
        <v/>
      </c>
      <c r="AO312" s="214"/>
      <c r="AP312" s="1">
        <f t="shared" si="58"/>
        <v>19</v>
      </c>
    </row>
    <row r="313" spans="1:42" ht="27" customHeight="1" x14ac:dyDescent="0.25">
      <c r="A313" s="279" t="s">
        <v>129</v>
      </c>
      <c r="B313" s="104" t="s">
        <v>2</v>
      </c>
      <c r="C313" s="276">
        <f>COUNT(D313:AO314)</f>
        <v>0</v>
      </c>
      <c r="D313" s="199" t="str">
        <f>IF('DPP ( in Qty )'!F75=0,"",'DPP ( in Qty )'!D75)</f>
        <v/>
      </c>
      <c r="E313" s="200" t="str">
        <f>IF('DPP ( in Qty )'!G75=0,"",IF(MAX('DPP ( with MSN )'!$D$313:D313)=0,'DPP ( in Qty )'!$D$75,MAX('DPP ( with MSN )'!$D$313:D313)+1))</f>
        <v/>
      </c>
      <c r="F313" s="200" t="str">
        <f>IF('DPP ( in Qty )'!H75=0,"",IF(MAX('DPP ( with MSN )'!$D$313:E313)=0,'DPP ( in Qty )'!$D$75,MAX('DPP ( with MSN )'!$D$313:E313)+1))</f>
        <v/>
      </c>
      <c r="G313" s="200" t="str">
        <f>IF('DPP ( in Qty )'!I75=0,"",IF(MAX('DPP ( with MSN )'!$D$313:F313)=0,'DPP ( in Qty )'!$D$75,MAX('DPP ( with MSN )'!$D$313:F313)+1))</f>
        <v/>
      </c>
      <c r="H313" s="200" t="str">
        <f>IF('DPP ( in Qty )'!J75=0,"",IF(MAX('DPP ( with MSN )'!$D$313:G313)=0,'DPP ( in Qty )'!$D$75,MAX('DPP ( with MSN )'!$D$313:G313)+1))</f>
        <v/>
      </c>
      <c r="I313" s="200" t="str">
        <f>IF('DPP ( in Qty )'!K75=0,"",IF(MAX('DPP ( with MSN )'!$D$313:H313)=0,'DPP ( in Qty )'!$D$75,MAX('DPP ( with MSN )'!$D$313:H313)+1))</f>
        <v/>
      </c>
      <c r="J313" s="200" t="str">
        <f>IF('DPP ( in Qty )'!L75=0,"",IF(MAX('DPP ( with MSN )'!$D$313:I313)=0,'DPP ( in Qty )'!$D$75,MAX('DPP ( with MSN )'!$D$313:I313)+1))</f>
        <v/>
      </c>
      <c r="K313" s="200" t="str">
        <f>IF('DPP ( in Qty )'!M75=0,"",IF(MAX('DPP ( with MSN )'!$D$313:J313)=0,'DPP ( in Qty )'!$D$75,MAX('DPP ( with MSN )'!$D$313:J313)+1))</f>
        <v/>
      </c>
      <c r="L313" s="200" t="str">
        <f>IF('DPP ( in Qty )'!N75=0,"",IF(MAX('DPP ( with MSN )'!$D$313:K313)=0,'DPP ( in Qty )'!$D$75,MAX('DPP ( with MSN )'!$D$313:K313)+1))</f>
        <v/>
      </c>
      <c r="M313" s="200" t="str">
        <f>IF('DPP ( in Qty )'!O75=0,"",IF(MAX('DPP ( with MSN )'!$D$313:L313)=0,'DPP ( in Qty )'!$D$75,MAX('DPP ( with MSN )'!$D$313:L313)+1))</f>
        <v/>
      </c>
      <c r="N313" s="200" t="str">
        <f>IF('DPP ( in Qty )'!P75=0,"",IF(MAX('DPP ( with MSN )'!$D$313:M313)=0,'DPP ( in Qty )'!$D$75,MAX('DPP ( with MSN )'!$D$313:M313)+1))</f>
        <v/>
      </c>
      <c r="O313" s="200" t="str">
        <f>IF('DPP ( in Qty )'!Q75=0,"",IF(MAX('DPP ( with MSN )'!$D$313:N313)=0,'DPP ( in Qty )'!$D$75,MAX('DPP ( with MSN )'!$D$313:N313)+1))</f>
        <v/>
      </c>
      <c r="P313" s="200" t="str">
        <f>IF('DPP ( in Qty )'!R75=0,"",IF(MAX('DPP ( with MSN )'!$D$313:O313)=0,'DPP ( in Qty )'!$D$75,MAX('DPP ( with MSN )'!$D$313:O313)+1))</f>
        <v/>
      </c>
      <c r="Q313" s="200" t="str">
        <f>IF('DPP ( in Qty )'!S75=0,"",IF(MAX('DPP ( with MSN )'!$D$313:P313)=0,'DPP ( in Qty )'!$D$75,MAX('DPP ( with MSN )'!$D$313:P313)+1))</f>
        <v/>
      </c>
      <c r="R313" s="200" t="str">
        <f>IF('DPP ( in Qty )'!T75=0,"",IF(MAX('DPP ( with MSN )'!$D$313:Q313)=0,'DPP ( in Qty )'!$D$75,MAX('DPP ( with MSN )'!$D$313:Q313)+1))</f>
        <v/>
      </c>
      <c r="S313" s="200" t="str">
        <f>IF('DPP ( in Qty )'!U75=0,"",IF(MAX('DPP ( with MSN )'!$D$313:R313)=0,'DPP ( in Qty )'!$D$75,MAX('DPP ( with MSN )'!$D$313:R313)+1))</f>
        <v/>
      </c>
      <c r="T313" s="200" t="str">
        <f>IF('DPP ( in Qty )'!V75=0,"",IF(MAX('DPP ( with MSN )'!$D$313:S313)=0,'DPP ( in Qty )'!$D$75,MAX('DPP ( with MSN )'!$D$313:S313)+1))</f>
        <v/>
      </c>
      <c r="U313" s="200" t="str">
        <f>IF('DPP ( in Qty )'!W75=0,"",IF(MAX('DPP ( with MSN )'!$D$313:T313)=0,'DPP ( in Qty )'!$D$75,MAX('DPP ( with MSN )'!$D$313:T313)+1))</f>
        <v/>
      </c>
      <c r="V313" s="200" t="str">
        <f>IF('DPP ( in Qty )'!X75=0,"",IF(MAX('DPP ( with MSN )'!$D$313:U313)=0,'DPP ( in Qty )'!$D$75,MAX('DPP ( with MSN )'!$D$313:U313)+1))</f>
        <v/>
      </c>
      <c r="W313" s="200" t="str">
        <f>IF('DPP ( in Qty )'!Y75=0,"",IF(MAX('DPP ( with MSN )'!$D$313:V313)=0,'DPP ( in Qty )'!$D$75,MAX('DPP ( with MSN )'!$D$313:V313)+1))</f>
        <v/>
      </c>
      <c r="X313" s="200" t="str">
        <f>IF('DPP ( in Qty )'!Z75=0,"",IF(MAX('DPP ( with MSN )'!$D$313:W313)=0,'DPP ( in Qty )'!$D$75,MAX('DPP ( with MSN )'!$D$313:W313)+1))</f>
        <v/>
      </c>
      <c r="Y313" s="200" t="str">
        <f>IF('DPP ( in Qty )'!AA75=0,"",IF(MAX('DPP ( with MSN )'!$D$313:X313)=0,'DPP ( in Qty )'!$D$75,MAX('DPP ( with MSN )'!$D$313:X313)+1))</f>
        <v/>
      </c>
      <c r="Z313" s="200" t="str">
        <f>IF('DPP ( in Qty )'!AB75=0,"",IF(MAX('DPP ( with MSN )'!$D$313:Y313)=0,'DPP ( in Qty )'!$D$75,MAX('DPP ( with MSN )'!$D$313:Y313)+1))</f>
        <v/>
      </c>
      <c r="AA313" s="200" t="str">
        <f>IF('DPP ( in Qty )'!AC75=0,"",IF(MAX('DPP ( with MSN )'!$D$313:Z313)=0,'DPP ( in Qty )'!$D$75,MAX('DPP ( with MSN )'!$D$313:Z313)+1))</f>
        <v/>
      </c>
      <c r="AB313" s="200" t="str">
        <f>IF('DPP ( in Qty )'!AD75=0,"",IF(MAX('DPP ( with MSN )'!$D$313:AA313)=0,'DPP ( in Qty )'!$D$75,MAX('DPP ( with MSN )'!$D$313:AA313)+1))</f>
        <v/>
      </c>
      <c r="AC313" s="200" t="str">
        <f>IF('DPP ( in Qty )'!AE75=0,"",IF(MAX('DPP ( with MSN )'!$D$313:AB313)=0,'DPP ( in Qty )'!$D$75,MAX('DPP ( with MSN )'!$D$313:AB313)+1))</f>
        <v/>
      </c>
      <c r="AD313" s="200" t="str">
        <f>IF('DPP ( in Qty )'!AF75=0,"",IF(MAX('DPP ( with MSN )'!$D$313:AC313)=0,'DPP ( in Qty )'!$D$75,MAX('DPP ( with MSN )'!$D$313:AC313)+1))</f>
        <v/>
      </c>
      <c r="AE313" s="200" t="str">
        <f>IF('DPP ( in Qty )'!AG75=0,"",IF(MAX('DPP ( with MSN )'!$D$313:AD313)=0,'DPP ( in Qty )'!$D$75,MAX('DPP ( with MSN )'!$D$313:AD313)+1))</f>
        <v/>
      </c>
      <c r="AF313" s="200" t="str">
        <f>IF('DPP ( in Qty )'!AH75=0,"",IF(MAX('DPP ( with MSN )'!$D$313:AE313)=0,'DPP ( in Qty )'!$D$75,MAX('DPP ( with MSN )'!$D$313:AE313)+1))</f>
        <v/>
      </c>
      <c r="AG313" s="200" t="str">
        <f>IF('DPP ( in Qty )'!AI75=0,"",IF(MAX('DPP ( with MSN )'!$D$313:AF313)=0,'DPP ( in Qty )'!$D$75,MAX('DPP ( with MSN )'!$D$313:AF313)+1))</f>
        <v/>
      </c>
      <c r="AH313" s="200" t="str">
        <f>IF('DPP ( in Qty )'!AJ75=0,"",IF(MAX('DPP ( with MSN )'!$D$313:AG313)=0,'DPP ( in Qty )'!$D$75,MAX('DPP ( with MSN )'!$D$313:AG313)+1))</f>
        <v/>
      </c>
      <c r="AI313" s="200" t="str">
        <f>IF('DPP ( in Qty )'!AK75=0,"",IF(MAX('DPP ( with MSN )'!$D$313:AH313)=0,'DPP ( in Qty )'!$D$75,MAX('DPP ( with MSN )'!$D$313:AH313)+1))</f>
        <v/>
      </c>
      <c r="AJ313" s="200" t="str">
        <f>IF('DPP ( in Qty )'!AL75=0,"",IF(MAX('DPP ( with MSN )'!$D$313:AI313)=0,'DPP ( in Qty )'!$D$75,MAX('DPP ( with MSN )'!$D$313:AI313)+1))</f>
        <v/>
      </c>
      <c r="AK313" s="124" t="str">
        <f>IF('DPP ( in Qty )'!AM75=0,"",IF(MAX('DPP ( with MSN )'!$D$313:AJ313)=0,'DPP ( in Qty )'!$D$75,MAX('DPP ( with MSN )'!$D$313:AJ313)+1))</f>
        <v/>
      </c>
      <c r="AL313" s="124" t="str">
        <f>IF('DPP ( in Qty )'!AN75=0,"",IF(MAX('DPP ( with MSN )'!$D$313:AK313)=0,'DPP ( in Qty )'!$D$75,MAX('DPP ( with MSN )'!$D$313:AK313)+1))</f>
        <v/>
      </c>
      <c r="AM313" s="124" t="str">
        <f>IF('DPP ( in Qty )'!AO75=0,"",IF(MAX('DPP ( with MSN )'!$D$313:AL313)=0,'DPP ( in Qty )'!$D$75,MAX('DPP ( with MSN )'!$D$313:AL313)+1))</f>
        <v/>
      </c>
      <c r="AN313" s="125" t="str">
        <f>IF('DPP ( in Qty )'!AP75=0,"",IF(MAX('DPP ( with MSN )'!$D$313:AM313)=0,'DPP ( in Qty )'!$D$75,MAX('DPP ( with MSN )'!$D$313:AM313)+1))</f>
        <v/>
      </c>
      <c r="AO313" s="69"/>
      <c r="AP313" s="1">
        <f t="shared" si="58"/>
        <v>0</v>
      </c>
    </row>
    <row r="314" spans="1:42" ht="27" customHeight="1" thickBot="1" x14ac:dyDescent="0.3">
      <c r="A314" s="280"/>
      <c r="B314" s="89" t="str">
        <f>B313</f>
        <v xml:space="preserve">Dropping </v>
      </c>
      <c r="C314" s="277"/>
      <c r="D314" s="202"/>
      <c r="E314" s="203"/>
      <c r="F314" s="203"/>
      <c r="G314" s="203"/>
      <c r="H314" s="203"/>
      <c r="I314" s="203"/>
      <c r="J314" s="203"/>
      <c r="K314" s="203"/>
      <c r="L314" s="203"/>
      <c r="M314" s="203"/>
      <c r="N314" s="203"/>
      <c r="O314" s="203"/>
      <c r="P314" s="203"/>
      <c r="Q314" s="203"/>
      <c r="R314" s="203"/>
      <c r="S314" s="203"/>
      <c r="T314" s="203"/>
      <c r="U314" s="203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203"/>
      <c r="AF314" s="203"/>
      <c r="AG314" s="203"/>
      <c r="AH314" s="203"/>
      <c r="AI314" s="203"/>
      <c r="AJ314" s="203"/>
      <c r="AK314" s="126"/>
      <c r="AL314" s="126"/>
      <c r="AM314" s="126"/>
      <c r="AN314" s="127"/>
      <c r="AO314" s="69"/>
      <c r="AP314" s="1">
        <f t="shared" si="58"/>
        <v>0</v>
      </c>
    </row>
    <row r="315" spans="1:42" ht="24" customHeight="1" x14ac:dyDescent="0.25">
      <c r="A315" s="280"/>
      <c r="B315" s="90" t="s">
        <v>3</v>
      </c>
      <c r="C315" s="276">
        <f>COUNT(D315:AO316)</f>
        <v>0</v>
      </c>
      <c r="D315" s="199" t="str">
        <f>IF('DPP ( in Qty )'!F76=0,"",'DPP ( in Qty )'!D76)</f>
        <v/>
      </c>
      <c r="E315" s="200" t="str">
        <f>IF('DPP ( in Qty )'!G76=0,"",IF(MAX('DPP ( with MSN )'!$D$315:D315)=0,'DPP ( in Qty )'!$D$76,MAX('DPP ( with MSN )'!$D$315:D315)+1))</f>
        <v/>
      </c>
      <c r="F315" s="200" t="str">
        <f>IF('DPP ( in Qty )'!H76=0,"",IF(MAX('DPP ( with MSN )'!$D$315:E315)=0,'DPP ( in Qty )'!$D$76,MAX('DPP ( with MSN )'!$D$315:E315)+1))</f>
        <v/>
      </c>
      <c r="G315" s="200" t="str">
        <f>IF('DPP ( in Qty )'!I76=0,"",IF(MAX('DPP ( with MSN )'!$D$315:F315)=0,'DPP ( in Qty )'!$D$76,MAX('DPP ( with MSN )'!$D$315:F315)+1))</f>
        <v/>
      </c>
      <c r="H315" s="200" t="str">
        <f>IF('DPP ( in Qty )'!J76=0,"",IF(MAX('DPP ( with MSN )'!$D$315:G315)=0,'DPP ( in Qty )'!$D$76,MAX('DPP ( with MSN )'!$D$315:G315)+1))</f>
        <v/>
      </c>
      <c r="I315" s="200" t="str">
        <f>IF('DPP ( in Qty )'!K76=0,"",IF(MAX('DPP ( with MSN )'!$D$315:H315)=0,'DPP ( in Qty )'!$D$76,MAX('DPP ( with MSN )'!$D$315:H315)+1))</f>
        <v/>
      </c>
      <c r="J315" s="200" t="str">
        <f>IF('DPP ( in Qty )'!L76=0,"",IF(MAX('DPP ( with MSN )'!$D$315:I315)=0,'DPP ( in Qty )'!$D$76,MAX('DPP ( with MSN )'!$D$315:I315)+1))</f>
        <v/>
      </c>
      <c r="K315" s="200" t="str">
        <f>IF('DPP ( in Qty )'!M76=0,"",IF(MAX('DPP ( with MSN )'!$D$315:J315)=0,'DPP ( in Qty )'!$D$76,MAX('DPP ( with MSN )'!$D$315:J315)+1))</f>
        <v/>
      </c>
      <c r="L315" s="200" t="str">
        <f>IF('DPP ( in Qty )'!N76=0,"",IF(MAX('DPP ( with MSN )'!$D$315:K315)=0,'DPP ( in Qty )'!$D$76,MAX('DPP ( with MSN )'!$D$315:K315)+1))</f>
        <v/>
      </c>
      <c r="M315" s="200" t="str">
        <f>IF('DPP ( in Qty )'!O76=0,"",IF(MAX('DPP ( with MSN )'!$D$315:L315)=0,'DPP ( in Qty )'!$D$76,MAX('DPP ( with MSN )'!$D$315:L315)+1))</f>
        <v/>
      </c>
      <c r="N315" s="200" t="str">
        <f>IF('DPP ( in Qty )'!P76=0,"",IF(MAX('DPP ( with MSN )'!$D$315:M315)=0,'DPP ( in Qty )'!$D$76,MAX('DPP ( with MSN )'!$D$315:M315)+1))</f>
        <v/>
      </c>
      <c r="O315" s="200" t="str">
        <f>IF('DPP ( in Qty )'!Q76=0,"",IF(MAX('DPP ( with MSN )'!$D$315:N315)=0,'DPP ( in Qty )'!$D$76,MAX('DPP ( with MSN )'!$D$315:N315)+1))</f>
        <v/>
      </c>
      <c r="P315" s="200" t="str">
        <f>IF('DPP ( in Qty )'!R76=0,"",IF(MAX('DPP ( with MSN )'!$D$315:O315)=0,'DPP ( in Qty )'!$D$76,MAX('DPP ( with MSN )'!$D$315:O315)+1))</f>
        <v/>
      </c>
      <c r="Q315" s="200" t="str">
        <f>IF('DPP ( in Qty )'!S76=0,"",IF(MAX('DPP ( with MSN )'!$D$315:P315)=0,'DPP ( in Qty )'!$D$76,MAX('DPP ( with MSN )'!$D$315:P315)+1))</f>
        <v/>
      </c>
      <c r="R315" s="200" t="str">
        <f>IF('DPP ( in Qty )'!T76=0,"",IF(MAX('DPP ( with MSN )'!$D$315:Q315)=0,'DPP ( in Qty )'!$D$76,MAX('DPP ( with MSN )'!$D$315:Q315)+1))</f>
        <v/>
      </c>
      <c r="S315" s="200" t="str">
        <f>IF('DPP ( in Qty )'!U76=0,"",IF(MAX('DPP ( with MSN )'!$D$315:R315)=0,'DPP ( in Qty )'!$D$76,MAX('DPP ( with MSN )'!$D$315:R315)+1))</f>
        <v/>
      </c>
      <c r="T315" s="200" t="str">
        <f>IF('DPP ( in Qty )'!V76=0,"",IF(MAX('DPP ( with MSN )'!$D$315:S315)=0,'DPP ( in Qty )'!$D$76,MAX('DPP ( with MSN )'!$D$315:S315)+1))</f>
        <v/>
      </c>
      <c r="U315" s="200" t="str">
        <f>IF('DPP ( in Qty )'!W76=0,"",IF(MAX('DPP ( with MSN )'!$D$315:T315)=0,'DPP ( in Qty )'!$D$76,MAX('DPP ( with MSN )'!$D$315:T315)+1))</f>
        <v/>
      </c>
      <c r="V315" s="200" t="str">
        <f>IF('DPP ( in Qty )'!X76=0,"",IF(MAX('DPP ( with MSN )'!$D$315:U315)=0,'DPP ( in Qty )'!$D$76,MAX('DPP ( with MSN )'!$D$315:U315)+1))</f>
        <v/>
      </c>
      <c r="W315" s="200" t="str">
        <f>IF('DPP ( in Qty )'!Y76=0,"",IF(MAX('DPP ( with MSN )'!$D$315:V315)=0,'DPP ( in Qty )'!$D$76,MAX('DPP ( with MSN )'!$D$315:V315)+1))</f>
        <v/>
      </c>
      <c r="X315" s="200" t="str">
        <f>IF('DPP ( in Qty )'!Z76=0,"",IF(MAX('DPP ( with MSN )'!$D$315:W315)=0,'DPP ( in Qty )'!$D$76,MAX('DPP ( with MSN )'!$D$315:W315)+1))</f>
        <v/>
      </c>
      <c r="Y315" s="200" t="str">
        <f>IF('DPP ( in Qty )'!AA76=0,"",IF(MAX('DPP ( with MSN )'!$D$315:X315)=0,'DPP ( in Qty )'!$D$76,MAX('DPP ( with MSN )'!$D$315:X315)+1))</f>
        <v/>
      </c>
      <c r="Z315" s="200" t="str">
        <f>IF('DPP ( in Qty )'!AB76=0,"",IF(MAX('DPP ( with MSN )'!$D$315:Y315)=0,'DPP ( in Qty )'!$D$76,MAX('DPP ( with MSN )'!$D$315:Y315)+1))</f>
        <v/>
      </c>
      <c r="AA315" s="200" t="str">
        <f>IF('DPP ( in Qty )'!AC76=0,"",IF(MAX('DPP ( with MSN )'!$D$315:Z315)=0,'DPP ( in Qty )'!$D$76,MAX('DPP ( with MSN )'!$D$315:Z315)+1))</f>
        <v/>
      </c>
      <c r="AB315" s="200" t="str">
        <f>IF('DPP ( in Qty )'!AD76=0,"",IF(MAX('DPP ( with MSN )'!$D$315:AA315)=0,'DPP ( in Qty )'!$D$76,MAX('DPP ( with MSN )'!$D$315:AA315)+1))</f>
        <v/>
      </c>
      <c r="AC315" s="200" t="str">
        <f>IF('DPP ( in Qty )'!AE76=0,"",IF(MAX('DPP ( with MSN )'!$D$315:AB315)=0,'DPP ( in Qty )'!$D$76,MAX('DPP ( with MSN )'!$D$315:AB315)+1))</f>
        <v/>
      </c>
      <c r="AD315" s="200" t="str">
        <f>IF('DPP ( in Qty )'!AF76=0,"",IF(MAX('DPP ( with MSN )'!$D$315:AC315)=0,'DPP ( in Qty )'!$D$76,MAX('DPP ( with MSN )'!$D$315:AC315)+1))</f>
        <v/>
      </c>
      <c r="AE315" s="200" t="str">
        <f>IF('DPP ( in Qty )'!AG76=0,"",IF(MAX('DPP ( with MSN )'!$D$315:AD315)=0,'DPP ( in Qty )'!$D$76,MAX('DPP ( with MSN )'!$D$315:AD315)+1))</f>
        <v/>
      </c>
      <c r="AF315" s="200" t="str">
        <f>IF('DPP ( in Qty )'!AH76=0,"",IF(MAX('DPP ( with MSN )'!$D$315:AE315)=0,'DPP ( in Qty )'!$D$76,MAX('DPP ( with MSN )'!$D$315:AE315)+1))</f>
        <v/>
      </c>
      <c r="AG315" s="200" t="str">
        <f>IF('DPP ( in Qty )'!AI76=0,"",IF(MAX('DPP ( with MSN )'!$D$315:AF315)=0,'DPP ( in Qty )'!$D$76,MAX('DPP ( with MSN )'!$D$315:AF315)+1))</f>
        <v/>
      </c>
      <c r="AH315" s="200" t="str">
        <f>IF('DPP ( in Qty )'!AJ76=0,"",IF(MAX('DPP ( with MSN )'!$D$315:AG315)=0,'DPP ( in Qty )'!$D$76,MAX('DPP ( with MSN )'!$D$315:AG315)+1))</f>
        <v/>
      </c>
      <c r="AI315" s="200" t="str">
        <f>IF('DPP ( in Qty )'!AK76=0,"",IF(MAX('DPP ( with MSN )'!$D$315:AH315)=0,'DPP ( in Qty )'!$D$76,MAX('DPP ( with MSN )'!$D$315:AH315)+1))</f>
        <v/>
      </c>
      <c r="AJ315" s="200" t="str">
        <f>IF('DPP ( in Qty )'!AL76=0,"",IF(MAX('DPP ( with MSN )'!$D$315:AI315)=0,'DPP ( in Qty )'!$D$76,MAX('DPP ( with MSN )'!$D$315:AI315)+1))</f>
        <v/>
      </c>
      <c r="AK315" s="124" t="str">
        <f>IF('DPP ( in Qty )'!AM76=0,"",IF(MAX('DPP ( with MSN )'!$D$315:AJ315)=0,'DPP ( in Qty )'!$D$76,MAX('DPP ( with MSN )'!$D$315:AJ315)+1))</f>
        <v/>
      </c>
      <c r="AL315" s="124" t="str">
        <f>IF('DPP ( in Qty )'!AN76=0,"",IF(MAX('DPP ( with MSN )'!$D$315:AK315)=0,'DPP ( in Qty )'!$D$76,MAX('DPP ( with MSN )'!$D$315:AK315)+1))</f>
        <v/>
      </c>
      <c r="AM315" s="124" t="str">
        <f>IF('DPP ( in Qty )'!AO76=0,"",IF(MAX('DPP ( with MSN )'!$D$315:AL315)=0,'DPP ( in Qty )'!$D$76,MAX('DPP ( with MSN )'!$D$315:AL315)+1))</f>
        <v/>
      </c>
      <c r="AN315" s="125" t="str">
        <f>IF('DPP ( in Qty )'!AP76=0,"",IF(MAX('DPP ( with MSN )'!$D$315:AM315)=0,'DPP ( in Qty )'!$D$76,MAX('DPP ( with MSN )'!$D$315:AM315)+1))</f>
        <v/>
      </c>
      <c r="AO315" s="69"/>
      <c r="AP315" s="1">
        <f t="shared" si="58"/>
        <v>0</v>
      </c>
    </row>
    <row r="316" spans="1:42" ht="24" customHeight="1" thickBot="1" x14ac:dyDescent="0.3">
      <c r="A316" s="280"/>
      <c r="B316" s="91" t="str">
        <f>B315</f>
        <v>Double deck</v>
      </c>
      <c r="C316" s="277"/>
      <c r="D316" s="202"/>
      <c r="E316" s="203"/>
      <c r="F316" s="203"/>
      <c r="G316" s="203"/>
      <c r="H316" s="203"/>
      <c r="I316" s="203"/>
      <c r="J316" s="203"/>
      <c r="K316" s="203"/>
      <c r="L316" s="203"/>
      <c r="M316" s="203"/>
      <c r="N316" s="203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  <c r="AG316" s="203"/>
      <c r="AH316" s="203"/>
      <c r="AI316" s="203"/>
      <c r="AJ316" s="203"/>
      <c r="AK316" s="126"/>
      <c r="AL316" s="126"/>
      <c r="AM316" s="126"/>
      <c r="AN316" s="127"/>
      <c r="AO316" s="69"/>
      <c r="AP316" s="1">
        <f t="shared" si="58"/>
        <v>0</v>
      </c>
    </row>
    <row r="317" spans="1:42" ht="24" customHeight="1" x14ac:dyDescent="0.25">
      <c r="A317" s="280"/>
      <c r="B317" s="92" t="s">
        <v>4</v>
      </c>
      <c r="C317" s="276">
        <f>COUNT(D317:AO318)</f>
        <v>0</v>
      </c>
      <c r="D317" s="199" t="str">
        <f>IF('DPP ( in Qty )'!F77=0,"",'DPP ( in Qty )'!D77)</f>
        <v/>
      </c>
      <c r="E317" s="200" t="str">
        <f>IF('DPP ( in Qty )'!G77=0,"",IF(MAX('DPP ( with MSN )'!$D$317:D317)=0,'DPP ( in Qty )'!$D$77,MAX('DPP ( with MSN )'!$D$317:D317)+1))</f>
        <v/>
      </c>
      <c r="F317" s="200" t="str">
        <f>IF('DPP ( in Qty )'!H77=0,"",IF(MAX('DPP ( with MSN )'!$D$317:E317)=0,'DPP ( in Qty )'!$D$77,MAX('DPP ( with MSN )'!$D$317:E317)+1))</f>
        <v/>
      </c>
      <c r="G317" s="200" t="str">
        <f>IF('DPP ( in Qty )'!I77=0,"",IF(MAX('DPP ( with MSN )'!$D$317:F317)=0,'DPP ( in Qty )'!$D$77,MAX('DPP ( with MSN )'!$D$317:F317)+1))</f>
        <v/>
      </c>
      <c r="H317" s="200" t="str">
        <f>IF('DPP ( in Qty )'!J77=0,"",IF(MAX('DPP ( with MSN )'!$D$317:G317)=0,'DPP ( in Qty )'!$D$77,MAX('DPP ( with MSN )'!$D$317:G317)+1))</f>
        <v/>
      </c>
      <c r="I317" s="200" t="str">
        <f>IF('DPP ( in Qty )'!K77=0,"",IF(MAX('DPP ( with MSN )'!$D$317:H317)=0,'DPP ( in Qty )'!$D$77,MAX('DPP ( with MSN )'!$D$317:H317)+1))</f>
        <v/>
      </c>
      <c r="J317" s="200" t="str">
        <f>IF('DPP ( in Qty )'!L77=0,"",IF(MAX('DPP ( with MSN )'!$D$317:I317)=0,'DPP ( in Qty )'!$D$77,MAX('DPP ( with MSN )'!$D$317:I317)+1))</f>
        <v/>
      </c>
      <c r="K317" s="200" t="str">
        <f>IF('DPP ( in Qty )'!M77=0,"",IF(MAX('DPP ( with MSN )'!$D$317:J317)=0,'DPP ( in Qty )'!$D$77,MAX('DPP ( with MSN )'!$D$317:J317)+1))</f>
        <v/>
      </c>
      <c r="L317" s="200" t="str">
        <f>IF('DPP ( in Qty )'!N77=0,"",IF(MAX('DPP ( with MSN )'!$D$317:K317)=0,'DPP ( in Qty )'!$D$77,MAX('DPP ( with MSN )'!$D$317:K317)+1))</f>
        <v/>
      </c>
      <c r="M317" s="200" t="str">
        <f>IF('DPP ( in Qty )'!O77=0,"",IF(MAX('DPP ( with MSN )'!$D$317:L317)=0,'DPP ( in Qty )'!$D$77,MAX('DPP ( with MSN )'!$D$317:L317)+1))</f>
        <v/>
      </c>
      <c r="N317" s="200" t="str">
        <f>IF('DPP ( in Qty )'!P77=0,"",IF(MAX('DPP ( with MSN )'!$D$317:M317)=0,'DPP ( in Qty )'!$D$77,MAX('DPP ( with MSN )'!$D$317:M317)+1))</f>
        <v/>
      </c>
      <c r="O317" s="200" t="str">
        <f>IF('DPP ( in Qty )'!Q77=0,"",IF(MAX('DPP ( with MSN )'!$D$317:N317)=0,'DPP ( in Qty )'!$D$77,MAX('DPP ( with MSN )'!$D$317:N317)+1))</f>
        <v/>
      </c>
      <c r="P317" s="200" t="str">
        <f>IF('DPP ( in Qty )'!R77=0,"",IF(MAX('DPP ( with MSN )'!$D$317:O317)=0,'DPP ( in Qty )'!$D$77,MAX('DPP ( with MSN )'!$D$317:O317)+1))</f>
        <v/>
      </c>
      <c r="Q317" s="200" t="str">
        <f>IF('DPP ( in Qty )'!S77=0,"",IF(MAX('DPP ( with MSN )'!$D$317:P317)=0,'DPP ( in Qty )'!$D$77,MAX('DPP ( with MSN )'!$D$317:P317)+1))</f>
        <v/>
      </c>
      <c r="R317" s="200" t="str">
        <f>IF('DPP ( in Qty )'!T77=0,"",IF(MAX('DPP ( with MSN )'!$D$317:Q317)=0,'DPP ( in Qty )'!$D$77,MAX('DPP ( with MSN )'!$D$317:Q317)+1))</f>
        <v/>
      </c>
      <c r="S317" s="200" t="str">
        <f>IF('DPP ( in Qty )'!U77=0,"",IF(MAX('DPP ( with MSN )'!$D$317:R317)=0,'DPP ( in Qty )'!$D$77,MAX('DPP ( with MSN )'!$D$317:R317)+1))</f>
        <v/>
      </c>
      <c r="T317" s="200" t="str">
        <f>IF('DPP ( in Qty )'!V77=0,"",IF(MAX('DPP ( with MSN )'!$D$317:S317)=0,'DPP ( in Qty )'!$D$77,MAX('DPP ( with MSN )'!$D$317:S317)+1))</f>
        <v/>
      </c>
      <c r="U317" s="200" t="str">
        <f>IF('DPP ( in Qty )'!W77=0,"",IF(MAX('DPP ( with MSN )'!$D$317:T317)=0,'DPP ( in Qty )'!$D$77,MAX('DPP ( with MSN )'!$D$317:T317)+1))</f>
        <v/>
      </c>
      <c r="V317" s="200" t="str">
        <f>IF('DPP ( in Qty )'!X77=0,"",IF(MAX('DPP ( with MSN )'!$D$317:U317)=0,'DPP ( in Qty )'!$D$77,MAX('DPP ( with MSN )'!$D$317:U317)+1))</f>
        <v/>
      </c>
      <c r="W317" s="200" t="str">
        <f>IF('DPP ( in Qty )'!Y77=0,"",IF(MAX('DPP ( with MSN )'!$D$317:V317)=0,'DPP ( in Qty )'!$D$77,MAX('DPP ( with MSN )'!$D$317:V317)+1))</f>
        <v/>
      </c>
      <c r="X317" s="200" t="str">
        <f>IF('DPP ( in Qty )'!Z77=0,"",IF(MAX('DPP ( with MSN )'!$D$317:W317)=0,'DPP ( in Qty )'!$D$77,MAX('DPP ( with MSN )'!$D$317:W317)+1))</f>
        <v/>
      </c>
      <c r="Y317" s="200" t="str">
        <f>IF('DPP ( in Qty )'!AA77=0,"",IF(MAX('DPP ( with MSN )'!$D$317:X317)=0,'DPP ( in Qty )'!$D$77,MAX('DPP ( with MSN )'!$D$317:X317)+1))</f>
        <v/>
      </c>
      <c r="Z317" s="200" t="str">
        <f>IF('DPP ( in Qty )'!AB77=0,"",IF(MAX('DPP ( with MSN )'!$D$317:Y317)=0,'DPP ( in Qty )'!$D$77,MAX('DPP ( with MSN )'!$D$317:Y317)+1))</f>
        <v/>
      </c>
      <c r="AA317" s="200" t="str">
        <f>IF('DPP ( in Qty )'!AC77=0,"",IF(MAX('DPP ( with MSN )'!$D$317:Z317)=0,'DPP ( in Qty )'!$D$77,MAX('DPP ( with MSN )'!$D$317:Z317)+1))</f>
        <v/>
      </c>
      <c r="AB317" s="200" t="str">
        <f>IF('DPP ( in Qty )'!AD77=0,"",IF(MAX('DPP ( with MSN )'!$D$317:AA317)=0,'DPP ( in Qty )'!$D$77,MAX('DPP ( with MSN )'!$D$317:AA317)+1))</f>
        <v/>
      </c>
      <c r="AC317" s="200" t="str">
        <f>IF('DPP ( in Qty )'!AE77=0,"",IF(MAX('DPP ( with MSN )'!$D$317:AB317)=0,'DPP ( in Qty )'!$D$77,MAX('DPP ( with MSN )'!$D$317:AB317)+1))</f>
        <v/>
      </c>
      <c r="AD317" s="200" t="str">
        <f>IF('DPP ( in Qty )'!AF77=0,"",IF(MAX('DPP ( with MSN )'!$D$317:AC317)=0,'DPP ( in Qty )'!$D$77,MAX('DPP ( with MSN )'!$D$317:AC317)+1))</f>
        <v/>
      </c>
      <c r="AE317" s="200" t="str">
        <f>IF('DPP ( in Qty )'!AG77=0,"",IF(MAX('DPP ( with MSN )'!$D$317:AD317)=0,'DPP ( in Qty )'!$D$77,MAX('DPP ( with MSN )'!$D$317:AD317)+1))</f>
        <v/>
      </c>
      <c r="AF317" s="200" t="str">
        <f>IF('DPP ( in Qty )'!AH77=0,"",IF(MAX('DPP ( with MSN )'!$D$317:AE317)=0,'DPP ( in Qty )'!$D$77,MAX('DPP ( with MSN )'!$D$317:AE317)+1))</f>
        <v/>
      </c>
      <c r="AG317" s="200" t="str">
        <f>IF('DPP ( in Qty )'!AI77=0,"",IF(MAX('DPP ( with MSN )'!$D$317:AF317)=0,'DPP ( in Qty )'!$D$77,MAX('DPP ( with MSN )'!$D$317:AF317)+1))</f>
        <v/>
      </c>
      <c r="AH317" s="200" t="str">
        <f>IF('DPP ( in Qty )'!AJ77=0,"",IF(MAX('DPP ( with MSN )'!$D$317:AG317)=0,'DPP ( in Qty )'!$D$77,MAX('DPP ( with MSN )'!$D$317:AG317)+1))</f>
        <v/>
      </c>
      <c r="AI317" s="200" t="str">
        <f>IF('DPP ( in Qty )'!AK77=0,"",IF(MAX('DPP ( with MSN )'!$D$317:AH317)=0,'DPP ( in Qty )'!$D$77,MAX('DPP ( with MSN )'!$D$317:AH317)+1))</f>
        <v/>
      </c>
      <c r="AJ317" s="200" t="str">
        <f>IF('DPP ( in Qty )'!AL77=0,"",IF(MAX('DPP ( with MSN )'!$D$317:AI317)=0,'DPP ( in Qty )'!$D$77,MAX('DPP ( with MSN )'!$D$317:AI317)+1))</f>
        <v/>
      </c>
      <c r="AK317" s="200" t="str">
        <f>IF('DPP ( in Qty )'!AM77=0,"",IF(MAX('DPP ( with MSN )'!$D$317:AJ317)=0,'DPP ( in Qty )'!$D$77,MAX('DPP ( with MSN )'!$D$317:AJ317)+1))</f>
        <v/>
      </c>
      <c r="AL317" s="200" t="str">
        <f>IF('DPP ( in Qty )'!AN77=0,"",IF(MAX('DPP ( with MSN )'!$D$317:AK317)=0,'DPP ( in Qty )'!$D$77,MAX('DPP ( with MSN )'!$D$317:AK317)+1))</f>
        <v/>
      </c>
      <c r="AM317" s="200" t="str">
        <f>IF('DPP ( in Qty )'!AO77=0,"",IF(MAX('DPP ( with MSN )'!$D$317:AL317)=0,'DPP ( in Qty )'!$D$77,MAX('DPP ( with MSN )'!$D$317:AL317)+1))</f>
        <v/>
      </c>
      <c r="AN317" s="200" t="str">
        <f>IF('DPP ( in Qty )'!AP77=0,"",IF(MAX('DPP ( with MSN )'!$D$317:AM317)=0,'DPP ( in Qty )'!$D$77,MAX('DPP ( with MSN )'!$D$317:AM317)+1))</f>
        <v/>
      </c>
      <c r="AO317" s="69"/>
      <c r="AP317" s="1">
        <f t="shared" si="58"/>
        <v>0</v>
      </c>
    </row>
    <row r="318" spans="1:42" ht="24" customHeight="1" thickBot="1" x14ac:dyDescent="0.3">
      <c r="A318" s="280"/>
      <c r="B318" s="93" t="str">
        <f>B317</f>
        <v>Rollout</v>
      </c>
      <c r="C318" s="278"/>
      <c r="D318" s="209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74"/>
      <c r="AL318" s="74"/>
      <c r="AM318" s="74"/>
      <c r="AN318" s="128"/>
      <c r="AO318" s="76"/>
      <c r="AP318" s="1">
        <f t="shared" si="58"/>
        <v>0</v>
      </c>
    </row>
    <row r="319" spans="1:42" ht="24" customHeight="1" x14ac:dyDescent="0.25">
      <c r="A319" s="280"/>
      <c r="B319" s="94" t="s">
        <v>5</v>
      </c>
      <c r="C319" s="276">
        <f>COUNT(D319:AO320)</f>
        <v>0</v>
      </c>
      <c r="D319" s="199" t="str">
        <f>IF('DPP ( in Qty )'!F78=0,"",'DPP ( in Qty )'!D78)</f>
        <v/>
      </c>
      <c r="E319" s="200" t="str">
        <f>IF('DPP ( in Qty )'!G78=0,"",IF(MAX('DPP ( with MSN )'!$D$319:D320)=0,'DPP ( in Qty )'!$D$78,MAX('DPP ( with MSN )'!$D$319:D320)+1))</f>
        <v/>
      </c>
      <c r="F319" s="200" t="str">
        <f>IF('DPP ( in Qty )'!H78=0,"",IF(MAX('DPP ( with MSN )'!$D$319:E320)=0,'DPP ( in Qty )'!$D$78,MAX('DPP ( with MSN )'!$D$319:E320)+1))</f>
        <v/>
      </c>
      <c r="G319" s="200" t="str">
        <f>IF('DPP ( in Qty )'!I78=0,"",IF(MAX('DPP ( with MSN )'!$D$319:F320)=0,'DPP ( in Qty )'!$D$78,MAX('DPP ( with MSN )'!$D$319:F320)+1))</f>
        <v/>
      </c>
      <c r="H319" s="200" t="str">
        <f>IF('DPP ( in Qty )'!J78=0,"",IF(MAX('DPP ( with MSN )'!$D$319:G320)=0,'DPP ( in Qty )'!$D$78,MAX('DPP ( with MSN )'!$D$319:G320)+1))</f>
        <v/>
      </c>
      <c r="I319" s="200" t="str">
        <f>IF('DPP ( in Qty )'!K78=0,"",IF(MAX('DPP ( with MSN )'!$D$319:H320)=0,'DPP ( in Qty )'!$D$78,MAX('DPP ( with MSN )'!$D$319:H320)+1))</f>
        <v/>
      </c>
      <c r="J319" s="200" t="str">
        <f>IF('DPP ( in Qty )'!L78=0,"",IF(MAX('DPP ( with MSN )'!$D$319:I320)=0,'DPP ( in Qty )'!$D$78,MAX('DPP ( with MSN )'!$D$319:I320)+1))</f>
        <v/>
      </c>
      <c r="K319" s="200" t="str">
        <f>IF('DPP ( in Qty )'!M78=0,"",IF(MAX('DPP ( with MSN )'!$D$319:J320)=0,'DPP ( in Qty )'!$D$78,MAX('DPP ( with MSN )'!$D$319:J320)+1))</f>
        <v/>
      </c>
      <c r="L319" s="200" t="str">
        <f>IF('DPP ( in Qty )'!N78=0,"",IF(MAX('DPP ( with MSN )'!$D$319:K320)=0,'DPP ( in Qty )'!$D$78,MAX('DPP ( with MSN )'!$D$319:K320)+1))</f>
        <v/>
      </c>
      <c r="M319" s="200" t="str">
        <f>IF('DPP ( in Qty )'!O78=0,"",IF(MAX('DPP ( with MSN )'!$D$319:L320)=0,'DPP ( in Qty )'!$D$78,MAX('DPP ( with MSN )'!$D$319:L320)+1))</f>
        <v/>
      </c>
      <c r="N319" s="200" t="str">
        <f>IF('DPP ( in Qty )'!P78=0,"",IF(MAX('DPP ( with MSN )'!$D$319:M320)=0,'DPP ( in Qty )'!$D$78,MAX('DPP ( with MSN )'!$D$319:M320)+1))</f>
        <v/>
      </c>
      <c r="O319" s="200" t="str">
        <f>IF('DPP ( in Qty )'!Q78=0,"",IF(MAX('DPP ( with MSN )'!$D$319:N320)=0,'DPP ( in Qty )'!$D$78,MAX('DPP ( with MSN )'!$D$319:N320)+1))</f>
        <v/>
      </c>
      <c r="P319" s="200" t="str">
        <f>IF('DPP ( in Qty )'!R78=0,"",IF(MAX('DPP ( with MSN )'!$D$319:O320)=0,'DPP ( in Qty )'!$D$78,MAX('DPP ( with MSN )'!$D$319:O320)+1))</f>
        <v/>
      </c>
      <c r="Q319" s="200" t="str">
        <f>IF('DPP ( in Qty )'!S78=0,"",IF(MAX('DPP ( with MSN )'!$D$319:P320)=0,'DPP ( in Qty )'!$D$78,MAX('DPP ( with MSN )'!$D$319:P320)+1))</f>
        <v/>
      </c>
      <c r="R319" s="200" t="str">
        <f>IF('DPP ( in Qty )'!T78=0,"",IF(MAX('DPP ( with MSN )'!$D$319:Q320)=0,'DPP ( in Qty )'!$D$78,MAX('DPP ( with MSN )'!$D$319:Q320)+1))</f>
        <v/>
      </c>
      <c r="S319" s="200" t="str">
        <f>IF('DPP ( in Qty )'!U78=0,"",IF(MAX('DPP ( with MSN )'!$D$319:R320)=0,'DPP ( in Qty )'!$D$78,MAX('DPP ( with MSN )'!$D$319:R320)+1))</f>
        <v/>
      </c>
      <c r="T319" s="200" t="str">
        <f>IF('DPP ( in Qty )'!V78=0,"",IF(MAX('DPP ( with MSN )'!$D$319:S320)=0,'DPP ( in Qty )'!$D$78,MAX('DPP ( with MSN )'!$D$319:S320)+1))</f>
        <v/>
      </c>
      <c r="U319" s="200" t="str">
        <f>IF('DPP ( in Qty )'!W78=0,"",IF(MAX('DPP ( with MSN )'!$D$319:T320)=0,'DPP ( in Qty )'!$D$78,MAX('DPP ( with MSN )'!$D$319:T320)+1))</f>
        <v/>
      </c>
      <c r="V319" s="200" t="str">
        <f>IF('DPP ( in Qty )'!X78=0,"",IF(MAX('DPP ( with MSN )'!$D$319:U320)=0,'DPP ( in Qty )'!$D$78,MAX('DPP ( with MSN )'!$D$319:U320)+1))</f>
        <v/>
      </c>
      <c r="W319" s="200" t="str">
        <f>IF('DPP ( in Qty )'!Y78=0,"",IF(MAX('DPP ( with MSN )'!$D$319:V320)=0,'DPP ( in Qty )'!$D$78,MAX('DPP ( with MSN )'!$D$319:V320)+1))</f>
        <v/>
      </c>
      <c r="X319" s="200" t="str">
        <f>IF('DPP ( in Qty )'!Z78=0,"",IF(MAX('DPP ( with MSN )'!$D$319:W320)=0,'DPP ( in Qty )'!$D$78,MAX('DPP ( with MSN )'!$D$319:W320)+1))</f>
        <v/>
      </c>
      <c r="Y319" s="200" t="str">
        <f>IF('DPP ( in Qty )'!AA78=0,"",IF(MAX('DPP ( with MSN )'!$D$319:X320)=0,'DPP ( in Qty )'!$D$78,MAX('DPP ( with MSN )'!$D$319:X320)+1))</f>
        <v/>
      </c>
      <c r="Z319" s="200" t="str">
        <f>IF('DPP ( in Qty )'!AB78=0,"",IF(MAX('DPP ( with MSN )'!$D$319:Y320)=0,'DPP ( in Qty )'!$D$78,MAX('DPP ( with MSN )'!$D$319:Y320)+1))</f>
        <v/>
      </c>
      <c r="AA319" s="200" t="str">
        <f>IF('DPP ( in Qty )'!AC78=0,"",IF(MAX('DPP ( with MSN )'!$D$319:Z320)=0,'DPP ( in Qty )'!$D$78,MAX('DPP ( with MSN )'!$D$319:Z320)+1))</f>
        <v/>
      </c>
      <c r="AB319" s="200" t="str">
        <f>IF('DPP ( in Qty )'!AD78=0,"",IF(MAX('DPP ( with MSN )'!$D$319:AA320)=0,'DPP ( in Qty )'!$D$78,MAX('DPP ( with MSN )'!$D$319:AA320)+1))</f>
        <v/>
      </c>
      <c r="AC319" s="200" t="str">
        <f>IF('DPP ( in Qty )'!AE78=0,"",IF(MAX('DPP ( with MSN )'!$D$319:AB320)=0,'DPP ( in Qty )'!$D$78,MAX('DPP ( with MSN )'!$D$319:AB320)+1))</f>
        <v/>
      </c>
      <c r="AD319" s="200" t="str">
        <f>IF('DPP ( in Qty )'!AF78=0,"",IF(MAX('DPP ( with MSN )'!$D$319:AC320)=0,'DPP ( in Qty )'!$D$78,MAX('DPP ( with MSN )'!$D$319:AC320)+1))</f>
        <v/>
      </c>
      <c r="AE319" s="200" t="str">
        <f>IF('DPP ( in Qty )'!AG78=0,"",IF(MAX('DPP ( with MSN )'!$D$319:AD320)=0,'DPP ( in Qty )'!$D$78,MAX('DPP ( with MSN )'!$D$319:AD320)+1))</f>
        <v/>
      </c>
      <c r="AF319" s="200" t="str">
        <f>IF('DPP ( in Qty )'!AH78=0,"",IF(MAX('DPP ( with MSN )'!$D$319:AE320)=0,'DPP ( in Qty )'!$D$78,MAX('DPP ( with MSN )'!$D$319:AE320)+1))</f>
        <v/>
      </c>
      <c r="AG319" s="200" t="str">
        <f>IF('DPP ( in Qty )'!AI78=0,"",IF(MAX('DPP ( with MSN )'!$D$319:AF320)=0,'DPP ( in Qty )'!$D$78,MAX('DPP ( with MSN )'!$D$319:AF320)+1))</f>
        <v/>
      </c>
      <c r="AH319" s="200" t="str">
        <f>IF('DPP ( in Qty )'!AJ78=0,"",IF(MAX('DPP ( with MSN )'!$D$319:AG320)=0,'DPP ( in Qty )'!$D$78,MAX('DPP ( with MSN )'!$D$319:AG320)+1))</f>
        <v/>
      </c>
      <c r="AI319" s="200" t="str">
        <f>IF('DPP ( in Qty )'!AK78=0,"",IF(MAX('DPP ( with MSN )'!$D$319:AH320)=0,'DPP ( in Qty )'!$D$78,MAX('DPP ( with MSN )'!$D$319:AH320)+1))</f>
        <v/>
      </c>
      <c r="AJ319" s="200" t="str">
        <f>IF('DPP ( in Qty )'!AL78=0,"",IF(MAX('DPP ( with MSN )'!$D$319:AI320)=0,'DPP ( in Qty )'!$D$78,MAX('DPP ( with MSN )'!$D$319:AI320)+1))</f>
        <v/>
      </c>
      <c r="AK319" s="200" t="str">
        <f>IF('DPP ( in Qty )'!AM78=0,"",IF(MAX('DPP ( with MSN )'!$D$319:AJ320)=0,'DPP ( in Qty )'!$D$78,MAX('DPP ( with MSN )'!$D$319:AJ320)+1))</f>
        <v/>
      </c>
      <c r="AL319" s="200" t="str">
        <f>IF('DPP ( in Qty )'!AN78=0,"",IF(MAX('DPP ( with MSN )'!$D$319:AK320)=0,'DPP ( in Qty )'!$D$78,MAX('DPP ( with MSN )'!$D$319:AK320)+1))</f>
        <v/>
      </c>
      <c r="AM319" s="200" t="str">
        <f>IF('DPP ( in Qty )'!AO78=0,"",IF(MAX('DPP ( with MSN )'!$D$319:AL320)=0,'DPP ( in Qty )'!$D$78,MAX('DPP ( with MSN )'!$D$319:AL320)+1))</f>
        <v/>
      </c>
      <c r="AN319" s="200" t="str">
        <f>IF('DPP ( in Qty )'!AP78=0,"",IF(MAX('DPP ( with MSN )'!$D$319:AM320)=0,'DPP ( in Qty )'!$D$78,MAX('DPP ( with MSN )'!$D$319:AM320)+1))</f>
        <v/>
      </c>
      <c r="AO319" s="132" t="str">
        <f>IF('DPP ( in Qty )'!AQ78=0,"",IF(MAX('DPP ( with MSN )'!$D$319:AN320)=0,'DPP ( in Qty )'!$D$78,MAX('DPP ( with MSN )'!$D$319:AN320)+1))</f>
        <v/>
      </c>
      <c r="AP319" s="133">
        <f t="shared" si="58"/>
        <v>0</v>
      </c>
    </row>
    <row r="320" spans="1:42" ht="24" customHeight="1" thickBot="1" x14ac:dyDescent="0.3">
      <c r="A320" s="281"/>
      <c r="B320" s="105" t="str">
        <f>B319</f>
        <v>S.I.T</v>
      </c>
      <c r="C320" s="277"/>
      <c r="D320" s="202" t="str">
        <f>IF('DPP ( in Qty )'!F$78=0,"",IF(COUNT(D$319:D319)&lt;'DPP ( in Qty )'!F$78,('DPP ( with MSN )'!D319+1),""))</f>
        <v/>
      </c>
      <c r="E320" s="203" t="str">
        <f>IF('DPP ( in Qty )'!G$78=0,"",IF(COUNT(E$319:E319)&lt;'DPP ( in Qty )'!G$78,('DPP ( with MSN )'!E319+1),""))</f>
        <v/>
      </c>
      <c r="F320" s="203" t="str">
        <f>IF('DPP ( in Qty )'!H$78=0,"",IF(COUNT(F$319:F319)&lt;'DPP ( in Qty )'!H$78,('DPP ( with MSN )'!F319+1),""))</f>
        <v/>
      </c>
      <c r="G320" s="203" t="str">
        <f>IF('DPP ( in Qty )'!I$78=0,"",IF(COUNT(G$319:G319)&lt;'DPP ( in Qty )'!I$78,('DPP ( with MSN )'!G319+1),""))</f>
        <v/>
      </c>
      <c r="H320" s="203" t="str">
        <f>IF('DPP ( in Qty )'!J$78=0,"",IF(COUNT(H$319:H319)&lt;'DPP ( in Qty )'!J$78,('DPP ( with MSN )'!H319+1),""))</f>
        <v/>
      </c>
      <c r="I320" s="203" t="str">
        <f>IF('DPP ( in Qty )'!K$78=0,"",IF(COUNT(I$319:I319)&lt;'DPP ( in Qty )'!K$78,('DPP ( with MSN )'!I319+1),""))</f>
        <v/>
      </c>
      <c r="J320" s="203" t="str">
        <f>IF('DPP ( in Qty )'!L$78=0,"",IF(COUNT(J$319:J319)&lt;'DPP ( in Qty )'!L$78,('DPP ( with MSN )'!J319+1),""))</f>
        <v/>
      </c>
      <c r="K320" s="203" t="str">
        <f>IF('DPP ( in Qty )'!M$78=0,"",IF(COUNT(K$319:K319)&lt;'DPP ( in Qty )'!M$78,('DPP ( with MSN )'!K319+1),""))</f>
        <v/>
      </c>
      <c r="L320" s="203" t="str">
        <f>IF('DPP ( in Qty )'!N$78=0,"",IF(COUNT(L$319:L319)&lt;'DPP ( in Qty )'!N$78,('DPP ( with MSN )'!L319+1),""))</f>
        <v/>
      </c>
      <c r="M320" s="203" t="str">
        <f>IF('DPP ( in Qty )'!O$78=0,"",IF(COUNT(M$319:M319)&lt;'DPP ( in Qty )'!O$78,('DPP ( with MSN )'!M319+1),""))</f>
        <v/>
      </c>
      <c r="N320" s="203" t="str">
        <f>IF('DPP ( in Qty )'!P$78=0,"",IF(COUNT(N$319:N319)&lt;'DPP ( in Qty )'!P$78,('DPP ( with MSN )'!N319+1),""))</f>
        <v/>
      </c>
      <c r="O320" s="203" t="str">
        <f>IF('DPP ( in Qty )'!Q$78=0,"",IF(COUNT(O$319:O319)&lt;'DPP ( in Qty )'!Q$78,('DPP ( with MSN )'!O319+1),""))</f>
        <v/>
      </c>
      <c r="P320" s="203" t="str">
        <f>IF('DPP ( in Qty )'!R$78=0,"",IF(COUNT(P$319:P319)&lt;'DPP ( in Qty )'!R$78,('DPP ( with MSN )'!P319+1),""))</f>
        <v/>
      </c>
      <c r="Q320" s="203" t="str">
        <f>IF('DPP ( in Qty )'!S$78=0,"",IF(COUNT(Q$319:Q319)&lt;'DPP ( in Qty )'!S$78,('DPP ( with MSN )'!Q319+1),""))</f>
        <v/>
      </c>
      <c r="R320" s="203" t="str">
        <f>IF('DPP ( in Qty )'!T$78=0,"",IF(COUNT(R$319:R319)&lt;'DPP ( in Qty )'!T$78,('DPP ( with MSN )'!R319+1),""))</f>
        <v/>
      </c>
      <c r="S320" s="203" t="str">
        <f>IF('DPP ( in Qty )'!U$78=0,"",IF(COUNT(S$319:S319)&lt;'DPP ( in Qty )'!U$78,('DPP ( with MSN )'!S319+1),""))</f>
        <v/>
      </c>
      <c r="T320" s="203" t="str">
        <f>IF('DPP ( in Qty )'!V$78=0,"",IF(COUNT(T$319:T319)&lt;'DPP ( in Qty )'!V$78,('DPP ( with MSN )'!T319+1),""))</f>
        <v/>
      </c>
      <c r="U320" s="203" t="str">
        <f>IF('DPP ( in Qty )'!W$78=0,"",IF(COUNT(U$319:U319)&lt;'DPP ( in Qty )'!W$78,('DPP ( with MSN )'!U319+1),""))</f>
        <v/>
      </c>
      <c r="V320" s="203" t="str">
        <f>IF('DPP ( in Qty )'!X$78=0,"",IF(COUNT(V$319:V319)&lt;'DPP ( in Qty )'!X$78,('DPP ( with MSN )'!V319+1),""))</f>
        <v/>
      </c>
      <c r="W320" s="203" t="str">
        <f>IF('DPP ( in Qty )'!Y$78=0,"",IF(COUNT(W$319:W319)&lt;'DPP ( in Qty )'!Y$78,('DPP ( with MSN )'!W319+1),""))</f>
        <v/>
      </c>
      <c r="X320" s="203" t="str">
        <f>IF('DPP ( in Qty )'!Z$78=0,"",IF(COUNT(X$319:X319)&lt;'DPP ( in Qty )'!Z$78,('DPP ( with MSN )'!X319+1),""))</f>
        <v/>
      </c>
      <c r="Y320" s="203" t="str">
        <f>IF('DPP ( in Qty )'!AA$78=0,"",IF(COUNT(Y$319:Y319)&lt;'DPP ( in Qty )'!AA$78,('DPP ( with MSN )'!Y319+1),""))</f>
        <v/>
      </c>
      <c r="Z320" s="203" t="str">
        <f>IF('DPP ( in Qty )'!AB$78=0,"",IF(COUNT(Z$319:Z319)&lt;'DPP ( in Qty )'!AB$78,('DPP ( with MSN )'!Z319+1),""))</f>
        <v/>
      </c>
      <c r="AA320" s="203" t="str">
        <f>IF('DPP ( in Qty )'!AC$78=0,"",IF(COUNT(AA$319:AA319)&lt;'DPP ( in Qty )'!AC$78,('DPP ( with MSN )'!AA319+1),""))</f>
        <v/>
      </c>
      <c r="AB320" s="203" t="str">
        <f>IF('DPP ( in Qty )'!AD$78=0,"",IF(COUNT(AB$319:AB319)&lt;'DPP ( in Qty )'!AD$78,('DPP ( with MSN )'!AB319+1),""))</f>
        <v/>
      </c>
      <c r="AC320" s="203" t="str">
        <f>IF('DPP ( in Qty )'!AE$78=0,"",IF(COUNT(AC$319:AC319)&lt;'DPP ( in Qty )'!AE$78,('DPP ( with MSN )'!AC319+1),""))</f>
        <v/>
      </c>
      <c r="AD320" s="203" t="str">
        <f>IF('DPP ( in Qty )'!AF$78=0,"",IF(COUNT(AD$319:AD319)&lt;'DPP ( in Qty )'!AF$78,('DPP ( with MSN )'!AD319+1),""))</f>
        <v/>
      </c>
      <c r="AE320" s="203" t="str">
        <f>IF('DPP ( in Qty )'!AG$78=0,"",IF(COUNT(AE$319:AE319)&lt;'DPP ( in Qty )'!AG$78,('DPP ( with MSN )'!AE319+1),""))</f>
        <v/>
      </c>
      <c r="AF320" s="203" t="str">
        <f>IF('DPP ( in Qty )'!AH$78=0,"",IF(COUNT(AF$319:AF319)&lt;'DPP ( in Qty )'!AH$78,('DPP ( with MSN )'!AF319+1),""))</f>
        <v/>
      </c>
      <c r="AG320" s="203" t="str">
        <f>IF('DPP ( in Qty )'!AI$78=0,"",IF(COUNT(AG$319:AG319)&lt;'DPP ( in Qty )'!AI$78,('DPP ( with MSN )'!AG319+1),""))</f>
        <v/>
      </c>
      <c r="AH320" s="203" t="str">
        <f>IF('DPP ( in Qty )'!AJ$78=0,"",IF(COUNT(AH$319:AH319)&lt;'DPP ( in Qty )'!AJ$78,('DPP ( with MSN )'!AH319+1),""))</f>
        <v/>
      </c>
      <c r="AI320" s="203" t="str">
        <f>IF('DPP ( in Qty )'!AK$78=0,"",IF(COUNT(AI$319:AI319)&lt;'DPP ( in Qty )'!AK$78,('DPP ( with MSN )'!AI319+1),""))</f>
        <v/>
      </c>
      <c r="AJ320" s="203" t="str">
        <f>IF('DPP ( in Qty )'!AL$78=0,"",IF(COUNT(AJ$319:AJ319)&lt;'DPP ( in Qty )'!AL$78,('DPP ( with MSN )'!AJ319+1),""))</f>
        <v/>
      </c>
      <c r="AK320" s="126" t="str">
        <f>IF('DPP ( in Qty )'!AM$78=0,"",IF(COUNT(AK$319:AK319)&lt;'DPP ( in Qty )'!AM$78,('DPP ( with MSN )'!AK319+1),""))</f>
        <v/>
      </c>
      <c r="AL320" s="126" t="str">
        <f>IF('DPP ( in Qty )'!AN$78=0,"",IF(COUNT(AL$319:AL319)&lt;'DPP ( in Qty )'!AN$78,('DPP ( with MSN )'!AL319+1),""))</f>
        <v/>
      </c>
      <c r="AM320" s="126" t="str">
        <f>IF('DPP ( in Qty )'!AO$78=0,"",IF(COUNT(AM$319:AM319)&lt;'DPP ( in Qty )'!AO$78,('DPP ( with MSN )'!AM319+1),""))</f>
        <v/>
      </c>
      <c r="AN320" s="126" t="str">
        <f>IF('DPP ( in Qty )'!AP$78=0,"",IF(COUNT(AN$319:AN319)&lt;'DPP ( in Qty )'!AP$78,('DPP ( with MSN )'!AN319+1),""))</f>
        <v/>
      </c>
      <c r="AO320" s="134" t="str">
        <f>IF('DPP ( in Qty )'!AQ$78=0,"",IF(COUNT(AO$319:AO319)&lt;'DPP ( in Qty )'!AQ$78,('DPP ( with MSN )'!AO319+1),""))</f>
        <v/>
      </c>
      <c r="AP320" s="135">
        <f t="shared" si="58"/>
        <v>0</v>
      </c>
    </row>
    <row r="321" spans="1:42" ht="24" thickBot="1" x14ac:dyDescent="0.35">
      <c r="A321" s="279" t="s">
        <v>139</v>
      </c>
      <c r="B321" s="104" t="s">
        <v>2</v>
      </c>
      <c r="C321" s="129">
        <f t="shared" ref="C321:C324" si="61">COUNT(D321:AO321)</f>
        <v>2</v>
      </c>
      <c r="D321" s="215" t="str">
        <f>IF('DPP ( in Qty )'!F79=0,"",'DPP ( in Qty )'!D79)</f>
        <v/>
      </c>
      <c r="E321" s="216" t="str">
        <f>IF('DPP ( in Qty )'!G79=0,"",IF(MAX('DPP ( with MSN )'!$D$321:D321)=0,'DPP ( in Qty )'!$D$79,MAX('DPP ( with MSN )'!$D$321:D321)+1))</f>
        <v/>
      </c>
      <c r="F321" s="216">
        <f>IF('DPP ( in Qty )'!H79=0,"",IF(MAX('DPP ( with MSN )'!$D$321:E321)=0,'DPP ( in Qty )'!$D$79,MAX('DPP ( with MSN )'!$D$321:E321)+1))</f>
        <v>7</v>
      </c>
      <c r="G321" s="216" t="str">
        <f>IF('DPP ( in Qty )'!I79=0,"",IF(MAX('DPP ( with MSN )'!$D$321:F321)=0,'DPP ( in Qty )'!$D$79,MAX('DPP ( with MSN )'!$D$321:F321)+1))</f>
        <v/>
      </c>
      <c r="H321" s="216" t="str">
        <f>IF('DPP ( in Qty )'!J79=0,"",IF(MAX('DPP ( with MSN )'!$D$321:G321)=0,'DPP ( in Qty )'!$D$79,MAX('DPP ( with MSN )'!$D$321:G321)+1))</f>
        <v/>
      </c>
      <c r="I321" s="216" t="str">
        <f>IF('DPP ( in Qty )'!K79=0,"",IF(MAX('DPP ( with MSN )'!$D$321:H321)=0,'DPP ( in Qty )'!$D$79,MAX('DPP ( with MSN )'!$D$321:H321)+1))</f>
        <v/>
      </c>
      <c r="J321" s="216" t="str">
        <f>IF('DPP ( in Qty )'!L79=0,"",IF(MAX('DPP ( with MSN )'!$D$321:I321)=0,'DPP ( in Qty )'!$D$79,MAX('DPP ( with MSN )'!$D$321:I321)+1))</f>
        <v/>
      </c>
      <c r="K321" s="216" t="str">
        <f>IF('DPP ( in Qty )'!M79=0,"",IF(MAX('DPP ( with MSN )'!$D$321:J321)=0,'DPP ( in Qty )'!$D$79,MAX('DPP ( with MSN )'!$D$321:J321)+1))</f>
        <v/>
      </c>
      <c r="L321" s="216" t="str">
        <f>IF('DPP ( in Qty )'!N79=0,"",IF(MAX('DPP ( with MSN )'!$D$321:K321)=0,'DPP ( in Qty )'!$D$79,MAX('DPP ( with MSN )'!$D$321:K321)+1))</f>
        <v/>
      </c>
      <c r="M321" s="216" t="str">
        <f>IF('DPP ( in Qty )'!O79=0,"",IF(MAX('DPP ( with MSN )'!$D$321:L321)=0,'DPP ( in Qty )'!$D$79,MAX('DPP ( with MSN )'!$D$321:L321)+1))</f>
        <v/>
      </c>
      <c r="N321" s="216" t="str">
        <f>IF('DPP ( in Qty )'!P79=0,"",IF(MAX('DPP ( with MSN )'!$D$321:M321)=0,'DPP ( in Qty )'!$D$79,MAX('DPP ( with MSN )'!$D$321:M321)+1))</f>
        <v/>
      </c>
      <c r="O321" s="216" t="str">
        <f>IF('DPP ( in Qty )'!Q79=0,"",IF(MAX('DPP ( with MSN )'!$D$321:N321)=0,'DPP ( in Qty )'!$D$79,MAX('DPP ( with MSN )'!$D$321:N321)+1))</f>
        <v/>
      </c>
      <c r="P321" s="216" t="str">
        <f>IF('DPP ( in Qty )'!R79=0,"",IF(MAX('DPP ( with MSN )'!$D$321:O321)=0,'DPP ( in Qty )'!$D$79,MAX('DPP ( with MSN )'!$D$321:O321)+1))</f>
        <v/>
      </c>
      <c r="Q321" s="216" t="str">
        <f>IF('DPP ( in Qty )'!S79=0,"",IF(MAX('DPP ( with MSN )'!$D$321:P321)=0,'DPP ( in Qty )'!$D$79,MAX('DPP ( with MSN )'!$D$321:P321)+1))</f>
        <v/>
      </c>
      <c r="R321" s="216" t="str">
        <f>IF('DPP ( in Qty )'!T79=0,"",IF(MAX('DPP ( with MSN )'!$D$321:Q321)=0,'DPP ( in Qty )'!$D$79,MAX('DPP ( with MSN )'!$D$321:Q321)+1))</f>
        <v/>
      </c>
      <c r="S321" s="216" t="str">
        <f>IF('DPP ( in Qty )'!U79=0,"",IF(MAX('DPP ( with MSN )'!$D$321:R321)=0,'DPP ( in Qty )'!$D$79,MAX('DPP ( with MSN )'!$D$321:R321)+1))</f>
        <v/>
      </c>
      <c r="T321" s="216">
        <f>IF('DPP ( in Qty )'!V79=0,"",IF(MAX('DPP ( with MSN )'!$D$321:S321)=0,'DPP ( in Qty )'!$D$79,MAX('DPP ( with MSN )'!$D$321:S321)+1))</f>
        <v>8</v>
      </c>
      <c r="U321" s="216" t="str">
        <f>IF('DPP ( in Qty )'!W79=0,"",IF(MAX('DPP ( with MSN )'!$D$321:T321)=0,'DPP ( in Qty )'!$D$79,MAX('DPP ( with MSN )'!$D$321:T321)+1))</f>
        <v/>
      </c>
      <c r="V321" s="216" t="str">
        <f>IF('DPP ( in Qty )'!X79=0,"",IF(MAX('DPP ( with MSN )'!$D$321:U321)=0,'DPP ( in Qty )'!$D$79,MAX('DPP ( with MSN )'!$D$321:U321)+1))</f>
        <v/>
      </c>
      <c r="W321" s="216" t="str">
        <f>IF('DPP ( in Qty )'!Y79=0,"",IF(MAX('DPP ( with MSN )'!$D$321:V321)=0,'DPP ( in Qty )'!$D$79,MAX('DPP ( with MSN )'!$D$321:V321)+1))</f>
        <v/>
      </c>
      <c r="X321" s="216" t="str">
        <f>IF('DPP ( in Qty )'!Z79=0,"",IF(MAX('DPP ( with MSN )'!$D$321:W321)=0,'DPP ( in Qty )'!$D$79,MAX('DPP ( with MSN )'!$D$321:W321)+1))</f>
        <v/>
      </c>
      <c r="Y321" s="216" t="str">
        <f>IF('DPP ( in Qty )'!AA79=0,"",IF(MAX('DPP ( with MSN )'!$D$321:X321)=0,'DPP ( in Qty )'!$D$79,MAX('DPP ( with MSN )'!$D$321:X321)+1))</f>
        <v/>
      </c>
      <c r="Z321" s="216" t="str">
        <f>IF('DPP ( in Qty )'!AB79=0,"",IF(MAX('DPP ( with MSN )'!$D$321:Y321)=0,'DPP ( in Qty )'!$D$79,MAX('DPP ( with MSN )'!$D$321:Y321)+1))</f>
        <v/>
      </c>
      <c r="AA321" s="216" t="str">
        <f>IF('DPP ( in Qty )'!AC79=0,"",IF(MAX('DPP ( with MSN )'!$D$321:Z321)=0,'DPP ( in Qty )'!$D$79,MAX('DPP ( with MSN )'!$D$321:Z321)+1))</f>
        <v/>
      </c>
      <c r="AB321" s="216" t="str">
        <f>IF('DPP ( in Qty )'!AD79=0,"",IF(MAX('DPP ( with MSN )'!$D$321:AA321)=0,'DPP ( in Qty )'!$D$79,MAX('DPP ( with MSN )'!$D$321:AA321)+1))</f>
        <v/>
      </c>
      <c r="AC321" s="216" t="str">
        <f>IF('DPP ( in Qty )'!AE79=0,"",IF(MAX('DPP ( with MSN )'!$D$321:AB321)=0,'DPP ( in Qty )'!$D$79,MAX('DPP ( with MSN )'!$D$321:AB321)+1))</f>
        <v/>
      </c>
      <c r="AD321" s="216" t="str">
        <f>IF('DPP ( in Qty )'!AF79=0,"",IF(MAX('DPP ( with MSN )'!$D$321:AC321)=0,'DPP ( in Qty )'!$D$79,MAX('DPP ( with MSN )'!$D$321:AC321)+1))</f>
        <v/>
      </c>
      <c r="AE321" s="216" t="str">
        <f>IF('DPP ( in Qty )'!AG79=0,"",IF(MAX('DPP ( with MSN )'!$D$321:AD321)=0,'DPP ( in Qty )'!$D$79,MAX('DPP ( with MSN )'!$D$321:AD321)+1))</f>
        <v/>
      </c>
      <c r="AF321" s="216" t="str">
        <f>IF('DPP ( in Qty )'!AH79=0,"",IF(MAX('DPP ( with MSN )'!$D$321:AE321)=0,'DPP ( in Qty )'!$D$79,MAX('DPP ( with MSN )'!$D$321:AE321)+1))</f>
        <v/>
      </c>
      <c r="AG321" s="216" t="str">
        <f>IF('DPP ( in Qty )'!AI79=0,"",IF(MAX('DPP ( with MSN )'!$D$321:AF321)=0,'DPP ( in Qty )'!$D$79,MAX('DPP ( with MSN )'!$D$321:AF321)+1))</f>
        <v/>
      </c>
      <c r="AH321" s="216" t="str">
        <f>IF('DPP ( in Qty )'!AJ79=0,"",IF(MAX('DPP ( with MSN )'!$D$321:AG321)=0,'DPP ( in Qty )'!$D$79,MAX('DPP ( with MSN )'!$D$321:AG321)+1))</f>
        <v/>
      </c>
      <c r="AI321" s="216" t="str">
        <f>IF('DPP ( in Qty )'!AK79=0,"",IF(MAX('DPP ( with MSN )'!$D$321:AH321)=0,'DPP ( in Qty )'!$D$79,MAX('DPP ( with MSN )'!$D$321:AH321)+1))</f>
        <v/>
      </c>
      <c r="AJ321" s="216" t="str">
        <f>IF('DPP ( in Qty )'!AL79=0,"",IF(MAX('DPP ( with MSN )'!$D$321:AI321)=0,'DPP ( in Qty )'!$D$79,MAX('DPP ( with MSN )'!$D$321:AI321)+1))</f>
        <v/>
      </c>
      <c r="AK321" s="130"/>
      <c r="AL321" s="130"/>
      <c r="AM321" s="130"/>
      <c r="AN321" s="131"/>
      <c r="AO321" s="78"/>
      <c r="AP321" s="1">
        <f t="shared" si="58"/>
        <v>8</v>
      </c>
    </row>
    <row r="322" spans="1:42" ht="24" thickBot="1" x14ac:dyDescent="0.35">
      <c r="A322" s="280"/>
      <c r="B322" s="90" t="s">
        <v>3</v>
      </c>
      <c r="C322" s="122">
        <f t="shared" si="61"/>
        <v>2</v>
      </c>
      <c r="D322" s="193" t="str">
        <f>IF('DPP ( in Qty )'!F80=0,"",'DPP ( in Qty )'!D80)</f>
        <v/>
      </c>
      <c r="E322" s="194" t="str">
        <f>IF('DPP ( in Qty )'!G80=0,"",IF(MAX('DPP ( with MSN )'!$D$322:D322)=0,'DPP ( in Qty )'!$D$80,MAX('DPP ( with MSN )'!$D$322:D322)+1))</f>
        <v/>
      </c>
      <c r="F322" s="194" t="str">
        <f>IF('DPP ( in Qty )'!H80=0,"",IF(MAX('DPP ( with MSN )'!$D$322:E322)=0,'DPP ( in Qty )'!$D$80,MAX('DPP ( with MSN )'!$D$322:E322)+1))</f>
        <v/>
      </c>
      <c r="G322" s="194" t="str">
        <f>IF('DPP ( in Qty )'!I80=0,"",IF(MAX('DPP ( with MSN )'!$D$322:F322)=0,'DPP ( in Qty )'!$D$80,MAX('DPP ( with MSN )'!$D$322:F322)+1))</f>
        <v/>
      </c>
      <c r="H322" s="194" t="str">
        <f>IF('DPP ( in Qty )'!J80=0,"",IF(MAX('DPP ( with MSN )'!$D$322:G322)=0,'DPP ( in Qty )'!$D$80,MAX('DPP ( with MSN )'!$D$322:G322)+1))</f>
        <v/>
      </c>
      <c r="I322" s="194" t="str">
        <f>IF('DPP ( in Qty )'!K80=0,"",IF(MAX('DPP ( with MSN )'!$D$322:H322)=0,'DPP ( in Qty )'!$D$80,MAX('DPP ( with MSN )'!$D$322:H322)+1))</f>
        <v/>
      </c>
      <c r="J322" s="194">
        <f>IF('DPP ( in Qty )'!L80=0,"",IF(MAX('DPP ( with MSN )'!$D$322:I322)=0,'DPP ( in Qty )'!$D$80,MAX('DPP ( with MSN )'!$D$322:I322)+1))</f>
        <v>7</v>
      </c>
      <c r="K322" s="194" t="str">
        <f>IF('DPP ( in Qty )'!M80=0,"",IF(MAX('DPP ( with MSN )'!$D$322:J322)=0,'DPP ( in Qty )'!$D$80,MAX('DPP ( with MSN )'!$D$322:J322)+1))</f>
        <v/>
      </c>
      <c r="L322" s="194" t="str">
        <f>IF('DPP ( in Qty )'!N80=0,"",IF(MAX('DPP ( with MSN )'!$D$322:K322)=0,'DPP ( in Qty )'!$D$80,MAX('DPP ( with MSN )'!$D$322:K322)+1))</f>
        <v/>
      </c>
      <c r="M322" s="194" t="str">
        <f>IF('DPP ( in Qty )'!O80=0,"",IF(MAX('DPP ( with MSN )'!$D$322:L322)=0,'DPP ( in Qty )'!$D$80,MAX('DPP ( with MSN )'!$D$322:L322)+1))</f>
        <v/>
      </c>
      <c r="N322" s="194" t="str">
        <f>IF('DPP ( in Qty )'!P80=0,"",IF(MAX('DPP ( with MSN )'!$D$322:M322)=0,'DPP ( in Qty )'!$D$80,MAX('DPP ( with MSN )'!$D$322:M322)+1))</f>
        <v/>
      </c>
      <c r="O322" s="194" t="str">
        <f>IF('DPP ( in Qty )'!Q80=0,"",IF(MAX('DPP ( with MSN )'!$D$322:N322)=0,'DPP ( in Qty )'!$D$80,MAX('DPP ( with MSN )'!$D$322:N322)+1))</f>
        <v/>
      </c>
      <c r="P322" s="194" t="str">
        <f>IF('DPP ( in Qty )'!R80=0,"",IF(MAX('DPP ( with MSN )'!$D$322:O322)=0,'DPP ( in Qty )'!$D$80,MAX('DPP ( with MSN )'!$D$322:O322)+1))</f>
        <v/>
      </c>
      <c r="Q322" s="194" t="str">
        <f>IF('DPP ( in Qty )'!S80=0,"",IF(MAX('DPP ( with MSN )'!$D$322:P322)=0,'DPP ( in Qty )'!$D$80,MAX('DPP ( with MSN )'!$D$322:P322)+1))</f>
        <v/>
      </c>
      <c r="R322" s="194" t="str">
        <f>IF('DPP ( in Qty )'!T80=0,"",IF(MAX('DPP ( with MSN )'!$D$322:Q322)=0,'DPP ( in Qty )'!$D$80,MAX('DPP ( with MSN )'!$D$322:Q322)+1))</f>
        <v/>
      </c>
      <c r="S322" s="194" t="str">
        <f>IF('DPP ( in Qty )'!U80=0,"",IF(MAX('DPP ( with MSN )'!$D$322:R322)=0,'DPP ( in Qty )'!$D$80,MAX('DPP ( with MSN )'!$D$322:R322)+1))</f>
        <v/>
      </c>
      <c r="T322" s="194" t="str">
        <f>IF('DPP ( in Qty )'!V80=0,"",IF(MAX('DPP ( with MSN )'!$D$322:S322)=0,'DPP ( in Qty )'!$D$80,MAX('DPP ( with MSN )'!$D$322:S322)+1))</f>
        <v/>
      </c>
      <c r="U322" s="194" t="str">
        <f>IF('DPP ( in Qty )'!W80=0,"",IF(MAX('DPP ( with MSN )'!$D$322:T322)=0,'DPP ( in Qty )'!$D$80,MAX('DPP ( with MSN )'!$D$322:T322)+1))</f>
        <v/>
      </c>
      <c r="V322" s="194" t="str">
        <f>IF('DPP ( in Qty )'!X80=0,"",IF(MAX('DPP ( with MSN )'!$D$322:U322)=0,'DPP ( in Qty )'!$D$80,MAX('DPP ( with MSN )'!$D$322:U322)+1))</f>
        <v/>
      </c>
      <c r="W322" s="194" t="str">
        <f>IF('DPP ( in Qty )'!Y80=0,"",IF(MAX('DPP ( with MSN )'!$D$322:V322)=0,'DPP ( in Qty )'!$D$80,MAX('DPP ( with MSN )'!$D$322:V322)+1))</f>
        <v/>
      </c>
      <c r="X322" s="194">
        <f>IF('DPP ( in Qty )'!Z80=0,"",IF(MAX('DPP ( with MSN )'!$D$322:W322)=0,'DPP ( in Qty )'!$D$80,MAX('DPP ( with MSN )'!$D$322:W322)+1))</f>
        <v>8</v>
      </c>
      <c r="Y322" s="194" t="str">
        <f>IF('DPP ( in Qty )'!AA80=0,"",IF(MAX('DPP ( with MSN )'!$D$322:X322)=0,'DPP ( in Qty )'!$D$80,MAX('DPP ( with MSN )'!$D$322:X322)+1))</f>
        <v/>
      </c>
      <c r="Z322" s="194" t="str">
        <f>IF('DPP ( in Qty )'!AB80=0,"",IF(MAX('DPP ( with MSN )'!$D$322:Y322)=0,'DPP ( in Qty )'!$D$80,MAX('DPP ( with MSN )'!$D$322:Y322)+1))</f>
        <v/>
      </c>
      <c r="AA322" s="194" t="str">
        <f>IF('DPP ( in Qty )'!AC80=0,"",IF(MAX('DPP ( with MSN )'!$D$322:Z322)=0,'DPP ( in Qty )'!$D$80,MAX('DPP ( with MSN )'!$D$322:Z322)+1))</f>
        <v/>
      </c>
      <c r="AB322" s="194" t="str">
        <f>IF('DPP ( in Qty )'!AD80=0,"",IF(MAX('DPP ( with MSN )'!$D$322:AA322)=0,'DPP ( in Qty )'!$D$80,MAX('DPP ( with MSN )'!$D$322:AA322)+1))</f>
        <v/>
      </c>
      <c r="AC322" s="194" t="str">
        <f>IF('DPP ( in Qty )'!AE80=0,"",IF(MAX('DPP ( with MSN )'!$D$322:AB322)=0,'DPP ( in Qty )'!$D$80,MAX('DPP ( with MSN )'!$D$322:AB322)+1))</f>
        <v/>
      </c>
      <c r="AD322" s="194" t="str">
        <f>IF('DPP ( in Qty )'!AF80=0,"",IF(MAX('DPP ( with MSN )'!$D$322:AC322)=0,'DPP ( in Qty )'!$D$80,MAX('DPP ( with MSN )'!$D$322:AC322)+1))</f>
        <v/>
      </c>
      <c r="AE322" s="194" t="str">
        <f>IF('DPP ( in Qty )'!AG80=0,"",IF(MAX('DPP ( with MSN )'!$D$322:AD322)=0,'DPP ( in Qty )'!$D$80,MAX('DPP ( with MSN )'!$D$322:AD322)+1))</f>
        <v/>
      </c>
      <c r="AF322" s="194" t="str">
        <f>IF('DPP ( in Qty )'!AH80=0,"",IF(MAX('DPP ( with MSN )'!$D$322:AE322)=0,'DPP ( in Qty )'!$D$80,MAX('DPP ( with MSN )'!$D$322:AE322)+1))</f>
        <v/>
      </c>
      <c r="AG322" s="194" t="str">
        <f>IF('DPP ( in Qty )'!AI80=0,"",IF(MAX('DPP ( with MSN )'!$D$322:AF322)=0,'DPP ( in Qty )'!$D$80,MAX('DPP ( with MSN )'!$D$322:AF322)+1))</f>
        <v/>
      </c>
      <c r="AH322" s="194" t="str">
        <f>IF('DPP ( in Qty )'!AJ80=0,"",IF(MAX('DPP ( with MSN )'!$D$322:AG322)=0,'DPP ( in Qty )'!$D$80,MAX('DPP ( with MSN )'!$D$322:AG322)+1))</f>
        <v/>
      </c>
      <c r="AI322" s="194" t="str">
        <f>IF('DPP ( in Qty )'!AK80=0,"",IF(MAX('DPP ( with MSN )'!$D$322:AH322)=0,'DPP ( in Qty )'!$D$80,MAX('DPP ( with MSN )'!$D$322:AH322)+1))</f>
        <v/>
      </c>
      <c r="AJ322" s="194" t="str">
        <f>IF('DPP ( in Qty )'!AL80=0,"",IF(MAX('DPP ( with MSN )'!$D$322:AI322)=0,'DPP ( in Qty )'!$D$80,MAX('DPP ( with MSN )'!$D$322:AI322)+1))</f>
        <v/>
      </c>
      <c r="AK322" s="80" t="str">
        <f>IF('DPP ( in Qty )'!AM80=0,"",IF(MAX('DPP ( with MSN )'!$D$322:AJ322)=0,'DPP ( in Qty )'!$D$80,MAX('DPP ( with MSN )'!$D$322:AJ322)+1))</f>
        <v/>
      </c>
      <c r="AL322" s="80" t="str">
        <f>IF('DPP ( in Qty )'!AN80=0,"",IF(MAX('DPP ( with MSN )'!$D$322:AK322)=0,'DPP ( in Qty )'!$D$80,MAX('DPP ( with MSN )'!$D$322:AK322)+1))</f>
        <v/>
      </c>
      <c r="AM322" s="80" t="str">
        <f>IF('DPP ( in Qty )'!AO80=0,"",IF(MAX('DPP ( with MSN )'!$D$322:AL322)=0,'DPP ( in Qty )'!$D$80,MAX('DPP ( with MSN )'!$D$322:AL322)+1))</f>
        <v/>
      </c>
      <c r="AN322" s="81" t="str">
        <f>IF('DPP ( in Qty )'!AP80=0,"",IF(MAX('DPP ( with MSN )'!$D$322:AM322)=0,'DPP ( in Qty )'!$D$80,MAX('DPP ( with MSN )'!$D$322:AM322)+1))</f>
        <v/>
      </c>
      <c r="AO322" s="79"/>
      <c r="AP322" s="1">
        <f t="shared" si="58"/>
        <v>8</v>
      </c>
    </row>
    <row r="323" spans="1:42" ht="24" thickBot="1" x14ac:dyDescent="0.35">
      <c r="A323" s="280"/>
      <c r="B323" s="92" t="s">
        <v>4</v>
      </c>
      <c r="C323" s="122">
        <f t="shared" si="61"/>
        <v>2</v>
      </c>
      <c r="D323" s="193" t="str">
        <f>IF('DPP ( in Qty )'!F81=0,"",'DPP ( in Qty )'!D81)</f>
        <v/>
      </c>
      <c r="E323" s="194" t="str">
        <f>IF('DPP ( in Qty )'!G81=0,"",IF(MAX('DPP ( with MSN )'!$D$323:D323)=0,'DPP ( in Qty )'!$D$81,MAX('DPP ( with MSN )'!$D$323:D323)+1))</f>
        <v/>
      </c>
      <c r="F323" s="194" t="str">
        <f>IF('DPP ( in Qty )'!H81=0,"",IF(MAX('DPP ( with MSN )'!$D$323:E323)=0,'DPP ( in Qty )'!$D$81,MAX('DPP ( with MSN )'!$D$323:E323)+1))</f>
        <v/>
      </c>
      <c r="G323" s="194" t="str">
        <f>IF('DPP ( in Qty )'!I81=0,"",IF(MAX('DPP ( with MSN )'!$D$323:F323)=0,'DPP ( in Qty )'!$D$81,MAX('DPP ( with MSN )'!$D$323:F323)+1))</f>
        <v/>
      </c>
      <c r="H323" s="194" t="str">
        <f>IF('DPP ( in Qty )'!J81=0,"",IF(MAX('DPP ( with MSN )'!$D$323:G323)=0,'DPP ( in Qty )'!$D$81,MAX('DPP ( with MSN )'!$D$323:G323)+1))</f>
        <v/>
      </c>
      <c r="I323" s="194" t="str">
        <f>IF('DPP ( in Qty )'!K81=0,"",IF(MAX('DPP ( with MSN )'!$D$323:H323)=0,'DPP ( in Qty )'!$D$81,MAX('DPP ( with MSN )'!$D$323:H323)+1))</f>
        <v/>
      </c>
      <c r="J323" s="194" t="str">
        <f>IF('DPP ( in Qty )'!L81=0,"",IF(MAX('DPP ( with MSN )'!$D$323:I323)=0,'DPP ( in Qty )'!$D$81,MAX('DPP ( with MSN )'!$D$323:I323)+1))</f>
        <v/>
      </c>
      <c r="K323" s="194" t="str">
        <f>IF('DPP ( in Qty )'!M81=0,"",IF(MAX('DPP ( with MSN )'!$D$323:J323)=0,'DPP ( in Qty )'!$D$81,MAX('DPP ( with MSN )'!$D$323:J323)+1))</f>
        <v/>
      </c>
      <c r="L323" s="194">
        <f>IF('DPP ( in Qty )'!N81=0,"",IF(MAX('DPP ( with MSN )'!$D$323:K323)=0,'DPP ( in Qty )'!$D$81,MAX('DPP ( with MSN )'!$D$323:K323)+1))</f>
        <v>7</v>
      </c>
      <c r="M323" s="194" t="str">
        <f>IF('DPP ( in Qty )'!O81=0,"",IF(MAX('DPP ( with MSN )'!$D$323:L323)=0,'DPP ( in Qty )'!$D$81,MAX('DPP ( with MSN )'!$D$323:L323)+1))</f>
        <v/>
      </c>
      <c r="N323" s="194" t="str">
        <f>IF('DPP ( in Qty )'!P81=0,"",IF(MAX('DPP ( with MSN )'!$D$323:M323)=0,'DPP ( in Qty )'!$D$81,MAX('DPP ( with MSN )'!$D$323:M323)+1))</f>
        <v/>
      </c>
      <c r="O323" s="194" t="str">
        <f>IF('DPP ( in Qty )'!Q81=0,"",IF(MAX('DPP ( with MSN )'!$D$323:N323)=0,'DPP ( in Qty )'!$D$81,MAX('DPP ( with MSN )'!$D$323:N323)+1))</f>
        <v/>
      </c>
      <c r="P323" s="194" t="str">
        <f>IF('DPP ( in Qty )'!R81=0,"",IF(MAX('DPP ( with MSN )'!$D$323:O323)=0,'DPP ( in Qty )'!$D$81,MAX('DPP ( with MSN )'!$D$323:O323)+1))</f>
        <v/>
      </c>
      <c r="Q323" s="194" t="str">
        <f>IF('DPP ( in Qty )'!S81=0,"",IF(MAX('DPP ( with MSN )'!$D$323:P323)=0,'DPP ( in Qty )'!$D$81,MAX('DPP ( with MSN )'!$D$323:P323)+1))</f>
        <v/>
      </c>
      <c r="R323" s="194" t="str">
        <f>IF('DPP ( in Qty )'!T81=0,"",IF(MAX('DPP ( with MSN )'!$D$323:Q323)=0,'DPP ( in Qty )'!$D$81,MAX('DPP ( with MSN )'!$D$323:Q323)+1))</f>
        <v/>
      </c>
      <c r="S323" s="194" t="str">
        <f>IF('DPP ( in Qty )'!U81=0,"",IF(MAX('DPP ( with MSN )'!$D$323:R323)=0,'DPP ( in Qty )'!$D$81,MAX('DPP ( with MSN )'!$D$323:R323)+1))</f>
        <v/>
      </c>
      <c r="T323" s="194" t="str">
        <f>IF('DPP ( in Qty )'!V81=0,"",IF(MAX('DPP ( with MSN )'!$D$323:S323)=0,'DPP ( in Qty )'!$D$81,MAX('DPP ( with MSN )'!$D$323:S323)+1))</f>
        <v/>
      </c>
      <c r="U323" s="194" t="str">
        <f>IF('DPP ( in Qty )'!W81=0,"",IF(MAX('DPP ( with MSN )'!$D$323:T323)=0,'DPP ( in Qty )'!$D$81,MAX('DPP ( with MSN )'!$D$323:T323)+1))</f>
        <v/>
      </c>
      <c r="V323" s="194" t="str">
        <f>IF('DPP ( in Qty )'!X81=0,"",IF(MAX('DPP ( with MSN )'!$D$323:U323)=0,'DPP ( in Qty )'!$D$81,MAX('DPP ( with MSN )'!$D$323:U323)+1))</f>
        <v/>
      </c>
      <c r="W323" s="194" t="str">
        <f>IF('DPP ( in Qty )'!Y81=0,"",IF(MAX('DPP ( with MSN )'!$D$323:V323)=0,'DPP ( in Qty )'!$D$81,MAX('DPP ( with MSN )'!$D$323:V323)+1))</f>
        <v/>
      </c>
      <c r="X323" s="194" t="str">
        <f>IF('DPP ( in Qty )'!Z81=0,"",IF(MAX('DPP ( with MSN )'!$D$323:W323)=0,'DPP ( in Qty )'!$D$81,MAX('DPP ( with MSN )'!$D$323:W323)+1))</f>
        <v/>
      </c>
      <c r="Y323" s="194" t="str">
        <f>IF('DPP ( in Qty )'!AA81=0,"",IF(MAX('DPP ( with MSN )'!$D$323:X323)=0,'DPP ( in Qty )'!$D$81,MAX('DPP ( with MSN )'!$D$323:X323)+1))</f>
        <v/>
      </c>
      <c r="Z323" s="194">
        <f>IF('DPP ( in Qty )'!AB81=0,"",IF(MAX('DPP ( with MSN )'!$D$323:Y323)=0,'DPP ( in Qty )'!$D$81,MAX('DPP ( with MSN )'!$D$323:Y323)+1))</f>
        <v>8</v>
      </c>
      <c r="AA323" s="194" t="str">
        <f>IF('DPP ( in Qty )'!AC81=0,"",IF(MAX('DPP ( with MSN )'!$D$323:Z323)=0,'DPP ( in Qty )'!$D$81,MAX('DPP ( with MSN )'!$D$323:Z323)+1))</f>
        <v/>
      </c>
      <c r="AB323" s="194" t="str">
        <f>IF('DPP ( in Qty )'!AD81=0,"",IF(MAX('DPP ( with MSN )'!$D$323:AA323)=0,'DPP ( in Qty )'!$D$81,MAX('DPP ( with MSN )'!$D$323:AA323)+1))</f>
        <v/>
      </c>
      <c r="AC323" s="194" t="str">
        <f>IF('DPP ( in Qty )'!AE81=0,"",IF(MAX('DPP ( with MSN )'!$D$323:AB323)=0,'DPP ( in Qty )'!$D$81,MAX('DPP ( with MSN )'!$D$323:AB323)+1))</f>
        <v/>
      </c>
      <c r="AD323" s="194" t="str">
        <f>IF('DPP ( in Qty )'!AF81=0,"",IF(MAX('DPP ( with MSN )'!$D$323:AC323)=0,'DPP ( in Qty )'!$D$81,MAX('DPP ( with MSN )'!$D$323:AC323)+1))</f>
        <v/>
      </c>
      <c r="AE323" s="194" t="str">
        <f>IF('DPP ( in Qty )'!AG81=0,"",IF(MAX('DPP ( with MSN )'!$D$323:AD323)=0,'DPP ( in Qty )'!$D$81,MAX('DPP ( with MSN )'!$D$323:AD323)+1))</f>
        <v/>
      </c>
      <c r="AF323" s="194" t="str">
        <f>IF('DPP ( in Qty )'!AH81=0,"",IF(MAX('DPP ( with MSN )'!$D$323:AE323)=0,'DPP ( in Qty )'!$D$81,MAX('DPP ( with MSN )'!$D$323:AE323)+1))</f>
        <v/>
      </c>
      <c r="AG323" s="194" t="str">
        <f>IF('DPP ( in Qty )'!AI81=0,"",IF(MAX('DPP ( with MSN )'!$D$323:AF323)=0,'DPP ( in Qty )'!$D$81,MAX('DPP ( with MSN )'!$D$323:AF323)+1))</f>
        <v/>
      </c>
      <c r="AH323" s="194" t="str">
        <f>IF('DPP ( in Qty )'!AJ81=0,"",IF(MAX('DPP ( with MSN )'!$D$323:AG323)=0,'DPP ( in Qty )'!$D$81,MAX('DPP ( with MSN )'!$D$323:AG323)+1))</f>
        <v/>
      </c>
      <c r="AI323" s="194" t="str">
        <f>IF('DPP ( in Qty )'!AK81=0,"",IF(MAX('DPP ( with MSN )'!$D$323:AH323)=0,'DPP ( in Qty )'!$D$81,MAX('DPP ( with MSN )'!$D$323:AH323)+1))</f>
        <v/>
      </c>
      <c r="AJ323" s="194" t="str">
        <f>IF('DPP ( in Qty )'!AL81=0,"",IF(MAX('DPP ( with MSN )'!$D$323:AI323)=0,'DPP ( in Qty )'!$D$81,MAX('DPP ( with MSN )'!$D$323:AI323)+1))</f>
        <v/>
      </c>
      <c r="AK323" s="80" t="str">
        <f>IF('DPP ( in Qty )'!AM81=0,"",IF(MAX('DPP ( with MSN )'!$D$323:AJ323)=0,'DPP ( in Qty )'!$D$81,MAX('DPP ( with MSN )'!$D$323:AJ323)+1))</f>
        <v/>
      </c>
      <c r="AL323" s="80" t="str">
        <f>IF('DPP ( in Qty )'!AN81=0,"",IF(MAX('DPP ( with MSN )'!$D$323:AK323)=0,'DPP ( in Qty )'!$D$81,MAX('DPP ( with MSN )'!$D$323:AK323)+1))</f>
        <v/>
      </c>
      <c r="AM323" s="80" t="str">
        <f>IF('DPP ( in Qty )'!AO81=0,"",IF(MAX('DPP ( with MSN )'!$D$323:AL323)=0,'DPP ( in Qty )'!$D$81,MAX('DPP ( with MSN )'!$D$323:AL323)+1))</f>
        <v/>
      </c>
      <c r="AN323" s="81" t="str">
        <f>IF('DPP ( in Qty )'!AP81=0,"",IF(MAX('DPP ( with MSN )'!$D$323:AM323)=0,'DPP ( in Qty )'!$D$81,MAX('DPP ( with MSN )'!$D$323:AM323)+1))</f>
        <v/>
      </c>
      <c r="AO323" s="79"/>
      <c r="AP323" s="1">
        <f t="shared" si="58"/>
        <v>8</v>
      </c>
    </row>
    <row r="324" spans="1:42" ht="30.75" thickBot="1" x14ac:dyDescent="0.35">
      <c r="A324" s="281"/>
      <c r="B324" s="108" t="s">
        <v>5</v>
      </c>
      <c r="C324" s="122">
        <f t="shared" si="61"/>
        <v>2</v>
      </c>
      <c r="D324" s="193" t="str">
        <f>IF('DPP ( in Qty )'!F82=0,"",'DPP ( in Qty )'!D82)</f>
        <v/>
      </c>
      <c r="E324" s="194" t="str">
        <f>IF('DPP ( in Qty )'!G82=0,"",IF(MAX('DPP ( with MSN )'!$D$324:D324)=0,'DPP ( in Qty )'!$D$82,MAX('DPP ( with MSN )'!$D$324:D324)+1))</f>
        <v/>
      </c>
      <c r="F324" s="194" t="str">
        <f>IF('DPP ( in Qty )'!H82=0,"",IF(MAX('DPP ( with MSN )'!$D$324:E324)=0,'DPP ( in Qty )'!$D$82,MAX('DPP ( with MSN )'!$D$324:E324)+1))</f>
        <v/>
      </c>
      <c r="G324" s="194" t="str">
        <f>IF('DPP ( in Qty )'!I82=0,"",IF(MAX('DPP ( with MSN )'!$D$324:F324)=0,'DPP ( in Qty )'!$D$82,MAX('DPP ( with MSN )'!$D$324:F324)+1))</f>
        <v/>
      </c>
      <c r="H324" s="194" t="str">
        <f>IF('DPP ( in Qty )'!J82=0,"",IF(MAX('DPP ( with MSN )'!$D$324:G324)=0,'DPP ( in Qty )'!$D$82,MAX('DPP ( with MSN )'!$D$324:G324)+1))</f>
        <v/>
      </c>
      <c r="I324" s="194" t="str">
        <f>IF('DPP ( in Qty )'!K82=0,"",IF(MAX('DPP ( with MSN )'!$D$324:H324)=0,'DPP ( in Qty )'!$D$82,MAX('DPP ( with MSN )'!$D$324:H324)+1))</f>
        <v/>
      </c>
      <c r="J324" s="194" t="str">
        <f>IF('DPP ( in Qty )'!L82=0,"",IF(MAX('DPP ( with MSN )'!$D$324:I324)=0,'DPP ( in Qty )'!$D$82,MAX('DPP ( with MSN )'!$D$324:I324)+1))</f>
        <v/>
      </c>
      <c r="K324" s="194" t="str">
        <f>IF('DPP ( in Qty )'!M82=0,"",IF(MAX('DPP ( with MSN )'!$D$324:J324)=0,'DPP ( in Qty )'!$D$82,MAX('DPP ( with MSN )'!$D$324:J324)+1))</f>
        <v/>
      </c>
      <c r="L324" s="194" t="str">
        <f>IF('DPP ( in Qty )'!N82=0,"",IF(MAX('DPP ( with MSN )'!$D$324:K324)=0,'DPP ( in Qty )'!$D$82,MAX('DPP ( with MSN )'!$D$324:K324)+1))</f>
        <v/>
      </c>
      <c r="M324" s="194" t="str">
        <f>IF('DPP ( in Qty )'!O82=0,"",IF(MAX('DPP ( with MSN )'!$D$324:L324)=0,'DPP ( in Qty )'!$D$82,MAX('DPP ( with MSN )'!$D$324:L324)+1))</f>
        <v/>
      </c>
      <c r="N324" s="194" t="str">
        <f>IF('DPP ( in Qty )'!P82=0,"",IF(MAX('DPP ( with MSN )'!$D$324:M324)=0,'DPP ( in Qty )'!$D$82,MAX('DPP ( with MSN )'!$D$324:M324)+1))</f>
        <v/>
      </c>
      <c r="O324" s="194" t="str">
        <f>IF('DPP ( in Qty )'!Q82=0,"",IF(MAX('DPP ( with MSN )'!$D$324:N324)=0,'DPP ( in Qty )'!$D$82,MAX('DPP ( with MSN )'!$D$324:N324)+1))</f>
        <v/>
      </c>
      <c r="P324" s="194" t="str">
        <f>IF('DPP ( in Qty )'!R82=0,"",IF(MAX('DPP ( with MSN )'!$D$324:O324)=0,'DPP ( in Qty )'!$D$82,MAX('DPP ( with MSN )'!$D$324:O324)+1))</f>
        <v/>
      </c>
      <c r="Q324" s="194" t="str">
        <f>IF('DPP ( in Qty )'!S82=0,"",IF(MAX('DPP ( with MSN )'!$D$324:P324)=0,'DPP ( in Qty )'!$D$82,MAX('DPP ( with MSN )'!$D$324:P324)+1))</f>
        <v/>
      </c>
      <c r="R324" s="194" t="str">
        <f>IF('DPP ( in Qty )'!T82=0,"",IF(MAX('DPP ( with MSN )'!$D$324:Q324)=0,'DPP ( in Qty )'!$D$82,MAX('DPP ( with MSN )'!$D$324:Q324)+1))</f>
        <v/>
      </c>
      <c r="S324" s="194" t="str">
        <f>IF('DPP ( in Qty )'!U82=0,"",IF(MAX('DPP ( with MSN )'!$D$324:R324)=0,'DPP ( in Qty )'!$D$82,MAX('DPP ( with MSN )'!$D$324:R324)+1))</f>
        <v/>
      </c>
      <c r="T324" s="194" t="str">
        <f>IF('DPP ( in Qty )'!V82=0,"",IF(MAX('DPP ( with MSN )'!$D$324:S324)=0,'DPP ( in Qty )'!$D$82,MAX('DPP ( with MSN )'!$D$324:S324)+1))</f>
        <v/>
      </c>
      <c r="U324" s="194" t="str">
        <f>IF('DPP ( in Qty )'!W82=0,"",IF(MAX('DPP ( with MSN )'!$D$324:T324)=0,'DPP ( in Qty )'!$D$82,MAX('DPP ( with MSN )'!$D$324:T324)+1))</f>
        <v/>
      </c>
      <c r="V324" s="194" t="str">
        <f>IF('DPP ( in Qty )'!X82=0,"",IF(MAX('DPP ( with MSN )'!$D$324:U324)=0,'DPP ( in Qty )'!$D$82,MAX('DPP ( with MSN )'!$D$324:U324)+1))</f>
        <v/>
      </c>
      <c r="W324" s="194" t="str">
        <f>IF('DPP ( in Qty )'!Y82=0,"",IF(MAX('DPP ( with MSN )'!$D$324:V324)=0,'DPP ( in Qty )'!$D$82,MAX('DPP ( with MSN )'!$D$324:V324)+1))</f>
        <v/>
      </c>
      <c r="X324" s="194" t="str">
        <f>IF('DPP ( in Qty )'!Z82=0,"",IF(MAX('DPP ( with MSN )'!$D$324:W324)=0,'DPP ( in Qty )'!$D$82,MAX('DPP ( with MSN )'!$D$324:W324)+1))</f>
        <v/>
      </c>
      <c r="Y324" s="194">
        <f>IF('DPP ( in Qty )'!AA82=0,"",IF(MAX('DPP ( with MSN )'!$D$324:X324)=0,'DPP ( in Qty )'!$D$82,MAX('DPP ( with MSN )'!$D$324:X324)+1))</f>
        <v>7</v>
      </c>
      <c r="Z324" s="194" t="str">
        <f>IF('DPP ( in Qty )'!AB82=0,"",IF(MAX('DPP ( with MSN )'!$D$324:Y324)=0,'DPP ( in Qty )'!$D$82,MAX('DPP ( with MSN )'!$D$324:Y324)+1))</f>
        <v/>
      </c>
      <c r="AA324" s="194" t="str">
        <f>IF('DPP ( in Qty )'!AC82=0,"",IF(MAX('DPP ( with MSN )'!$D$324:Z324)=0,'DPP ( in Qty )'!$D$82,MAX('DPP ( with MSN )'!$D$324:Z324)+1))</f>
        <v/>
      </c>
      <c r="AB324" s="194" t="str">
        <f>IF('DPP ( in Qty )'!AD82=0,"",IF(MAX('DPP ( with MSN )'!$D$324:AA324)=0,'DPP ( in Qty )'!$D$82,MAX('DPP ( with MSN )'!$D$324:AA324)+1))</f>
        <v/>
      </c>
      <c r="AC324" s="194" t="str">
        <f>IF('DPP ( in Qty )'!AE82=0,"",IF(MAX('DPP ( with MSN )'!$D$324:AB324)=0,'DPP ( in Qty )'!$D$82,MAX('DPP ( with MSN )'!$D$324:AB324)+1))</f>
        <v/>
      </c>
      <c r="AD324" s="194" t="str">
        <f>IF('DPP ( in Qty )'!AF82=0,"",IF(MAX('DPP ( with MSN )'!$D$324:AC324)=0,'DPP ( in Qty )'!$D$82,MAX('DPP ( with MSN )'!$D$324:AC324)+1))</f>
        <v/>
      </c>
      <c r="AE324" s="194" t="str">
        <f>IF('DPP ( in Qty )'!AG82=0,"",IF(MAX('DPP ( with MSN )'!$D$324:AD324)=0,'DPP ( in Qty )'!$D$82,MAX('DPP ( with MSN )'!$D$324:AD324)+1))</f>
        <v/>
      </c>
      <c r="AF324" s="194" t="str">
        <f>IF('DPP ( in Qty )'!AH82=0,"",IF(MAX('DPP ( with MSN )'!$D$324:AE324)=0,'DPP ( in Qty )'!$D$82,MAX('DPP ( with MSN )'!$D$324:AE324)+1))</f>
        <v/>
      </c>
      <c r="AG324" s="194" t="str">
        <f>IF('DPP ( in Qty )'!AI82=0,"",IF(MAX('DPP ( with MSN )'!$D$324:AF324)=0,'DPP ( in Qty )'!$D$82,MAX('DPP ( with MSN )'!$D$324:AF324)+1))</f>
        <v/>
      </c>
      <c r="AH324" s="194">
        <f>IF('DPP ( in Qty )'!AJ82=0,"",IF(MAX('DPP ( with MSN )'!$D$324:AG324)=0,'DPP ( in Qty )'!$D$82,MAX('DPP ( with MSN )'!$D$324:AG324)+1))</f>
        <v>8</v>
      </c>
      <c r="AI324" s="194" t="str">
        <f>IF('DPP ( in Qty )'!AK82=0,"",IF(MAX('DPP ( with MSN )'!$D$324:AH324)=0,'DPP ( in Qty )'!$D$82,MAX('DPP ( with MSN )'!$D$324:AH324)+1))</f>
        <v/>
      </c>
      <c r="AJ324" s="194" t="str">
        <f>IF('DPP ( in Qty )'!AL82=0,"",IF(MAX('DPP ( with MSN )'!$D$324:AI324)=0,'DPP ( in Qty )'!$D$82,MAX('DPP ( with MSN )'!$D$324:AI324)+1))</f>
        <v/>
      </c>
      <c r="AK324" s="80"/>
      <c r="AL324" s="80"/>
      <c r="AM324" s="80"/>
      <c r="AN324" s="81"/>
      <c r="AO324" s="82"/>
      <c r="AP324" s="1">
        <f t="shared" si="58"/>
        <v>8</v>
      </c>
    </row>
    <row r="325" spans="1:42" ht="23.25" x14ac:dyDescent="0.25">
      <c r="A325" s="294" t="s">
        <v>145</v>
      </c>
      <c r="B325" s="109" t="s">
        <v>2</v>
      </c>
      <c r="C325" s="110">
        <f>C285+C289+C297+C293</f>
        <v>8</v>
      </c>
      <c r="D325" s="218">
        <f>COUNT(D289,D297,D294)</f>
        <v>0</v>
      </c>
      <c r="E325" s="219">
        <f t="shared" ref="E325:AN327" si="62">COUNT(E289,E297,E294)</f>
        <v>0</v>
      </c>
      <c r="F325" s="219">
        <f t="shared" si="62"/>
        <v>0</v>
      </c>
      <c r="G325" s="219">
        <f t="shared" si="62"/>
        <v>0</v>
      </c>
      <c r="H325" s="219">
        <f t="shared" si="62"/>
        <v>0</v>
      </c>
      <c r="I325" s="219">
        <f t="shared" si="62"/>
        <v>0</v>
      </c>
      <c r="J325" s="219">
        <f t="shared" si="62"/>
        <v>0</v>
      </c>
      <c r="K325" s="219">
        <f t="shared" si="62"/>
        <v>0</v>
      </c>
      <c r="L325" s="219">
        <f t="shared" si="62"/>
        <v>0</v>
      </c>
      <c r="M325" s="219">
        <f t="shared" si="62"/>
        <v>0</v>
      </c>
      <c r="N325" s="219">
        <f t="shared" si="62"/>
        <v>1</v>
      </c>
      <c r="O325" s="219">
        <f t="shared" si="62"/>
        <v>0</v>
      </c>
      <c r="P325" s="219">
        <f t="shared" si="62"/>
        <v>2</v>
      </c>
      <c r="Q325" s="219">
        <f t="shared" si="62"/>
        <v>0</v>
      </c>
      <c r="R325" s="219">
        <f t="shared" si="62"/>
        <v>1</v>
      </c>
      <c r="S325" s="219">
        <f t="shared" si="62"/>
        <v>0</v>
      </c>
      <c r="T325" s="219">
        <f t="shared" si="62"/>
        <v>0</v>
      </c>
      <c r="U325" s="219">
        <f t="shared" si="62"/>
        <v>0</v>
      </c>
      <c r="V325" s="219">
        <f t="shared" si="62"/>
        <v>2</v>
      </c>
      <c r="W325" s="219">
        <f t="shared" si="62"/>
        <v>0</v>
      </c>
      <c r="X325" s="219">
        <f t="shared" si="62"/>
        <v>0</v>
      </c>
      <c r="Y325" s="219">
        <f t="shared" si="62"/>
        <v>0</v>
      </c>
      <c r="Z325" s="219">
        <f t="shared" si="62"/>
        <v>1</v>
      </c>
      <c r="AA325" s="219">
        <f t="shared" si="62"/>
        <v>0</v>
      </c>
      <c r="AB325" s="219">
        <f t="shared" si="62"/>
        <v>0</v>
      </c>
      <c r="AC325" s="219">
        <f t="shared" si="62"/>
        <v>0</v>
      </c>
      <c r="AD325" s="219">
        <f t="shared" si="62"/>
        <v>1</v>
      </c>
      <c r="AE325" s="219">
        <f t="shared" si="62"/>
        <v>0</v>
      </c>
      <c r="AF325" s="219">
        <f t="shared" si="62"/>
        <v>0</v>
      </c>
      <c r="AG325" s="219">
        <f t="shared" si="62"/>
        <v>0</v>
      </c>
      <c r="AH325" s="219">
        <f t="shared" si="62"/>
        <v>0</v>
      </c>
      <c r="AI325" s="219">
        <f t="shared" si="62"/>
        <v>0</v>
      </c>
      <c r="AJ325" s="219">
        <f t="shared" si="62"/>
        <v>0</v>
      </c>
      <c r="AK325" s="219">
        <f t="shared" si="62"/>
        <v>0</v>
      </c>
      <c r="AL325" s="219">
        <f t="shared" si="62"/>
        <v>0</v>
      </c>
      <c r="AM325" s="219">
        <f t="shared" si="62"/>
        <v>0</v>
      </c>
      <c r="AN325" s="220">
        <f t="shared" si="62"/>
        <v>0</v>
      </c>
      <c r="AO325" s="214"/>
      <c r="AP325" s="1">
        <f t="shared" si="58"/>
        <v>2</v>
      </c>
    </row>
    <row r="326" spans="1:42" ht="23.25" x14ac:dyDescent="0.25">
      <c r="A326" s="295"/>
      <c r="B326" s="111" t="s">
        <v>3</v>
      </c>
      <c r="C326" s="112">
        <f>C286+C290+C298+C294</f>
        <v>8</v>
      </c>
      <c r="D326" s="221">
        <f>COUNT(D290,D298,D295)</f>
        <v>0</v>
      </c>
      <c r="E326" s="211">
        <f t="shared" si="62"/>
        <v>0</v>
      </c>
      <c r="F326" s="211">
        <f t="shared" si="62"/>
        <v>0</v>
      </c>
      <c r="G326" s="211">
        <f t="shared" si="62"/>
        <v>0</v>
      </c>
      <c r="H326" s="211">
        <f t="shared" si="62"/>
        <v>0</v>
      </c>
      <c r="I326" s="211">
        <f t="shared" si="62"/>
        <v>0</v>
      </c>
      <c r="J326" s="211">
        <f t="shared" si="62"/>
        <v>0</v>
      </c>
      <c r="K326" s="211">
        <f t="shared" si="62"/>
        <v>0</v>
      </c>
      <c r="L326" s="211">
        <f t="shared" si="62"/>
        <v>0</v>
      </c>
      <c r="M326" s="211">
        <f t="shared" si="62"/>
        <v>1</v>
      </c>
      <c r="N326" s="211">
        <f t="shared" si="62"/>
        <v>0</v>
      </c>
      <c r="O326" s="211">
        <f t="shared" si="62"/>
        <v>0</v>
      </c>
      <c r="P326" s="211">
        <f t="shared" si="62"/>
        <v>0</v>
      </c>
      <c r="Q326" s="211">
        <f t="shared" si="62"/>
        <v>0</v>
      </c>
      <c r="R326" s="211">
        <f t="shared" si="62"/>
        <v>1</v>
      </c>
      <c r="S326" s="211">
        <f t="shared" si="62"/>
        <v>1</v>
      </c>
      <c r="T326" s="211">
        <f t="shared" si="62"/>
        <v>1</v>
      </c>
      <c r="U326" s="211">
        <f t="shared" si="62"/>
        <v>0</v>
      </c>
      <c r="V326" s="211">
        <f t="shared" si="62"/>
        <v>1</v>
      </c>
      <c r="W326" s="211">
        <f t="shared" si="62"/>
        <v>0</v>
      </c>
      <c r="X326" s="211">
        <f t="shared" si="62"/>
        <v>0</v>
      </c>
      <c r="Y326" s="211">
        <f t="shared" si="62"/>
        <v>1</v>
      </c>
      <c r="Z326" s="211">
        <f t="shared" si="62"/>
        <v>1</v>
      </c>
      <c r="AA326" s="211">
        <f t="shared" si="62"/>
        <v>0</v>
      </c>
      <c r="AB326" s="211">
        <f t="shared" si="62"/>
        <v>0</v>
      </c>
      <c r="AC326" s="211">
        <f t="shared" si="62"/>
        <v>0</v>
      </c>
      <c r="AD326" s="211">
        <f t="shared" si="62"/>
        <v>1</v>
      </c>
      <c r="AE326" s="211">
        <f t="shared" si="62"/>
        <v>0</v>
      </c>
      <c r="AF326" s="211">
        <f t="shared" si="62"/>
        <v>0</v>
      </c>
      <c r="AG326" s="211">
        <f t="shared" si="62"/>
        <v>0</v>
      </c>
      <c r="AH326" s="211">
        <f t="shared" si="62"/>
        <v>0</v>
      </c>
      <c r="AI326" s="211">
        <f t="shared" si="62"/>
        <v>0</v>
      </c>
      <c r="AJ326" s="211">
        <f t="shared" si="62"/>
        <v>0</v>
      </c>
      <c r="AK326" s="211">
        <f t="shared" si="62"/>
        <v>0</v>
      </c>
      <c r="AL326" s="211">
        <f t="shared" si="62"/>
        <v>0</v>
      </c>
      <c r="AM326" s="211">
        <f t="shared" si="62"/>
        <v>0</v>
      </c>
      <c r="AN326" s="222">
        <f t="shared" si="62"/>
        <v>0</v>
      </c>
      <c r="AO326" s="214"/>
      <c r="AP326" s="1">
        <f t="shared" si="58"/>
        <v>1</v>
      </c>
    </row>
    <row r="327" spans="1:42" ht="23.25" x14ac:dyDescent="0.25">
      <c r="A327" s="295"/>
      <c r="B327" s="113" t="s">
        <v>4</v>
      </c>
      <c r="C327" s="112">
        <f>C287+C291+C299+C295</f>
        <v>8</v>
      </c>
      <c r="D327" s="221">
        <f>COUNT(D291,D299,D296)</f>
        <v>0</v>
      </c>
      <c r="E327" s="211">
        <f t="shared" si="62"/>
        <v>0</v>
      </c>
      <c r="F327" s="211">
        <f t="shared" si="62"/>
        <v>0</v>
      </c>
      <c r="G327" s="211">
        <f t="shared" si="62"/>
        <v>0</v>
      </c>
      <c r="H327" s="211">
        <f t="shared" si="62"/>
        <v>0</v>
      </c>
      <c r="I327" s="211">
        <f t="shared" si="62"/>
        <v>0</v>
      </c>
      <c r="J327" s="211">
        <f t="shared" si="62"/>
        <v>0</v>
      </c>
      <c r="K327" s="211">
        <f t="shared" si="62"/>
        <v>0</v>
      </c>
      <c r="L327" s="211">
        <f t="shared" si="62"/>
        <v>0</v>
      </c>
      <c r="M327" s="211">
        <f t="shared" si="62"/>
        <v>0</v>
      </c>
      <c r="N327" s="211">
        <f t="shared" si="62"/>
        <v>0</v>
      </c>
      <c r="O327" s="211">
        <f t="shared" si="62"/>
        <v>0</v>
      </c>
      <c r="P327" s="211">
        <f t="shared" si="62"/>
        <v>1</v>
      </c>
      <c r="Q327" s="211">
        <f t="shared" si="62"/>
        <v>0</v>
      </c>
      <c r="R327" s="211">
        <f t="shared" si="62"/>
        <v>0</v>
      </c>
      <c r="S327" s="211">
        <f t="shared" si="62"/>
        <v>0</v>
      </c>
      <c r="T327" s="211">
        <f t="shared" si="62"/>
        <v>1</v>
      </c>
      <c r="U327" s="211">
        <f t="shared" si="62"/>
        <v>0</v>
      </c>
      <c r="V327" s="211">
        <f t="shared" si="62"/>
        <v>0</v>
      </c>
      <c r="W327" s="211">
        <f t="shared" si="62"/>
        <v>1</v>
      </c>
      <c r="X327" s="211">
        <f t="shared" si="62"/>
        <v>1</v>
      </c>
      <c r="Y327" s="211">
        <f t="shared" si="62"/>
        <v>1</v>
      </c>
      <c r="Z327" s="211">
        <f t="shared" si="62"/>
        <v>0</v>
      </c>
      <c r="AA327" s="211">
        <f t="shared" si="62"/>
        <v>0</v>
      </c>
      <c r="AB327" s="211">
        <f t="shared" si="62"/>
        <v>1</v>
      </c>
      <c r="AC327" s="211">
        <f t="shared" si="62"/>
        <v>0</v>
      </c>
      <c r="AD327" s="211">
        <f t="shared" si="62"/>
        <v>0</v>
      </c>
      <c r="AE327" s="211">
        <f t="shared" si="62"/>
        <v>1</v>
      </c>
      <c r="AF327" s="211">
        <f t="shared" si="62"/>
        <v>1</v>
      </c>
      <c r="AG327" s="211">
        <f t="shared" si="62"/>
        <v>0</v>
      </c>
      <c r="AH327" s="211">
        <f t="shared" si="62"/>
        <v>0</v>
      </c>
      <c r="AI327" s="211">
        <f t="shared" si="62"/>
        <v>0</v>
      </c>
      <c r="AJ327" s="211">
        <f t="shared" si="62"/>
        <v>0</v>
      </c>
      <c r="AK327" s="211">
        <f t="shared" si="62"/>
        <v>0</v>
      </c>
      <c r="AL327" s="211">
        <f t="shared" si="62"/>
        <v>0</v>
      </c>
      <c r="AM327" s="211">
        <f t="shared" si="62"/>
        <v>0</v>
      </c>
      <c r="AN327" s="222">
        <f t="shared" si="62"/>
        <v>0</v>
      </c>
      <c r="AO327" s="214"/>
      <c r="AP327" s="1">
        <f t="shared" si="58"/>
        <v>1</v>
      </c>
    </row>
    <row r="328" spans="1:42" ht="24" thickBot="1" x14ac:dyDescent="0.3">
      <c r="A328" s="296"/>
      <c r="B328" s="114" t="s">
        <v>5</v>
      </c>
      <c r="C328" s="115">
        <f>C292+C300+C296</f>
        <v>8</v>
      </c>
      <c r="D328" s="223">
        <f>COUNT(D292,D300,D296)</f>
        <v>0</v>
      </c>
      <c r="E328" s="224">
        <f t="shared" ref="E328:AN328" si="63">COUNT(E292,E300,E296)</f>
        <v>0</v>
      </c>
      <c r="F328" s="224">
        <f t="shared" si="63"/>
        <v>0</v>
      </c>
      <c r="G328" s="224">
        <f t="shared" si="63"/>
        <v>0</v>
      </c>
      <c r="H328" s="224">
        <f t="shared" si="63"/>
        <v>0</v>
      </c>
      <c r="I328" s="224">
        <f t="shared" si="63"/>
        <v>0</v>
      </c>
      <c r="J328" s="224">
        <f t="shared" si="63"/>
        <v>0</v>
      </c>
      <c r="K328" s="224">
        <f t="shared" si="63"/>
        <v>0</v>
      </c>
      <c r="L328" s="224">
        <f t="shared" si="63"/>
        <v>0</v>
      </c>
      <c r="M328" s="224">
        <f t="shared" si="63"/>
        <v>0</v>
      </c>
      <c r="N328" s="224">
        <f t="shared" si="63"/>
        <v>0</v>
      </c>
      <c r="O328" s="224">
        <f t="shared" si="63"/>
        <v>0</v>
      </c>
      <c r="P328" s="224">
        <f t="shared" si="63"/>
        <v>0</v>
      </c>
      <c r="Q328" s="224">
        <f t="shared" si="63"/>
        <v>0</v>
      </c>
      <c r="R328" s="224">
        <f t="shared" si="63"/>
        <v>1</v>
      </c>
      <c r="S328" s="224">
        <f t="shared" si="63"/>
        <v>0</v>
      </c>
      <c r="T328" s="224">
        <f t="shared" si="63"/>
        <v>0</v>
      </c>
      <c r="U328" s="224">
        <f t="shared" si="63"/>
        <v>0</v>
      </c>
      <c r="V328" s="224">
        <f t="shared" si="63"/>
        <v>1</v>
      </c>
      <c r="W328" s="224">
        <f t="shared" si="63"/>
        <v>0</v>
      </c>
      <c r="X328" s="224">
        <f t="shared" si="63"/>
        <v>0</v>
      </c>
      <c r="Y328" s="224">
        <f t="shared" si="63"/>
        <v>1</v>
      </c>
      <c r="Z328" s="224">
        <f t="shared" si="63"/>
        <v>1</v>
      </c>
      <c r="AA328" s="224">
        <f t="shared" si="63"/>
        <v>0</v>
      </c>
      <c r="AB328" s="224">
        <f t="shared" si="63"/>
        <v>0</v>
      </c>
      <c r="AC328" s="224">
        <f t="shared" si="63"/>
        <v>0</v>
      </c>
      <c r="AD328" s="224">
        <f t="shared" si="63"/>
        <v>1</v>
      </c>
      <c r="AE328" s="224">
        <f t="shared" si="63"/>
        <v>2</v>
      </c>
      <c r="AF328" s="224">
        <f t="shared" si="63"/>
        <v>0</v>
      </c>
      <c r="AG328" s="224">
        <f t="shared" si="63"/>
        <v>0</v>
      </c>
      <c r="AH328" s="224">
        <f t="shared" si="63"/>
        <v>1</v>
      </c>
      <c r="AI328" s="224">
        <f t="shared" si="63"/>
        <v>0</v>
      </c>
      <c r="AJ328" s="224">
        <f t="shared" si="63"/>
        <v>0</v>
      </c>
      <c r="AK328" s="224">
        <f t="shared" si="63"/>
        <v>0</v>
      </c>
      <c r="AL328" s="224">
        <f t="shared" si="63"/>
        <v>0</v>
      </c>
      <c r="AM328" s="224">
        <f t="shared" si="63"/>
        <v>0</v>
      </c>
      <c r="AN328" s="225">
        <f t="shared" si="63"/>
        <v>0</v>
      </c>
      <c r="AO328" s="214"/>
      <c r="AP328" s="1">
        <f t="shared" si="58"/>
        <v>2</v>
      </c>
    </row>
    <row r="329" spans="1:42" ht="23.25" x14ac:dyDescent="0.25">
      <c r="A329" s="288" t="s">
        <v>7</v>
      </c>
      <c r="B329" s="109" t="s">
        <v>2</v>
      </c>
      <c r="C329" s="110">
        <f>C301+C313+C321+C309</f>
        <v>12</v>
      </c>
      <c r="D329" s="116">
        <f t="shared" ref="D329:AB329" si="64">COUNT(D301:D302,D313,D321)</f>
        <v>0</v>
      </c>
      <c r="E329" s="70">
        <f t="shared" si="64"/>
        <v>0</v>
      </c>
      <c r="F329" s="70">
        <f t="shared" si="64"/>
        <v>1</v>
      </c>
      <c r="G329" s="70">
        <f t="shared" si="64"/>
        <v>0</v>
      </c>
      <c r="H329" s="70">
        <f t="shared" si="64"/>
        <v>0</v>
      </c>
      <c r="I329" s="70">
        <f t="shared" si="64"/>
        <v>0</v>
      </c>
      <c r="J329" s="70">
        <f t="shared" si="64"/>
        <v>0</v>
      </c>
      <c r="K329" s="70">
        <f t="shared" si="64"/>
        <v>0</v>
      </c>
      <c r="L329" s="70">
        <f t="shared" si="64"/>
        <v>0</v>
      </c>
      <c r="M329" s="70">
        <f t="shared" si="64"/>
        <v>0</v>
      </c>
      <c r="N329" s="70">
        <f t="shared" si="64"/>
        <v>0</v>
      </c>
      <c r="O329" s="70">
        <f t="shared" si="64"/>
        <v>0</v>
      </c>
      <c r="P329" s="70">
        <f t="shared" si="64"/>
        <v>0</v>
      </c>
      <c r="Q329" s="70">
        <f t="shared" si="64"/>
        <v>0</v>
      </c>
      <c r="R329" s="70">
        <f t="shared" si="64"/>
        <v>0</v>
      </c>
      <c r="S329" s="70">
        <f t="shared" si="64"/>
        <v>0</v>
      </c>
      <c r="T329" s="70">
        <f t="shared" si="64"/>
        <v>1</v>
      </c>
      <c r="U329" s="70">
        <f t="shared" si="64"/>
        <v>0</v>
      </c>
      <c r="V329" s="70">
        <f t="shared" si="64"/>
        <v>0</v>
      </c>
      <c r="W329" s="70">
        <f t="shared" si="64"/>
        <v>0</v>
      </c>
      <c r="X329" s="70">
        <f t="shared" si="64"/>
        <v>0</v>
      </c>
      <c r="Y329" s="70">
        <f t="shared" si="64"/>
        <v>0</v>
      </c>
      <c r="Z329" s="70">
        <f t="shared" si="64"/>
        <v>0</v>
      </c>
      <c r="AA329" s="70">
        <f t="shared" si="64"/>
        <v>0</v>
      </c>
      <c r="AB329" s="70">
        <f t="shared" si="64"/>
        <v>0</v>
      </c>
      <c r="AC329" s="70">
        <f t="shared" ref="AC329:AJ329" si="65">COUNT(AC301:AC302,AC313,AC321)</f>
        <v>0</v>
      </c>
      <c r="AD329" s="70">
        <f t="shared" si="65"/>
        <v>0</v>
      </c>
      <c r="AE329" s="70">
        <f t="shared" si="65"/>
        <v>0</v>
      </c>
      <c r="AF329" s="70">
        <f t="shared" si="65"/>
        <v>0</v>
      </c>
      <c r="AG329" s="70">
        <f t="shared" si="65"/>
        <v>0</v>
      </c>
      <c r="AH329" s="70">
        <f t="shared" si="65"/>
        <v>0</v>
      </c>
      <c r="AI329" s="70">
        <f t="shared" si="65"/>
        <v>0</v>
      </c>
      <c r="AJ329" s="70">
        <f t="shared" si="65"/>
        <v>0</v>
      </c>
      <c r="AK329" s="70">
        <f t="shared" ref="AK329:AN329" si="66">COUNT(AK301:AK302,AK313,AK321)</f>
        <v>0</v>
      </c>
      <c r="AL329" s="70">
        <f t="shared" si="66"/>
        <v>0</v>
      </c>
      <c r="AM329" s="70">
        <f t="shared" si="66"/>
        <v>0</v>
      </c>
      <c r="AN329" s="71">
        <f t="shared" si="66"/>
        <v>0</v>
      </c>
      <c r="AO329" s="69"/>
      <c r="AP329" s="1">
        <f t="shared" si="58"/>
        <v>1</v>
      </c>
    </row>
    <row r="330" spans="1:42" ht="23.25" x14ac:dyDescent="0.25">
      <c r="A330" s="289"/>
      <c r="B330" s="90" t="s">
        <v>3</v>
      </c>
      <c r="C330" s="112">
        <f>C322+C315+C303+C310</f>
        <v>12</v>
      </c>
      <c r="D330" s="117">
        <f t="shared" ref="D330:AB330" si="67">COUNT(D303:D304,D315,D322)</f>
        <v>0</v>
      </c>
      <c r="E330" s="74">
        <f t="shared" si="67"/>
        <v>0</v>
      </c>
      <c r="F330" s="74">
        <f t="shared" si="67"/>
        <v>0</v>
      </c>
      <c r="G330" s="74">
        <f t="shared" si="67"/>
        <v>0</v>
      </c>
      <c r="H330" s="74">
        <f t="shared" si="67"/>
        <v>0</v>
      </c>
      <c r="I330" s="74">
        <f t="shared" si="67"/>
        <v>0</v>
      </c>
      <c r="J330" s="74">
        <f t="shared" si="67"/>
        <v>1</v>
      </c>
      <c r="K330" s="74">
        <f t="shared" si="67"/>
        <v>0</v>
      </c>
      <c r="L330" s="74">
        <f t="shared" si="67"/>
        <v>0</v>
      </c>
      <c r="M330" s="74">
        <f t="shared" si="67"/>
        <v>0</v>
      </c>
      <c r="N330" s="74">
        <f t="shared" si="67"/>
        <v>0</v>
      </c>
      <c r="O330" s="74">
        <f t="shared" si="67"/>
        <v>0</v>
      </c>
      <c r="P330" s="74">
        <f t="shared" si="67"/>
        <v>0</v>
      </c>
      <c r="Q330" s="74">
        <f t="shared" si="67"/>
        <v>0</v>
      </c>
      <c r="R330" s="74">
        <f t="shared" si="67"/>
        <v>0</v>
      </c>
      <c r="S330" s="74">
        <f t="shared" si="67"/>
        <v>0</v>
      </c>
      <c r="T330" s="74">
        <f t="shared" si="67"/>
        <v>0</v>
      </c>
      <c r="U330" s="74">
        <f t="shared" si="67"/>
        <v>0</v>
      </c>
      <c r="V330" s="74">
        <f t="shared" si="67"/>
        <v>0</v>
      </c>
      <c r="W330" s="74">
        <f t="shared" si="67"/>
        <v>0</v>
      </c>
      <c r="X330" s="74">
        <f t="shared" si="67"/>
        <v>1</v>
      </c>
      <c r="Y330" s="74">
        <f t="shared" si="67"/>
        <v>0</v>
      </c>
      <c r="Z330" s="74">
        <f t="shared" si="67"/>
        <v>0</v>
      </c>
      <c r="AA330" s="74">
        <f t="shared" si="67"/>
        <v>0</v>
      </c>
      <c r="AB330" s="74">
        <f t="shared" si="67"/>
        <v>0</v>
      </c>
      <c r="AC330" s="74">
        <f t="shared" ref="AC330:AJ330" si="68">COUNT(AC303:AC304,AC315,AC322)</f>
        <v>0</v>
      </c>
      <c r="AD330" s="74">
        <f t="shared" si="68"/>
        <v>0</v>
      </c>
      <c r="AE330" s="74">
        <f t="shared" si="68"/>
        <v>0</v>
      </c>
      <c r="AF330" s="74">
        <f t="shared" si="68"/>
        <v>0</v>
      </c>
      <c r="AG330" s="74">
        <f t="shared" si="68"/>
        <v>0</v>
      </c>
      <c r="AH330" s="74">
        <f t="shared" si="68"/>
        <v>0</v>
      </c>
      <c r="AI330" s="74">
        <f t="shared" si="68"/>
        <v>0</v>
      </c>
      <c r="AJ330" s="74">
        <f t="shared" si="68"/>
        <v>0</v>
      </c>
      <c r="AK330" s="74">
        <f t="shared" ref="AK330:AN330" si="69">COUNT(AK303:AK304,AK315,AK322)</f>
        <v>0</v>
      </c>
      <c r="AL330" s="74">
        <f t="shared" si="69"/>
        <v>0</v>
      </c>
      <c r="AM330" s="74">
        <f t="shared" si="69"/>
        <v>0</v>
      </c>
      <c r="AN330" s="75">
        <f t="shared" si="69"/>
        <v>0</v>
      </c>
      <c r="AO330" s="69"/>
      <c r="AP330" s="1">
        <f t="shared" si="58"/>
        <v>1</v>
      </c>
    </row>
    <row r="331" spans="1:42" ht="23.25" x14ac:dyDescent="0.25">
      <c r="A331" s="289"/>
      <c r="B331" s="113" t="s">
        <v>4</v>
      </c>
      <c r="C331" s="112">
        <f>C323+C317+C305+C311</f>
        <v>12</v>
      </c>
      <c r="D331" s="117">
        <f t="shared" ref="D331:AB331" si="70">COUNT(D305:D306,D317,D323)</f>
        <v>0</v>
      </c>
      <c r="E331" s="74">
        <f t="shared" si="70"/>
        <v>0</v>
      </c>
      <c r="F331" s="74">
        <f t="shared" si="70"/>
        <v>0</v>
      </c>
      <c r="G331" s="74">
        <f t="shared" si="70"/>
        <v>0</v>
      </c>
      <c r="H331" s="74">
        <f t="shared" si="70"/>
        <v>0</v>
      </c>
      <c r="I331" s="74">
        <f t="shared" si="70"/>
        <v>0</v>
      </c>
      <c r="J331" s="74">
        <f t="shared" si="70"/>
        <v>0</v>
      </c>
      <c r="K331" s="74">
        <f t="shared" si="70"/>
        <v>0</v>
      </c>
      <c r="L331" s="74">
        <f t="shared" si="70"/>
        <v>1</v>
      </c>
      <c r="M331" s="74">
        <f t="shared" si="70"/>
        <v>0</v>
      </c>
      <c r="N331" s="74">
        <f t="shared" si="70"/>
        <v>0</v>
      </c>
      <c r="O331" s="74">
        <f t="shared" si="70"/>
        <v>0</v>
      </c>
      <c r="P331" s="74">
        <f t="shared" si="70"/>
        <v>0</v>
      </c>
      <c r="Q331" s="74">
        <f t="shared" si="70"/>
        <v>0</v>
      </c>
      <c r="R331" s="74">
        <f t="shared" si="70"/>
        <v>0</v>
      </c>
      <c r="S331" s="74">
        <f t="shared" si="70"/>
        <v>0</v>
      </c>
      <c r="T331" s="74">
        <f t="shared" si="70"/>
        <v>0</v>
      </c>
      <c r="U331" s="74">
        <f t="shared" si="70"/>
        <v>0</v>
      </c>
      <c r="V331" s="74">
        <f t="shared" si="70"/>
        <v>0</v>
      </c>
      <c r="W331" s="74">
        <f t="shared" si="70"/>
        <v>0</v>
      </c>
      <c r="X331" s="74">
        <f t="shared" si="70"/>
        <v>0</v>
      </c>
      <c r="Y331" s="74">
        <f t="shared" si="70"/>
        <v>0</v>
      </c>
      <c r="Z331" s="74">
        <f t="shared" si="70"/>
        <v>1</v>
      </c>
      <c r="AA331" s="74">
        <f t="shared" si="70"/>
        <v>0</v>
      </c>
      <c r="AB331" s="74">
        <f t="shared" si="70"/>
        <v>0</v>
      </c>
      <c r="AC331" s="74">
        <f t="shared" ref="AC331:AJ331" si="71">COUNT(AC305:AC306,AC317,AC323)</f>
        <v>0</v>
      </c>
      <c r="AD331" s="74">
        <f t="shared" si="71"/>
        <v>0</v>
      </c>
      <c r="AE331" s="74">
        <f t="shared" si="71"/>
        <v>0</v>
      </c>
      <c r="AF331" s="74">
        <f t="shared" si="71"/>
        <v>0</v>
      </c>
      <c r="AG331" s="74">
        <f t="shared" si="71"/>
        <v>0</v>
      </c>
      <c r="AH331" s="74">
        <f t="shared" si="71"/>
        <v>0</v>
      </c>
      <c r="AI331" s="74">
        <f t="shared" si="71"/>
        <v>0</v>
      </c>
      <c r="AJ331" s="74">
        <f t="shared" si="71"/>
        <v>0</v>
      </c>
      <c r="AK331" s="74">
        <f t="shared" ref="AK331:AN331" si="72">COUNT(AK305:AK306,AK317,AK323)</f>
        <v>0</v>
      </c>
      <c r="AL331" s="74">
        <f t="shared" si="72"/>
        <v>0</v>
      </c>
      <c r="AM331" s="74">
        <f t="shared" si="72"/>
        <v>0</v>
      </c>
      <c r="AN331" s="75">
        <f t="shared" si="72"/>
        <v>0</v>
      </c>
      <c r="AO331" s="69"/>
      <c r="AP331" s="1">
        <f t="shared" si="58"/>
        <v>1</v>
      </c>
    </row>
    <row r="332" spans="1:42" ht="24" thickBot="1" x14ac:dyDescent="0.3">
      <c r="A332" s="290"/>
      <c r="B332" s="114" t="s">
        <v>5</v>
      </c>
      <c r="C332" s="115">
        <f>C324+C307+C319+C312</f>
        <v>12</v>
      </c>
      <c r="D332" s="118">
        <f>COUNT(D307:D308,D319:D320,D324,D312)</f>
        <v>0</v>
      </c>
      <c r="E332" s="72">
        <f t="shared" ref="E332:AN332" si="73">COUNT(E307:E308,E319:E320,E324,E312)</f>
        <v>0</v>
      </c>
      <c r="F332" s="72">
        <f t="shared" si="73"/>
        <v>0</v>
      </c>
      <c r="G332" s="72">
        <f t="shared" si="73"/>
        <v>0</v>
      </c>
      <c r="H332" s="72">
        <f t="shared" si="73"/>
        <v>0</v>
      </c>
      <c r="I332" s="72">
        <f t="shared" si="73"/>
        <v>0</v>
      </c>
      <c r="J332" s="72">
        <f t="shared" si="73"/>
        <v>0</v>
      </c>
      <c r="K332" s="72">
        <f t="shared" si="73"/>
        <v>0</v>
      </c>
      <c r="L332" s="72">
        <f t="shared" si="73"/>
        <v>0</v>
      </c>
      <c r="M332" s="72">
        <f t="shared" si="73"/>
        <v>0</v>
      </c>
      <c r="N332" s="72">
        <f t="shared" si="73"/>
        <v>0</v>
      </c>
      <c r="O332" s="72">
        <f t="shared" si="73"/>
        <v>0</v>
      </c>
      <c r="P332" s="72">
        <f t="shared" si="73"/>
        <v>0</v>
      </c>
      <c r="Q332" s="72">
        <f t="shared" si="73"/>
        <v>0</v>
      </c>
      <c r="R332" s="72">
        <f t="shared" si="73"/>
        <v>0</v>
      </c>
      <c r="S332" s="72">
        <f t="shared" si="73"/>
        <v>0</v>
      </c>
      <c r="T332" s="72">
        <f t="shared" si="73"/>
        <v>0</v>
      </c>
      <c r="U332" s="72">
        <f t="shared" si="73"/>
        <v>0</v>
      </c>
      <c r="V332" s="72">
        <f t="shared" si="73"/>
        <v>1</v>
      </c>
      <c r="W332" s="72">
        <f t="shared" si="73"/>
        <v>1</v>
      </c>
      <c r="X332" s="72">
        <f t="shared" si="73"/>
        <v>1</v>
      </c>
      <c r="Y332" s="72">
        <f t="shared" si="73"/>
        <v>2</v>
      </c>
      <c r="Z332" s="72">
        <f t="shared" si="73"/>
        <v>1</v>
      </c>
      <c r="AA332" s="72">
        <f t="shared" si="73"/>
        <v>1</v>
      </c>
      <c r="AB332" s="72">
        <f t="shared" si="73"/>
        <v>1</v>
      </c>
      <c r="AC332" s="72">
        <f t="shared" si="73"/>
        <v>1</v>
      </c>
      <c r="AD332" s="72">
        <f t="shared" si="73"/>
        <v>1</v>
      </c>
      <c r="AE332" s="72">
        <f t="shared" si="73"/>
        <v>1</v>
      </c>
      <c r="AF332" s="72">
        <f t="shared" si="73"/>
        <v>0</v>
      </c>
      <c r="AG332" s="72">
        <f t="shared" si="73"/>
        <v>0</v>
      </c>
      <c r="AH332" s="72">
        <f t="shared" si="73"/>
        <v>1</v>
      </c>
      <c r="AI332" s="72">
        <f t="shared" si="73"/>
        <v>0</v>
      </c>
      <c r="AJ332" s="72">
        <f t="shared" si="73"/>
        <v>0</v>
      </c>
      <c r="AK332" s="72">
        <f t="shared" si="73"/>
        <v>0</v>
      </c>
      <c r="AL332" s="72">
        <f t="shared" si="73"/>
        <v>0</v>
      </c>
      <c r="AM332" s="72">
        <f t="shared" si="73"/>
        <v>0</v>
      </c>
      <c r="AN332" s="73">
        <f t="shared" si="73"/>
        <v>0</v>
      </c>
      <c r="AO332" s="69"/>
      <c r="AP332" s="1">
        <f t="shared" si="58"/>
        <v>2</v>
      </c>
    </row>
    <row r="333" spans="1:42" x14ac:dyDescent="0.3">
      <c r="A333" s="83"/>
      <c r="B333" s="84"/>
      <c r="C333" s="85"/>
      <c r="D333" s="86"/>
      <c r="E333" s="86"/>
      <c r="F333" s="86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87"/>
      <c r="AL333" s="87"/>
      <c r="AM333" s="87"/>
      <c r="AN333" s="87"/>
      <c r="AO333" s="65"/>
      <c r="AP333" s="1">
        <f t="shared" si="58"/>
        <v>0</v>
      </c>
    </row>
    <row r="334" spans="1:42" ht="23.25" x14ac:dyDescent="0.25">
      <c r="A334" s="66" t="s">
        <v>8</v>
      </c>
      <c r="B334" s="63" t="s">
        <v>5</v>
      </c>
      <c r="C334" s="67">
        <f t="shared" ref="C334:AN334" si="74">C332+C8+C328</f>
        <v>262</v>
      </c>
      <c r="D334" s="64">
        <f t="shared" si="74"/>
        <v>0</v>
      </c>
      <c r="E334" s="64">
        <f t="shared" si="74"/>
        <v>0</v>
      </c>
      <c r="F334" s="64">
        <f t="shared" si="74"/>
        <v>0</v>
      </c>
      <c r="G334" s="64">
        <f t="shared" si="74"/>
        <v>0</v>
      </c>
      <c r="H334" s="64">
        <f t="shared" si="74"/>
        <v>2</v>
      </c>
      <c r="I334" s="64">
        <f t="shared" si="74"/>
        <v>1</v>
      </c>
      <c r="J334" s="64">
        <f t="shared" si="74"/>
        <v>2</v>
      </c>
      <c r="K334" s="64">
        <f t="shared" si="74"/>
        <v>1</v>
      </c>
      <c r="L334" s="64">
        <f t="shared" si="74"/>
        <v>5</v>
      </c>
      <c r="M334" s="64">
        <f t="shared" si="74"/>
        <v>5</v>
      </c>
      <c r="N334" s="64">
        <f t="shared" si="74"/>
        <v>9</v>
      </c>
      <c r="O334" s="64">
        <f t="shared" si="74"/>
        <v>7</v>
      </c>
      <c r="P334" s="64">
        <f t="shared" si="74"/>
        <v>8</v>
      </c>
      <c r="Q334" s="64">
        <f t="shared" si="74"/>
        <v>13</v>
      </c>
      <c r="R334" s="64">
        <f t="shared" si="74"/>
        <v>12</v>
      </c>
      <c r="S334" s="64">
        <f t="shared" si="74"/>
        <v>10</v>
      </c>
      <c r="T334" s="64">
        <f t="shared" si="74"/>
        <v>12</v>
      </c>
      <c r="U334" s="64">
        <f t="shared" si="74"/>
        <v>12</v>
      </c>
      <c r="V334" s="64">
        <f t="shared" si="74"/>
        <v>14</v>
      </c>
      <c r="W334" s="64">
        <f t="shared" si="74"/>
        <v>13</v>
      </c>
      <c r="X334" s="64">
        <f t="shared" si="74"/>
        <v>13</v>
      </c>
      <c r="Y334" s="64">
        <f t="shared" si="74"/>
        <v>15</v>
      </c>
      <c r="Z334" s="64">
        <f t="shared" si="74"/>
        <v>14</v>
      </c>
      <c r="AA334" s="64">
        <f t="shared" si="74"/>
        <v>14</v>
      </c>
      <c r="AB334" s="64">
        <f t="shared" si="74"/>
        <v>13</v>
      </c>
      <c r="AC334" s="64">
        <f t="shared" si="74"/>
        <v>14</v>
      </c>
      <c r="AD334" s="64">
        <f t="shared" si="74"/>
        <v>14</v>
      </c>
      <c r="AE334" s="64">
        <f t="shared" si="74"/>
        <v>17</v>
      </c>
      <c r="AF334" s="64">
        <f t="shared" si="74"/>
        <v>12</v>
      </c>
      <c r="AG334" s="64">
        <f t="shared" si="74"/>
        <v>8</v>
      </c>
      <c r="AH334" s="64">
        <f t="shared" si="74"/>
        <v>2</v>
      </c>
      <c r="AI334" s="64">
        <f t="shared" si="74"/>
        <v>0</v>
      </c>
      <c r="AJ334" s="64">
        <f t="shared" si="74"/>
        <v>0</v>
      </c>
      <c r="AK334" s="64">
        <f t="shared" si="74"/>
        <v>0</v>
      </c>
      <c r="AL334" s="64">
        <f t="shared" si="74"/>
        <v>0</v>
      </c>
      <c r="AM334" s="64">
        <f t="shared" si="74"/>
        <v>0</v>
      </c>
      <c r="AN334" s="64">
        <f t="shared" si="74"/>
        <v>0</v>
      </c>
      <c r="AO334" s="65"/>
      <c r="AP334" s="1">
        <f t="shared" si="58"/>
        <v>17</v>
      </c>
    </row>
    <row r="335" spans="1:42" ht="23.25" x14ac:dyDescent="0.25">
      <c r="A335" s="66" t="s">
        <v>9</v>
      </c>
      <c r="B335" s="63" t="s">
        <v>5</v>
      </c>
      <c r="C335" s="68"/>
      <c r="D335" s="64">
        <v>0</v>
      </c>
      <c r="E335" s="64">
        <v>0</v>
      </c>
      <c r="F335" s="64">
        <v>0</v>
      </c>
      <c r="G335" s="64">
        <v>0</v>
      </c>
      <c r="H335" s="64">
        <v>0</v>
      </c>
      <c r="I335" s="64">
        <v>0</v>
      </c>
      <c r="J335" s="64">
        <v>0</v>
      </c>
      <c r="K335" s="64">
        <v>0</v>
      </c>
      <c r="L335" s="64">
        <v>0</v>
      </c>
      <c r="M335" s="64">
        <v>0</v>
      </c>
      <c r="N335" s="64">
        <v>0</v>
      </c>
      <c r="O335" s="64">
        <v>0</v>
      </c>
      <c r="P335" s="64">
        <v>0</v>
      </c>
      <c r="Q335" s="64">
        <v>0</v>
      </c>
      <c r="R335" s="64">
        <v>0</v>
      </c>
      <c r="S335" s="64">
        <v>0</v>
      </c>
      <c r="T335" s="64">
        <v>0</v>
      </c>
      <c r="U335" s="64">
        <v>0</v>
      </c>
      <c r="V335" s="64">
        <v>0</v>
      </c>
      <c r="W335" s="64">
        <v>0</v>
      </c>
      <c r="X335" s="64">
        <v>0</v>
      </c>
      <c r="Y335" s="64">
        <v>0</v>
      </c>
      <c r="Z335" s="64">
        <v>0</v>
      </c>
      <c r="AA335" s="64">
        <v>0</v>
      </c>
      <c r="AB335" s="64">
        <v>0</v>
      </c>
      <c r="AC335" s="64">
        <v>0</v>
      </c>
      <c r="AD335" s="64">
        <v>0</v>
      </c>
      <c r="AE335" s="64">
        <v>0</v>
      </c>
      <c r="AF335" s="64">
        <v>0</v>
      </c>
      <c r="AG335" s="64">
        <v>0</v>
      </c>
      <c r="AH335" s="64">
        <v>0</v>
      </c>
      <c r="AI335" s="64">
        <v>0</v>
      </c>
      <c r="AJ335" s="64">
        <v>0</v>
      </c>
      <c r="AK335" s="64">
        <v>0</v>
      </c>
      <c r="AL335" s="64">
        <v>0</v>
      </c>
      <c r="AM335" s="64">
        <v>0</v>
      </c>
      <c r="AN335" s="64">
        <v>0</v>
      </c>
      <c r="AO335" s="65"/>
      <c r="AP335" s="1">
        <f t="shared" si="58"/>
        <v>0</v>
      </c>
    </row>
  </sheetData>
  <autoFilter ref="A4:AP335" xr:uid="{00000000-0001-0000-0200-000000000000}"/>
  <mergeCells count="82">
    <mergeCell ref="A241:A256"/>
    <mergeCell ref="C241:C244"/>
    <mergeCell ref="C245:C248"/>
    <mergeCell ref="C249:C252"/>
    <mergeCell ref="C253:C256"/>
    <mergeCell ref="C260:C262"/>
    <mergeCell ref="C263:C265"/>
    <mergeCell ref="C235:C240"/>
    <mergeCell ref="C183:C187"/>
    <mergeCell ref="C188:C192"/>
    <mergeCell ref="C193:C198"/>
    <mergeCell ref="C229:C234"/>
    <mergeCell ref="C223:C228"/>
    <mergeCell ref="C205:C210"/>
    <mergeCell ref="C211:C216"/>
    <mergeCell ref="C199:C204"/>
    <mergeCell ref="A5:A8"/>
    <mergeCell ref="A9:A40"/>
    <mergeCell ref="C9:C16"/>
    <mergeCell ref="C17:C24"/>
    <mergeCell ref="C25:C32"/>
    <mergeCell ref="C33:C40"/>
    <mergeCell ref="A41:A72"/>
    <mergeCell ref="C113:C120"/>
    <mergeCell ref="C121:C128"/>
    <mergeCell ref="C129:C136"/>
    <mergeCell ref="A73:A104"/>
    <mergeCell ref="D1:AO3"/>
    <mergeCell ref="C73:C80"/>
    <mergeCell ref="C81:C88"/>
    <mergeCell ref="C89:C96"/>
    <mergeCell ref="C97:C104"/>
    <mergeCell ref="B2:C2"/>
    <mergeCell ref="B3:C3"/>
    <mergeCell ref="C41:C48"/>
    <mergeCell ref="C49:C56"/>
    <mergeCell ref="C57:C64"/>
    <mergeCell ref="C65:C72"/>
    <mergeCell ref="A193:A216"/>
    <mergeCell ref="A105:A136"/>
    <mergeCell ref="A173:A192"/>
    <mergeCell ref="C149:C152"/>
    <mergeCell ref="C137:C140"/>
    <mergeCell ref="C145:C148"/>
    <mergeCell ref="A137:A152"/>
    <mergeCell ref="C141:C144"/>
    <mergeCell ref="A153:A172"/>
    <mergeCell ref="C168:C172"/>
    <mergeCell ref="C158:C162"/>
    <mergeCell ref="C105:C112"/>
    <mergeCell ref="C163:C167"/>
    <mergeCell ref="C153:C157"/>
    <mergeCell ref="C173:C177"/>
    <mergeCell ref="C178:C182"/>
    <mergeCell ref="A329:A332"/>
    <mergeCell ref="A257:A268"/>
    <mergeCell ref="A301:A308"/>
    <mergeCell ref="A321:A324"/>
    <mergeCell ref="A325:A328"/>
    <mergeCell ref="A285:A288"/>
    <mergeCell ref="A289:A292"/>
    <mergeCell ref="A297:A300"/>
    <mergeCell ref="A309:A312"/>
    <mergeCell ref="A269:A284"/>
    <mergeCell ref="A293:A296"/>
    <mergeCell ref="A313:A320"/>
    <mergeCell ref="C313:C314"/>
    <mergeCell ref="C315:C316"/>
    <mergeCell ref="C317:C318"/>
    <mergeCell ref="C319:C320"/>
    <mergeCell ref="A217:A240"/>
    <mergeCell ref="C257:C259"/>
    <mergeCell ref="C269:C272"/>
    <mergeCell ref="C273:C276"/>
    <mergeCell ref="C277:C280"/>
    <mergeCell ref="C281:C284"/>
    <mergeCell ref="C307:C308"/>
    <mergeCell ref="C305:C306"/>
    <mergeCell ref="C303:C304"/>
    <mergeCell ref="C217:C222"/>
    <mergeCell ref="C301:C302"/>
    <mergeCell ref="C266:C268"/>
  </mergeCells>
  <conditionalFormatting sqref="D5:AO5">
    <cfRule type="cellIs" dxfId="84" priority="239" operator="greaterThan">
      <formula>12</formula>
    </cfRule>
  </conditionalFormatting>
  <printOptions horizontalCentered="1" verticalCentered="1"/>
  <pageMargins left="0.25" right="0.25" top="0.75" bottom="0.75" header="0.3" footer="0.3"/>
  <pageSetup paperSize="8" scale="24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-0.249977111117893"/>
    <pageSetUpPr fitToPage="1"/>
  </sheetPr>
  <dimension ref="A1:AU180"/>
  <sheetViews>
    <sheetView tabSelected="1" zoomScale="70" zoomScaleNormal="70" workbookViewId="0">
      <pane xSplit="5" ySplit="2" topLeftCell="I3" activePane="bottomRight" state="frozen"/>
      <selection pane="topRight" activeCell="F1" sqref="F1"/>
      <selection pane="bottomLeft" activeCell="A3" sqref="A3"/>
      <selection pane="bottomRight" activeCell="L13" sqref="L13"/>
    </sheetView>
  </sheetViews>
  <sheetFormatPr defaultColWidth="9.140625" defaultRowHeight="15.75" x14ac:dyDescent="0.25"/>
  <cols>
    <col min="1" max="1" width="26.42578125" style="52" customWidth="1"/>
    <col min="2" max="2" width="13.5703125" style="52" bestFit="1" customWidth="1"/>
    <col min="3" max="3" width="22.42578125" style="260" bestFit="1" customWidth="1"/>
    <col min="4" max="4" width="23.28515625" style="1" bestFit="1" customWidth="1"/>
    <col min="5" max="5" width="15.7109375" style="41" bestFit="1" customWidth="1"/>
    <col min="6" max="16" width="5.5703125" style="1" customWidth="1"/>
    <col min="17" max="22" width="6.140625" style="1" customWidth="1"/>
    <col min="23" max="23" width="6.28515625" style="1" customWidth="1"/>
    <col min="24" max="27" width="6.140625" style="1" customWidth="1"/>
    <col min="28" max="28" width="6" style="1" customWidth="1"/>
    <col min="29" max="32" width="6.140625" style="1" customWidth="1"/>
    <col min="33" max="33" width="6.85546875" style="1" customWidth="1"/>
    <col min="34" max="37" width="6.140625" style="1" customWidth="1"/>
    <col min="38" max="38" width="10.28515625" style="1" bestFit="1" customWidth="1"/>
    <col min="39" max="43" width="6.140625" style="1" customWidth="1"/>
    <col min="44" max="44" width="5.5703125" style="1" bestFit="1" customWidth="1"/>
    <col min="45" max="45" width="4.85546875" style="1" customWidth="1"/>
    <col min="46" max="46" width="6.5703125" style="1" customWidth="1"/>
    <col min="47" max="16384" width="9.140625" style="1"/>
  </cols>
  <sheetData>
    <row r="1" spans="1:47" ht="18" hidden="1" customHeight="1" x14ac:dyDescent="0.25">
      <c r="A1" s="1"/>
      <c r="D1" s="1">
        <v>70</v>
      </c>
      <c r="AR1" s="146"/>
    </row>
    <row r="2" spans="1:47" s="145" customFormat="1" ht="86.25" customHeight="1" x14ac:dyDescent="0.25">
      <c r="A2" s="144" t="s">
        <v>12</v>
      </c>
      <c r="B2" s="144" t="s">
        <v>116</v>
      </c>
      <c r="C2" s="144" t="s">
        <v>1</v>
      </c>
      <c r="D2" s="144" t="s">
        <v>113</v>
      </c>
      <c r="E2" s="144" t="s">
        <v>22</v>
      </c>
      <c r="F2" s="139">
        <v>45736</v>
      </c>
      <c r="G2" s="139">
        <v>45737</v>
      </c>
      <c r="H2" s="139">
        <v>45738</v>
      </c>
      <c r="I2" s="139">
        <v>45740</v>
      </c>
      <c r="J2" s="139">
        <v>45741</v>
      </c>
      <c r="K2" s="139">
        <v>45742</v>
      </c>
      <c r="L2" s="139">
        <v>45743</v>
      </c>
      <c r="M2" s="139">
        <v>45744</v>
      </c>
      <c r="N2" s="139">
        <v>45745</v>
      </c>
      <c r="O2" s="139">
        <v>45746</v>
      </c>
      <c r="P2" s="139">
        <v>45749</v>
      </c>
      <c r="Q2" s="139">
        <v>45750</v>
      </c>
      <c r="R2" s="139">
        <v>45751</v>
      </c>
      <c r="S2" s="139">
        <v>45752</v>
      </c>
      <c r="T2" s="139">
        <v>45754</v>
      </c>
      <c r="U2" s="139">
        <v>45755</v>
      </c>
      <c r="V2" s="139">
        <v>45756</v>
      </c>
      <c r="W2" s="139">
        <v>45757</v>
      </c>
      <c r="X2" s="139">
        <v>45758</v>
      </c>
      <c r="Y2" s="139">
        <v>45759</v>
      </c>
      <c r="Z2" s="139">
        <v>45761</v>
      </c>
      <c r="AA2" s="139">
        <v>45762</v>
      </c>
      <c r="AB2" s="139">
        <v>45763</v>
      </c>
      <c r="AC2" s="139">
        <v>45764</v>
      </c>
      <c r="AD2" s="139">
        <v>45765</v>
      </c>
      <c r="AE2" s="139">
        <v>45766</v>
      </c>
      <c r="AF2" s="139">
        <v>45768</v>
      </c>
      <c r="AG2" s="140">
        <v>45769</v>
      </c>
      <c r="AH2" s="139">
        <v>45770</v>
      </c>
      <c r="AI2" s="139">
        <v>45771</v>
      </c>
      <c r="AJ2" s="139">
        <v>45772</v>
      </c>
      <c r="AK2" s="139">
        <v>45773</v>
      </c>
      <c r="AL2" s="139">
        <v>45775</v>
      </c>
      <c r="AM2" s="139">
        <v>45776</v>
      </c>
      <c r="AN2" s="139">
        <v>45777</v>
      </c>
      <c r="AO2" s="139"/>
      <c r="AP2" s="139"/>
      <c r="AQ2" s="139"/>
      <c r="AR2" s="1"/>
      <c r="AS2" s="1"/>
      <c r="AT2" s="1"/>
      <c r="AU2" s="145">
        <f>289/24</f>
        <v>12.041666666666666</v>
      </c>
    </row>
    <row r="3" spans="1:47" ht="18" x14ac:dyDescent="0.25">
      <c r="A3" s="332" t="s">
        <v>144</v>
      </c>
      <c r="B3" s="228">
        <v>30</v>
      </c>
      <c r="C3" s="268" t="s">
        <v>6</v>
      </c>
      <c r="D3" s="227">
        <v>50367</v>
      </c>
      <c r="E3" s="246">
        <v>30</v>
      </c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>
        <v>3</v>
      </c>
      <c r="R3" s="247">
        <v>3</v>
      </c>
      <c r="S3" s="274">
        <v>2</v>
      </c>
      <c r="T3" s="274">
        <v>3</v>
      </c>
      <c r="U3" s="274">
        <v>2</v>
      </c>
      <c r="V3" s="274">
        <v>2</v>
      </c>
      <c r="W3" s="247">
        <v>1</v>
      </c>
      <c r="X3" s="247">
        <v>2</v>
      </c>
      <c r="Y3" s="247">
        <v>1</v>
      </c>
      <c r="Z3" s="247">
        <v>2</v>
      </c>
      <c r="AA3" s="247">
        <v>2</v>
      </c>
      <c r="AB3" s="247">
        <v>2</v>
      </c>
      <c r="AC3" s="247">
        <v>2</v>
      </c>
      <c r="AD3" s="247">
        <v>2</v>
      </c>
      <c r="AE3" s="247">
        <v>1</v>
      </c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146"/>
    </row>
    <row r="4" spans="1:47" ht="18" x14ac:dyDescent="0.25">
      <c r="A4" s="343"/>
      <c r="B4" s="229">
        <v>30</v>
      </c>
      <c r="C4" s="269" t="s">
        <v>114</v>
      </c>
      <c r="D4" s="233">
        <v>50367</v>
      </c>
      <c r="E4" s="246">
        <v>30</v>
      </c>
      <c r="F4" s="248"/>
      <c r="G4" s="248"/>
      <c r="H4" s="248">
        <v>0</v>
      </c>
      <c r="I4" s="248">
        <v>0</v>
      </c>
      <c r="J4" s="248">
        <v>0</v>
      </c>
      <c r="K4" s="248">
        <v>0</v>
      </c>
      <c r="L4" s="248">
        <v>0</v>
      </c>
      <c r="M4" s="248">
        <v>0</v>
      </c>
      <c r="N4" s="248">
        <v>0</v>
      </c>
      <c r="O4" s="248">
        <v>0</v>
      </c>
      <c r="P4" s="248">
        <v>0</v>
      </c>
      <c r="Q4" s="248">
        <v>0</v>
      </c>
      <c r="R4" s="248">
        <v>0</v>
      </c>
      <c r="S4" s="248">
        <v>3</v>
      </c>
      <c r="T4" s="248">
        <v>3</v>
      </c>
      <c r="U4" s="248">
        <v>2</v>
      </c>
      <c r="V4" s="248">
        <v>3</v>
      </c>
      <c r="W4" s="248">
        <v>2</v>
      </c>
      <c r="X4" s="248">
        <v>2</v>
      </c>
      <c r="Y4" s="248">
        <v>1</v>
      </c>
      <c r="Z4" s="248">
        <v>2</v>
      </c>
      <c r="AA4" s="248">
        <v>1</v>
      </c>
      <c r="AB4" s="248">
        <v>2</v>
      </c>
      <c r="AC4" s="248">
        <v>2</v>
      </c>
      <c r="AD4" s="248">
        <v>2</v>
      </c>
      <c r="AE4" s="248">
        <v>2</v>
      </c>
      <c r="AF4" s="248">
        <v>2</v>
      </c>
      <c r="AG4" s="248">
        <v>1</v>
      </c>
      <c r="AH4" s="248">
        <v>0</v>
      </c>
      <c r="AI4" s="248">
        <v>0</v>
      </c>
      <c r="AJ4" s="248">
        <v>0</v>
      </c>
      <c r="AK4" s="248">
        <v>0</v>
      </c>
      <c r="AL4" s="248">
        <v>0</v>
      </c>
      <c r="AM4" s="248"/>
      <c r="AN4" s="248"/>
      <c r="AO4" s="248"/>
      <c r="AP4" s="248"/>
      <c r="AQ4" s="248"/>
      <c r="AR4" s="146"/>
    </row>
    <row r="5" spans="1:47" ht="18" x14ac:dyDescent="0.25">
      <c r="A5" s="343"/>
      <c r="B5" s="244">
        <v>30</v>
      </c>
      <c r="C5" s="270" t="s">
        <v>4</v>
      </c>
      <c r="D5" s="234">
        <v>50367</v>
      </c>
      <c r="E5" s="246">
        <v>30</v>
      </c>
      <c r="F5" s="248"/>
      <c r="G5" s="248">
        <v>0</v>
      </c>
      <c r="H5" s="248">
        <v>0</v>
      </c>
      <c r="I5" s="248">
        <v>0</v>
      </c>
      <c r="J5" s="248">
        <v>0</v>
      </c>
      <c r="K5" s="248">
        <v>0</v>
      </c>
      <c r="L5" s="248">
        <v>0</v>
      </c>
      <c r="M5" s="248">
        <v>0</v>
      </c>
      <c r="N5" s="248">
        <v>0</v>
      </c>
      <c r="O5" s="248">
        <v>0</v>
      </c>
      <c r="P5" s="248">
        <v>0</v>
      </c>
      <c r="Q5" s="248">
        <v>0</v>
      </c>
      <c r="R5" s="248">
        <v>0</v>
      </c>
      <c r="S5" s="248">
        <v>0</v>
      </c>
      <c r="T5" s="248">
        <v>3</v>
      </c>
      <c r="U5" s="248">
        <v>3</v>
      </c>
      <c r="V5" s="248">
        <v>2</v>
      </c>
      <c r="W5" s="248">
        <v>3</v>
      </c>
      <c r="X5" s="248">
        <v>2</v>
      </c>
      <c r="Y5" s="248">
        <v>2</v>
      </c>
      <c r="Z5" s="248">
        <v>1</v>
      </c>
      <c r="AA5" s="248">
        <v>2</v>
      </c>
      <c r="AB5" s="248">
        <v>1</v>
      </c>
      <c r="AC5" s="248">
        <v>2</v>
      </c>
      <c r="AD5" s="248">
        <v>2</v>
      </c>
      <c r="AE5" s="248">
        <v>2</v>
      </c>
      <c r="AF5" s="248">
        <v>2</v>
      </c>
      <c r="AG5" s="248">
        <v>2</v>
      </c>
      <c r="AH5" s="248">
        <v>1</v>
      </c>
      <c r="AI5" s="248">
        <v>0</v>
      </c>
      <c r="AJ5" s="248">
        <v>0</v>
      </c>
      <c r="AK5" s="248">
        <v>0</v>
      </c>
      <c r="AL5" s="248">
        <v>0</v>
      </c>
      <c r="AM5" s="248"/>
      <c r="AN5" s="248"/>
      <c r="AO5" s="248"/>
      <c r="AP5" s="248"/>
      <c r="AQ5" s="248"/>
      <c r="AR5" s="146"/>
    </row>
    <row r="6" spans="1:47" ht="18" x14ac:dyDescent="0.25">
      <c r="A6" s="344"/>
      <c r="B6" s="244">
        <v>30</v>
      </c>
      <c r="C6" s="261" t="s">
        <v>115</v>
      </c>
      <c r="D6" s="233">
        <v>50367</v>
      </c>
      <c r="E6" s="246">
        <v>30</v>
      </c>
      <c r="F6" s="248"/>
      <c r="G6" s="248"/>
      <c r="H6" s="248"/>
      <c r="I6" s="248"/>
      <c r="J6" s="272">
        <v>0</v>
      </c>
      <c r="K6" s="272">
        <v>0</v>
      </c>
      <c r="L6" s="272">
        <v>0</v>
      </c>
      <c r="M6" s="272">
        <v>0</v>
      </c>
      <c r="N6" s="272">
        <v>0</v>
      </c>
      <c r="O6" s="272">
        <v>0</v>
      </c>
      <c r="P6" s="272">
        <v>0</v>
      </c>
      <c r="Q6" s="272">
        <v>0</v>
      </c>
      <c r="R6" s="272">
        <v>0</v>
      </c>
      <c r="S6" s="272">
        <v>0</v>
      </c>
      <c r="T6" s="272">
        <v>0</v>
      </c>
      <c r="U6" s="272">
        <v>0</v>
      </c>
      <c r="V6" s="272">
        <v>0</v>
      </c>
      <c r="W6" s="272">
        <v>0</v>
      </c>
      <c r="X6" s="272">
        <v>3</v>
      </c>
      <c r="Y6" s="272">
        <v>3</v>
      </c>
      <c r="Z6" s="272">
        <v>2</v>
      </c>
      <c r="AA6" s="272">
        <v>3</v>
      </c>
      <c r="AB6" s="272">
        <v>2</v>
      </c>
      <c r="AC6" s="272">
        <v>2</v>
      </c>
      <c r="AD6" s="272">
        <v>1</v>
      </c>
      <c r="AE6" s="272">
        <v>2</v>
      </c>
      <c r="AF6" s="272">
        <v>1</v>
      </c>
      <c r="AG6" s="272">
        <v>2</v>
      </c>
      <c r="AH6" s="272">
        <v>2</v>
      </c>
      <c r="AI6" s="272">
        <v>2</v>
      </c>
      <c r="AJ6" s="272">
        <v>2</v>
      </c>
      <c r="AK6" s="272">
        <v>2</v>
      </c>
      <c r="AL6" s="272">
        <v>1</v>
      </c>
      <c r="AM6" s="272">
        <v>0</v>
      </c>
      <c r="AN6" s="272">
        <v>0</v>
      </c>
      <c r="AO6" s="272">
        <v>0</v>
      </c>
      <c r="AP6" s="272">
        <v>0</v>
      </c>
      <c r="AQ6" s="272">
        <v>0</v>
      </c>
      <c r="AR6" s="272">
        <v>0</v>
      </c>
    </row>
    <row r="7" spans="1:47" ht="18" x14ac:dyDescent="0.25">
      <c r="A7" s="339" t="s">
        <v>135</v>
      </c>
      <c r="B7" s="228">
        <v>18</v>
      </c>
      <c r="C7" s="268" t="s">
        <v>6</v>
      </c>
      <c r="D7" s="227">
        <v>75247</v>
      </c>
      <c r="E7" s="246">
        <v>18</v>
      </c>
      <c r="F7" s="247"/>
      <c r="G7" s="247"/>
      <c r="H7" s="247"/>
      <c r="I7" s="247"/>
      <c r="J7" s="247"/>
      <c r="K7" s="247"/>
      <c r="L7" s="247"/>
      <c r="M7" s="247"/>
      <c r="N7" s="247">
        <v>3</v>
      </c>
      <c r="O7" s="247">
        <v>4</v>
      </c>
      <c r="P7" s="247">
        <v>2</v>
      </c>
      <c r="Q7" s="247"/>
      <c r="R7" s="247"/>
      <c r="S7" s="247"/>
      <c r="T7" s="247"/>
      <c r="U7" s="247">
        <v>1</v>
      </c>
      <c r="V7" s="247">
        <v>1</v>
      </c>
      <c r="W7" s="247">
        <v>1</v>
      </c>
      <c r="X7" s="247">
        <v>1</v>
      </c>
      <c r="Y7" s="247">
        <v>2</v>
      </c>
      <c r="Z7" s="247">
        <v>1</v>
      </c>
      <c r="AA7" s="247">
        <v>1</v>
      </c>
      <c r="AB7" s="247">
        <v>1</v>
      </c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146"/>
    </row>
    <row r="8" spans="1:47" ht="18" x14ac:dyDescent="0.25">
      <c r="A8" s="345"/>
      <c r="B8" s="229">
        <v>18</v>
      </c>
      <c r="C8" s="269" t="s">
        <v>114</v>
      </c>
      <c r="D8" s="233">
        <v>75247</v>
      </c>
      <c r="E8" s="246">
        <v>18</v>
      </c>
      <c r="F8" s="249"/>
      <c r="G8" s="248"/>
      <c r="H8" s="248">
        <v>0</v>
      </c>
      <c r="I8" s="248">
        <v>0</v>
      </c>
      <c r="J8" s="248">
        <v>0</v>
      </c>
      <c r="K8" s="248">
        <v>0</v>
      </c>
      <c r="L8" s="248">
        <v>0</v>
      </c>
      <c r="M8" s="248">
        <v>0</v>
      </c>
      <c r="N8" s="248">
        <v>0</v>
      </c>
      <c r="O8" s="248">
        <v>0</v>
      </c>
      <c r="P8" s="248">
        <v>3</v>
      </c>
      <c r="Q8" s="248">
        <v>4</v>
      </c>
      <c r="R8" s="248">
        <v>2</v>
      </c>
      <c r="S8" s="248">
        <v>0</v>
      </c>
      <c r="T8" s="248">
        <v>0</v>
      </c>
      <c r="U8" s="248">
        <v>0</v>
      </c>
      <c r="V8" s="248">
        <v>0</v>
      </c>
      <c r="W8" s="248">
        <v>1</v>
      </c>
      <c r="X8" s="248">
        <v>1</v>
      </c>
      <c r="Y8" s="248">
        <v>1</v>
      </c>
      <c r="Z8" s="248">
        <v>1</v>
      </c>
      <c r="AA8" s="248">
        <v>2</v>
      </c>
      <c r="AB8" s="248">
        <v>1</v>
      </c>
      <c r="AC8" s="248">
        <v>1</v>
      </c>
      <c r="AD8" s="248">
        <v>1</v>
      </c>
      <c r="AE8" s="248">
        <v>0</v>
      </c>
      <c r="AF8" s="248">
        <v>0</v>
      </c>
      <c r="AG8" s="248">
        <v>0</v>
      </c>
      <c r="AH8" s="248">
        <v>0</v>
      </c>
      <c r="AI8" s="248">
        <v>0</v>
      </c>
      <c r="AJ8" s="248">
        <v>0</v>
      </c>
      <c r="AK8" s="248">
        <v>0</v>
      </c>
      <c r="AL8" s="248">
        <v>0</v>
      </c>
      <c r="AM8" s="248"/>
      <c r="AN8" s="248"/>
      <c r="AO8" s="248"/>
      <c r="AP8" s="248"/>
      <c r="AQ8" s="248"/>
      <c r="AR8" s="146"/>
    </row>
    <row r="9" spans="1:47" ht="18" x14ac:dyDescent="0.25">
      <c r="A9" s="345"/>
      <c r="B9" s="244">
        <v>18</v>
      </c>
      <c r="C9" s="270" t="s">
        <v>4</v>
      </c>
      <c r="D9" s="234">
        <v>75247</v>
      </c>
      <c r="E9" s="246">
        <v>18</v>
      </c>
      <c r="F9" s="249"/>
      <c r="G9" s="248">
        <v>0</v>
      </c>
      <c r="H9" s="248">
        <v>0</v>
      </c>
      <c r="I9" s="248">
        <v>0</v>
      </c>
      <c r="J9" s="248">
        <v>0</v>
      </c>
      <c r="K9" s="248">
        <v>0</v>
      </c>
      <c r="L9" s="248">
        <v>0</v>
      </c>
      <c r="M9" s="248">
        <v>0</v>
      </c>
      <c r="N9" s="248">
        <v>0</v>
      </c>
      <c r="O9" s="248">
        <v>0</v>
      </c>
      <c r="P9" s="248">
        <v>0</v>
      </c>
      <c r="Q9" s="248">
        <v>3</v>
      </c>
      <c r="R9" s="248">
        <v>4</v>
      </c>
      <c r="S9" s="248">
        <v>2</v>
      </c>
      <c r="T9" s="248">
        <v>0</v>
      </c>
      <c r="U9" s="248">
        <v>0</v>
      </c>
      <c r="V9" s="248">
        <v>0</v>
      </c>
      <c r="W9" s="248">
        <v>0</v>
      </c>
      <c r="X9" s="248">
        <v>1</v>
      </c>
      <c r="Y9" s="248">
        <v>1</v>
      </c>
      <c r="Z9" s="248">
        <v>1</v>
      </c>
      <c r="AA9" s="248">
        <v>1</v>
      </c>
      <c r="AB9" s="248">
        <v>2</v>
      </c>
      <c r="AC9" s="248">
        <v>1</v>
      </c>
      <c r="AD9" s="248">
        <v>1</v>
      </c>
      <c r="AE9" s="248">
        <v>1</v>
      </c>
      <c r="AF9" s="248">
        <v>0</v>
      </c>
      <c r="AG9" s="248">
        <v>0</v>
      </c>
      <c r="AH9" s="248">
        <v>0</v>
      </c>
      <c r="AI9" s="248">
        <v>0</v>
      </c>
      <c r="AJ9" s="248">
        <v>0</v>
      </c>
      <c r="AK9" s="248">
        <v>0</v>
      </c>
      <c r="AL9" s="248">
        <v>0</v>
      </c>
      <c r="AM9" s="248"/>
      <c r="AN9" s="248"/>
      <c r="AO9" s="248"/>
      <c r="AP9" s="248"/>
      <c r="AQ9" s="248"/>
      <c r="AR9" s="146"/>
    </row>
    <row r="10" spans="1:47" ht="18" x14ac:dyDescent="0.25">
      <c r="A10" s="346"/>
      <c r="B10" s="244">
        <v>18</v>
      </c>
      <c r="C10" s="261" t="s">
        <v>115</v>
      </c>
      <c r="D10" s="233">
        <v>75247</v>
      </c>
      <c r="E10" s="246">
        <v>18</v>
      </c>
      <c r="F10" s="249"/>
      <c r="G10" s="248"/>
      <c r="H10" s="248"/>
      <c r="I10" s="248"/>
      <c r="J10" s="272">
        <v>0</v>
      </c>
      <c r="K10" s="272">
        <v>0</v>
      </c>
      <c r="L10" s="272">
        <v>0</v>
      </c>
      <c r="M10" s="272">
        <v>0</v>
      </c>
      <c r="N10" s="272">
        <v>0</v>
      </c>
      <c r="O10" s="272">
        <v>0</v>
      </c>
      <c r="P10" s="272">
        <v>0</v>
      </c>
      <c r="Q10" s="272">
        <v>0</v>
      </c>
      <c r="R10" s="272">
        <v>0</v>
      </c>
      <c r="S10" s="272">
        <v>0</v>
      </c>
      <c r="T10" s="272">
        <v>0</v>
      </c>
      <c r="U10" s="272">
        <v>3</v>
      </c>
      <c r="V10" s="272">
        <v>4</v>
      </c>
      <c r="W10" s="272">
        <v>2</v>
      </c>
      <c r="X10" s="272">
        <v>0</v>
      </c>
      <c r="Y10" s="272">
        <v>0</v>
      </c>
      <c r="Z10" s="272">
        <v>0</v>
      </c>
      <c r="AA10" s="272">
        <v>0</v>
      </c>
      <c r="AB10" s="272">
        <v>1</v>
      </c>
      <c r="AC10" s="272">
        <v>1</v>
      </c>
      <c r="AD10" s="272">
        <v>1</v>
      </c>
      <c r="AE10" s="272">
        <v>1</v>
      </c>
      <c r="AF10" s="272">
        <v>2</v>
      </c>
      <c r="AG10" s="272">
        <v>1</v>
      </c>
      <c r="AH10" s="272">
        <v>1</v>
      </c>
      <c r="AI10" s="272">
        <v>1</v>
      </c>
      <c r="AJ10" s="272">
        <v>0</v>
      </c>
      <c r="AK10" s="272">
        <v>0</v>
      </c>
      <c r="AL10" s="272">
        <v>0</v>
      </c>
      <c r="AM10" s="272">
        <v>0</v>
      </c>
      <c r="AN10" s="272">
        <v>0</v>
      </c>
      <c r="AO10" s="272">
        <v>0</v>
      </c>
      <c r="AP10" s="272">
        <v>0</v>
      </c>
      <c r="AQ10" s="272">
        <v>0</v>
      </c>
      <c r="AR10" s="272">
        <v>0</v>
      </c>
    </row>
    <row r="11" spans="1:47" ht="18" x14ac:dyDescent="0.25">
      <c r="A11" s="339" t="s">
        <v>143</v>
      </c>
      <c r="B11" s="228">
        <v>35</v>
      </c>
      <c r="C11" s="268" t="s">
        <v>6</v>
      </c>
      <c r="D11" s="227">
        <v>68375</v>
      </c>
      <c r="E11" s="246">
        <v>35</v>
      </c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>
        <v>4</v>
      </c>
      <c r="R11" s="247">
        <v>4</v>
      </c>
      <c r="S11" s="247">
        <v>5</v>
      </c>
      <c r="T11" s="247">
        <v>2</v>
      </c>
      <c r="U11" s="247">
        <v>1</v>
      </c>
      <c r="V11" s="247">
        <v>1</v>
      </c>
      <c r="W11" s="247">
        <v>2</v>
      </c>
      <c r="X11" s="247">
        <v>2</v>
      </c>
      <c r="Y11" s="247">
        <v>2</v>
      </c>
      <c r="Z11" s="247">
        <v>1</v>
      </c>
      <c r="AA11" s="247">
        <v>1</v>
      </c>
      <c r="AB11" s="247">
        <v>1</v>
      </c>
      <c r="AC11" s="247">
        <v>1</v>
      </c>
      <c r="AD11" s="247">
        <v>1</v>
      </c>
      <c r="AE11" s="247">
        <v>1</v>
      </c>
      <c r="AF11" s="247">
        <v>1</v>
      </c>
      <c r="AG11" s="247">
        <v>5</v>
      </c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146"/>
    </row>
    <row r="12" spans="1:47" ht="18" x14ac:dyDescent="0.25">
      <c r="A12" s="342"/>
      <c r="B12" s="229">
        <v>35</v>
      </c>
      <c r="C12" s="269" t="s">
        <v>114</v>
      </c>
      <c r="D12" s="233">
        <v>68375</v>
      </c>
      <c r="E12" s="246">
        <v>35</v>
      </c>
      <c r="F12" s="248"/>
      <c r="G12" s="248"/>
      <c r="H12" s="248">
        <v>0</v>
      </c>
      <c r="I12" s="248">
        <v>0</v>
      </c>
      <c r="J12" s="248">
        <v>0</v>
      </c>
      <c r="K12" s="248">
        <v>0</v>
      </c>
      <c r="L12" s="248">
        <v>0</v>
      </c>
      <c r="M12" s="248">
        <v>0</v>
      </c>
      <c r="N12" s="248">
        <v>0</v>
      </c>
      <c r="O12" s="248">
        <v>0</v>
      </c>
      <c r="P12" s="248">
        <v>0</v>
      </c>
      <c r="Q12" s="248">
        <v>0</v>
      </c>
      <c r="R12" s="248">
        <v>0</v>
      </c>
      <c r="S12" s="248">
        <v>4</v>
      </c>
      <c r="T12" s="248">
        <v>4</v>
      </c>
      <c r="U12" s="248">
        <v>5</v>
      </c>
      <c r="V12" s="248">
        <v>2</v>
      </c>
      <c r="W12" s="248">
        <v>1</v>
      </c>
      <c r="X12" s="248">
        <v>1</v>
      </c>
      <c r="Y12" s="248">
        <v>2</v>
      </c>
      <c r="Z12" s="248">
        <v>2</v>
      </c>
      <c r="AA12" s="248">
        <v>2</v>
      </c>
      <c r="AB12" s="248">
        <v>1</v>
      </c>
      <c r="AC12" s="248">
        <v>1</v>
      </c>
      <c r="AD12" s="248">
        <v>1</v>
      </c>
      <c r="AE12" s="248">
        <v>1</v>
      </c>
      <c r="AF12" s="248">
        <v>1</v>
      </c>
      <c r="AG12" s="248">
        <v>1</v>
      </c>
      <c r="AH12" s="248">
        <v>1</v>
      </c>
      <c r="AI12" s="248">
        <v>5</v>
      </c>
      <c r="AJ12" s="248">
        <v>0</v>
      </c>
      <c r="AK12" s="248">
        <v>0</v>
      </c>
      <c r="AL12" s="248">
        <v>0</v>
      </c>
      <c r="AM12" s="248"/>
      <c r="AN12" s="248"/>
      <c r="AO12" s="248"/>
      <c r="AP12" s="248"/>
      <c r="AQ12" s="248"/>
      <c r="AR12" s="146"/>
    </row>
    <row r="13" spans="1:47" ht="18" x14ac:dyDescent="0.25">
      <c r="A13" s="341"/>
      <c r="B13" s="244">
        <v>35</v>
      </c>
      <c r="C13" s="270" t="s">
        <v>4</v>
      </c>
      <c r="D13" s="234">
        <v>68375</v>
      </c>
      <c r="E13" s="246">
        <v>35</v>
      </c>
      <c r="F13" s="248"/>
      <c r="G13" s="248"/>
      <c r="H13" s="248">
        <v>0</v>
      </c>
      <c r="I13" s="248">
        <v>0</v>
      </c>
      <c r="J13" s="248">
        <v>0</v>
      </c>
      <c r="K13" s="248">
        <v>0</v>
      </c>
      <c r="L13" s="248">
        <v>0</v>
      </c>
      <c r="M13" s="248">
        <v>0</v>
      </c>
      <c r="N13" s="248">
        <v>0</v>
      </c>
      <c r="O13" s="248">
        <v>0</v>
      </c>
      <c r="P13" s="248">
        <v>0</v>
      </c>
      <c r="Q13" s="248">
        <v>0</v>
      </c>
      <c r="R13" s="248">
        <v>0</v>
      </c>
      <c r="S13" s="248">
        <v>0</v>
      </c>
      <c r="T13" s="248">
        <v>4</v>
      </c>
      <c r="U13" s="248">
        <v>4</v>
      </c>
      <c r="V13" s="248">
        <v>5</v>
      </c>
      <c r="W13" s="248">
        <v>2</v>
      </c>
      <c r="X13" s="248">
        <v>1</v>
      </c>
      <c r="Y13" s="248">
        <v>1</v>
      </c>
      <c r="Z13" s="248">
        <v>2</v>
      </c>
      <c r="AA13" s="248">
        <v>2</v>
      </c>
      <c r="AB13" s="248">
        <v>2</v>
      </c>
      <c r="AC13" s="248">
        <v>1</v>
      </c>
      <c r="AD13" s="248">
        <v>1</v>
      </c>
      <c r="AE13" s="248">
        <v>1</v>
      </c>
      <c r="AF13" s="248">
        <v>1</v>
      </c>
      <c r="AG13" s="248">
        <v>1</v>
      </c>
      <c r="AH13" s="248">
        <v>1</v>
      </c>
      <c r="AI13" s="248">
        <v>1</v>
      </c>
      <c r="AJ13" s="248">
        <v>5</v>
      </c>
      <c r="AK13" s="248">
        <v>0</v>
      </c>
      <c r="AL13" s="248">
        <v>0</v>
      </c>
      <c r="AM13" s="248"/>
      <c r="AN13" s="248"/>
      <c r="AO13" s="248"/>
      <c r="AP13" s="248"/>
      <c r="AQ13" s="248"/>
      <c r="AR13" s="146"/>
    </row>
    <row r="14" spans="1:47" ht="18" x14ac:dyDescent="0.25">
      <c r="A14" s="341"/>
      <c r="B14" s="244">
        <v>35</v>
      </c>
      <c r="C14" s="261" t="s">
        <v>115</v>
      </c>
      <c r="D14" s="233">
        <v>68375</v>
      </c>
      <c r="E14" s="246">
        <v>35</v>
      </c>
      <c r="F14" s="248"/>
      <c r="G14" s="248"/>
      <c r="H14" s="248"/>
      <c r="I14" s="248"/>
      <c r="J14" s="272">
        <v>0</v>
      </c>
      <c r="K14" s="272">
        <v>0</v>
      </c>
      <c r="L14" s="272">
        <v>0</v>
      </c>
      <c r="M14" s="272">
        <v>0</v>
      </c>
      <c r="N14" s="272">
        <v>0</v>
      </c>
      <c r="O14" s="272">
        <v>0</v>
      </c>
      <c r="P14" s="272">
        <v>0</v>
      </c>
      <c r="Q14" s="272">
        <v>0</v>
      </c>
      <c r="R14" s="272">
        <v>0</v>
      </c>
      <c r="S14" s="272">
        <v>0</v>
      </c>
      <c r="T14" s="272">
        <v>0</v>
      </c>
      <c r="U14" s="272">
        <v>0</v>
      </c>
      <c r="V14" s="272">
        <v>0</v>
      </c>
      <c r="W14" s="272">
        <v>0</v>
      </c>
      <c r="X14" s="272">
        <v>4</v>
      </c>
      <c r="Y14" s="272">
        <v>4</v>
      </c>
      <c r="Z14" s="272">
        <v>5</v>
      </c>
      <c r="AA14" s="272">
        <v>2</v>
      </c>
      <c r="AB14" s="272">
        <v>1</v>
      </c>
      <c r="AC14" s="272">
        <v>1</v>
      </c>
      <c r="AD14" s="272">
        <v>2</v>
      </c>
      <c r="AE14" s="272">
        <v>2</v>
      </c>
      <c r="AF14" s="272">
        <v>2</v>
      </c>
      <c r="AG14" s="272">
        <v>1</v>
      </c>
      <c r="AH14" s="272">
        <v>1</v>
      </c>
      <c r="AI14" s="272">
        <v>1</v>
      </c>
      <c r="AJ14" s="272">
        <v>1</v>
      </c>
      <c r="AK14" s="272">
        <v>1</v>
      </c>
      <c r="AL14" s="272">
        <v>1</v>
      </c>
      <c r="AM14" s="272">
        <v>1</v>
      </c>
      <c r="AN14" s="272">
        <v>5</v>
      </c>
      <c r="AO14" s="272">
        <v>0</v>
      </c>
      <c r="AP14" s="272">
        <v>0</v>
      </c>
      <c r="AQ14" s="272">
        <v>0</v>
      </c>
      <c r="AR14" s="272">
        <v>0</v>
      </c>
    </row>
    <row r="15" spans="1:47" ht="18" x14ac:dyDescent="0.25">
      <c r="A15" s="339" t="s">
        <v>136</v>
      </c>
      <c r="B15" s="229">
        <v>55</v>
      </c>
      <c r="C15" s="268" t="s">
        <v>6</v>
      </c>
      <c r="D15" s="227">
        <v>85852</v>
      </c>
      <c r="E15" s="246">
        <v>55</v>
      </c>
      <c r="F15" s="247"/>
      <c r="G15" s="247"/>
      <c r="H15" s="247"/>
      <c r="I15" s="247"/>
      <c r="J15" s="247"/>
      <c r="K15" s="247"/>
      <c r="L15" s="247"/>
      <c r="M15" s="247">
        <v>1</v>
      </c>
      <c r="N15" s="247">
        <v>8</v>
      </c>
      <c r="O15" s="247">
        <v>6</v>
      </c>
      <c r="P15" s="247">
        <v>6</v>
      </c>
      <c r="Q15" s="247"/>
      <c r="R15" s="247"/>
      <c r="S15" s="247"/>
      <c r="T15" s="247"/>
      <c r="U15" s="247">
        <v>2</v>
      </c>
      <c r="V15" s="247">
        <v>3</v>
      </c>
      <c r="W15" s="247">
        <v>2</v>
      </c>
      <c r="X15" s="247">
        <v>1</v>
      </c>
      <c r="Y15" s="247">
        <v>2</v>
      </c>
      <c r="Z15" s="247">
        <v>2</v>
      </c>
      <c r="AA15" s="247">
        <v>2</v>
      </c>
      <c r="AB15" s="247">
        <v>1</v>
      </c>
      <c r="AC15" s="247">
        <v>4</v>
      </c>
      <c r="AD15" s="247">
        <v>2</v>
      </c>
      <c r="AE15" s="247">
        <v>5</v>
      </c>
      <c r="AF15" s="247">
        <v>3</v>
      </c>
      <c r="AG15" s="247">
        <v>5</v>
      </c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146"/>
    </row>
    <row r="16" spans="1:47" ht="18" x14ac:dyDescent="0.25">
      <c r="A16" s="342"/>
      <c r="B16" s="229">
        <v>55</v>
      </c>
      <c r="C16" s="269" t="s">
        <v>114</v>
      </c>
      <c r="D16" s="233">
        <v>85852</v>
      </c>
      <c r="E16" s="246">
        <v>55</v>
      </c>
      <c r="F16" s="248"/>
      <c r="G16" s="250"/>
      <c r="H16" s="248">
        <v>0</v>
      </c>
      <c r="I16" s="248">
        <v>0</v>
      </c>
      <c r="J16" s="248">
        <v>0</v>
      </c>
      <c r="K16" s="248">
        <v>0</v>
      </c>
      <c r="L16" s="248">
        <v>0</v>
      </c>
      <c r="M16" s="248">
        <v>0</v>
      </c>
      <c r="N16" s="248">
        <v>0</v>
      </c>
      <c r="O16" s="248">
        <v>1</v>
      </c>
      <c r="P16" s="248">
        <v>8</v>
      </c>
      <c r="Q16" s="248">
        <v>6</v>
      </c>
      <c r="R16" s="248">
        <v>6</v>
      </c>
      <c r="S16" s="248">
        <v>0</v>
      </c>
      <c r="T16" s="248">
        <v>0</v>
      </c>
      <c r="U16" s="248">
        <v>0</v>
      </c>
      <c r="V16" s="248">
        <v>0</v>
      </c>
      <c r="W16" s="248">
        <v>2</v>
      </c>
      <c r="X16" s="248">
        <v>3</v>
      </c>
      <c r="Y16" s="248">
        <v>2</v>
      </c>
      <c r="Z16" s="248">
        <v>1</v>
      </c>
      <c r="AA16" s="248">
        <v>2</v>
      </c>
      <c r="AB16" s="248">
        <v>2</v>
      </c>
      <c r="AC16" s="248">
        <v>2</v>
      </c>
      <c r="AD16" s="248">
        <v>1</v>
      </c>
      <c r="AE16" s="248">
        <v>4</v>
      </c>
      <c r="AF16" s="248">
        <v>2</v>
      </c>
      <c r="AG16" s="248">
        <v>5</v>
      </c>
      <c r="AH16" s="248">
        <v>3</v>
      </c>
      <c r="AI16" s="248">
        <v>5</v>
      </c>
      <c r="AJ16" s="248">
        <v>0</v>
      </c>
      <c r="AK16" s="248">
        <v>0</v>
      </c>
      <c r="AL16" s="248">
        <v>0</v>
      </c>
      <c r="AM16" s="248"/>
      <c r="AN16" s="248"/>
      <c r="AO16" s="248"/>
      <c r="AP16" s="248"/>
      <c r="AQ16" s="248"/>
      <c r="AR16" s="146"/>
    </row>
    <row r="17" spans="1:44" ht="18" x14ac:dyDescent="0.25">
      <c r="A17" s="341"/>
      <c r="B17" s="244">
        <v>55</v>
      </c>
      <c r="C17" s="270" t="s">
        <v>4</v>
      </c>
      <c r="D17" s="234">
        <v>85852</v>
      </c>
      <c r="E17" s="246">
        <v>55</v>
      </c>
      <c r="F17" s="248"/>
      <c r="G17" s="250">
        <v>0</v>
      </c>
      <c r="H17" s="248">
        <v>0</v>
      </c>
      <c r="I17" s="248">
        <v>0</v>
      </c>
      <c r="J17" s="248">
        <v>0</v>
      </c>
      <c r="K17" s="248">
        <v>0</v>
      </c>
      <c r="L17" s="248">
        <v>0</v>
      </c>
      <c r="M17" s="248">
        <v>0</v>
      </c>
      <c r="N17" s="248">
        <v>0</v>
      </c>
      <c r="O17" s="248">
        <v>0</v>
      </c>
      <c r="P17" s="248">
        <v>1</v>
      </c>
      <c r="Q17" s="248">
        <v>8</v>
      </c>
      <c r="R17" s="248">
        <v>6</v>
      </c>
      <c r="S17" s="248">
        <v>6</v>
      </c>
      <c r="T17" s="248">
        <v>0</v>
      </c>
      <c r="U17" s="248">
        <v>0</v>
      </c>
      <c r="V17" s="248">
        <v>0</v>
      </c>
      <c r="W17" s="248">
        <v>0</v>
      </c>
      <c r="X17" s="248">
        <v>2</v>
      </c>
      <c r="Y17" s="248">
        <v>3</v>
      </c>
      <c r="Z17" s="248">
        <v>2</v>
      </c>
      <c r="AA17" s="248">
        <v>1</v>
      </c>
      <c r="AB17" s="248">
        <v>2</v>
      </c>
      <c r="AC17" s="248">
        <v>2</v>
      </c>
      <c r="AD17" s="248">
        <v>2</v>
      </c>
      <c r="AE17" s="248">
        <v>1</v>
      </c>
      <c r="AF17" s="248">
        <v>4</v>
      </c>
      <c r="AG17" s="248">
        <v>2</v>
      </c>
      <c r="AH17" s="248">
        <v>5</v>
      </c>
      <c r="AI17" s="248">
        <v>3</v>
      </c>
      <c r="AJ17" s="248">
        <v>5</v>
      </c>
      <c r="AK17" s="248">
        <v>0</v>
      </c>
      <c r="AL17" s="248">
        <v>0</v>
      </c>
      <c r="AM17" s="248"/>
      <c r="AN17" s="248"/>
      <c r="AO17" s="248"/>
      <c r="AP17" s="248"/>
      <c r="AQ17" s="248"/>
      <c r="AR17" s="146"/>
    </row>
    <row r="18" spans="1:44" ht="18" x14ac:dyDescent="0.25">
      <c r="A18" s="341"/>
      <c r="B18" s="244">
        <v>55</v>
      </c>
      <c r="C18" s="261" t="s">
        <v>115</v>
      </c>
      <c r="D18" s="233">
        <v>85852</v>
      </c>
      <c r="E18" s="246">
        <v>55</v>
      </c>
      <c r="F18" s="249"/>
      <c r="G18" s="250"/>
      <c r="H18" s="248"/>
      <c r="I18" s="248"/>
      <c r="J18" s="272">
        <v>0</v>
      </c>
      <c r="K18" s="272">
        <v>0</v>
      </c>
      <c r="L18" s="272">
        <v>0</v>
      </c>
      <c r="M18" s="272">
        <v>0</v>
      </c>
      <c r="N18" s="272">
        <v>0</v>
      </c>
      <c r="O18" s="272">
        <v>0</v>
      </c>
      <c r="P18" s="272">
        <v>0</v>
      </c>
      <c r="Q18" s="272">
        <v>0</v>
      </c>
      <c r="R18" s="272">
        <v>0</v>
      </c>
      <c r="S18" s="272">
        <v>0</v>
      </c>
      <c r="T18" s="272">
        <v>1</v>
      </c>
      <c r="U18" s="272">
        <v>8</v>
      </c>
      <c r="V18" s="272">
        <v>6</v>
      </c>
      <c r="W18" s="272">
        <v>6</v>
      </c>
      <c r="X18" s="272">
        <v>0</v>
      </c>
      <c r="Y18" s="272">
        <v>0</v>
      </c>
      <c r="Z18" s="272">
        <v>0</v>
      </c>
      <c r="AA18" s="272">
        <v>0</v>
      </c>
      <c r="AB18" s="272">
        <v>2</v>
      </c>
      <c r="AC18" s="272">
        <v>3</v>
      </c>
      <c r="AD18" s="272">
        <v>2</v>
      </c>
      <c r="AE18" s="272">
        <v>1</v>
      </c>
      <c r="AF18" s="272">
        <v>2</v>
      </c>
      <c r="AG18" s="272">
        <v>2</v>
      </c>
      <c r="AH18" s="272">
        <v>2</v>
      </c>
      <c r="AI18" s="272">
        <v>1</v>
      </c>
      <c r="AJ18" s="272">
        <v>4</v>
      </c>
      <c r="AK18" s="272">
        <v>2</v>
      </c>
      <c r="AL18" s="272">
        <v>5</v>
      </c>
      <c r="AM18" s="272">
        <v>3</v>
      </c>
      <c r="AN18" s="272">
        <v>5</v>
      </c>
      <c r="AO18" s="272">
        <v>0</v>
      </c>
      <c r="AP18" s="272">
        <v>0</v>
      </c>
      <c r="AQ18" s="272">
        <v>0</v>
      </c>
      <c r="AR18" s="154">
        <v>21</v>
      </c>
    </row>
    <row r="19" spans="1:44" ht="18" x14ac:dyDescent="0.25">
      <c r="A19" s="332" t="s">
        <v>137</v>
      </c>
      <c r="B19" s="230">
        <v>20</v>
      </c>
      <c r="C19" s="268" t="s">
        <v>6</v>
      </c>
      <c r="D19" s="227">
        <v>95314</v>
      </c>
      <c r="E19" s="246">
        <v>20</v>
      </c>
      <c r="F19" s="247"/>
      <c r="G19" s="247"/>
      <c r="H19" s="247">
        <v>2</v>
      </c>
      <c r="I19" s="247">
        <v>1</v>
      </c>
      <c r="J19" s="247">
        <v>2</v>
      </c>
      <c r="K19" s="247">
        <v>1</v>
      </c>
      <c r="L19" s="247"/>
      <c r="M19" s="247"/>
      <c r="N19" s="247"/>
      <c r="O19" s="247"/>
      <c r="P19" s="247"/>
      <c r="Q19" s="247"/>
      <c r="R19" s="247"/>
      <c r="S19" s="247"/>
      <c r="T19" s="247">
        <v>2</v>
      </c>
      <c r="U19" s="247">
        <v>1</v>
      </c>
      <c r="V19" s="247">
        <v>1</v>
      </c>
      <c r="W19" s="247">
        <v>1</v>
      </c>
      <c r="X19" s="247">
        <v>1</v>
      </c>
      <c r="Y19" s="247">
        <v>1</v>
      </c>
      <c r="Z19" s="247">
        <v>1</v>
      </c>
      <c r="AA19" s="247">
        <v>1</v>
      </c>
      <c r="AB19" s="247">
        <v>1</v>
      </c>
      <c r="AC19" s="247">
        <v>1</v>
      </c>
      <c r="AD19" s="247">
        <v>1</v>
      </c>
      <c r="AE19" s="247">
        <v>1</v>
      </c>
      <c r="AF19" s="247">
        <v>1</v>
      </c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146"/>
    </row>
    <row r="20" spans="1:44" ht="18" x14ac:dyDescent="0.25">
      <c r="A20" s="347"/>
      <c r="B20" s="230">
        <v>20</v>
      </c>
      <c r="C20" s="269" t="s">
        <v>114</v>
      </c>
      <c r="D20" s="233">
        <v>95314</v>
      </c>
      <c r="E20" s="246">
        <v>20</v>
      </c>
      <c r="F20" s="248"/>
      <c r="G20" s="248"/>
      <c r="H20" s="248">
        <v>0</v>
      </c>
      <c r="I20" s="248">
        <v>0</v>
      </c>
      <c r="J20" s="248">
        <v>2</v>
      </c>
      <c r="K20" s="248">
        <v>1</v>
      </c>
      <c r="L20" s="248">
        <v>2</v>
      </c>
      <c r="M20" s="248">
        <v>1</v>
      </c>
      <c r="N20" s="248">
        <v>0</v>
      </c>
      <c r="O20" s="248">
        <v>0</v>
      </c>
      <c r="P20" s="248">
        <v>0</v>
      </c>
      <c r="Q20" s="248">
        <v>0</v>
      </c>
      <c r="R20" s="248">
        <v>0</v>
      </c>
      <c r="S20" s="248">
        <v>0</v>
      </c>
      <c r="T20" s="248">
        <v>0</v>
      </c>
      <c r="U20" s="248">
        <v>0</v>
      </c>
      <c r="V20" s="248">
        <v>2</v>
      </c>
      <c r="W20" s="248">
        <v>1</v>
      </c>
      <c r="X20" s="248">
        <v>1</v>
      </c>
      <c r="Y20" s="248">
        <v>1</v>
      </c>
      <c r="Z20" s="248">
        <v>1</v>
      </c>
      <c r="AA20" s="248">
        <v>1</v>
      </c>
      <c r="AB20" s="248">
        <v>1</v>
      </c>
      <c r="AC20" s="248">
        <v>1</v>
      </c>
      <c r="AD20" s="248">
        <v>1</v>
      </c>
      <c r="AE20" s="248">
        <v>1</v>
      </c>
      <c r="AF20" s="248">
        <v>1</v>
      </c>
      <c r="AG20" s="248">
        <v>1</v>
      </c>
      <c r="AH20" s="248">
        <v>1</v>
      </c>
      <c r="AI20" s="248">
        <v>0</v>
      </c>
      <c r="AJ20" s="248">
        <v>0</v>
      </c>
      <c r="AK20" s="248">
        <v>0</v>
      </c>
      <c r="AL20" s="248">
        <v>0</v>
      </c>
      <c r="AM20" s="248"/>
      <c r="AN20" s="248"/>
      <c r="AO20" s="248"/>
      <c r="AP20" s="248"/>
      <c r="AQ20" s="248"/>
      <c r="AR20" s="146"/>
    </row>
    <row r="21" spans="1:44" ht="18" x14ac:dyDescent="0.25">
      <c r="A21" s="348"/>
      <c r="B21" s="245">
        <v>20</v>
      </c>
      <c r="C21" s="270" t="s">
        <v>4</v>
      </c>
      <c r="D21" s="234">
        <v>95314</v>
      </c>
      <c r="E21" s="246">
        <v>20</v>
      </c>
      <c r="F21" s="248"/>
      <c r="G21" s="248">
        <v>0</v>
      </c>
      <c r="H21" s="248">
        <v>0</v>
      </c>
      <c r="I21" s="248">
        <v>0</v>
      </c>
      <c r="J21" s="248">
        <v>0</v>
      </c>
      <c r="K21" s="248">
        <v>2</v>
      </c>
      <c r="L21" s="248">
        <v>1</v>
      </c>
      <c r="M21" s="248">
        <v>2</v>
      </c>
      <c r="N21" s="248">
        <v>1</v>
      </c>
      <c r="O21" s="248">
        <v>0</v>
      </c>
      <c r="P21" s="248">
        <v>0</v>
      </c>
      <c r="Q21" s="248">
        <v>0</v>
      </c>
      <c r="R21" s="248">
        <v>0</v>
      </c>
      <c r="S21" s="248">
        <v>0</v>
      </c>
      <c r="T21" s="248">
        <v>0</v>
      </c>
      <c r="U21" s="248">
        <v>0</v>
      </c>
      <c r="V21" s="248">
        <v>0</v>
      </c>
      <c r="W21" s="248">
        <v>2</v>
      </c>
      <c r="X21" s="248">
        <v>1</v>
      </c>
      <c r="Y21" s="248">
        <v>1</v>
      </c>
      <c r="Z21" s="248">
        <v>1</v>
      </c>
      <c r="AA21" s="248">
        <v>1</v>
      </c>
      <c r="AB21" s="248">
        <v>1</v>
      </c>
      <c r="AC21" s="248">
        <v>1</v>
      </c>
      <c r="AD21" s="248">
        <v>1</v>
      </c>
      <c r="AE21" s="248">
        <v>1</v>
      </c>
      <c r="AF21" s="248">
        <v>1</v>
      </c>
      <c r="AG21" s="248">
        <v>1</v>
      </c>
      <c r="AH21" s="248">
        <v>1</v>
      </c>
      <c r="AI21" s="248">
        <v>1</v>
      </c>
      <c r="AJ21" s="248">
        <v>0</v>
      </c>
      <c r="AK21" s="248">
        <v>0</v>
      </c>
      <c r="AL21" s="248">
        <v>0</v>
      </c>
      <c r="AM21" s="248"/>
      <c r="AN21" s="248"/>
      <c r="AO21" s="248"/>
      <c r="AP21" s="248"/>
      <c r="AQ21" s="248"/>
      <c r="AR21" s="146"/>
    </row>
    <row r="22" spans="1:44" ht="18" x14ac:dyDescent="0.25">
      <c r="A22" s="348"/>
      <c r="B22" s="245">
        <v>20</v>
      </c>
      <c r="C22" s="261" t="s">
        <v>115</v>
      </c>
      <c r="D22" s="233">
        <v>95314</v>
      </c>
      <c r="E22" s="246">
        <v>20</v>
      </c>
      <c r="F22" s="248"/>
      <c r="G22" s="248"/>
      <c r="H22" s="248"/>
      <c r="I22" s="248"/>
      <c r="J22" s="272">
        <v>0</v>
      </c>
      <c r="K22" s="272">
        <v>0</v>
      </c>
      <c r="L22" s="272">
        <v>0</v>
      </c>
      <c r="M22" s="272">
        <v>0</v>
      </c>
      <c r="N22" s="272">
        <v>0</v>
      </c>
      <c r="O22" s="272">
        <v>2</v>
      </c>
      <c r="P22" s="272">
        <v>1</v>
      </c>
      <c r="Q22" s="272">
        <v>2</v>
      </c>
      <c r="R22" s="272">
        <v>1</v>
      </c>
      <c r="S22" s="272">
        <v>0</v>
      </c>
      <c r="T22" s="272">
        <v>0</v>
      </c>
      <c r="U22" s="272">
        <v>0</v>
      </c>
      <c r="V22" s="272">
        <v>0</v>
      </c>
      <c r="W22" s="272">
        <v>0</v>
      </c>
      <c r="X22" s="272">
        <v>0</v>
      </c>
      <c r="Y22" s="272">
        <v>0</v>
      </c>
      <c r="Z22" s="272">
        <v>0</v>
      </c>
      <c r="AA22" s="272">
        <v>2</v>
      </c>
      <c r="AB22" s="272">
        <v>1</v>
      </c>
      <c r="AC22" s="272">
        <v>1</v>
      </c>
      <c r="AD22" s="272">
        <v>1</v>
      </c>
      <c r="AE22" s="272">
        <v>1</v>
      </c>
      <c r="AF22" s="272">
        <v>1</v>
      </c>
      <c r="AG22" s="272">
        <v>1</v>
      </c>
      <c r="AH22" s="272">
        <v>1</v>
      </c>
      <c r="AI22" s="272">
        <v>1</v>
      </c>
      <c r="AJ22" s="272">
        <v>1</v>
      </c>
      <c r="AK22" s="272">
        <v>1</v>
      </c>
      <c r="AL22" s="272">
        <v>1</v>
      </c>
      <c r="AM22" s="272">
        <v>1</v>
      </c>
      <c r="AN22" s="272">
        <v>0</v>
      </c>
      <c r="AO22" s="272">
        <v>0</v>
      </c>
      <c r="AP22" s="272">
        <v>0</v>
      </c>
      <c r="AQ22" s="272">
        <v>0</v>
      </c>
      <c r="AR22" s="154">
        <v>3</v>
      </c>
    </row>
    <row r="23" spans="1:44" ht="18" x14ac:dyDescent="0.25">
      <c r="A23" s="339" t="s">
        <v>141</v>
      </c>
      <c r="B23" s="231">
        <v>40</v>
      </c>
      <c r="C23" s="268" t="s">
        <v>6</v>
      </c>
      <c r="D23" s="227">
        <v>5479</v>
      </c>
      <c r="E23" s="246">
        <v>40</v>
      </c>
      <c r="F23" s="247"/>
      <c r="G23" s="247"/>
      <c r="H23" s="247"/>
      <c r="I23" s="247"/>
      <c r="J23" s="273"/>
      <c r="K23" s="273"/>
      <c r="L23" s="273"/>
      <c r="M23" s="247"/>
      <c r="N23" s="247"/>
      <c r="O23" s="247"/>
      <c r="P23" s="247">
        <v>2</v>
      </c>
      <c r="Q23" s="247">
        <v>3</v>
      </c>
      <c r="R23" s="247">
        <v>2</v>
      </c>
      <c r="S23" s="247">
        <v>2</v>
      </c>
      <c r="T23" s="247">
        <v>2</v>
      </c>
      <c r="U23" s="247">
        <v>2</v>
      </c>
      <c r="V23" s="247">
        <v>2</v>
      </c>
      <c r="W23" s="247">
        <v>2</v>
      </c>
      <c r="X23" s="247">
        <v>2</v>
      </c>
      <c r="Y23" s="247">
        <v>2</v>
      </c>
      <c r="Z23" s="247">
        <v>2</v>
      </c>
      <c r="AA23" s="247">
        <v>2</v>
      </c>
      <c r="AB23" s="247">
        <v>3</v>
      </c>
      <c r="AC23" s="247">
        <v>3</v>
      </c>
      <c r="AD23" s="247">
        <v>3</v>
      </c>
      <c r="AE23" s="247">
        <v>2</v>
      </c>
      <c r="AF23" s="247">
        <v>2</v>
      </c>
      <c r="AG23" s="247">
        <v>2</v>
      </c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146"/>
    </row>
    <row r="24" spans="1:44" ht="18" x14ac:dyDescent="0.25">
      <c r="A24" s="340"/>
      <c r="B24" s="230">
        <v>40</v>
      </c>
      <c r="C24" s="269" t="s">
        <v>114</v>
      </c>
      <c r="D24" s="233">
        <v>5479</v>
      </c>
      <c r="E24" s="246">
        <v>40</v>
      </c>
      <c r="F24" s="248"/>
      <c r="G24" s="248"/>
      <c r="H24" s="248">
        <v>0</v>
      </c>
      <c r="I24" s="248">
        <v>0</v>
      </c>
      <c r="J24" s="248">
        <v>0</v>
      </c>
      <c r="K24" s="248">
        <v>0</v>
      </c>
      <c r="L24" s="248">
        <v>0</v>
      </c>
      <c r="M24" s="248">
        <v>0</v>
      </c>
      <c r="N24" s="248">
        <v>0</v>
      </c>
      <c r="O24" s="248">
        <v>0</v>
      </c>
      <c r="P24" s="248">
        <v>0</v>
      </c>
      <c r="Q24" s="248">
        <v>0</v>
      </c>
      <c r="R24" s="248">
        <v>2</v>
      </c>
      <c r="S24" s="248">
        <v>3</v>
      </c>
      <c r="T24" s="248">
        <v>2</v>
      </c>
      <c r="U24" s="248">
        <v>2</v>
      </c>
      <c r="V24" s="248">
        <v>2</v>
      </c>
      <c r="W24" s="248">
        <v>2</v>
      </c>
      <c r="X24" s="248">
        <v>2</v>
      </c>
      <c r="Y24" s="248">
        <v>2</v>
      </c>
      <c r="Z24" s="248">
        <v>2</v>
      </c>
      <c r="AA24" s="248">
        <v>2</v>
      </c>
      <c r="AB24" s="248">
        <v>2</v>
      </c>
      <c r="AC24" s="248">
        <v>2</v>
      </c>
      <c r="AD24" s="248">
        <v>3</v>
      </c>
      <c r="AE24" s="248">
        <v>3</v>
      </c>
      <c r="AF24" s="248">
        <v>3</v>
      </c>
      <c r="AG24" s="248">
        <v>2</v>
      </c>
      <c r="AH24" s="248">
        <v>2</v>
      </c>
      <c r="AI24" s="248">
        <v>2</v>
      </c>
      <c r="AJ24" s="248">
        <v>0</v>
      </c>
      <c r="AK24" s="248">
        <v>0</v>
      </c>
      <c r="AL24" s="248">
        <v>0</v>
      </c>
      <c r="AM24" s="248"/>
      <c r="AN24" s="248"/>
      <c r="AO24" s="248"/>
      <c r="AP24" s="248"/>
      <c r="AQ24" s="248"/>
      <c r="AR24" s="146"/>
    </row>
    <row r="25" spans="1:44" ht="18" x14ac:dyDescent="0.25">
      <c r="A25" s="340"/>
      <c r="B25" s="245">
        <v>40</v>
      </c>
      <c r="C25" s="270" t="s">
        <v>4</v>
      </c>
      <c r="D25" s="234">
        <v>5479</v>
      </c>
      <c r="E25" s="246">
        <v>40</v>
      </c>
      <c r="F25" s="248"/>
      <c r="G25" s="248">
        <v>0</v>
      </c>
      <c r="H25" s="248">
        <v>0</v>
      </c>
      <c r="I25" s="248">
        <v>0</v>
      </c>
      <c r="J25" s="248">
        <v>0</v>
      </c>
      <c r="K25" s="248">
        <v>0</v>
      </c>
      <c r="L25" s="248">
        <v>0</v>
      </c>
      <c r="M25" s="248">
        <v>0</v>
      </c>
      <c r="N25" s="248">
        <v>0</v>
      </c>
      <c r="O25" s="248">
        <v>0</v>
      </c>
      <c r="P25" s="248">
        <v>0</v>
      </c>
      <c r="Q25" s="248">
        <v>0</v>
      </c>
      <c r="R25" s="248">
        <v>0</v>
      </c>
      <c r="S25" s="248">
        <v>2</v>
      </c>
      <c r="T25" s="248">
        <v>3</v>
      </c>
      <c r="U25" s="248">
        <v>2</v>
      </c>
      <c r="V25" s="248">
        <v>2</v>
      </c>
      <c r="W25" s="248">
        <v>2</v>
      </c>
      <c r="X25" s="248">
        <v>2</v>
      </c>
      <c r="Y25" s="248">
        <v>2</v>
      </c>
      <c r="Z25" s="248">
        <v>2</v>
      </c>
      <c r="AA25" s="248">
        <v>2</v>
      </c>
      <c r="AB25" s="248">
        <v>2</v>
      </c>
      <c r="AC25" s="248">
        <v>2</v>
      </c>
      <c r="AD25" s="248">
        <v>2</v>
      </c>
      <c r="AE25" s="248">
        <v>3</v>
      </c>
      <c r="AF25" s="248">
        <v>3</v>
      </c>
      <c r="AG25" s="248">
        <v>3</v>
      </c>
      <c r="AH25" s="248">
        <v>2</v>
      </c>
      <c r="AI25" s="248">
        <v>2</v>
      </c>
      <c r="AJ25" s="248">
        <v>2</v>
      </c>
      <c r="AK25" s="248">
        <v>0</v>
      </c>
      <c r="AL25" s="248">
        <v>0</v>
      </c>
      <c r="AM25" s="248"/>
      <c r="AN25" s="248"/>
      <c r="AO25" s="248"/>
      <c r="AP25" s="248"/>
      <c r="AQ25" s="248"/>
      <c r="AR25" s="146"/>
    </row>
    <row r="26" spans="1:44" ht="18" x14ac:dyDescent="0.25">
      <c r="A26" s="341"/>
      <c r="B26" s="244">
        <v>40</v>
      </c>
      <c r="C26" s="261" t="s">
        <v>115</v>
      </c>
      <c r="D26" s="233">
        <v>5479</v>
      </c>
      <c r="E26" s="246">
        <v>40</v>
      </c>
      <c r="F26" s="248"/>
      <c r="G26" s="248"/>
      <c r="H26" s="248"/>
      <c r="I26" s="248"/>
      <c r="J26" s="272">
        <v>0</v>
      </c>
      <c r="K26" s="272">
        <v>0</v>
      </c>
      <c r="L26" s="272">
        <v>0</v>
      </c>
      <c r="M26" s="272">
        <v>0</v>
      </c>
      <c r="N26" s="272">
        <v>0</v>
      </c>
      <c r="O26" s="272">
        <v>0</v>
      </c>
      <c r="P26" s="272">
        <v>0</v>
      </c>
      <c r="Q26" s="272">
        <v>0</v>
      </c>
      <c r="R26" s="272">
        <v>0</v>
      </c>
      <c r="S26" s="272">
        <v>0</v>
      </c>
      <c r="T26" s="272">
        <v>0</v>
      </c>
      <c r="U26" s="272">
        <v>0</v>
      </c>
      <c r="V26" s="272">
        <v>0</v>
      </c>
      <c r="W26" s="272">
        <v>2</v>
      </c>
      <c r="X26" s="272">
        <v>3</v>
      </c>
      <c r="Y26" s="272">
        <v>2</v>
      </c>
      <c r="Z26" s="272">
        <v>2</v>
      </c>
      <c r="AA26" s="272">
        <v>2</v>
      </c>
      <c r="AB26" s="272">
        <v>2</v>
      </c>
      <c r="AC26" s="272">
        <v>2</v>
      </c>
      <c r="AD26" s="272">
        <v>2</v>
      </c>
      <c r="AE26" s="272">
        <v>2</v>
      </c>
      <c r="AF26" s="272">
        <v>2</v>
      </c>
      <c r="AG26" s="272">
        <v>2</v>
      </c>
      <c r="AH26" s="272">
        <v>2</v>
      </c>
      <c r="AI26" s="272">
        <v>3</v>
      </c>
      <c r="AJ26" s="272">
        <v>3</v>
      </c>
      <c r="AK26" s="272">
        <v>3</v>
      </c>
      <c r="AL26" s="272">
        <v>2</v>
      </c>
      <c r="AM26" s="272">
        <v>2</v>
      </c>
      <c r="AN26" s="272">
        <v>2</v>
      </c>
      <c r="AO26" s="272">
        <v>0</v>
      </c>
      <c r="AP26" s="272">
        <v>0</v>
      </c>
      <c r="AQ26" s="272">
        <v>0</v>
      </c>
      <c r="AR26" s="154">
        <v>2</v>
      </c>
    </row>
    <row r="27" spans="1:44" ht="18" x14ac:dyDescent="0.25">
      <c r="A27" s="339" t="s">
        <v>25</v>
      </c>
      <c r="B27" s="231">
        <v>12</v>
      </c>
      <c r="C27" s="268" t="s">
        <v>6</v>
      </c>
      <c r="D27" s="227">
        <v>1395</v>
      </c>
      <c r="E27" s="246">
        <v>12</v>
      </c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>
        <v>1</v>
      </c>
      <c r="R27" s="247">
        <v>1</v>
      </c>
      <c r="S27" s="247">
        <v>1</v>
      </c>
      <c r="T27" s="247">
        <v>1</v>
      </c>
      <c r="U27" s="247">
        <v>1</v>
      </c>
      <c r="V27" s="247">
        <v>1</v>
      </c>
      <c r="W27" s="247">
        <v>1</v>
      </c>
      <c r="X27" s="247">
        <v>1</v>
      </c>
      <c r="Y27" s="247">
        <v>1</v>
      </c>
      <c r="Z27" s="247">
        <v>1</v>
      </c>
      <c r="AA27" s="247">
        <v>1</v>
      </c>
      <c r="AB27" s="247">
        <v>1</v>
      </c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146"/>
    </row>
    <row r="28" spans="1:44" ht="18" x14ac:dyDescent="0.25">
      <c r="A28" s="342"/>
      <c r="B28" s="230">
        <v>12</v>
      </c>
      <c r="C28" s="269" t="s">
        <v>114</v>
      </c>
      <c r="D28" s="233">
        <v>1395</v>
      </c>
      <c r="E28" s="246">
        <v>12</v>
      </c>
      <c r="F28" s="251"/>
      <c r="G28" s="249"/>
      <c r="H28" s="248">
        <v>0</v>
      </c>
      <c r="I28" s="248">
        <v>0</v>
      </c>
      <c r="J28" s="248">
        <v>0</v>
      </c>
      <c r="K28" s="248">
        <v>0</v>
      </c>
      <c r="L28" s="248">
        <v>0</v>
      </c>
      <c r="M28" s="248">
        <v>0</v>
      </c>
      <c r="N28" s="248">
        <v>0</v>
      </c>
      <c r="O28" s="248">
        <v>0</v>
      </c>
      <c r="P28" s="248">
        <v>0</v>
      </c>
      <c r="Q28" s="248">
        <v>0</v>
      </c>
      <c r="R28" s="248">
        <v>0</v>
      </c>
      <c r="S28" s="248">
        <v>1</v>
      </c>
      <c r="T28" s="248">
        <v>1</v>
      </c>
      <c r="U28" s="248">
        <v>1</v>
      </c>
      <c r="V28" s="248">
        <v>1</v>
      </c>
      <c r="W28" s="248">
        <v>1</v>
      </c>
      <c r="X28" s="248">
        <v>1</v>
      </c>
      <c r="Y28" s="248">
        <v>1</v>
      </c>
      <c r="Z28" s="248">
        <v>1</v>
      </c>
      <c r="AA28" s="248">
        <v>1</v>
      </c>
      <c r="AB28" s="248">
        <v>1</v>
      </c>
      <c r="AC28" s="248">
        <v>1</v>
      </c>
      <c r="AD28" s="248">
        <v>1</v>
      </c>
      <c r="AE28" s="248">
        <v>0</v>
      </c>
      <c r="AF28" s="248">
        <v>0</v>
      </c>
      <c r="AG28" s="248">
        <v>0</v>
      </c>
      <c r="AH28" s="248">
        <v>0</v>
      </c>
      <c r="AI28" s="248">
        <v>0</v>
      </c>
      <c r="AJ28" s="248">
        <v>0</v>
      </c>
      <c r="AK28" s="248">
        <v>0</v>
      </c>
      <c r="AL28" s="248">
        <v>0</v>
      </c>
      <c r="AM28" s="248"/>
      <c r="AN28" s="248"/>
      <c r="AO28" s="248"/>
      <c r="AP28" s="248"/>
      <c r="AQ28" s="248"/>
      <c r="AR28" s="146"/>
    </row>
    <row r="29" spans="1:44" ht="18" x14ac:dyDescent="0.25">
      <c r="A29" s="341"/>
      <c r="B29" s="245">
        <v>12</v>
      </c>
      <c r="C29" s="270" t="s">
        <v>4</v>
      </c>
      <c r="D29" s="234">
        <v>1395</v>
      </c>
      <c r="E29" s="246">
        <v>12</v>
      </c>
      <c r="F29" s="251"/>
      <c r="G29" s="248">
        <v>0</v>
      </c>
      <c r="H29" s="248">
        <v>0</v>
      </c>
      <c r="I29" s="248">
        <v>0</v>
      </c>
      <c r="J29" s="248">
        <v>0</v>
      </c>
      <c r="K29" s="248">
        <v>0</v>
      </c>
      <c r="L29" s="248">
        <v>0</v>
      </c>
      <c r="M29" s="248">
        <v>0</v>
      </c>
      <c r="N29" s="248">
        <v>0</v>
      </c>
      <c r="O29" s="248">
        <v>0</v>
      </c>
      <c r="P29" s="248">
        <v>0</v>
      </c>
      <c r="Q29" s="248">
        <v>0</v>
      </c>
      <c r="R29" s="248">
        <v>0</v>
      </c>
      <c r="S29" s="248">
        <v>0</v>
      </c>
      <c r="T29" s="248">
        <v>1</v>
      </c>
      <c r="U29" s="248">
        <v>1</v>
      </c>
      <c r="V29" s="248">
        <v>1</v>
      </c>
      <c r="W29" s="248">
        <v>1</v>
      </c>
      <c r="X29" s="248">
        <v>1</v>
      </c>
      <c r="Y29" s="248">
        <v>1</v>
      </c>
      <c r="Z29" s="248">
        <v>1</v>
      </c>
      <c r="AA29" s="248">
        <v>1</v>
      </c>
      <c r="AB29" s="248">
        <v>1</v>
      </c>
      <c r="AC29" s="248">
        <v>1</v>
      </c>
      <c r="AD29" s="248">
        <v>1</v>
      </c>
      <c r="AE29" s="248">
        <v>1</v>
      </c>
      <c r="AF29" s="248">
        <v>0</v>
      </c>
      <c r="AG29" s="248">
        <v>0</v>
      </c>
      <c r="AH29" s="248">
        <v>0</v>
      </c>
      <c r="AI29" s="248">
        <v>0</v>
      </c>
      <c r="AJ29" s="248">
        <v>0</v>
      </c>
      <c r="AK29" s="248">
        <v>0</v>
      </c>
      <c r="AL29" s="248">
        <v>0</v>
      </c>
      <c r="AM29" s="248"/>
      <c r="AN29" s="248"/>
      <c r="AO29" s="248"/>
      <c r="AP29" s="248"/>
      <c r="AQ29" s="248"/>
      <c r="AR29" s="146"/>
    </row>
    <row r="30" spans="1:44" ht="18" x14ac:dyDescent="0.25">
      <c r="A30" s="341"/>
      <c r="B30" s="244">
        <v>12</v>
      </c>
      <c r="C30" s="261" t="s">
        <v>115</v>
      </c>
      <c r="D30" s="233">
        <v>1395</v>
      </c>
      <c r="E30" s="246">
        <v>12</v>
      </c>
      <c r="F30" s="251"/>
      <c r="G30" s="249"/>
      <c r="H30" s="249"/>
      <c r="I30" s="249"/>
      <c r="J30" s="272">
        <v>0</v>
      </c>
      <c r="K30" s="272">
        <v>0</v>
      </c>
      <c r="L30" s="272">
        <v>0</v>
      </c>
      <c r="M30" s="272">
        <v>0</v>
      </c>
      <c r="N30" s="272">
        <v>0</v>
      </c>
      <c r="O30" s="272">
        <v>0</v>
      </c>
      <c r="P30" s="272">
        <v>0</v>
      </c>
      <c r="Q30" s="272">
        <v>0</v>
      </c>
      <c r="R30" s="272">
        <v>0</v>
      </c>
      <c r="S30" s="272">
        <v>0</v>
      </c>
      <c r="T30" s="272">
        <v>0</v>
      </c>
      <c r="U30" s="272">
        <v>0</v>
      </c>
      <c r="V30" s="272">
        <v>0</v>
      </c>
      <c r="W30" s="272">
        <v>0</v>
      </c>
      <c r="X30" s="272">
        <v>1</v>
      </c>
      <c r="Y30" s="272">
        <v>1</v>
      </c>
      <c r="Z30" s="272">
        <v>1</v>
      </c>
      <c r="AA30" s="272">
        <v>1</v>
      </c>
      <c r="AB30" s="272">
        <v>1</v>
      </c>
      <c r="AC30" s="272">
        <v>1</v>
      </c>
      <c r="AD30" s="272">
        <v>1</v>
      </c>
      <c r="AE30" s="272">
        <v>1</v>
      </c>
      <c r="AF30" s="272">
        <v>1</v>
      </c>
      <c r="AG30" s="272">
        <v>1</v>
      </c>
      <c r="AH30" s="272">
        <v>1</v>
      </c>
      <c r="AI30" s="272">
        <v>1</v>
      </c>
      <c r="AJ30" s="272">
        <v>0</v>
      </c>
      <c r="AK30" s="272">
        <v>0</v>
      </c>
      <c r="AL30" s="272">
        <v>0</v>
      </c>
      <c r="AM30" s="272">
        <v>0</v>
      </c>
      <c r="AN30" s="272">
        <v>0</v>
      </c>
      <c r="AO30" s="272">
        <v>0</v>
      </c>
      <c r="AP30" s="272">
        <v>0</v>
      </c>
      <c r="AQ30" s="272">
        <v>0</v>
      </c>
      <c r="AR30" s="154">
        <v>0</v>
      </c>
    </row>
    <row r="31" spans="1:44" ht="18" x14ac:dyDescent="0.25">
      <c r="A31" s="339" t="s">
        <v>149</v>
      </c>
      <c r="B31" s="231">
        <v>10</v>
      </c>
      <c r="C31" s="268" t="s">
        <v>6</v>
      </c>
      <c r="D31" s="227">
        <v>12</v>
      </c>
      <c r="E31" s="246">
        <v>10</v>
      </c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>
        <v>1</v>
      </c>
      <c r="U31" s="247">
        <v>1</v>
      </c>
      <c r="V31" s="247"/>
      <c r="W31" s="247">
        <v>1</v>
      </c>
      <c r="X31" s="247">
        <v>1</v>
      </c>
      <c r="Y31" s="247"/>
      <c r="Z31" s="247">
        <v>1</v>
      </c>
      <c r="AA31" s="247">
        <v>1</v>
      </c>
      <c r="AB31" s="247">
        <v>1</v>
      </c>
      <c r="AC31" s="247"/>
      <c r="AD31" s="247">
        <v>1</v>
      </c>
      <c r="AE31" s="247">
        <v>1</v>
      </c>
      <c r="AF31" s="247">
        <v>1</v>
      </c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146"/>
    </row>
    <row r="32" spans="1:44" ht="18" x14ac:dyDescent="0.25">
      <c r="A32" s="342"/>
      <c r="B32" s="230">
        <v>10</v>
      </c>
      <c r="C32" s="269" t="s">
        <v>114</v>
      </c>
      <c r="D32" s="233">
        <v>12</v>
      </c>
      <c r="E32" s="246">
        <v>10</v>
      </c>
      <c r="F32" s="248"/>
      <c r="G32" s="248"/>
      <c r="H32" s="248">
        <v>0</v>
      </c>
      <c r="I32" s="248">
        <v>0</v>
      </c>
      <c r="J32" s="248">
        <v>0</v>
      </c>
      <c r="K32" s="248">
        <v>0</v>
      </c>
      <c r="L32" s="248">
        <v>0</v>
      </c>
      <c r="M32" s="248">
        <v>0</v>
      </c>
      <c r="N32" s="248">
        <v>0</v>
      </c>
      <c r="O32" s="248">
        <v>0</v>
      </c>
      <c r="P32" s="248">
        <v>0</v>
      </c>
      <c r="Q32" s="248">
        <v>0</v>
      </c>
      <c r="R32" s="248">
        <v>0</v>
      </c>
      <c r="S32" s="248">
        <v>0</v>
      </c>
      <c r="T32" s="248">
        <v>0</v>
      </c>
      <c r="U32" s="248">
        <v>0</v>
      </c>
      <c r="V32" s="248">
        <v>1</v>
      </c>
      <c r="W32" s="248">
        <v>1</v>
      </c>
      <c r="X32" s="248">
        <v>0</v>
      </c>
      <c r="Y32" s="248">
        <v>1</v>
      </c>
      <c r="Z32" s="248">
        <v>1</v>
      </c>
      <c r="AA32" s="248">
        <v>0</v>
      </c>
      <c r="AB32" s="248">
        <v>1</v>
      </c>
      <c r="AC32" s="248">
        <v>1</v>
      </c>
      <c r="AD32" s="248">
        <v>1</v>
      </c>
      <c r="AE32" s="248">
        <v>0</v>
      </c>
      <c r="AF32" s="248">
        <v>1</v>
      </c>
      <c r="AG32" s="248">
        <v>1</v>
      </c>
      <c r="AH32" s="248">
        <v>1</v>
      </c>
      <c r="AI32" s="248">
        <v>0</v>
      </c>
      <c r="AJ32" s="248">
        <v>0</v>
      </c>
      <c r="AK32" s="248">
        <v>0</v>
      </c>
      <c r="AL32" s="248">
        <v>0</v>
      </c>
      <c r="AM32" s="248"/>
      <c r="AN32" s="248"/>
      <c r="AO32" s="248"/>
      <c r="AP32" s="248"/>
      <c r="AQ32" s="248"/>
      <c r="AR32" s="146"/>
    </row>
    <row r="33" spans="1:44" ht="18" x14ac:dyDescent="0.25">
      <c r="A33" s="341"/>
      <c r="B33" s="245">
        <v>10</v>
      </c>
      <c r="C33" s="270" t="s">
        <v>4</v>
      </c>
      <c r="D33" s="234">
        <v>12</v>
      </c>
      <c r="E33" s="246">
        <v>10</v>
      </c>
      <c r="F33" s="248"/>
      <c r="G33" s="248">
        <v>0</v>
      </c>
      <c r="H33" s="248">
        <v>0</v>
      </c>
      <c r="I33" s="248">
        <v>0</v>
      </c>
      <c r="J33" s="248">
        <v>0</v>
      </c>
      <c r="K33" s="248">
        <v>0</v>
      </c>
      <c r="L33" s="248">
        <v>0</v>
      </c>
      <c r="M33" s="248">
        <v>0</v>
      </c>
      <c r="N33" s="248">
        <v>0</v>
      </c>
      <c r="O33" s="248">
        <v>0</v>
      </c>
      <c r="P33" s="248">
        <v>0</v>
      </c>
      <c r="Q33" s="248">
        <v>0</v>
      </c>
      <c r="R33" s="248">
        <v>0</v>
      </c>
      <c r="S33" s="248">
        <v>0</v>
      </c>
      <c r="T33" s="248">
        <v>0</v>
      </c>
      <c r="U33" s="248">
        <v>0</v>
      </c>
      <c r="V33" s="248">
        <v>0</v>
      </c>
      <c r="W33" s="248">
        <v>1</v>
      </c>
      <c r="X33" s="248">
        <v>1</v>
      </c>
      <c r="Y33" s="248">
        <v>0</v>
      </c>
      <c r="Z33" s="248">
        <v>1</v>
      </c>
      <c r="AA33" s="248">
        <v>1</v>
      </c>
      <c r="AB33" s="248">
        <v>0</v>
      </c>
      <c r="AC33" s="248">
        <v>1</v>
      </c>
      <c r="AD33" s="248">
        <v>1</v>
      </c>
      <c r="AE33" s="248">
        <v>1</v>
      </c>
      <c r="AF33" s="248">
        <v>0</v>
      </c>
      <c r="AG33" s="248">
        <v>1</v>
      </c>
      <c r="AH33" s="248">
        <v>1</v>
      </c>
      <c r="AI33" s="248">
        <v>1</v>
      </c>
      <c r="AJ33" s="248">
        <v>0</v>
      </c>
      <c r="AK33" s="248">
        <v>0</v>
      </c>
      <c r="AL33" s="248">
        <v>0</v>
      </c>
      <c r="AM33" s="248"/>
      <c r="AN33" s="248"/>
      <c r="AO33" s="248"/>
      <c r="AP33" s="248"/>
      <c r="AQ33" s="248"/>
      <c r="AR33" s="146"/>
    </row>
    <row r="34" spans="1:44" ht="18" x14ac:dyDescent="0.25">
      <c r="A34" s="341"/>
      <c r="B34" s="244">
        <v>10</v>
      </c>
      <c r="C34" s="261" t="s">
        <v>115</v>
      </c>
      <c r="D34" s="233">
        <v>12</v>
      </c>
      <c r="E34" s="246">
        <v>10</v>
      </c>
      <c r="F34" s="248"/>
      <c r="G34" s="248"/>
      <c r="H34" s="248"/>
      <c r="I34" s="248"/>
      <c r="J34" s="272">
        <v>0</v>
      </c>
      <c r="K34" s="272">
        <v>0</v>
      </c>
      <c r="L34" s="272">
        <v>0</v>
      </c>
      <c r="M34" s="272">
        <v>0</v>
      </c>
      <c r="N34" s="272">
        <v>0</v>
      </c>
      <c r="O34" s="272">
        <v>0</v>
      </c>
      <c r="P34" s="272">
        <v>0</v>
      </c>
      <c r="Q34" s="272">
        <v>0</v>
      </c>
      <c r="R34" s="272">
        <v>0</v>
      </c>
      <c r="S34" s="272">
        <v>0</v>
      </c>
      <c r="T34" s="272">
        <v>0</v>
      </c>
      <c r="U34" s="272">
        <v>0</v>
      </c>
      <c r="V34" s="272">
        <v>0</v>
      </c>
      <c r="W34" s="272">
        <v>0</v>
      </c>
      <c r="X34" s="272">
        <v>0</v>
      </c>
      <c r="Y34" s="272">
        <v>0</v>
      </c>
      <c r="Z34" s="272">
        <v>0</v>
      </c>
      <c r="AA34" s="272">
        <v>1</v>
      </c>
      <c r="AB34" s="272">
        <v>1</v>
      </c>
      <c r="AC34" s="272">
        <v>0</v>
      </c>
      <c r="AD34" s="272">
        <v>1</v>
      </c>
      <c r="AE34" s="272">
        <v>1</v>
      </c>
      <c r="AF34" s="272">
        <v>0</v>
      </c>
      <c r="AG34" s="272">
        <v>1</v>
      </c>
      <c r="AH34" s="272">
        <v>1</v>
      </c>
      <c r="AI34" s="272">
        <v>1</v>
      </c>
      <c r="AJ34" s="272">
        <v>0</v>
      </c>
      <c r="AK34" s="272">
        <v>1</v>
      </c>
      <c r="AL34" s="272">
        <v>1</v>
      </c>
      <c r="AM34" s="272">
        <v>1</v>
      </c>
      <c r="AN34" s="272">
        <v>0</v>
      </c>
      <c r="AO34" s="272">
        <v>0</v>
      </c>
      <c r="AP34" s="272">
        <v>0</v>
      </c>
      <c r="AQ34" s="272">
        <v>0</v>
      </c>
      <c r="AR34" s="154">
        <v>0</v>
      </c>
    </row>
    <row r="35" spans="1:44" ht="18" x14ac:dyDescent="0.25">
      <c r="A35" s="332" t="s">
        <v>30</v>
      </c>
      <c r="B35" s="228">
        <v>7</v>
      </c>
      <c r="C35" s="268" t="s">
        <v>6</v>
      </c>
      <c r="D35" s="227">
        <v>2330</v>
      </c>
      <c r="E35" s="246">
        <v>7</v>
      </c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>
        <v>2</v>
      </c>
      <c r="S35" s="247">
        <v>1</v>
      </c>
      <c r="T35" s="247"/>
      <c r="U35" s="247"/>
      <c r="V35" s="247">
        <v>1</v>
      </c>
      <c r="W35" s="247"/>
      <c r="X35" s="247"/>
      <c r="Y35" s="247"/>
      <c r="Z35" s="247"/>
      <c r="AA35" s="247"/>
      <c r="AB35" s="247"/>
      <c r="AC35" s="247"/>
      <c r="AD35" s="247"/>
      <c r="AE35" s="247"/>
      <c r="AF35" s="247">
        <v>3</v>
      </c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146"/>
    </row>
    <row r="36" spans="1:44" ht="18" x14ac:dyDescent="0.25">
      <c r="A36" s="333"/>
      <c r="B36" s="229">
        <v>7</v>
      </c>
      <c r="C36" s="269" t="s">
        <v>114</v>
      </c>
      <c r="D36" s="233">
        <v>2330</v>
      </c>
      <c r="E36" s="246">
        <v>7</v>
      </c>
      <c r="F36" s="248"/>
      <c r="G36" s="248"/>
      <c r="H36" s="248">
        <v>0</v>
      </c>
      <c r="I36" s="248">
        <v>0</v>
      </c>
      <c r="J36" s="248">
        <v>0</v>
      </c>
      <c r="K36" s="248">
        <v>0</v>
      </c>
      <c r="L36" s="248">
        <v>0</v>
      </c>
      <c r="M36" s="248">
        <v>0</v>
      </c>
      <c r="N36" s="248">
        <v>0</v>
      </c>
      <c r="O36" s="248">
        <v>0</v>
      </c>
      <c r="P36" s="248">
        <v>0</v>
      </c>
      <c r="Q36" s="248">
        <v>0</v>
      </c>
      <c r="R36" s="248">
        <v>0</v>
      </c>
      <c r="S36" s="248">
        <v>0</v>
      </c>
      <c r="T36" s="248">
        <v>2</v>
      </c>
      <c r="U36" s="248">
        <v>1</v>
      </c>
      <c r="V36" s="248">
        <v>0</v>
      </c>
      <c r="W36" s="248">
        <v>0</v>
      </c>
      <c r="X36" s="248">
        <v>1</v>
      </c>
      <c r="Y36" s="248">
        <v>0</v>
      </c>
      <c r="Z36" s="248">
        <v>0</v>
      </c>
      <c r="AA36" s="248">
        <v>0</v>
      </c>
      <c r="AB36" s="248">
        <v>0</v>
      </c>
      <c r="AC36" s="248">
        <v>0</v>
      </c>
      <c r="AD36" s="248">
        <v>0</v>
      </c>
      <c r="AE36" s="248">
        <v>0</v>
      </c>
      <c r="AF36" s="248">
        <v>0</v>
      </c>
      <c r="AG36" s="248">
        <v>0</v>
      </c>
      <c r="AH36" s="248">
        <v>3</v>
      </c>
      <c r="AI36" s="248">
        <v>0</v>
      </c>
      <c r="AJ36" s="248">
        <v>0</v>
      </c>
      <c r="AK36" s="248">
        <v>0</v>
      </c>
      <c r="AL36" s="248">
        <v>0</v>
      </c>
      <c r="AM36" s="248"/>
      <c r="AN36" s="248"/>
      <c r="AO36" s="248"/>
      <c r="AP36" s="248"/>
      <c r="AQ36" s="248"/>
      <c r="AR36" s="146"/>
    </row>
    <row r="37" spans="1:44" ht="18" x14ac:dyDescent="0.25">
      <c r="A37" s="334"/>
      <c r="B37" s="244">
        <v>7</v>
      </c>
      <c r="C37" s="270" t="s">
        <v>4</v>
      </c>
      <c r="D37" s="234">
        <v>2330</v>
      </c>
      <c r="E37" s="246">
        <v>7</v>
      </c>
      <c r="F37" s="248"/>
      <c r="G37" s="248">
        <v>0</v>
      </c>
      <c r="H37" s="248">
        <v>0</v>
      </c>
      <c r="I37" s="248">
        <v>0</v>
      </c>
      <c r="J37" s="248">
        <v>0</v>
      </c>
      <c r="K37" s="248">
        <v>0</v>
      </c>
      <c r="L37" s="248">
        <v>0</v>
      </c>
      <c r="M37" s="248">
        <v>0</v>
      </c>
      <c r="N37" s="248">
        <v>0</v>
      </c>
      <c r="O37" s="248">
        <v>0</v>
      </c>
      <c r="P37" s="248">
        <v>0</v>
      </c>
      <c r="Q37" s="248">
        <v>0</v>
      </c>
      <c r="R37" s="248">
        <v>0</v>
      </c>
      <c r="S37" s="248">
        <v>0</v>
      </c>
      <c r="T37" s="248">
        <v>0</v>
      </c>
      <c r="U37" s="248">
        <v>2</v>
      </c>
      <c r="V37" s="248">
        <v>1</v>
      </c>
      <c r="W37" s="248">
        <v>0</v>
      </c>
      <c r="X37" s="248">
        <v>0</v>
      </c>
      <c r="Y37" s="248">
        <v>1</v>
      </c>
      <c r="Z37" s="248">
        <v>0</v>
      </c>
      <c r="AA37" s="248">
        <v>0</v>
      </c>
      <c r="AB37" s="248">
        <v>0</v>
      </c>
      <c r="AC37" s="248">
        <v>0</v>
      </c>
      <c r="AD37" s="248">
        <v>0</v>
      </c>
      <c r="AE37" s="248">
        <v>0</v>
      </c>
      <c r="AF37" s="248">
        <v>0</v>
      </c>
      <c r="AG37" s="248">
        <v>0</v>
      </c>
      <c r="AH37" s="248">
        <v>0</v>
      </c>
      <c r="AI37" s="248">
        <v>3</v>
      </c>
      <c r="AJ37" s="248">
        <v>0</v>
      </c>
      <c r="AK37" s="248">
        <v>0</v>
      </c>
      <c r="AL37" s="248">
        <v>0</v>
      </c>
      <c r="AM37" s="248"/>
      <c r="AN37" s="248"/>
      <c r="AO37" s="248"/>
      <c r="AP37" s="248"/>
      <c r="AQ37" s="248"/>
      <c r="AR37" s="146"/>
    </row>
    <row r="38" spans="1:44" ht="18" x14ac:dyDescent="0.25">
      <c r="A38" s="334"/>
      <c r="B38" s="244">
        <v>7</v>
      </c>
      <c r="C38" s="261" t="s">
        <v>115</v>
      </c>
      <c r="D38" s="233">
        <v>2330</v>
      </c>
      <c r="E38" s="246">
        <v>7</v>
      </c>
      <c r="F38" s="249"/>
      <c r="G38" s="248"/>
      <c r="H38" s="248"/>
      <c r="I38" s="248"/>
      <c r="J38" s="272">
        <v>0</v>
      </c>
      <c r="K38" s="272">
        <v>0</v>
      </c>
      <c r="L38" s="272">
        <v>0</v>
      </c>
      <c r="M38" s="272">
        <v>0</v>
      </c>
      <c r="N38" s="272">
        <v>0</v>
      </c>
      <c r="O38" s="272">
        <v>0</v>
      </c>
      <c r="P38" s="272">
        <v>0</v>
      </c>
      <c r="Q38" s="272">
        <v>0</v>
      </c>
      <c r="R38" s="272">
        <v>0</v>
      </c>
      <c r="S38" s="272">
        <v>0</v>
      </c>
      <c r="T38" s="272">
        <v>0</v>
      </c>
      <c r="U38" s="272">
        <v>0</v>
      </c>
      <c r="V38" s="272">
        <v>0</v>
      </c>
      <c r="W38" s="272">
        <v>0</v>
      </c>
      <c r="X38" s="272">
        <v>0</v>
      </c>
      <c r="Y38" s="272">
        <v>2</v>
      </c>
      <c r="Z38" s="272">
        <v>1</v>
      </c>
      <c r="AA38" s="272">
        <v>0</v>
      </c>
      <c r="AB38" s="272">
        <v>0</v>
      </c>
      <c r="AC38" s="272">
        <v>1</v>
      </c>
      <c r="AD38" s="272">
        <v>0</v>
      </c>
      <c r="AE38" s="272">
        <v>0</v>
      </c>
      <c r="AF38" s="272">
        <v>0</v>
      </c>
      <c r="AG38" s="272">
        <v>0</v>
      </c>
      <c r="AH38" s="272">
        <v>0</v>
      </c>
      <c r="AI38" s="272">
        <v>0</v>
      </c>
      <c r="AJ38" s="272">
        <v>0</v>
      </c>
      <c r="AK38" s="272">
        <v>0</v>
      </c>
      <c r="AL38" s="272">
        <v>0</v>
      </c>
      <c r="AM38" s="272">
        <v>3</v>
      </c>
      <c r="AN38" s="272">
        <v>0</v>
      </c>
      <c r="AO38" s="272">
        <v>0</v>
      </c>
      <c r="AP38" s="272">
        <v>0</v>
      </c>
      <c r="AQ38" s="272">
        <v>0</v>
      </c>
      <c r="AR38" s="272">
        <v>0</v>
      </c>
    </row>
    <row r="39" spans="1:44" ht="18" x14ac:dyDescent="0.25">
      <c r="A39" s="332" t="s">
        <v>150</v>
      </c>
      <c r="B39" s="228">
        <v>10</v>
      </c>
      <c r="C39" s="268" t="s">
        <v>6</v>
      </c>
      <c r="D39" s="227">
        <v>7</v>
      </c>
      <c r="E39" s="246">
        <v>10</v>
      </c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>
        <v>1</v>
      </c>
      <c r="U39" s="247">
        <v>1</v>
      </c>
      <c r="V39" s="247"/>
      <c r="W39" s="247"/>
      <c r="X39" s="247">
        <v>1</v>
      </c>
      <c r="Y39" s="247">
        <v>1</v>
      </c>
      <c r="Z39" s="247">
        <v>1</v>
      </c>
      <c r="AA39" s="247"/>
      <c r="AB39" s="247">
        <v>1</v>
      </c>
      <c r="AC39" s="247">
        <v>1</v>
      </c>
      <c r="AD39" s="247">
        <v>1</v>
      </c>
      <c r="AE39" s="247">
        <v>1</v>
      </c>
      <c r="AF39" s="247">
        <v>1</v>
      </c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154"/>
    </row>
    <row r="40" spans="1:44" ht="18" x14ac:dyDescent="0.25">
      <c r="A40" s="333"/>
      <c r="B40" s="229">
        <v>10</v>
      </c>
      <c r="C40" s="269" t="s">
        <v>114</v>
      </c>
      <c r="D40" s="233">
        <v>7</v>
      </c>
      <c r="E40" s="246">
        <v>10</v>
      </c>
      <c r="F40" s="248"/>
      <c r="G40" s="248"/>
      <c r="H40" s="248">
        <v>0</v>
      </c>
      <c r="I40" s="248">
        <v>0</v>
      </c>
      <c r="J40" s="248">
        <v>0</v>
      </c>
      <c r="K40" s="248">
        <v>0</v>
      </c>
      <c r="L40" s="248">
        <v>0</v>
      </c>
      <c r="M40" s="248">
        <v>0</v>
      </c>
      <c r="N40" s="248">
        <v>0</v>
      </c>
      <c r="O40" s="248">
        <v>0</v>
      </c>
      <c r="P40" s="248">
        <v>0</v>
      </c>
      <c r="Q40" s="248">
        <v>0</v>
      </c>
      <c r="R40" s="248">
        <v>0</v>
      </c>
      <c r="S40" s="248">
        <v>0</v>
      </c>
      <c r="T40" s="248">
        <v>0</v>
      </c>
      <c r="U40" s="248">
        <v>0</v>
      </c>
      <c r="V40" s="248">
        <v>1</v>
      </c>
      <c r="W40" s="248">
        <v>1</v>
      </c>
      <c r="X40" s="248">
        <v>0</v>
      </c>
      <c r="Y40" s="248">
        <v>0</v>
      </c>
      <c r="Z40" s="248">
        <v>1</v>
      </c>
      <c r="AA40" s="248">
        <v>1</v>
      </c>
      <c r="AB40" s="248">
        <v>1</v>
      </c>
      <c r="AC40" s="248">
        <v>0</v>
      </c>
      <c r="AD40" s="248">
        <v>1</v>
      </c>
      <c r="AE40" s="248">
        <v>1</v>
      </c>
      <c r="AF40" s="248">
        <v>1</v>
      </c>
      <c r="AG40" s="248">
        <v>1</v>
      </c>
      <c r="AH40" s="248">
        <v>1</v>
      </c>
      <c r="AI40" s="248">
        <v>0</v>
      </c>
      <c r="AJ40" s="248">
        <v>0</v>
      </c>
      <c r="AK40" s="248">
        <v>0</v>
      </c>
      <c r="AL40" s="248">
        <v>0</v>
      </c>
      <c r="AM40" s="248"/>
      <c r="AN40" s="248"/>
      <c r="AO40" s="248"/>
      <c r="AP40" s="248"/>
      <c r="AQ40" s="248"/>
      <c r="AR40" s="154"/>
    </row>
    <row r="41" spans="1:44" ht="18" x14ac:dyDescent="0.25">
      <c r="A41" s="334"/>
      <c r="B41" s="244">
        <v>10</v>
      </c>
      <c r="C41" s="270" t="s">
        <v>4</v>
      </c>
      <c r="D41" s="234">
        <v>7</v>
      </c>
      <c r="E41" s="246">
        <v>10</v>
      </c>
      <c r="F41" s="248"/>
      <c r="G41" s="248">
        <v>0</v>
      </c>
      <c r="H41" s="248">
        <v>0</v>
      </c>
      <c r="I41" s="248">
        <v>0</v>
      </c>
      <c r="J41" s="248">
        <v>0</v>
      </c>
      <c r="K41" s="248">
        <v>0</v>
      </c>
      <c r="L41" s="248">
        <v>0</v>
      </c>
      <c r="M41" s="248">
        <v>0</v>
      </c>
      <c r="N41" s="248">
        <v>0</v>
      </c>
      <c r="O41" s="248">
        <v>0</v>
      </c>
      <c r="P41" s="248">
        <v>0</v>
      </c>
      <c r="Q41" s="248">
        <v>0</v>
      </c>
      <c r="R41" s="248">
        <v>0</v>
      </c>
      <c r="S41" s="248">
        <v>0</v>
      </c>
      <c r="T41" s="248">
        <v>0</v>
      </c>
      <c r="U41" s="248">
        <v>0</v>
      </c>
      <c r="V41" s="248">
        <v>0</v>
      </c>
      <c r="W41" s="248">
        <v>1</v>
      </c>
      <c r="X41" s="248">
        <v>1</v>
      </c>
      <c r="Y41" s="248">
        <v>0</v>
      </c>
      <c r="Z41" s="248">
        <v>0</v>
      </c>
      <c r="AA41" s="248">
        <v>1</v>
      </c>
      <c r="AB41" s="248">
        <v>1</v>
      </c>
      <c r="AC41" s="248">
        <v>1</v>
      </c>
      <c r="AD41" s="248">
        <v>0</v>
      </c>
      <c r="AE41" s="248">
        <v>1</v>
      </c>
      <c r="AF41" s="248">
        <v>1</v>
      </c>
      <c r="AG41" s="248">
        <v>1</v>
      </c>
      <c r="AH41" s="248">
        <v>1</v>
      </c>
      <c r="AI41" s="248">
        <v>1</v>
      </c>
      <c r="AJ41" s="248">
        <v>0</v>
      </c>
      <c r="AK41" s="248">
        <v>0</v>
      </c>
      <c r="AL41" s="248">
        <v>0</v>
      </c>
      <c r="AM41" s="248"/>
      <c r="AN41" s="248"/>
      <c r="AO41" s="248"/>
      <c r="AP41" s="248"/>
      <c r="AQ41" s="248"/>
      <c r="AR41" s="154"/>
    </row>
    <row r="42" spans="1:44" ht="18" x14ac:dyDescent="0.25">
      <c r="A42" s="334"/>
      <c r="B42" s="244">
        <v>10</v>
      </c>
      <c r="C42" s="261" t="s">
        <v>115</v>
      </c>
      <c r="D42" s="233">
        <v>7</v>
      </c>
      <c r="E42" s="246">
        <v>10</v>
      </c>
      <c r="F42" s="249"/>
      <c r="G42" s="248"/>
      <c r="H42" s="248"/>
      <c r="I42" s="248"/>
      <c r="J42" s="272"/>
      <c r="K42" s="272">
        <v>0</v>
      </c>
      <c r="L42" s="272">
        <v>0</v>
      </c>
      <c r="M42" s="272">
        <v>0</v>
      </c>
      <c r="N42" s="272">
        <v>0</v>
      </c>
      <c r="O42" s="272">
        <v>0</v>
      </c>
      <c r="P42" s="272">
        <v>0</v>
      </c>
      <c r="Q42" s="272">
        <v>0</v>
      </c>
      <c r="R42" s="272">
        <v>0</v>
      </c>
      <c r="S42" s="272">
        <v>0</v>
      </c>
      <c r="T42" s="272">
        <v>0</v>
      </c>
      <c r="U42" s="272">
        <v>0</v>
      </c>
      <c r="V42" s="272">
        <v>0</v>
      </c>
      <c r="W42" s="272">
        <v>0</v>
      </c>
      <c r="X42" s="272">
        <v>0</v>
      </c>
      <c r="Y42" s="272">
        <v>0</v>
      </c>
      <c r="Z42" s="272">
        <v>0</v>
      </c>
      <c r="AA42" s="272">
        <v>0</v>
      </c>
      <c r="AB42" s="272">
        <v>1</v>
      </c>
      <c r="AC42" s="272">
        <v>1</v>
      </c>
      <c r="AD42" s="272">
        <v>0</v>
      </c>
      <c r="AE42" s="272">
        <v>0</v>
      </c>
      <c r="AF42" s="272">
        <v>1</v>
      </c>
      <c r="AG42" s="272">
        <v>1</v>
      </c>
      <c r="AH42" s="272">
        <v>1</v>
      </c>
      <c r="AI42" s="272">
        <v>0</v>
      </c>
      <c r="AJ42" s="272">
        <v>1</v>
      </c>
      <c r="AK42" s="272">
        <v>1</v>
      </c>
      <c r="AL42" s="272">
        <v>1</v>
      </c>
      <c r="AM42" s="272">
        <v>1</v>
      </c>
      <c r="AN42" s="272">
        <v>1</v>
      </c>
      <c r="AO42" s="272">
        <v>0</v>
      </c>
      <c r="AP42" s="272">
        <v>0</v>
      </c>
      <c r="AQ42" s="272">
        <v>0</v>
      </c>
      <c r="AR42" s="272">
        <v>0</v>
      </c>
    </row>
    <row r="43" spans="1:44" ht="18" x14ac:dyDescent="0.25">
      <c r="A43" s="332" t="s">
        <v>28</v>
      </c>
      <c r="B43" s="228">
        <v>0</v>
      </c>
      <c r="C43" s="268" t="s">
        <v>6</v>
      </c>
      <c r="D43" s="227">
        <v>252</v>
      </c>
      <c r="E43" s="246">
        <v>0</v>
      </c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146"/>
    </row>
    <row r="44" spans="1:44" ht="18" x14ac:dyDescent="0.25">
      <c r="A44" s="333"/>
      <c r="B44" s="229">
        <v>0</v>
      </c>
      <c r="C44" s="269" t="s">
        <v>114</v>
      </c>
      <c r="D44" s="233">
        <v>252</v>
      </c>
      <c r="E44" s="246">
        <v>0</v>
      </c>
      <c r="F44" s="248"/>
      <c r="G44" s="248"/>
      <c r="H44" s="248">
        <v>0</v>
      </c>
      <c r="I44" s="248">
        <v>0</v>
      </c>
      <c r="J44" s="248">
        <v>0</v>
      </c>
      <c r="K44" s="248">
        <v>0</v>
      </c>
      <c r="L44" s="248">
        <v>0</v>
      </c>
      <c r="M44" s="248">
        <v>0</v>
      </c>
      <c r="N44" s="248">
        <v>0</v>
      </c>
      <c r="O44" s="248">
        <v>0</v>
      </c>
      <c r="P44" s="248">
        <v>0</v>
      </c>
      <c r="Q44" s="248">
        <v>0</v>
      </c>
      <c r="R44" s="248">
        <v>0</v>
      </c>
      <c r="S44" s="248">
        <v>0</v>
      </c>
      <c r="T44" s="248">
        <v>0</v>
      </c>
      <c r="U44" s="248">
        <v>0</v>
      </c>
      <c r="V44" s="248">
        <v>0</v>
      </c>
      <c r="W44" s="248">
        <v>0</v>
      </c>
      <c r="X44" s="248">
        <v>0</v>
      </c>
      <c r="Y44" s="248">
        <v>0</v>
      </c>
      <c r="Z44" s="248">
        <v>0</v>
      </c>
      <c r="AA44" s="248">
        <v>0</v>
      </c>
      <c r="AB44" s="248">
        <v>0</v>
      </c>
      <c r="AC44" s="248">
        <v>0</v>
      </c>
      <c r="AD44" s="248">
        <v>0</v>
      </c>
      <c r="AE44" s="248">
        <v>0</v>
      </c>
      <c r="AF44" s="248">
        <v>0</v>
      </c>
      <c r="AG44" s="248">
        <v>0</v>
      </c>
      <c r="AH44" s="248">
        <v>0</v>
      </c>
      <c r="AI44" s="248">
        <v>0</v>
      </c>
      <c r="AJ44" s="248">
        <v>0</v>
      </c>
      <c r="AK44" s="248">
        <v>0</v>
      </c>
      <c r="AL44" s="248">
        <v>0</v>
      </c>
      <c r="AM44" s="248"/>
      <c r="AN44" s="248"/>
      <c r="AO44" s="248"/>
      <c r="AP44" s="248"/>
      <c r="AQ44" s="248"/>
      <c r="AR44" s="146"/>
    </row>
    <row r="45" spans="1:44" ht="18" x14ac:dyDescent="0.25">
      <c r="A45" s="334"/>
      <c r="B45" s="244">
        <v>0</v>
      </c>
      <c r="C45" s="270" t="s">
        <v>4</v>
      </c>
      <c r="D45" s="234">
        <v>252</v>
      </c>
      <c r="E45" s="246">
        <v>0</v>
      </c>
      <c r="F45" s="248"/>
      <c r="G45" s="248">
        <v>0</v>
      </c>
      <c r="H45" s="248">
        <v>0</v>
      </c>
      <c r="I45" s="248">
        <v>0</v>
      </c>
      <c r="J45" s="248">
        <v>0</v>
      </c>
      <c r="K45" s="248">
        <v>0</v>
      </c>
      <c r="L45" s="248">
        <v>0</v>
      </c>
      <c r="M45" s="248">
        <v>0</v>
      </c>
      <c r="N45" s="248">
        <v>0</v>
      </c>
      <c r="O45" s="248">
        <v>0</v>
      </c>
      <c r="P45" s="248">
        <v>0</v>
      </c>
      <c r="Q45" s="248">
        <v>0</v>
      </c>
      <c r="R45" s="248">
        <v>0</v>
      </c>
      <c r="S45" s="248">
        <v>0</v>
      </c>
      <c r="T45" s="248">
        <v>0</v>
      </c>
      <c r="U45" s="248">
        <v>0</v>
      </c>
      <c r="V45" s="248">
        <v>0</v>
      </c>
      <c r="W45" s="248">
        <v>0</v>
      </c>
      <c r="X45" s="248">
        <v>0</v>
      </c>
      <c r="Y45" s="248">
        <v>0</v>
      </c>
      <c r="Z45" s="248">
        <v>0</v>
      </c>
      <c r="AA45" s="248">
        <v>0</v>
      </c>
      <c r="AB45" s="248">
        <v>0</v>
      </c>
      <c r="AC45" s="248">
        <v>0</v>
      </c>
      <c r="AD45" s="248">
        <v>0</v>
      </c>
      <c r="AE45" s="248">
        <v>0</v>
      </c>
      <c r="AF45" s="248">
        <v>0</v>
      </c>
      <c r="AG45" s="248">
        <v>0</v>
      </c>
      <c r="AH45" s="248">
        <v>0</v>
      </c>
      <c r="AI45" s="248">
        <v>0</v>
      </c>
      <c r="AJ45" s="248">
        <v>0</v>
      </c>
      <c r="AK45" s="248">
        <v>0</v>
      </c>
      <c r="AL45" s="248">
        <v>0</v>
      </c>
      <c r="AM45" s="248"/>
      <c r="AN45" s="248"/>
      <c r="AO45" s="248"/>
      <c r="AP45" s="248"/>
      <c r="AQ45" s="248"/>
      <c r="AR45" s="146"/>
    </row>
    <row r="46" spans="1:44" ht="18" x14ac:dyDescent="0.25">
      <c r="A46" s="334"/>
      <c r="B46" s="244">
        <v>0</v>
      </c>
      <c r="C46" s="261" t="s">
        <v>115</v>
      </c>
      <c r="D46" s="233">
        <v>252</v>
      </c>
      <c r="E46" s="246">
        <v>0</v>
      </c>
      <c r="F46" s="249"/>
      <c r="G46" s="248"/>
      <c r="H46" s="248"/>
      <c r="I46" s="248"/>
      <c r="J46" s="272">
        <v>0</v>
      </c>
      <c r="K46" s="272">
        <v>0</v>
      </c>
      <c r="L46" s="272">
        <v>0</v>
      </c>
      <c r="M46" s="272">
        <v>0</v>
      </c>
      <c r="N46" s="272">
        <v>0</v>
      </c>
      <c r="O46" s="272">
        <v>0</v>
      </c>
      <c r="P46" s="272">
        <v>0</v>
      </c>
      <c r="Q46" s="272">
        <v>0</v>
      </c>
      <c r="R46" s="272">
        <v>0</v>
      </c>
      <c r="S46" s="272">
        <v>0</v>
      </c>
      <c r="T46" s="272">
        <v>0</v>
      </c>
      <c r="U46" s="272">
        <v>0</v>
      </c>
      <c r="V46" s="272">
        <v>0</v>
      </c>
      <c r="W46" s="272">
        <v>0</v>
      </c>
      <c r="X46" s="272">
        <v>0</v>
      </c>
      <c r="Y46" s="272">
        <v>0</v>
      </c>
      <c r="Z46" s="272">
        <v>0</v>
      </c>
      <c r="AA46" s="272">
        <v>0</v>
      </c>
      <c r="AB46" s="272">
        <v>0</v>
      </c>
      <c r="AC46" s="272">
        <v>0</v>
      </c>
      <c r="AD46" s="272">
        <v>0</v>
      </c>
      <c r="AE46" s="272">
        <v>0</v>
      </c>
      <c r="AF46" s="272">
        <v>0</v>
      </c>
      <c r="AG46" s="272">
        <v>0</v>
      </c>
      <c r="AH46" s="272">
        <v>0</v>
      </c>
      <c r="AI46" s="272">
        <v>0</v>
      </c>
      <c r="AJ46" s="272">
        <v>0</v>
      </c>
      <c r="AK46" s="272">
        <v>0</v>
      </c>
      <c r="AL46" s="272">
        <v>0</v>
      </c>
      <c r="AM46" s="272">
        <v>0</v>
      </c>
      <c r="AN46" s="272">
        <v>0</v>
      </c>
      <c r="AO46" s="272">
        <v>0</v>
      </c>
      <c r="AP46" s="272">
        <v>0</v>
      </c>
      <c r="AQ46" s="272">
        <v>0</v>
      </c>
      <c r="AR46" s="272">
        <v>0</v>
      </c>
    </row>
    <row r="47" spans="1:44" ht="18" x14ac:dyDescent="0.25">
      <c r="A47" s="332" t="s">
        <v>147</v>
      </c>
      <c r="B47" s="228">
        <v>5</v>
      </c>
      <c r="C47" s="268" t="s">
        <v>6</v>
      </c>
      <c r="D47" s="227">
        <v>50189</v>
      </c>
      <c r="E47" s="246">
        <v>5</v>
      </c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>
        <v>1</v>
      </c>
      <c r="R47" s="247"/>
      <c r="S47" s="247">
        <v>1</v>
      </c>
      <c r="T47" s="247"/>
      <c r="U47" s="247"/>
      <c r="V47" s="247"/>
      <c r="W47" s="247">
        <v>1</v>
      </c>
      <c r="X47" s="247"/>
      <c r="Y47" s="247"/>
      <c r="Z47" s="247"/>
      <c r="AA47" s="247">
        <v>1</v>
      </c>
      <c r="AB47" s="247"/>
      <c r="AC47" s="247"/>
      <c r="AD47" s="247">
        <v>1</v>
      </c>
      <c r="AE47" s="247"/>
      <c r="AF47" s="247"/>
      <c r="AG47" s="247"/>
      <c r="AH47" s="247"/>
      <c r="AI47" s="247"/>
      <c r="AJ47" s="247"/>
      <c r="AK47" s="247"/>
      <c r="AL47" s="247"/>
      <c r="AM47" s="247"/>
      <c r="AN47" s="247"/>
      <c r="AO47" s="247"/>
      <c r="AP47" s="247"/>
      <c r="AQ47" s="247"/>
      <c r="AR47" s="146"/>
    </row>
    <row r="48" spans="1:44" ht="18" x14ac:dyDescent="0.25">
      <c r="A48" s="333"/>
      <c r="B48" s="229">
        <v>5</v>
      </c>
      <c r="C48" s="269" t="s">
        <v>114</v>
      </c>
      <c r="D48" s="233">
        <v>50189</v>
      </c>
      <c r="E48" s="246">
        <v>5</v>
      </c>
      <c r="F48" s="248"/>
      <c r="G48" s="248"/>
      <c r="H48" s="248">
        <v>0</v>
      </c>
      <c r="I48" s="248">
        <v>0</v>
      </c>
      <c r="J48" s="248">
        <v>0</v>
      </c>
      <c r="K48" s="248">
        <v>0</v>
      </c>
      <c r="L48" s="248">
        <v>0</v>
      </c>
      <c r="M48" s="248">
        <v>0</v>
      </c>
      <c r="N48" s="248">
        <v>0</v>
      </c>
      <c r="O48" s="248">
        <v>0</v>
      </c>
      <c r="P48" s="248">
        <v>0</v>
      </c>
      <c r="Q48" s="248">
        <v>0</v>
      </c>
      <c r="R48" s="248">
        <v>0</v>
      </c>
      <c r="S48" s="248">
        <v>1</v>
      </c>
      <c r="T48" s="248">
        <v>0</v>
      </c>
      <c r="U48" s="248">
        <v>1</v>
      </c>
      <c r="V48" s="248">
        <v>0</v>
      </c>
      <c r="W48" s="248">
        <v>0</v>
      </c>
      <c r="X48" s="248">
        <v>0</v>
      </c>
      <c r="Y48" s="248">
        <v>1</v>
      </c>
      <c r="Z48" s="248">
        <v>0</v>
      </c>
      <c r="AA48" s="248">
        <v>0</v>
      </c>
      <c r="AB48" s="248">
        <v>0</v>
      </c>
      <c r="AC48" s="248">
        <v>1</v>
      </c>
      <c r="AD48" s="248">
        <v>0</v>
      </c>
      <c r="AE48" s="248">
        <v>0</v>
      </c>
      <c r="AF48" s="248">
        <v>1</v>
      </c>
      <c r="AG48" s="248">
        <v>0</v>
      </c>
      <c r="AH48" s="248">
        <v>0</v>
      </c>
      <c r="AI48" s="248">
        <v>0</v>
      </c>
      <c r="AJ48" s="248">
        <v>0</v>
      </c>
      <c r="AK48" s="248">
        <v>0</v>
      </c>
      <c r="AL48" s="248">
        <v>0</v>
      </c>
      <c r="AM48" s="248"/>
      <c r="AN48" s="248"/>
      <c r="AO48" s="248"/>
      <c r="AP48" s="248"/>
      <c r="AQ48" s="248"/>
      <c r="AR48" s="146"/>
    </row>
    <row r="49" spans="1:44" ht="18" x14ac:dyDescent="0.25">
      <c r="A49" s="334"/>
      <c r="B49" s="244">
        <v>5</v>
      </c>
      <c r="C49" s="270" t="s">
        <v>4</v>
      </c>
      <c r="D49" s="234">
        <v>50189</v>
      </c>
      <c r="E49" s="246">
        <v>5</v>
      </c>
      <c r="F49" s="248"/>
      <c r="G49" s="248"/>
      <c r="H49" s="248">
        <v>0</v>
      </c>
      <c r="I49" s="248">
        <v>0</v>
      </c>
      <c r="J49" s="248">
        <v>0</v>
      </c>
      <c r="K49" s="248">
        <v>0</v>
      </c>
      <c r="L49" s="248">
        <v>0</v>
      </c>
      <c r="M49" s="248">
        <v>0</v>
      </c>
      <c r="N49" s="248">
        <v>0</v>
      </c>
      <c r="O49" s="248">
        <v>0</v>
      </c>
      <c r="P49" s="248">
        <v>0</v>
      </c>
      <c r="Q49" s="248">
        <v>0</v>
      </c>
      <c r="R49" s="248">
        <v>0</v>
      </c>
      <c r="S49" s="248">
        <v>0</v>
      </c>
      <c r="T49" s="248">
        <v>0</v>
      </c>
      <c r="U49" s="248">
        <v>1</v>
      </c>
      <c r="V49" s="248">
        <v>0</v>
      </c>
      <c r="W49" s="248">
        <v>1</v>
      </c>
      <c r="X49" s="248">
        <v>0</v>
      </c>
      <c r="Y49" s="248">
        <v>0</v>
      </c>
      <c r="Z49" s="248">
        <v>0</v>
      </c>
      <c r="AA49" s="248">
        <v>1</v>
      </c>
      <c r="AB49" s="248">
        <v>0</v>
      </c>
      <c r="AC49" s="248">
        <v>0</v>
      </c>
      <c r="AD49" s="248">
        <v>0</v>
      </c>
      <c r="AE49" s="248">
        <v>1</v>
      </c>
      <c r="AF49" s="248">
        <v>0</v>
      </c>
      <c r="AG49" s="248">
        <v>0</v>
      </c>
      <c r="AH49" s="248">
        <v>1</v>
      </c>
      <c r="AI49" s="248">
        <v>0</v>
      </c>
      <c r="AJ49" s="248">
        <v>0</v>
      </c>
      <c r="AK49" s="248">
        <v>0</v>
      </c>
      <c r="AL49" s="248">
        <v>0</v>
      </c>
      <c r="AM49" s="248"/>
      <c r="AN49" s="248"/>
      <c r="AO49" s="248"/>
      <c r="AP49" s="248"/>
      <c r="AQ49" s="248"/>
      <c r="AR49" s="146"/>
    </row>
    <row r="50" spans="1:44" ht="18" x14ac:dyDescent="0.25">
      <c r="A50" s="334"/>
      <c r="B50" s="244">
        <v>5</v>
      </c>
      <c r="C50" s="261" t="s">
        <v>115</v>
      </c>
      <c r="D50" s="233">
        <v>50189</v>
      </c>
      <c r="E50" s="246">
        <v>5</v>
      </c>
      <c r="F50" s="248"/>
      <c r="G50" s="248"/>
      <c r="H50" s="248"/>
      <c r="I50" s="248"/>
      <c r="J50" s="248"/>
      <c r="K50" s="248"/>
      <c r="L50" s="248"/>
      <c r="M50" s="272">
        <v>0</v>
      </c>
      <c r="N50" s="272">
        <v>0</v>
      </c>
      <c r="O50" s="272">
        <v>0</v>
      </c>
      <c r="P50" s="272">
        <v>0</v>
      </c>
      <c r="Q50" s="272">
        <v>0</v>
      </c>
      <c r="R50" s="272">
        <v>0</v>
      </c>
      <c r="S50" s="272">
        <v>0</v>
      </c>
      <c r="T50" s="272">
        <v>0</v>
      </c>
      <c r="U50" s="272">
        <v>0</v>
      </c>
      <c r="V50" s="272">
        <v>0</v>
      </c>
      <c r="W50" s="272">
        <v>0</v>
      </c>
      <c r="X50" s="272">
        <v>0</v>
      </c>
      <c r="Y50" s="272">
        <v>0</v>
      </c>
      <c r="Z50" s="272">
        <v>0</v>
      </c>
      <c r="AA50" s="272">
        <v>0</v>
      </c>
      <c r="AB50" s="272">
        <v>1</v>
      </c>
      <c r="AC50" s="272">
        <v>0</v>
      </c>
      <c r="AD50" s="272">
        <v>1</v>
      </c>
      <c r="AE50" s="272">
        <v>0</v>
      </c>
      <c r="AF50" s="272">
        <v>0</v>
      </c>
      <c r="AG50" s="272">
        <v>0</v>
      </c>
      <c r="AH50" s="272">
        <v>1</v>
      </c>
      <c r="AI50" s="272">
        <v>0</v>
      </c>
      <c r="AJ50" s="272">
        <v>0</v>
      </c>
      <c r="AK50" s="272">
        <v>0</v>
      </c>
      <c r="AL50" s="272">
        <v>1</v>
      </c>
      <c r="AM50" s="272">
        <v>0</v>
      </c>
      <c r="AN50" s="272">
        <v>1</v>
      </c>
      <c r="AO50" s="272"/>
      <c r="AP50" s="272">
        <v>0</v>
      </c>
      <c r="AQ50" s="248"/>
      <c r="AR50" s="154">
        <v>0</v>
      </c>
    </row>
    <row r="51" spans="1:44" ht="18" x14ac:dyDescent="0.25">
      <c r="A51" s="332" t="s">
        <v>121</v>
      </c>
      <c r="B51" s="228">
        <v>0</v>
      </c>
      <c r="C51" s="268" t="s">
        <v>6</v>
      </c>
      <c r="D51" s="227">
        <v>1186</v>
      </c>
      <c r="E51" s="246">
        <v>0</v>
      </c>
      <c r="F51" s="247">
        <v>0</v>
      </c>
      <c r="G51" s="247">
        <v>0</v>
      </c>
      <c r="H51" s="247">
        <v>0</v>
      </c>
      <c r="I51" s="247">
        <v>0</v>
      </c>
      <c r="J51" s="247">
        <v>0</v>
      </c>
      <c r="K51" s="247">
        <v>0</v>
      </c>
      <c r="L51" s="247">
        <v>0</v>
      </c>
      <c r="M51" s="247">
        <v>0</v>
      </c>
      <c r="N51" s="247">
        <v>0</v>
      </c>
      <c r="O51" s="247">
        <v>0</v>
      </c>
      <c r="P51" s="247">
        <v>0</v>
      </c>
      <c r="Q51" s="247">
        <v>0</v>
      </c>
      <c r="R51" s="247">
        <v>0</v>
      </c>
      <c r="S51" s="247">
        <v>0</v>
      </c>
      <c r="T51" s="247">
        <v>0</v>
      </c>
      <c r="U51" s="247">
        <v>0</v>
      </c>
      <c r="V51" s="247">
        <v>0</v>
      </c>
      <c r="W51" s="247">
        <v>0</v>
      </c>
      <c r="X51" s="247">
        <v>0</v>
      </c>
      <c r="Y51" s="247">
        <v>0</v>
      </c>
      <c r="Z51" s="247">
        <v>0</v>
      </c>
      <c r="AA51" s="247">
        <v>0</v>
      </c>
      <c r="AB51" s="247">
        <v>0</v>
      </c>
      <c r="AC51" s="247">
        <v>0</v>
      </c>
      <c r="AD51" s="247">
        <v>0</v>
      </c>
      <c r="AE51" s="247">
        <v>0</v>
      </c>
      <c r="AF51" s="247">
        <v>0</v>
      </c>
      <c r="AG51" s="247">
        <v>0</v>
      </c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146"/>
    </row>
    <row r="52" spans="1:44" ht="18" customHeight="1" x14ac:dyDescent="0.25">
      <c r="A52" s="332"/>
      <c r="B52" s="229">
        <v>0</v>
      </c>
      <c r="C52" s="269" t="s">
        <v>114</v>
      </c>
      <c r="D52" s="233">
        <v>1186</v>
      </c>
      <c r="E52" s="246">
        <v>0</v>
      </c>
      <c r="F52" s="248"/>
      <c r="G52" s="248"/>
      <c r="H52" s="248"/>
      <c r="I52" s="248"/>
      <c r="J52" s="248"/>
      <c r="K52" s="248">
        <v>0</v>
      </c>
      <c r="L52" s="248">
        <v>0</v>
      </c>
      <c r="M52" s="248">
        <v>0</v>
      </c>
      <c r="N52" s="248">
        <v>0</v>
      </c>
      <c r="O52" s="248">
        <v>0</v>
      </c>
      <c r="P52" s="248">
        <v>0</v>
      </c>
      <c r="Q52" s="248">
        <v>0</v>
      </c>
      <c r="R52" s="248">
        <v>0</v>
      </c>
      <c r="S52" s="248">
        <v>0</v>
      </c>
      <c r="T52" s="248">
        <v>0</v>
      </c>
      <c r="U52" s="248">
        <v>0</v>
      </c>
      <c r="V52" s="248">
        <v>0</v>
      </c>
      <c r="W52" s="248">
        <v>0</v>
      </c>
      <c r="X52" s="248">
        <v>0</v>
      </c>
      <c r="Y52" s="248">
        <v>0</v>
      </c>
      <c r="Z52" s="248">
        <v>0</v>
      </c>
      <c r="AA52" s="248">
        <v>0</v>
      </c>
      <c r="AB52" s="248">
        <v>0</v>
      </c>
      <c r="AC52" s="248">
        <v>0</v>
      </c>
      <c r="AD52" s="248">
        <v>0</v>
      </c>
      <c r="AE52" s="248">
        <v>0</v>
      </c>
      <c r="AF52" s="248">
        <v>0</v>
      </c>
      <c r="AG52" s="248">
        <v>0</v>
      </c>
      <c r="AH52" s="248">
        <v>0</v>
      </c>
      <c r="AI52" s="248">
        <v>0</v>
      </c>
      <c r="AJ52" s="248">
        <v>0</v>
      </c>
      <c r="AK52" s="248">
        <v>0</v>
      </c>
      <c r="AL52" s="248">
        <v>0</v>
      </c>
      <c r="AM52" s="248"/>
      <c r="AN52" s="248"/>
      <c r="AO52" s="248"/>
      <c r="AP52" s="248"/>
      <c r="AQ52" s="248"/>
      <c r="AR52" s="146"/>
    </row>
    <row r="53" spans="1:44" ht="18" customHeight="1" x14ac:dyDescent="0.25">
      <c r="A53" s="332"/>
      <c r="B53" s="244">
        <v>0</v>
      </c>
      <c r="C53" s="270" t="s">
        <v>4</v>
      </c>
      <c r="D53" s="234">
        <v>1186</v>
      </c>
      <c r="E53" s="246">
        <v>0</v>
      </c>
      <c r="F53" s="252"/>
      <c r="G53" s="252"/>
      <c r="H53" s="252"/>
      <c r="I53" s="252">
        <v>0</v>
      </c>
      <c r="J53" s="248"/>
      <c r="K53" s="248"/>
      <c r="L53" s="248"/>
      <c r="M53" s="248">
        <v>0</v>
      </c>
      <c r="N53" s="248"/>
      <c r="O53" s="248">
        <v>0</v>
      </c>
      <c r="P53" s="248"/>
      <c r="Q53" s="248">
        <v>0</v>
      </c>
      <c r="R53" s="248"/>
      <c r="S53" s="248">
        <v>0</v>
      </c>
      <c r="T53" s="248"/>
      <c r="U53" s="248"/>
      <c r="V53" s="248"/>
      <c r="W53" s="248"/>
      <c r="X53" s="248"/>
      <c r="Y53" s="248">
        <v>0</v>
      </c>
      <c r="Z53" s="248">
        <v>0</v>
      </c>
      <c r="AA53" s="248"/>
      <c r="AB53" s="248">
        <v>0</v>
      </c>
      <c r="AC53" s="248"/>
      <c r="AD53" s="248"/>
      <c r="AE53" s="248"/>
      <c r="AF53" s="248"/>
      <c r="AG53" s="248"/>
      <c r="AH53" s="248"/>
      <c r="AI53" s="248">
        <v>0</v>
      </c>
      <c r="AJ53" s="248">
        <v>0</v>
      </c>
      <c r="AK53" s="248">
        <v>0</v>
      </c>
      <c r="AL53" s="248">
        <v>0</v>
      </c>
      <c r="AM53" s="248"/>
      <c r="AN53" s="248"/>
      <c r="AO53" s="248"/>
      <c r="AP53" s="248"/>
      <c r="AQ53" s="248"/>
      <c r="AR53" s="146"/>
    </row>
    <row r="54" spans="1:44" ht="18" customHeight="1" x14ac:dyDescent="0.25">
      <c r="A54" s="332"/>
      <c r="B54" s="244">
        <v>0</v>
      </c>
      <c r="C54" s="261" t="s">
        <v>115</v>
      </c>
      <c r="D54" s="233">
        <v>1186</v>
      </c>
      <c r="E54" s="246">
        <v>0</v>
      </c>
      <c r="F54" s="248"/>
      <c r="G54" s="248"/>
      <c r="H54" s="248">
        <v>0</v>
      </c>
      <c r="I54" s="248">
        <v>0</v>
      </c>
      <c r="J54" s="248">
        <v>0</v>
      </c>
      <c r="K54" s="248">
        <v>0</v>
      </c>
      <c r="L54" s="248">
        <v>0</v>
      </c>
      <c r="M54" s="248">
        <v>0</v>
      </c>
      <c r="N54" s="248">
        <v>0</v>
      </c>
      <c r="O54" s="248">
        <v>0</v>
      </c>
      <c r="P54" s="248">
        <v>0</v>
      </c>
      <c r="Q54" s="248">
        <v>0</v>
      </c>
      <c r="R54" s="248">
        <v>0</v>
      </c>
      <c r="S54" s="248">
        <v>0</v>
      </c>
      <c r="T54" s="248">
        <v>0</v>
      </c>
      <c r="U54" s="248">
        <v>0</v>
      </c>
      <c r="V54" s="248">
        <v>0</v>
      </c>
      <c r="W54" s="248">
        <v>0</v>
      </c>
      <c r="X54" s="248">
        <v>0</v>
      </c>
      <c r="Y54" s="248">
        <v>0</v>
      </c>
      <c r="Z54" s="248">
        <v>0</v>
      </c>
      <c r="AA54" s="248">
        <v>0</v>
      </c>
      <c r="AB54" s="248">
        <v>0</v>
      </c>
      <c r="AC54" s="248">
        <v>0</v>
      </c>
      <c r="AD54" s="248">
        <v>0</v>
      </c>
      <c r="AE54" s="248">
        <v>0</v>
      </c>
      <c r="AF54" s="248">
        <v>0</v>
      </c>
      <c r="AG54" s="248">
        <v>0</v>
      </c>
      <c r="AH54" s="248">
        <v>0</v>
      </c>
      <c r="AI54" s="248">
        <v>0</v>
      </c>
      <c r="AJ54" s="248">
        <v>0</v>
      </c>
      <c r="AK54" s="248">
        <v>0</v>
      </c>
      <c r="AL54" s="248">
        <v>0</v>
      </c>
      <c r="AM54" s="248">
        <v>0</v>
      </c>
      <c r="AN54" s="248">
        <v>0</v>
      </c>
      <c r="AO54" s="248">
        <v>0</v>
      </c>
      <c r="AP54" s="248">
        <v>0</v>
      </c>
      <c r="AQ54" s="248"/>
      <c r="AR54" s="154">
        <v>0</v>
      </c>
    </row>
    <row r="55" spans="1:44" ht="18" x14ac:dyDescent="0.25">
      <c r="A55" s="336" t="s">
        <v>133</v>
      </c>
      <c r="B55" s="228">
        <v>5</v>
      </c>
      <c r="C55" s="268" t="s">
        <v>6</v>
      </c>
      <c r="D55" s="227">
        <v>5086</v>
      </c>
      <c r="E55" s="246">
        <v>5</v>
      </c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>
        <v>1</v>
      </c>
      <c r="Q55" s="247"/>
      <c r="R55" s="247"/>
      <c r="S55" s="247"/>
      <c r="T55" s="247">
        <v>1</v>
      </c>
      <c r="U55" s="247"/>
      <c r="V55" s="247"/>
      <c r="W55" s="247"/>
      <c r="X55" s="247">
        <v>1</v>
      </c>
      <c r="Y55" s="247"/>
      <c r="Z55" s="247"/>
      <c r="AA55" s="247"/>
      <c r="AB55" s="247">
        <v>1</v>
      </c>
      <c r="AC55" s="247"/>
      <c r="AD55" s="247"/>
      <c r="AE55" s="247"/>
      <c r="AF55" s="247">
        <v>1</v>
      </c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146"/>
    </row>
    <row r="56" spans="1:44" ht="18" x14ac:dyDescent="0.25">
      <c r="A56" s="337"/>
      <c r="B56" s="229">
        <v>5</v>
      </c>
      <c r="C56" s="269" t="s">
        <v>114</v>
      </c>
      <c r="D56" s="233">
        <v>5086</v>
      </c>
      <c r="E56" s="246">
        <v>5</v>
      </c>
      <c r="F56" s="248">
        <v>0</v>
      </c>
      <c r="G56" s="248">
        <v>0</v>
      </c>
      <c r="H56" s="248">
        <v>0</v>
      </c>
      <c r="I56" s="248"/>
      <c r="J56" s="248"/>
      <c r="K56" s="248"/>
      <c r="L56" s="248"/>
      <c r="M56" s="248"/>
      <c r="N56" s="248"/>
      <c r="O56" s="248">
        <v>1</v>
      </c>
      <c r="P56" s="248"/>
      <c r="Q56" s="248"/>
      <c r="R56" s="248"/>
      <c r="S56" s="248"/>
      <c r="T56" s="248">
        <v>1</v>
      </c>
      <c r="U56" s="248"/>
      <c r="V56" s="248"/>
      <c r="W56" s="248"/>
      <c r="X56" s="248">
        <v>1</v>
      </c>
      <c r="Y56" s="248"/>
      <c r="Z56" s="248"/>
      <c r="AA56" s="248"/>
      <c r="AB56" s="248">
        <v>1</v>
      </c>
      <c r="AC56" s="248"/>
      <c r="AD56" s="248"/>
      <c r="AE56" s="248"/>
      <c r="AF56" s="248">
        <v>1</v>
      </c>
      <c r="AG56" s="248"/>
      <c r="AH56" s="248"/>
      <c r="AI56" s="248"/>
      <c r="AJ56" s="248"/>
      <c r="AK56" s="248"/>
      <c r="AL56" s="248"/>
      <c r="AM56" s="248"/>
      <c r="AN56" s="248"/>
      <c r="AO56" s="248"/>
      <c r="AP56" s="248"/>
      <c r="AQ56" s="248"/>
      <c r="AR56" s="146"/>
    </row>
    <row r="57" spans="1:44" ht="18" x14ac:dyDescent="0.25">
      <c r="A57" s="338"/>
      <c r="B57" s="244">
        <v>5</v>
      </c>
      <c r="C57" s="270" t="s">
        <v>4</v>
      </c>
      <c r="D57" s="234">
        <v>5086</v>
      </c>
      <c r="E57" s="246">
        <v>5</v>
      </c>
      <c r="F57" s="252"/>
      <c r="G57" s="252"/>
      <c r="H57" s="252"/>
      <c r="I57" s="252">
        <v>0</v>
      </c>
      <c r="J57" s="248"/>
      <c r="K57" s="248"/>
      <c r="L57" s="248"/>
      <c r="M57" s="248"/>
      <c r="N57" s="248"/>
      <c r="O57" s="248"/>
      <c r="P57" s="248"/>
      <c r="Q57" s="248"/>
      <c r="R57" s="248">
        <v>1</v>
      </c>
      <c r="S57" s="248"/>
      <c r="T57" s="248"/>
      <c r="U57" s="248"/>
      <c r="V57" s="248">
        <v>1</v>
      </c>
      <c r="W57" s="248"/>
      <c r="X57" s="248"/>
      <c r="Y57" s="248"/>
      <c r="Z57" s="248">
        <v>1</v>
      </c>
      <c r="AA57" s="248"/>
      <c r="AB57" s="248"/>
      <c r="AC57" s="248"/>
      <c r="AD57" s="248">
        <v>1</v>
      </c>
      <c r="AE57" s="248"/>
      <c r="AF57" s="248"/>
      <c r="AG57" s="248"/>
      <c r="AH57" s="248">
        <v>1</v>
      </c>
      <c r="AI57" s="248"/>
      <c r="AJ57" s="248"/>
      <c r="AK57" s="248"/>
      <c r="AL57" s="248"/>
      <c r="AM57" s="248"/>
      <c r="AN57" s="248"/>
      <c r="AO57" s="248"/>
      <c r="AP57" s="248"/>
      <c r="AQ57" s="248"/>
      <c r="AR57" s="146"/>
    </row>
    <row r="58" spans="1:44" ht="18" x14ac:dyDescent="0.25">
      <c r="A58" s="338"/>
      <c r="B58" s="244">
        <v>5</v>
      </c>
      <c r="C58" s="261" t="s">
        <v>115</v>
      </c>
      <c r="D58" s="233">
        <v>5086</v>
      </c>
      <c r="E58" s="246">
        <v>5</v>
      </c>
      <c r="F58" s="248"/>
      <c r="G58" s="248"/>
      <c r="H58" s="248"/>
      <c r="I58" s="248">
        <v>0</v>
      </c>
      <c r="J58" s="248">
        <v>0</v>
      </c>
      <c r="K58" s="248">
        <v>0</v>
      </c>
      <c r="L58" s="248">
        <v>0</v>
      </c>
      <c r="M58" s="248">
        <v>0</v>
      </c>
      <c r="N58" s="248">
        <v>0</v>
      </c>
      <c r="O58" s="248">
        <v>0</v>
      </c>
      <c r="P58" s="248">
        <v>0</v>
      </c>
      <c r="Q58" s="248">
        <v>0</v>
      </c>
      <c r="R58" s="248">
        <v>0</v>
      </c>
      <c r="S58" s="248">
        <v>0</v>
      </c>
      <c r="T58" s="248">
        <v>1</v>
      </c>
      <c r="U58" s="248">
        <v>0</v>
      </c>
      <c r="V58" s="248">
        <v>0</v>
      </c>
      <c r="W58" s="248">
        <v>0</v>
      </c>
      <c r="X58" s="248">
        <v>1</v>
      </c>
      <c r="Y58" s="248">
        <v>0</v>
      </c>
      <c r="Z58" s="248">
        <v>0</v>
      </c>
      <c r="AA58" s="248">
        <v>0</v>
      </c>
      <c r="AB58" s="248">
        <v>1</v>
      </c>
      <c r="AC58" s="248">
        <v>0</v>
      </c>
      <c r="AD58" s="248">
        <v>0</v>
      </c>
      <c r="AE58" s="248">
        <v>0</v>
      </c>
      <c r="AF58" s="248">
        <v>1</v>
      </c>
      <c r="AG58" s="248">
        <v>0</v>
      </c>
      <c r="AH58" s="248">
        <v>0</v>
      </c>
      <c r="AI58" s="248">
        <v>0</v>
      </c>
      <c r="AJ58" s="248">
        <v>1</v>
      </c>
      <c r="AK58" s="248">
        <v>0</v>
      </c>
      <c r="AL58" s="248">
        <v>0</v>
      </c>
      <c r="AM58" s="248">
        <v>0</v>
      </c>
      <c r="AN58" s="248">
        <v>0</v>
      </c>
      <c r="AO58" s="248">
        <v>0</v>
      </c>
      <c r="AP58" s="248">
        <v>0</v>
      </c>
      <c r="AQ58" s="248"/>
      <c r="AR58" s="154">
        <v>1</v>
      </c>
    </row>
    <row r="59" spans="1:44" ht="18" x14ac:dyDescent="0.25">
      <c r="A59" s="336" t="s">
        <v>142</v>
      </c>
      <c r="B59" s="228">
        <v>2</v>
      </c>
      <c r="C59" s="268" t="s">
        <v>6</v>
      </c>
      <c r="D59" s="227">
        <v>26</v>
      </c>
      <c r="E59" s="246">
        <v>2</v>
      </c>
      <c r="F59" s="247">
        <v>0</v>
      </c>
      <c r="G59" s="247">
        <v>0</v>
      </c>
      <c r="H59" s="247">
        <v>0</v>
      </c>
      <c r="I59" s="247">
        <v>0</v>
      </c>
      <c r="J59" s="247">
        <v>0</v>
      </c>
      <c r="K59" s="247">
        <v>0</v>
      </c>
      <c r="L59" s="247">
        <v>0</v>
      </c>
      <c r="M59" s="247">
        <v>0</v>
      </c>
      <c r="N59" s="247">
        <v>0</v>
      </c>
      <c r="O59" s="247">
        <v>0</v>
      </c>
      <c r="P59" s="247">
        <v>0</v>
      </c>
      <c r="Q59" s="247">
        <v>0</v>
      </c>
      <c r="R59" s="247">
        <v>1</v>
      </c>
      <c r="S59" s="247">
        <v>0</v>
      </c>
      <c r="T59" s="247">
        <v>0</v>
      </c>
      <c r="U59" s="247">
        <v>0</v>
      </c>
      <c r="V59" s="247">
        <v>0</v>
      </c>
      <c r="W59" s="247">
        <v>0</v>
      </c>
      <c r="X59" s="247">
        <v>1</v>
      </c>
      <c r="Y59" s="247">
        <v>0</v>
      </c>
      <c r="Z59" s="247">
        <v>0</v>
      </c>
      <c r="AA59" s="247">
        <v>0</v>
      </c>
      <c r="AB59" s="247">
        <v>0</v>
      </c>
      <c r="AC59" s="247">
        <v>0</v>
      </c>
      <c r="AD59" s="247">
        <v>0</v>
      </c>
      <c r="AE59" s="247">
        <v>0</v>
      </c>
      <c r="AF59" s="247">
        <v>0</v>
      </c>
      <c r="AG59" s="247">
        <v>0</v>
      </c>
      <c r="AH59" s="247">
        <v>0</v>
      </c>
      <c r="AI59" s="247">
        <v>0</v>
      </c>
      <c r="AJ59" s="247">
        <v>0</v>
      </c>
      <c r="AK59" s="247">
        <v>0</v>
      </c>
      <c r="AL59" s="247">
        <v>0</v>
      </c>
      <c r="AM59" s="247"/>
      <c r="AN59" s="247"/>
      <c r="AO59" s="247"/>
      <c r="AP59" s="247"/>
      <c r="AQ59" s="247"/>
      <c r="AR59" s="146"/>
    </row>
    <row r="60" spans="1:44" ht="18" x14ac:dyDescent="0.25">
      <c r="A60" s="337"/>
      <c r="B60" s="229">
        <v>2</v>
      </c>
      <c r="C60" s="269" t="s">
        <v>114</v>
      </c>
      <c r="D60" s="233">
        <v>26</v>
      </c>
      <c r="E60" s="246">
        <v>2</v>
      </c>
      <c r="F60" s="248">
        <v>0</v>
      </c>
      <c r="G60" s="248">
        <v>0</v>
      </c>
      <c r="H60" s="248">
        <v>0</v>
      </c>
      <c r="I60" s="248">
        <v>0</v>
      </c>
      <c r="J60" s="248">
        <v>0</v>
      </c>
      <c r="K60" s="248">
        <v>0</v>
      </c>
      <c r="L60" s="248">
        <v>0</v>
      </c>
      <c r="M60" s="248">
        <v>0</v>
      </c>
      <c r="N60" s="248">
        <v>0</v>
      </c>
      <c r="O60" s="248">
        <v>0</v>
      </c>
      <c r="P60" s="248">
        <v>0</v>
      </c>
      <c r="Q60" s="248">
        <v>0</v>
      </c>
      <c r="R60" s="248">
        <v>1</v>
      </c>
      <c r="S60" s="248">
        <v>0</v>
      </c>
      <c r="T60" s="248">
        <v>0</v>
      </c>
      <c r="U60" s="248">
        <v>0</v>
      </c>
      <c r="V60" s="248">
        <v>0</v>
      </c>
      <c r="W60" s="248">
        <v>0</v>
      </c>
      <c r="X60" s="248">
        <v>1</v>
      </c>
      <c r="Y60" s="248">
        <v>0</v>
      </c>
      <c r="Z60" s="248">
        <v>0</v>
      </c>
      <c r="AA60" s="248">
        <v>0</v>
      </c>
      <c r="AB60" s="248">
        <v>0</v>
      </c>
      <c r="AC60" s="248">
        <v>0</v>
      </c>
      <c r="AD60" s="248">
        <v>0</v>
      </c>
      <c r="AE60" s="248">
        <v>0</v>
      </c>
      <c r="AF60" s="248">
        <v>0</v>
      </c>
      <c r="AG60" s="248">
        <v>0</v>
      </c>
      <c r="AH60" s="248">
        <v>0</v>
      </c>
      <c r="AI60" s="248">
        <v>0</v>
      </c>
      <c r="AJ60" s="248">
        <v>0</v>
      </c>
      <c r="AK60" s="248">
        <v>0</v>
      </c>
      <c r="AL60" s="248">
        <v>0</v>
      </c>
      <c r="AM60" s="248"/>
      <c r="AN60" s="248"/>
      <c r="AO60" s="248"/>
      <c r="AP60" s="248"/>
      <c r="AQ60" s="248"/>
      <c r="AR60" s="146"/>
    </row>
    <row r="61" spans="1:44" ht="18" x14ac:dyDescent="0.25">
      <c r="A61" s="338"/>
      <c r="B61" s="244">
        <v>2</v>
      </c>
      <c r="C61" s="270" t="s">
        <v>4</v>
      </c>
      <c r="D61" s="234">
        <v>26</v>
      </c>
      <c r="E61" s="246">
        <v>2</v>
      </c>
      <c r="F61" s="252"/>
      <c r="G61" s="252"/>
      <c r="H61" s="252"/>
      <c r="I61" s="252">
        <v>0</v>
      </c>
      <c r="J61" s="248"/>
      <c r="K61" s="248"/>
      <c r="L61" s="248"/>
      <c r="M61" s="248"/>
      <c r="N61" s="248"/>
      <c r="O61" s="248"/>
      <c r="P61" s="248"/>
      <c r="Q61" s="248">
        <v>0</v>
      </c>
      <c r="R61" s="248">
        <v>0</v>
      </c>
      <c r="S61" s="248"/>
      <c r="T61" s="248"/>
      <c r="U61" s="248">
        <v>1</v>
      </c>
      <c r="V61" s="248"/>
      <c r="W61" s="248"/>
      <c r="X61" s="248"/>
      <c r="Y61" s="248"/>
      <c r="Z61" s="248"/>
      <c r="AA61" s="248">
        <v>1</v>
      </c>
      <c r="AB61" s="248"/>
      <c r="AC61" s="248"/>
      <c r="AD61" s="248"/>
      <c r="AE61" s="248"/>
      <c r="AF61" s="248"/>
      <c r="AG61" s="248"/>
      <c r="AH61" s="248"/>
      <c r="AI61" s="248"/>
      <c r="AJ61" s="248"/>
      <c r="AK61" s="248"/>
      <c r="AL61" s="248"/>
      <c r="AM61" s="248"/>
      <c r="AN61" s="248"/>
      <c r="AO61" s="248"/>
      <c r="AP61" s="248"/>
      <c r="AQ61" s="248"/>
      <c r="AR61" s="146"/>
    </row>
    <row r="62" spans="1:44" ht="18" x14ac:dyDescent="0.25">
      <c r="A62" s="338"/>
      <c r="B62" s="244">
        <v>2</v>
      </c>
      <c r="C62" s="261" t="s">
        <v>115</v>
      </c>
      <c r="D62" s="233">
        <v>26</v>
      </c>
      <c r="E62" s="246">
        <v>2</v>
      </c>
      <c r="F62" s="248"/>
      <c r="G62" s="248"/>
      <c r="H62" s="248"/>
      <c r="I62" s="248">
        <v>0</v>
      </c>
      <c r="J62" s="248">
        <v>0</v>
      </c>
      <c r="K62" s="248">
        <v>0</v>
      </c>
      <c r="L62" s="248">
        <v>0</v>
      </c>
      <c r="M62" s="248">
        <v>0</v>
      </c>
      <c r="N62" s="248">
        <v>0</v>
      </c>
      <c r="O62" s="248">
        <v>0</v>
      </c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>
        <v>1</v>
      </c>
      <c r="AB62" s="248"/>
      <c r="AC62" s="248"/>
      <c r="AD62" s="248"/>
      <c r="AE62" s="248"/>
      <c r="AF62" s="248"/>
      <c r="AG62" s="248">
        <v>1</v>
      </c>
      <c r="AH62" s="248"/>
      <c r="AI62" s="248"/>
      <c r="AJ62" s="248"/>
      <c r="AK62" s="248"/>
      <c r="AL62" s="248"/>
      <c r="AM62" s="248"/>
      <c r="AN62" s="248"/>
      <c r="AO62" s="248"/>
      <c r="AP62" s="248"/>
      <c r="AQ62" s="248"/>
      <c r="AR62" s="154">
        <v>0</v>
      </c>
    </row>
    <row r="63" spans="1:44" ht="18" x14ac:dyDescent="0.25">
      <c r="A63" s="336" t="s">
        <v>117</v>
      </c>
      <c r="B63" s="228">
        <v>1</v>
      </c>
      <c r="C63" s="268" t="s">
        <v>6</v>
      </c>
      <c r="D63" s="227">
        <v>2165</v>
      </c>
      <c r="E63" s="246">
        <v>1</v>
      </c>
      <c r="F63" s="247">
        <v>0</v>
      </c>
      <c r="G63" s="247">
        <v>0</v>
      </c>
      <c r="H63" s="247">
        <v>0</v>
      </c>
      <c r="I63" s="247">
        <v>0</v>
      </c>
      <c r="J63" s="247">
        <v>0</v>
      </c>
      <c r="K63" s="247">
        <v>0</v>
      </c>
      <c r="L63" s="247">
        <v>0</v>
      </c>
      <c r="M63" s="247"/>
      <c r="N63" s="247">
        <v>0</v>
      </c>
      <c r="O63" s="247">
        <v>0</v>
      </c>
      <c r="P63" s="247">
        <v>0</v>
      </c>
      <c r="Q63" s="247">
        <v>0</v>
      </c>
      <c r="R63" s="247">
        <v>1</v>
      </c>
      <c r="S63" s="247">
        <v>0</v>
      </c>
      <c r="T63" s="247">
        <v>0</v>
      </c>
      <c r="U63" s="247">
        <v>0</v>
      </c>
      <c r="V63" s="247"/>
      <c r="W63" s="247">
        <v>0</v>
      </c>
      <c r="X63" s="247">
        <v>0</v>
      </c>
      <c r="Y63" s="247">
        <v>0</v>
      </c>
      <c r="Z63" s="247">
        <v>0</v>
      </c>
      <c r="AA63" s="247">
        <v>0</v>
      </c>
      <c r="AB63" s="247">
        <v>0</v>
      </c>
      <c r="AC63" s="247">
        <v>0</v>
      </c>
      <c r="AD63" s="247">
        <v>0</v>
      </c>
      <c r="AE63" s="247">
        <v>0</v>
      </c>
      <c r="AF63" s="247">
        <v>0</v>
      </c>
      <c r="AG63" s="247">
        <v>0</v>
      </c>
      <c r="AH63" s="247">
        <v>0</v>
      </c>
      <c r="AI63" s="247">
        <v>0</v>
      </c>
      <c r="AJ63" s="247">
        <v>0</v>
      </c>
      <c r="AK63" s="247">
        <v>0</v>
      </c>
      <c r="AL63" s="247">
        <v>0</v>
      </c>
      <c r="AM63" s="247"/>
      <c r="AN63" s="247"/>
      <c r="AO63" s="247"/>
      <c r="AP63" s="247"/>
      <c r="AQ63" s="247"/>
      <c r="AR63" s="146"/>
    </row>
    <row r="64" spans="1:44" ht="18" x14ac:dyDescent="0.25">
      <c r="A64" s="337"/>
      <c r="B64" s="229">
        <v>1</v>
      </c>
      <c r="C64" s="269" t="s">
        <v>114</v>
      </c>
      <c r="D64" s="233">
        <v>2165</v>
      </c>
      <c r="E64" s="246">
        <v>1</v>
      </c>
      <c r="F64" s="248"/>
      <c r="G64" s="248"/>
      <c r="H64" s="248"/>
      <c r="I64" s="248">
        <v>0</v>
      </c>
      <c r="J64" s="248">
        <v>0</v>
      </c>
      <c r="K64" s="248">
        <v>0</v>
      </c>
      <c r="L64" s="248">
        <v>0</v>
      </c>
      <c r="M64" s="248">
        <v>0</v>
      </c>
      <c r="N64" s="248">
        <v>0</v>
      </c>
      <c r="O64" s="248">
        <v>0</v>
      </c>
      <c r="P64" s="248">
        <v>0</v>
      </c>
      <c r="Q64" s="248">
        <v>0</v>
      </c>
      <c r="R64" s="248">
        <v>0</v>
      </c>
      <c r="S64" s="248">
        <v>0</v>
      </c>
      <c r="T64" s="248">
        <v>0</v>
      </c>
      <c r="U64" s="248">
        <v>0</v>
      </c>
      <c r="V64" s="248">
        <v>1</v>
      </c>
      <c r="W64" s="248">
        <v>0</v>
      </c>
      <c r="X64" s="248">
        <v>0</v>
      </c>
      <c r="Y64" s="248">
        <v>0</v>
      </c>
      <c r="Z64" s="248">
        <v>0</v>
      </c>
      <c r="AA64" s="248">
        <v>0</v>
      </c>
      <c r="AB64" s="248">
        <v>0</v>
      </c>
      <c r="AC64" s="248">
        <v>0</v>
      </c>
      <c r="AD64" s="248">
        <v>0</v>
      </c>
      <c r="AE64" s="248">
        <v>0</v>
      </c>
      <c r="AF64" s="248">
        <v>0</v>
      </c>
      <c r="AG64" s="248">
        <v>0</v>
      </c>
      <c r="AH64" s="248">
        <v>0</v>
      </c>
      <c r="AI64" s="248">
        <v>0</v>
      </c>
      <c r="AJ64" s="248">
        <v>0</v>
      </c>
      <c r="AK64" s="248">
        <v>0</v>
      </c>
      <c r="AL64" s="248">
        <v>0</v>
      </c>
      <c r="AM64" s="248"/>
      <c r="AN64" s="248"/>
      <c r="AO64" s="248"/>
      <c r="AP64" s="248"/>
      <c r="AQ64" s="248"/>
      <c r="AR64" s="146"/>
    </row>
    <row r="65" spans="1:44" ht="18" x14ac:dyDescent="0.25">
      <c r="A65" s="338"/>
      <c r="B65" s="244">
        <v>1</v>
      </c>
      <c r="C65" s="270" t="s">
        <v>4</v>
      </c>
      <c r="D65" s="234">
        <v>2165</v>
      </c>
      <c r="E65" s="246">
        <v>1</v>
      </c>
      <c r="F65" s="253"/>
      <c r="G65" s="253"/>
      <c r="H65" s="253"/>
      <c r="I65" s="253">
        <v>0</v>
      </c>
      <c r="J65" s="248">
        <v>0</v>
      </c>
      <c r="K65" s="248"/>
      <c r="L65" s="248"/>
      <c r="M65" s="248"/>
      <c r="N65" s="248">
        <v>0</v>
      </c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>
        <v>1</v>
      </c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8"/>
      <c r="AQ65" s="248"/>
      <c r="AR65" s="146"/>
    </row>
    <row r="66" spans="1:44" ht="18" x14ac:dyDescent="0.25">
      <c r="A66" s="338"/>
      <c r="B66" s="244">
        <v>1</v>
      </c>
      <c r="C66" s="261" t="s">
        <v>115</v>
      </c>
      <c r="D66" s="233">
        <v>2165</v>
      </c>
      <c r="E66" s="246">
        <v>1</v>
      </c>
      <c r="F66" s="248"/>
      <c r="G66" s="248"/>
      <c r="H66" s="248"/>
      <c r="I66" s="248">
        <v>0</v>
      </c>
      <c r="J66" s="248">
        <v>0</v>
      </c>
      <c r="K66" s="248">
        <v>0</v>
      </c>
      <c r="L66" s="248">
        <v>0</v>
      </c>
      <c r="M66" s="248">
        <v>0</v>
      </c>
      <c r="N66" s="248">
        <v>0</v>
      </c>
      <c r="O66" s="248">
        <v>0</v>
      </c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>
        <v>1</v>
      </c>
      <c r="AH66" s="248"/>
      <c r="AI66" s="248"/>
      <c r="AJ66" s="248"/>
      <c r="AK66" s="248"/>
      <c r="AL66" s="248"/>
      <c r="AM66" s="248"/>
      <c r="AN66" s="248"/>
      <c r="AO66" s="248"/>
      <c r="AP66" s="248"/>
      <c r="AQ66" s="248"/>
      <c r="AR66" s="154">
        <v>0</v>
      </c>
    </row>
    <row r="67" spans="1:44" ht="18" x14ac:dyDescent="0.25">
      <c r="A67" s="335" t="s">
        <v>130</v>
      </c>
      <c r="B67" s="228">
        <v>0</v>
      </c>
      <c r="C67" s="268" t="s">
        <v>6</v>
      </c>
      <c r="D67" s="227">
        <v>589</v>
      </c>
      <c r="E67" s="246">
        <v>0</v>
      </c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146"/>
    </row>
    <row r="68" spans="1:44" ht="18" x14ac:dyDescent="0.25">
      <c r="A68" s="330"/>
      <c r="B68" s="229">
        <v>0</v>
      </c>
      <c r="C68" s="269" t="s">
        <v>114</v>
      </c>
      <c r="D68" s="233">
        <v>589</v>
      </c>
      <c r="E68" s="246">
        <v>0</v>
      </c>
      <c r="F68" s="248"/>
      <c r="G68" s="248"/>
      <c r="H68" s="248">
        <v>0</v>
      </c>
      <c r="I68" s="248">
        <v>0</v>
      </c>
      <c r="J68" s="248">
        <v>0</v>
      </c>
      <c r="K68" s="248">
        <v>0</v>
      </c>
      <c r="L68" s="248">
        <v>0</v>
      </c>
      <c r="M68" s="248">
        <v>0</v>
      </c>
      <c r="N68" s="248">
        <v>0</v>
      </c>
      <c r="O68" s="248">
        <v>0</v>
      </c>
      <c r="P68" s="248">
        <v>0</v>
      </c>
      <c r="Q68" s="248">
        <v>0</v>
      </c>
      <c r="R68" s="248">
        <v>0</v>
      </c>
      <c r="S68" s="248">
        <v>0</v>
      </c>
      <c r="T68" s="248">
        <v>0</v>
      </c>
      <c r="U68" s="248">
        <v>0</v>
      </c>
      <c r="V68" s="248">
        <v>0</v>
      </c>
      <c r="W68" s="248">
        <v>0</v>
      </c>
      <c r="X68" s="248">
        <v>0</v>
      </c>
      <c r="Y68" s="248">
        <v>0</v>
      </c>
      <c r="Z68" s="248">
        <v>0</v>
      </c>
      <c r="AA68" s="248">
        <v>0</v>
      </c>
      <c r="AB68" s="248">
        <v>0</v>
      </c>
      <c r="AC68" s="248">
        <v>0</v>
      </c>
      <c r="AD68" s="248">
        <v>0</v>
      </c>
      <c r="AE68" s="248">
        <v>0</v>
      </c>
      <c r="AF68" s="248">
        <v>0</v>
      </c>
      <c r="AG68" s="248">
        <v>0</v>
      </c>
      <c r="AH68" s="248">
        <v>0</v>
      </c>
      <c r="AI68" s="248">
        <v>0</v>
      </c>
      <c r="AJ68" s="248">
        <v>0</v>
      </c>
      <c r="AK68" s="248">
        <v>0</v>
      </c>
      <c r="AL68" s="248">
        <v>0</v>
      </c>
      <c r="AM68" s="248"/>
      <c r="AN68" s="248"/>
      <c r="AO68" s="248"/>
      <c r="AP68" s="248"/>
      <c r="AQ68" s="248"/>
      <c r="AR68" s="146"/>
    </row>
    <row r="69" spans="1:44" ht="18" x14ac:dyDescent="0.25">
      <c r="A69" s="331"/>
      <c r="B69" s="244">
        <v>0</v>
      </c>
      <c r="C69" s="270" t="s">
        <v>4</v>
      </c>
      <c r="D69" s="234">
        <v>589</v>
      </c>
      <c r="E69" s="246">
        <v>0</v>
      </c>
      <c r="F69" s="252"/>
      <c r="G69" s="252"/>
      <c r="H69" s="252"/>
      <c r="I69" s="252"/>
      <c r="J69" s="248">
        <v>0</v>
      </c>
      <c r="K69" s="248">
        <v>0</v>
      </c>
      <c r="L69" s="248">
        <v>0</v>
      </c>
      <c r="M69" s="248">
        <v>0</v>
      </c>
      <c r="N69" s="248">
        <v>0</v>
      </c>
      <c r="O69" s="248">
        <v>0</v>
      </c>
      <c r="P69" s="248">
        <v>0</v>
      </c>
      <c r="Q69" s="248">
        <v>0</v>
      </c>
      <c r="R69" s="248">
        <v>0</v>
      </c>
      <c r="S69" s="248">
        <v>0</v>
      </c>
      <c r="T69" s="248">
        <v>0</v>
      </c>
      <c r="U69" s="248">
        <v>0</v>
      </c>
      <c r="V69" s="248">
        <v>0</v>
      </c>
      <c r="W69" s="248">
        <v>0</v>
      </c>
      <c r="X69" s="248">
        <v>0</v>
      </c>
      <c r="Y69" s="248">
        <v>0</v>
      </c>
      <c r="Z69" s="248">
        <v>0</v>
      </c>
      <c r="AA69" s="248">
        <v>0</v>
      </c>
      <c r="AB69" s="248">
        <v>0</v>
      </c>
      <c r="AC69" s="248">
        <v>0</v>
      </c>
      <c r="AD69" s="248">
        <v>0</v>
      </c>
      <c r="AE69" s="248">
        <v>0</v>
      </c>
      <c r="AF69" s="248">
        <v>0</v>
      </c>
      <c r="AG69" s="248">
        <v>0</v>
      </c>
      <c r="AH69" s="248">
        <v>0</v>
      </c>
      <c r="AI69" s="248">
        <v>0</v>
      </c>
      <c r="AJ69" s="248">
        <v>0</v>
      </c>
      <c r="AK69" s="248">
        <v>0</v>
      </c>
      <c r="AL69" s="248">
        <v>0</v>
      </c>
      <c r="AM69" s="248"/>
      <c r="AN69" s="248"/>
      <c r="AO69" s="248"/>
      <c r="AP69" s="248"/>
      <c r="AQ69" s="248"/>
      <c r="AR69" s="146"/>
    </row>
    <row r="70" spans="1:44" ht="18" x14ac:dyDescent="0.25">
      <c r="A70" s="331"/>
      <c r="B70" s="244">
        <v>0</v>
      </c>
      <c r="C70" s="261" t="s">
        <v>115</v>
      </c>
      <c r="D70" s="233">
        <v>589</v>
      </c>
      <c r="E70" s="246">
        <v>0</v>
      </c>
      <c r="F70" s="248"/>
      <c r="G70" s="248"/>
      <c r="H70" s="248"/>
      <c r="I70" s="248"/>
      <c r="J70" s="248"/>
      <c r="K70" s="248">
        <v>0</v>
      </c>
      <c r="L70" s="248">
        <v>0</v>
      </c>
      <c r="M70" s="248">
        <v>0</v>
      </c>
      <c r="N70" s="248">
        <v>0</v>
      </c>
      <c r="O70" s="248">
        <v>0</v>
      </c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48"/>
      <c r="AH70" s="248"/>
      <c r="AI70" s="248"/>
      <c r="AJ70" s="248"/>
      <c r="AK70" s="248"/>
      <c r="AL70" s="248"/>
      <c r="AM70" s="248"/>
      <c r="AN70" s="248"/>
      <c r="AO70" s="248"/>
      <c r="AP70" s="248"/>
      <c r="AQ70" s="248"/>
      <c r="AR70" s="154">
        <v>0</v>
      </c>
    </row>
    <row r="71" spans="1:44" ht="18" x14ac:dyDescent="0.25">
      <c r="A71" s="335" t="s">
        <v>140</v>
      </c>
      <c r="B71" s="228">
        <v>10</v>
      </c>
      <c r="C71" s="268" t="s">
        <v>6</v>
      </c>
      <c r="D71" s="227">
        <v>10</v>
      </c>
      <c r="E71" s="246">
        <v>10</v>
      </c>
      <c r="F71" s="247">
        <v>1</v>
      </c>
      <c r="G71" s="247"/>
      <c r="H71" s="247"/>
      <c r="I71" s="247"/>
      <c r="J71" s="247"/>
      <c r="K71" s="247"/>
      <c r="L71" s="247"/>
      <c r="M71" s="247"/>
      <c r="N71" s="247"/>
      <c r="O71" s="247"/>
      <c r="P71" s="247">
        <v>1</v>
      </c>
      <c r="Q71" s="247"/>
      <c r="R71" s="247">
        <v>1</v>
      </c>
      <c r="S71" s="247"/>
      <c r="T71" s="247">
        <v>1</v>
      </c>
      <c r="U71" s="247"/>
      <c r="V71" s="247">
        <v>1</v>
      </c>
      <c r="W71" s="247"/>
      <c r="X71" s="247">
        <v>1</v>
      </c>
      <c r="Y71" s="247"/>
      <c r="Z71" s="247">
        <v>1</v>
      </c>
      <c r="AA71" s="247"/>
      <c r="AB71" s="247">
        <v>1</v>
      </c>
      <c r="AC71" s="247"/>
      <c r="AD71" s="247">
        <v>1</v>
      </c>
      <c r="AE71" s="247"/>
      <c r="AF71" s="247">
        <v>1</v>
      </c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146"/>
    </row>
    <row r="72" spans="1:44" ht="18" x14ac:dyDescent="0.25">
      <c r="A72" s="330"/>
      <c r="B72" s="229">
        <v>10</v>
      </c>
      <c r="C72" s="269" t="s">
        <v>114</v>
      </c>
      <c r="D72" s="233">
        <v>10</v>
      </c>
      <c r="E72" s="246">
        <v>10</v>
      </c>
      <c r="F72" s="248"/>
      <c r="G72" s="248"/>
      <c r="H72" s="248">
        <v>1</v>
      </c>
      <c r="I72" s="248">
        <v>0</v>
      </c>
      <c r="J72" s="248">
        <v>0</v>
      </c>
      <c r="K72" s="248">
        <v>0</v>
      </c>
      <c r="L72" s="248">
        <v>0</v>
      </c>
      <c r="M72" s="248">
        <v>0</v>
      </c>
      <c r="N72" s="248">
        <v>0</v>
      </c>
      <c r="O72" s="248">
        <v>0</v>
      </c>
      <c r="P72" s="248">
        <v>0</v>
      </c>
      <c r="Q72" s="248">
        <v>0</v>
      </c>
      <c r="R72" s="248">
        <v>1</v>
      </c>
      <c r="S72" s="248">
        <v>0</v>
      </c>
      <c r="T72" s="248">
        <v>1</v>
      </c>
      <c r="U72" s="248">
        <v>0</v>
      </c>
      <c r="V72" s="248">
        <v>1</v>
      </c>
      <c r="W72" s="248">
        <v>0</v>
      </c>
      <c r="X72" s="248">
        <v>1</v>
      </c>
      <c r="Y72" s="248">
        <v>0</v>
      </c>
      <c r="Z72" s="248">
        <v>1</v>
      </c>
      <c r="AA72" s="248">
        <v>0</v>
      </c>
      <c r="AB72" s="248">
        <v>1</v>
      </c>
      <c r="AC72" s="248">
        <v>0</v>
      </c>
      <c r="AD72" s="248">
        <v>1</v>
      </c>
      <c r="AE72" s="248">
        <v>0</v>
      </c>
      <c r="AF72" s="248">
        <v>1</v>
      </c>
      <c r="AG72" s="248">
        <v>0</v>
      </c>
      <c r="AH72" s="248">
        <v>1</v>
      </c>
      <c r="AI72" s="248">
        <v>0</v>
      </c>
      <c r="AJ72" s="248">
        <v>0</v>
      </c>
      <c r="AK72" s="248">
        <v>0</v>
      </c>
      <c r="AL72" s="248">
        <v>0</v>
      </c>
      <c r="AM72" s="248"/>
      <c r="AN72" s="248"/>
      <c r="AO72" s="248"/>
      <c r="AP72" s="248"/>
      <c r="AQ72" s="248"/>
      <c r="AR72" s="146"/>
    </row>
    <row r="73" spans="1:44" ht="18" x14ac:dyDescent="0.25">
      <c r="A73" s="331"/>
      <c r="B73" s="244">
        <v>10</v>
      </c>
      <c r="C73" s="270" t="s">
        <v>4</v>
      </c>
      <c r="D73" s="234">
        <v>10</v>
      </c>
      <c r="E73" s="246">
        <v>10</v>
      </c>
      <c r="F73" s="252"/>
      <c r="G73" s="252"/>
      <c r="H73" s="252"/>
      <c r="I73" s="248">
        <v>1</v>
      </c>
      <c r="J73" s="248">
        <v>0</v>
      </c>
      <c r="K73" s="248">
        <v>0</v>
      </c>
      <c r="L73" s="248">
        <v>0</v>
      </c>
      <c r="M73" s="248">
        <v>0</v>
      </c>
      <c r="N73" s="248">
        <v>0</v>
      </c>
      <c r="O73" s="248">
        <v>0</v>
      </c>
      <c r="P73" s="248">
        <v>0</v>
      </c>
      <c r="Q73" s="248">
        <v>0</v>
      </c>
      <c r="R73" s="248">
        <v>0</v>
      </c>
      <c r="S73" s="248">
        <v>1</v>
      </c>
      <c r="T73" s="248">
        <v>0</v>
      </c>
      <c r="U73" s="248">
        <v>1</v>
      </c>
      <c r="V73" s="248">
        <v>0</v>
      </c>
      <c r="W73" s="248">
        <v>1</v>
      </c>
      <c r="X73" s="248">
        <v>0</v>
      </c>
      <c r="Y73" s="248">
        <v>1</v>
      </c>
      <c r="Z73" s="248">
        <v>0</v>
      </c>
      <c r="AA73" s="248">
        <v>1</v>
      </c>
      <c r="AB73" s="248">
        <v>0</v>
      </c>
      <c r="AC73" s="248">
        <v>1</v>
      </c>
      <c r="AD73" s="248">
        <v>0</v>
      </c>
      <c r="AE73" s="248">
        <v>1</v>
      </c>
      <c r="AF73" s="248">
        <v>0</v>
      </c>
      <c r="AG73" s="248">
        <v>1</v>
      </c>
      <c r="AH73" s="248">
        <v>0</v>
      </c>
      <c r="AI73" s="248">
        <v>1</v>
      </c>
      <c r="AJ73" s="248">
        <v>0</v>
      </c>
      <c r="AK73" s="248">
        <v>0</v>
      </c>
      <c r="AL73" s="248">
        <v>0</v>
      </c>
      <c r="AM73" s="248"/>
      <c r="AN73" s="248"/>
      <c r="AO73" s="248"/>
      <c r="AP73" s="248"/>
      <c r="AQ73" s="248"/>
      <c r="AR73" s="146"/>
    </row>
    <row r="74" spans="1:44" ht="18" x14ac:dyDescent="0.25">
      <c r="A74" s="331"/>
      <c r="B74" s="244">
        <v>10</v>
      </c>
      <c r="C74" s="261" t="s">
        <v>115</v>
      </c>
      <c r="D74" s="233">
        <v>10</v>
      </c>
      <c r="E74" s="246">
        <v>10</v>
      </c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>
        <v>1</v>
      </c>
      <c r="Y74" s="248">
        <v>1</v>
      </c>
      <c r="Z74" s="248">
        <v>1</v>
      </c>
      <c r="AA74" s="248">
        <v>1</v>
      </c>
      <c r="AB74" s="248">
        <v>1</v>
      </c>
      <c r="AC74" s="248">
        <v>1</v>
      </c>
      <c r="AD74" s="248">
        <v>1</v>
      </c>
      <c r="AE74" s="248">
        <v>1</v>
      </c>
      <c r="AF74" s="248">
        <v>1</v>
      </c>
      <c r="AG74" s="248">
        <v>1</v>
      </c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154">
        <v>0</v>
      </c>
    </row>
    <row r="75" spans="1:44" ht="18" x14ac:dyDescent="0.25">
      <c r="A75" s="329" t="s">
        <v>129</v>
      </c>
      <c r="B75" s="229">
        <v>0</v>
      </c>
      <c r="C75" s="269" t="s">
        <v>6</v>
      </c>
      <c r="D75" s="227">
        <v>116</v>
      </c>
      <c r="E75" s="246">
        <v>0</v>
      </c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146"/>
    </row>
    <row r="76" spans="1:44" ht="18" x14ac:dyDescent="0.25">
      <c r="A76" s="330"/>
      <c r="B76" s="229">
        <v>0</v>
      </c>
      <c r="C76" s="269" t="s">
        <v>114</v>
      </c>
      <c r="D76" s="233">
        <v>116</v>
      </c>
      <c r="E76" s="246">
        <v>0</v>
      </c>
      <c r="F76" s="248"/>
      <c r="G76" s="248"/>
      <c r="H76" s="248">
        <v>0</v>
      </c>
      <c r="I76" s="248">
        <v>0</v>
      </c>
      <c r="J76" s="248">
        <v>0</v>
      </c>
      <c r="K76" s="248">
        <v>0</v>
      </c>
      <c r="L76" s="248">
        <v>0</v>
      </c>
      <c r="M76" s="248">
        <v>0</v>
      </c>
      <c r="N76" s="248">
        <v>0</v>
      </c>
      <c r="O76" s="248">
        <v>0</v>
      </c>
      <c r="P76" s="248">
        <v>0</v>
      </c>
      <c r="Q76" s="248">
        <v>0</v>
      </c>
      <c r="R76" s="248">
        <v>0</v>
      </c>
      <c r="S76" s="248">
        <v>0</v>
      </c>
      <c r="T76" s="248">
        <v>0</v>
      </c>
      <c r="U76" s="248">
        <v>0</v>
      </c>
      <c r="V76" s="248">
        <v>0</v>
      </c>
      <c r="W76" s="248">
        <v>0</v>
      </c>
      <c r="X76" s="248">
        <v>0</v>
      </c>
      <c r="Y76" s="248">
        <v>0</v>
      </c>
      <c r="Z76" s="248">
        <v>0</v>
      </c>
      <c r="AA76" s="248">
        <v>0</v>
      </c>
      <c r="AB76" s="248">
        <v>0</v>
      </c>
      <c r="AC76" s="248">
        <v>0</v>
      </c>
      <c r="AD76" s="248">
        <v>0</v>
      </c>
      <c r="AE76" s="248">
        <v>0</v>
      </c>
      <c r="AF76" s="248">
        <v>0</v>
      </c>
      <c r="AG76" s="248">
        <v>0</v>
      </c>
      <c r="AH76" s="248">
        <v>0</v>
      </c>
      <c r="AI76" s="248">
        <v>0</v>
      </c>
      <c r="AJ76" s="248">
        <v>0</v>
      </c>
      <c r="AK76" s="248">
        <v>0</v>
      </c>
      <c r="AL76" s="248">
        <v>0</v>
      </c>
      <c r="AM76" s="248"/>
      <c r="AN76" s="248"/>
      <c r="AO76" s="248"/>
      <c r="AP76" s="248"/>
      <c r="AQ76" s="248"/>
      <c r="AR76" s="146"/>
    </row>
    <row r="77" spans="1:44" ht="18" x14ac:dyDescent="0.25">
      <c r="A77" s="331"/>
      <c r="B77" s="244">
        <v>0</v>
      </c>
      <c r="C77" s="270" t="s">
        <v>4</v>
      </c>
      <c r="D77" s="234">
        <v>116</v>
      </c>
      <c r="E77" s="246">
        <v>0</v>
      </c>
      <c r="F77" s="252"/>
      <c r="G77" s="252"/>
      <c r="H77" s="252"/>
      <c r="I77" s="252"/>
      <c r="J77" s="248"/>
      <c r="K77" s="248">
        <v>0</v>
      </c>
      <c r="L77" s="248">
        <v>0</v>
      </c>
      <c r="M77" s="248">
        <v>0</v>
      </c>
      <c r="N77" s="248">
        <v>0</v>
      </c>
      <c r="O77" s="248">
        <v>0</v>
      </c>
      <c r="P77" s="248">
        <v>0</v>
      </c>
      <c r="Q77" s="248">
        <v>0</v>
      </c>
      <c r="R77" s="248">
        <v>0</v>
      </c>
      <c r="S77" s="248">
        <v>0</v>
      </c>
      <c r="T77" s="248">
        <v>0</v>
      </c>
      <c r="U77" s="248">
        <v>0</v>
      </c>
      <c r="V77" s="248">
        <v>0</v>
      </c>
      <c r="W77" s="248">
        <v>0</v>
      </c>
      <c r="X77" s="248">
        <v>0</v>
      </c>
      <c r="Y77" s="248">
        <v>0</v>
      </c>
      <c r="Z77" s="248">
        <v>0</v>
      </c>
      <c r="AA77" s="248">
        <v>0</v>
      </c>
      <c r="AB77" s="248">
        <v>0</v>
      </c>
      <c r="AC77" s="248">
        <v>0</v>
      </c>
      <c r="AD77" s="248">
        <v>0</v>
      </c>
      <c r="AE77" s="248">
        <v>0</v>
      </c>
      <c r="AF77" s="248">
        <v>0</v>
      </c>
      <c r="AG77" s="248">
        <v>0</v>
      </c>
      <c r="AH77" s="248">
        <v>0</v>
      </c>
      <c r="AI77" s="248">
        <v>0</v>
      </c>
      <c r="AJ77" s="248">
        <v>0</v>
      </c>
      <c r="AK77" s="248">
        <v>0</v>
      </c>
      <c r="AL77" s="248">
        <v>0</v>
      </c>
      <c r="AM77" s="248">
        <v>0</v>
      </c>
      <c r="AN77" s="248">
        <v>0</v>
      </c>
      <c r="AO77" s="248">
        <v>0</v>
      </c>
      <c r="AP77" s="248"/>
      <c r="AQ77" s="248"/>
      <c r="AR77" s="146"/>
    </row>
    <row r="78" spans="1:44" ht="18" x14ac:dyDescent="0.25">
      <c r="A78" s="331"/>
      <c r="B78" s="244">
        <v>0</v>
      </c>
      <c r="C78" s="261" t="s">
        <v>115</v>
      </c>
      <c r="D78" s="233">
        <v>116</v>
      </c>
      <c r="E78" s="246">
        <v>0</v>
      </c>
      <c r="F78" s="248"/>
      <c r="G78" s="248"/>
      <c r="H78" s="248"/>
      <c r="I78" s="248">
        <v>0</v>
      </c>
      <c r="J78" s="248">
        <v>0</v>
      </c>
      <c r="K78" s="248">
        <v>0</v>
      </c>
      <c r="L78" s="248">
        <v>0</v>
      </c>
      <c r="M78" s="248">
        <v>0</v>
      </c>
      <c r="N78" s="248">
        <v>0</v>
      </c>
      <c r="O78" s="248">
        <v>0</v>
      </c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248"/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8"/>
      <c r="AN78" s="248"/>
      <c r="AO78" s="248"/>
      <c r="AP78" s="248"/>
      <c r="AQ78" s="248"/>
      <c r="AR78" s="154">
        <v>0</v>
      </c>
    </row>
    <row r="79" spans="1:44" ht="18" x14ac:dyDescent="0.25">
      <c r="A79" s="329" t="s">
        <v>139</v>
      </c>
      <c r="B79" s="229">
        <v>2</v>
      </c>
      <c r="C79" s="268" t="s">
        <v>6</v>
      </c>
      <c r="D79" s="227">
        <v>7</v>
      </c>
      <c r="E79" s="246">
        <v>2</v>
      </c>
      <c r="F79" s="247"/>
      <c r="G79" s="247"/>
      <c r="H79" s="247">
        <v>1</v>
      </c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>
        <v>1</v>
      </c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146"/>
    </row>
    <row r="80" spans="1:44" ht="18" x14ac:dyDescent="0.25">
      <c r="A80" s="330"/>
      <c r="B80" s="229">
        <v>2</v>
      </c>
      <c r="C80" s="269" t="s">
        <v>114</v>
      </c>
      <c r="D80" s="233">
        <v>7</v>
      </c>
      <c r="E80" s="246">
        <v>2</v>
      </c>
      <c r="F80" s="248"/>
      <c r="G80" s="248"/>
      <c r="H80" s="248"/>
      <c r="I80" s="248"/>
      <c r="J80" s="248">
        <v>0</v>
      </c>
      <c r="K80" s="248">
        <v>0</v>
      </c>
      <c r="L80" s="248">
        <v>1</v>
      </c>
      <c r="M80" s="248">
        <v>0</v>
      </c>
      <c r="N80" s="248">
        <v>0</v>
      </c>
      <c r="O80" s="248">
        <v>0</v>
      </c>
      <c r="P80" s="248">
        <v>0</v>
      </c>
      <c r="Q80" s="248">
        <v>0</v>
      </c>
      <c r="R80" s="248">
        <v>0</v>
      </c>
      <c r="S80" s="248">
        <v>0</v>
      </c>
      <c r="T80" s="248">
        <v>0</v>
      </c>
      <c r="U80" s="248">
        <v>0</v>
      </c>
      <c r="V80" s="248">
        <v>0</v>
      </c>
      <c r="W80" s="248">
        <v>0</v>
      </c>
      <c r="X80" s="248">
        <v>0</v>
      </c>
      <c r="Y80" s="248">
        <v>0</v>
      </c>
      <c r="Z80" s="248">
        <v>1</v>
      </c>
      <c r="AA80" s="248">
        <v>0</v>
      </c>
      <c r="AB80" s="248">
        <v>0</v>
      </c>
      <c r="AC80" s="248">
        <v>0</v>
      </c>
      <c r="AD80" s="248">
        <v>0</v>
      </c>
      <c r="AE80" s="248">
        <v>0</v>
      </c>
      <c r="AF80" s="248">
        <v>0</v>
      </c>
      <c r="AG80" s="248">
        <v>0</v>
      </c>
      <c r="AH80" s="248">
        <v>0</v>
      </c>
      <c r="AI80" s="248">
        <v>0</v>
      </c>
      <c r="AJ80" s="248">
        <v>0</v>
      </c>
      <c r="AK80" s="248">
        <v>0</v>
      </c>
      <c r="AL80" s="248">
        <v>0</v>
      </c>
      <c r="AM80" s="248"/>
      <c r="AN80" s="248"/>
      <c r="AO80" s="248"/>
      <c r="AP80" s="248"/>
      <c r="AQ80" s="248"/>
      <c r="AR80" s="146"/>
    </row>
    <row r="81" spans="1:46" ht="18" x14ac:dyDescent="0.25">
      <c r="A81" s="331"/>
      <c r="B81" s="244">
        <v>2</v>
      </c>
      <c r="C81" s="270" t="s">
        <v>4</v>
      </c>
      <c r="D81" s="234">
        <v>7</v>
      </c>
      <c r="E81" s="246">
        <v>2</v>
      </c>
      <c r="F81" s="248"/>
      <c r="G81" s="248"/>
      <c r="H81" s="248">
        <v>0</v>
      </c>
      <c r="I81" s="248">
        <v>0</v>
      </c>
      <c r="J81" s="248">
        <v>0</v>
      </c>
      <c r="K81" s="248">
        <v>0</v>
      </c>
      <c r="L81" s="248">
        <v>0</v>
      </c>
      <c r="M81" s="248">
        <v>0</v>
      </c>
      <c r="N81" s="248">
        <v>1</v>
      </c>
      <c r="O81" s="248">
        <v>0</v>
      </c>
      <c r="P81" s="248">
        <v>0</v>
      </c>
      <c r="Q81" s="248">
        <v>0</v>
      </c>
      <c r="R81" s="248">
        <v>0</v>
      </c>
      <c r="S81" s="248">
        <v>0</v>
      </c>
      <c r="T81" s="248">
        <v>0</v>
      </c>
      <c r="U81" s="248">
        <v>0</v>
      </c>
      <c r="V81" s="248">
        <v>0</v>
      </c>
      <c r="W81" s="248">
        <v>0</v>
      </c>
      <c r="X81" s="248">
        <v>0</v>
      </c>
      <c r="Y81" s="248">
        <v>0</v>
      </c>
      <c r="Z81" s="248">
        <v>0</v>
      </c>
      <c r="AA81" s="248">
        <v>0</v>
      </c>
      <c r="AB81" s="248">
        <v>1</v>
      </c>
      <c r="AC81" s="248">
        <v>0</v>
      </c>
      <c r="AD81" s="248">
        <v>0</v>
      </c>
      <c r="AE81" s="248">
        <v>0</v>
      </c>
      <c r="AF81" s="248">
        <v>0</v>
      </c>
      <c r="AG81" s="248">
        <v>0</v>
      </c>
      <c r="AH81" s="248">
        <v>0</v>
      </c>
      <c r="AI81" s="248">
        <v>0</v>
      </c>
      <c r="AJ81" s="248">
        <v>0</v>
      </c>
      <c r="AK81" s="248">
        <v>0</v>
      </c>
      <c r="AL81" s="248">
        <v>0</v>
      </c>
      <c r="AM81" s="248"/>
      <c r="AN81" s="248"/>
      <c r="AO81" s="248"/>
      <c r="AP81" s="248"/>
      <c r="AQ81" s="248"/>
      <c r="AR81" s="146"/>
    </row>
    <row r="82" spans="1:46" ht="18" x14ac:dyDescent="0.25">
      <c r="A82" s="331"/>
      <c r="B82" s="244">
        <v>2</v>
      </c>
      <c r="C82" s="261" t="s">
        <v>115</v>
      </c>
      <c r="D82" s="233">
        <v>7</v>
      </c>
      <c r="E82" s="246">
        <v>2</v>
      </c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  <c r="AA82" s="248">
        <v>1</v>
      </c>
      <c r="AB82" s="248"/>
      <c r="AC82" s="248"/>
      <c r="AD82" s="248"/>
      <c r="AE82" s="248"/>
      <c r="AF82" s="248"/>
      <c r="AG82" s="248"/>
      <c r="AH82" s="248"/>
      <c r="AI82" s="248"/>
      <c r="AJ82" s="248">
        <v>1</v>
      </c>
      <c r="AK82" s="248"/>
      <c r="AL82" s="248"/>
      <c r="AM82" s="248"/>
      <c r="AN82" s="248"/>
      <c r="AO82" s="248"/>
      <c r="AP82" s="248"/>
      <c r="AQ82" s="248"/>
      <c r="AR82" s="154">
        <v>0</v>
      </c>
    </row>
    <row r="83" spans="1:46" ht="20.25" x14ac:dyDescent="0.25">
      <c r="C83" s="271" t="s">
        <v>6</v>
      </c>
      <c r="D83" s="226" t="s">
        <v>119</v>
      </c>
      <c r="E83" s="147">
        <v>232</v>
      </c>
      <c r="F83" s="156">
        <v>0</v>
      </c>
      <c r="G83" s="156">
        <v>0</v>
      </c>
      <c r="H83" s="156">
        <v>2</v>
      </c>
      <c r="I83" s="156">
        <v>1</v>
      </c>
      <c r="J83" s="156">
        <v>2</v>
      </c>
      <c r="K83" s="156">
        <v>1</v>
      </c>
      <c r="L83" s="156">
        <v>0</v>
      </c>
      <c r="M83" s="156">
        <v>1</v>
      </c>
      <c r="N83" s="156">
        <v>11</v>
      </c>
      <c r="O83" s="156">
        <v>10</v>
      </c>
      <c r="P83" s="156">
        <v>10</v>
      </c>
      <c r="Q83" s="156">
        <v>12</v>
      </c>
      <c r="R83" s="156">
        <v>12</v>
      </c>
      <c r="S83" s="156">
        <v>12</v>
      </c>
      <c r="T83" s="156">
        <v>12</v>
      </c>
      <c r="U83" s="156">
        <v>12</v>
      </c>
      <c r="V83" s="156">
        <v>12</v>
      </c>
      <c r="W83" s="156">
        <v>12</v>
      </c>
      <c r="X83" s="156">
        <v>12</v>
      </c>
      <c r="Y83" s="156">
        <v>12</v>
      </c>
      <c r="Z83" s="156">
        <v>12</v>
      </c>
      <c r="AA83" s="156">
        <v>12</v>
      </c>
      <c r="AB83" s="156">
        <v>12</v>
      </c>
      <c r="AC83" s="156">
        <v>12</v>
      </c>
      <c r="AD83" s="156">
        <v>12</v>
      </c>
      <c r="AE83" s="156">
        <v>12</v>
      </c>
      <c r="AF83" s="156">
        <v>12</v>
      </c>
      <c r="AG83" s="156">
        <v>12</v>
      </c>
      <c r="AH83" s="156">
        <v>0</v>
      </c>
      <c r="AI83" s="156">
        <v>0</v>
      </c>
      <c r="AJ83" s="156">
        <v>0</v>
      </c>
      <c r="AK83" s="156">
        <v>0</v>
      </c>
      <c r="AL83" s="156">
        <v>0</v>
      </c>
      <c r="AM83" s="148"/>
      <c r="AN83" s="148"/>
      <c r="AO83" s="148"/>
      <c r="AP83" s="148"/>
      <c r="AR83" s="146"/>
    </row>
    <row r="84" spans="1:46" ht="18" x14ac:dyDescent="0.25">
      <c r="A84" s="235" t="s">
        <v>22</v>
      </c>
      <c r="B84" s="236"/>
      <c r="C84" s="259" t="s">
        <v>115</v>
      </c>
      <c r="D84" s="235"/>
      <c r="E84" s="237">
        <v>252</v>
      </c>
      <c r="F84" s="254"/>
      <c r="G84" s="254"/>
      <c r="H84" s="254"/>
      <c r="I84" s="254"/>
      <c r="J84" s="254"/>
      <c r="K84" s="254"/>
      <c r="L84" s="254"/>
      <c r="M84" s="254"/>
      <c r="N84" s="254"/>
      <c r="O84" s="254"/>
      <c r="P84" s="254"/>
      <c r="Q84" s="255">
        <v>2</v>
      </c>
      <c r="R84" s="255">
        <v>1</v>
      </c>
      <c r="S84" s="255">
        <v>0</v>
      </c>
      <c r="T84" s="255">
        <v>2</v>
      </c>
      <c r="U84" s="255">
        <v>11</v>
      </c>
      <c r="V84" s="255">
        <v>10</v>
      </c>
      <c r="W84" s="255">
        <v>10</v>
      </c>
      <c r="X84" s="256">
        <v>13</v>
      </c>
      <c r="Y84" s="256">
        <v>13</v>
      </c>
      <c r="Z84" s="256">
        <v>12</v>
      </c>
      <c r="AA84" s="256">
        <v>14</v>
      </c>
      <c r="AB84" s="256">
        <v>14</v>
      </c>
      <c r="AC84" s="255">
        <v>13</v>
      </c>
      <c r="AD84" s="255">
        <v>13</v>
      </c>
      <c r="AE84" s="255">
        <v>12</v>
      </c>
      <c r="AF84" s="255">
        <v>13</v>
      </c>
      <c r="AG84" s="255">
        <v>14</v>
      </c>
      <c r="AH84" s="256">
        <v>12</v>
      </c>
      <c r="AI84" s="256">
        <v>11</v>
      </c>
      <c r="AJ84" s="256">
        <v>13</v>
      </c>
      <c r="AK84" s="256">
        <v>10</v>
      </c>
      <c r="AL84" s="256">
        <v>12</v>
      </c>
      <c r="AM84" s="256"/>
      <c r="AN84" s="256"/>
      <c r="AO84" s="256"/>
      <c r="AP84" s="254"/>
      <c r="AQ84" s="254"/>
    </row>
    <row r="85" spans="1:46" s="52" customFormat="1" ht="23.25" x14ac:dyDescent="0.25">
      <c r="C85" s="259" t="s">
        <v>115</v>
      </c>
      <c r="E85" s="238"/>
      <c r="M85" s="239"/>
      <c r="P85" s="240"/>
      <c r="Q85" s="240"/>
      <c r="R85" s="240"/>
      <c r="S85" s="240"/>
      <c r="T85" s="240"/>
      <c r="U85" s="240"/>
      <c r="V85" s="258"/>
      <c r="W85" s="263">
        <v>0.14285714285714285</v>
      </c>
      <c r="X85" s="264"/>
      <c r="Y85" s="265"/>
      <c r="Z85" s="264"/>
      <c r="AA85" s="263"/>
      <c r="AB85" s="263">
        <v>0.26190476190476192</v>
      </c>
      <c r="AC85" s="263"/>
      <c r="AD85" s="264"/>
      <c r="AE85" s="264"/>
      <c r="AF85" s="266"/>
      <c r="AG85" s="263">
        <v>0.25793650793650796</v>
      </c>
      <c r="AH85" s="267"/>
      <c r="AI85" s="263"/>
      <c r="AJ85" s="264"/>
      <c r="AK85" s="264"/>
      <c r="AL85" s="263">
        <v>0.23015873015873015</v>
      </c>
      <c r="AM85" s="240"/>
      <c r="AN85" s="242"/>
      <c r="AO85" s="258"/>
      <c r="AP85" s="241"/>
      <c r="AR85" s="1"/>
      <c r="AS85" s="1"/>
      <c r="AT85" s="1"/>
    </row>
    <row r="86" spans="1:46" ht="23.25" x14ac:dyDescent="0.25">
      <c r="A86" s="1"/>
      <c r="C86" s="259" t="s">
        <v>115</v>
      </c>
      <c r="V86" s="257"/>
      <c r="W86" s="257">
        <v>36</v>
      </c>
      <c r="X86" s="243"/>
      <c r="Y86" s="257"/>
      <c r="Z86" s="243"/>
      <c r="AA86" s="257"/>
      <c r="AB86" s="257">
        <v>66</v>
      </c>
      <c r="AC86" s="257"/>
      <c r="AD86" s="243"/>
      <c r="AE86" s="243"/>
      <c r="AG86" s="257">
        <v>65</v>
      </c>
      <c r="AI86" s="257"/>
      <c r="AJ86" s="243"/>
      <c r="AK86" s="243"/>
      <c r="AL86" s="257">
        <v>58</v>
      </c>
      <c r="AO86" s="257"/>
      <c r="AP86" s="243"/>
    </row>
    <row r="87" spans="1:46" ht="18" x14ac:dyDescent="0.25">
      <c r="A87" s="1" t="s">
        <v>128</v>
      </c>
      <c r="C87" s="260" t="s">
        <v>131</v>
      </c>
      <c r="I87" s="150"/>
      <c r="J87" s="150" t="e">
        <v>#REF!</v>
      </c>
      <c r="K87" s="150" t="e">
        <v>#REF!</v>
      </c>
      <c r="L87" s="150" t="e">
        <v>#REF!</v>
      </c>
      <c r="M87" s="150" t="e">
        <v>#REF!</v>
      </c>
      <c r="N87" s="150" t="e">
        <v>#REF!</v>
      </c>
      <c r="O87" s="150" t="e">
        <v>#REF!</v>
      </c>
      <c r="P87" s="150" t="e">
        <v>#REF!</v>
      </c>
      <c r="Q87" s="150" t="e">
        <v>#REF!</v>
      </c>
      <c r="R87" s="150" t="e">
        <v>#REF!</v>
      </c>
      <c r="S87" s="150" t="e">
        <v>#REF!</v>
      </c>
      <c r="T87" s="150" t="e">
        <v>#REF!</v>
      </c>
      <c r="U87" s="150" t="e">
        <v>#REF!</v>
      </c>
      <c r="V87" s="150" t="e">
        <v>#REF!</v>
      </c>
      <c r="W87" s="150" t="e">
        <v>#REF!</v>
      </c>
      <c r="X87" s="150" t="e">
        <v>#REF!</v>
      </c>
      <c r="Y87" s="150" t="e">
        <v>#REF!</v>
      </c>
      <c r="Z87" s="150"/>
      <c r="AA87" s="150" t="e">
        <v>#REF!</v>
      </c>
      <c r="AB87" s="150" t="e">
        <v>#REF!</v>
      </c>
      <c r="AC87" s="150" t="e">
        <v>#REF!</v>
      </c>
      <c r="AD87" s="150" t="e">
        <v>#REF!</v>
      </c>
      <c r="AE87" s="150" t="e">
        <v>#REF!</v>
      </c>
      <c r="AF87" s="150" t="e">
        <v>#REF!</v>
      </c>
      <c r="AG87" s="150" t="e">
        <v>#REF!</v>
      </c>
      <c r="AH87" s="150" t="e">
        <v>#REF!</v>
      </c>
      <c r="AI87" s="150" t="e">
        <v>#REF!</v>
      </c>
      <c r="AJ87" s="150" t="e">
        <v>#REF!</v>
      </c>
      <c r="AK87" s="150" t="e">
        <v>#REF!</v>
      </c>
      <c r="AL87" s="150" t="e">
        <v>#REF!</v>
      </c>
      <c r="AM87" s="150" t="e">
        <v>#REF!</v>
      </c>
      <c r="AN87" s="150" t="e">
        <v>#REF!</v>
      </c>
      <c r="AO87" s="150" t="e">
        <v>#REF!</v>
      </c>
      <c r="AR87" s="146"/>
    </row>
    <row r="88" spans="1:46" ht="18" x14ac:dyDescent="0.25">
      <c r="A88" s="1" t="s">
        <v>128</v>
      </c>
      <c r="C88" s="260" t="s">
        <v>132</v>
      </c>
      <c r="I88" s="149"/>
      <c r="J88" s="149" t="e">
        <v>#REF!</v>
      </c>
      <c r="K88" s="149" t="e">
        <v>#REF!</v>
      </c>
      <c r="L88" s="149" t="e">
        <v>#REF!</v>
      </c>
      <c r="M88" s="149" t="e">
        <v>#REF!</v>
      </c>
      <c r="N88" s="149" t="e">
        <v>#REF!</v>
      </c>
      <c r="O88" s="149" t="e">
        <v>#REF!</v>
      </c>
      <c r="P88" s="149" t="e">
        <v>#REF!</v>
      </c>
      <c r="Q88" s="149" t="e">
        <v>#REF!</v>
      </c>
      <c r="R88" s="149" t="e">
        <v>#REF!</v>
      </c>
      <c r="S88" s="149" t="e">
        <v>#REF!</v>
      </c>
      <c r="T88" s="149" t="e">
        <v>#REF!</v>
      </c>
      <c r="U88" s="149" t="e">
        <v>#REF!</v>
      </c>
      <c r="V88" s="149" t="e">
        <v>#REF!</v>
      </c>
      <c r="W88" s="149" t="e">
        <v>#REF!</v>
      </c>
      <c r="X88" s="149" t="e">
        <v>#REF!</v>
      </c>
      <c r="Y88" s="149" t="e">
        <v>#REF!</v>
      </c>
      <c r="Z88" s="149"/>
      <c r="AA88" s="149" t="e">
        <v>#REF!</v>
      </c>
      <c r="AB88" s="149" t="e">
        <v>#REF!</v>
      </c>
      <c r="AC88" s="149" t="e">
        <v>#REF!</v>
      </c>
      <c r="AD88" s="149" t="e">
        <v>#REF!</v>
      </c>
      <c r="AE88" s="149" t="e">
        <v>#REF!</v>
      </c>
      <c r="AF88" s="149" t="e">
        <v>#REF!</v>
      </c>
      <c r="AG88" s="149" t="e">
        <v>#REF!</v>
      </c>
      <c r="AH88" s="149" t="e">
        <v>#REF!</v>
      </c>
      <c r="AI88" s="149" t="e">
        <v>#REF!</v>
      </c>
      <c r="AJ88" s="149" t="e">
        <v>#REF!</v>
      </c>
      <c r="AK88" s="149" t="e">
        <v>#REF!</v>
      </c>
      <c r="AL88" s="149" t="e">
        <v>#REF!</v>
      </c>
      <c r="AM88" s="149" t="e">
        <v>#REF!</v>
      </c>
      <c r="AN88" s="149" t="e">
        <v>#REF!</v>
      </c>
      <c r="AO88" s="149" t="e">
        <v>#REF!</v>
      </c>
      <c r="AR88" s="146"/>
    </row>
    <row r="89" spans="1:46" s="151" customFormat="1" x14ac:dyDescent="0.25">
      <c r="A89" s="1"/>
      <c r="B89" s="52"/>
      <c r="C89" s="260"/>
      <c r="D89" s="1"/>
      <c r="E89" s="41"/>
      <c r="F89" s="1"/>
      <c r="G89" s="1"/>
      <c r="H89" s="1"/>
      <c r="I89" s="149"/>
      <c r="J89" s="149" t="e">
        <v>#REF!</v>
      </c>
      <c r="K89" s="149" t="e">
        <v>#REF!</v>
      </c>
      <c r="L89" s="149" t="e">
        <v>#REF!</v>
      </c>
      <c r="M89" s="149" t="e">
        <v>#REF!</v>
      </c>
      <c r="N89" s="149" t="e">
        <v>#REF!</v>
      </c>
      <c r="O89" s="149" t="e">
        <v>#REF!</v>
      </c>
      <c r="P89" s="149" t="e">
        <v>#REF!</v>
      </c>
      <c r="Q89" s="149" t="e">
        <v>#REF!</v>
      </c>
      <c r="R89" s="149" t="e">
        <v>#REF!</v>
      </c>
      <c r="S89" s="149" t="e">
        <v>#REF!</v>
      </c>
      <c r="T89" s="149" t="e">
        <v>#REF!</v>
      </c>
      <c r="U89" s="149" t="e">
        <v>#REF!</v>
      </c>
      <c r="V89" s="149" t="e">
        <v>#REF!</v>
      </c>
      <c r="W89" s="149" t="e">
        <v>#REF!</v>
      </c>
      <c r="X89" s="149" t="e">
        <v>#REF!</v>
      </c>
      <c r="Y89" s="149" t="e">
        <v>#REF!</v>
      </c>
      <c r="Z89" s="149"/>
      <c r="AA89" s="149" t="e">
        <v>#REF!</v>
      </c>
      <c r="AB89" s="149" t="e">
        <v>#REF!</v>
      </c>
      <c r="AC89" s="149" t="e">
        <v>#REF!</v>
      </c>
      <c r="AD89" s="149" t="e">
        <v>#REF!</v>
      </c>
      <c r="AE89" s="149" t="e">
        <v>#REF!</v>
      </c>
      <c r="AF89" s="149" t="e">
        <v>#REF!</v>
      </c>
      <c r="AG89" s="149" t="e">
        <v>#REF!</v>
      </c>
      <c r="AH89" s="149" t="e">
        <v>#REF!</v>
      </c>
      <c r="AI89" s="149" t="e">
        <v>#REF!</v>
      </c>
      <c r="AJ89" s="149" t="e">
        <v>#REF!</v>
      </c>
      <c r="AK89" s="149" t="e">
        <v>#REF!</v>
      </c>
      <c r="AL89" s="149" t="e">
        <v>#REF!</v>
      </c>
      <c r="AM89" s="149" t="e">
        <v>#REF!</v>
      </c>
      <c r="AN89" s="149" t="e">
        <v>#REF!</v>
      </c>
      <c r="AO89" s="149" t="e">
        <v>#REF!</v>
      </c>
      <c r="AP89" s="1"/>
    </row>
    <row r="90" spans="1:46" s="151" customFormat="1" x14ac:dyDescent="0.25">
      <c r="A90" s="52"/>
      <c r="B90" s="52"/>
      <c r="C90" s="260"/>
      <c r="D90" s="1"/>
      <c r="E90" s="41"/>
      <c r="F90" s="1"/>
      <c r="G90" s="1"/>
      <c r="H90" s="1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50"/>
      <c r="AL90" s="150"/>
      <c r="AM90" s="1"/>
      <c r="AN90" s="1"/>
      <c r="AO90" s="1"/>
      <c r="AP90" s="1"/>
      <c r="AR90" s="1"/>
      <c r="AS90" s="1"/>
      <c r="AT90" s="1"/>
    </row>
    <row r="91" spans="1:46" x14ac:dyDescent="0.25">
      <c r="A91" s="52" t="s">
        <v>144</v>
      </c>
      <c r="C91" s="260" t="s">
        <v>131</v>
      </c>
      <c r="I91" s="150"/>
      <c r="J91" s="150">
        <f>SUM($F5:F5)</f>
        <v>0</v>
      </c>
      <c r="K91" s="150">
        <f>SUM($F5:G5)</f>
        <v>0</v>
      </c>
      <c r="L91" s="150">
        <f>SUM($F5:H5)</f>
        <v>0</v>
      </c>
      <c r="M91" s="150">
        <f>SUM($F5:I5)</f>
        <v>0</v>
      </c>
      <c r="N91" s="150">
        <f>SUM($F5:J5)</f>
        <v>0</v>
      </c>
      <c r="O91" s="150">
        <f>SUM($F5:K5)</f>
        <v>0</v>
      </c>
      <c r="P91" s="150">
        <f>SUM($F5:L5)</f>
        <v>0</v>
      </c>
      <c r="Q91" s="150">
        <f>SUM($F5:M5)</f>
        <v>0</v>
      </c>
      <c r="R91" s="150">
        <f>SUM($F5:N5)</f>
        <v>0</v>
      </c>
      <c r="S91" s="150">
        <f>SUM($F5:O5)</f>
        <v>0</v>
      </c>
      <c r="T91" s="150">
        <f>SUM($F5:P5)</f>
        <v>0</v>
      </c>
      <c r="U91" s="150">
        <f>SUM($F5:Q5)</f>
        <v>0</v>
      </c>
      <c r="V91" s="150">
        <f>SUM($F5:R5)</f>
        <v>0</v>
      </c>
      <c r="W91" s="150">
        <f>SUM($F5:S5)</f>
        <v>0</v>
      </c>
      <c r="X91" s="150">
        <f>SUM($F5:T5)</f>
        <v>3</v>
      </c>
      <c r="Y91" s="150">
        <f>SUM($F5:U5)</f>
        <v>6</v>
      </c>
      <c r="Z91" s="150">
        <f>SUM($F5:V5)</f>
        <v>8</v>
      </c>
      <c r="AA91" s="150">
        <f>SUM($F5:W5)</f>
        <v>11</v>
      </c>
      <c r="AB91" s="150">
        <f>SUM($F5:X5)</f>
        <v>13</v>
      </c>
      <c r="AC91" s="150">
        <f>SUM($F5:Y5)</f>
        <v>15</v>
      </c>
      <c r="AD91" s="150">
        <f>SUM($F5:Z5)</f>
        <v>16</v>
      </c>
      <c r="AE91" s="150">
        <f>SUM($F5:AA5)</f>
        <v>18</v>
      </c>
      <c r="AF91" s="150">
        <f>SUM($F5:AB5)</f>
        <v>19</v>
      </c>
      <c r="AG91" s="150">
        <f>SUM($F5:AC5)</f>
        <v>21</v>
      </c>
      <c r="AH91" s="150">
        <f>SUM($F5:AD5)</f>
        <v>23</v>
      </c>
      <c r="AI91" s="150">
        <f>SUM($F5:AE5)</f>
        <v>25</v>
      </c>
      <c r="AJ91" s="150">
        <f>SUM($F5:AF5)</f>
        <v>27</v>
      </c>
      <c r="AK91" s="150">
        <f>SUM($F5:AG5)</f>
        <v>29</v>
      </c>
      <c r="AL91" s="150">
        <f>SUM($F5:AH5)</f>
        <v>30</v>
      </c>
      <c r="AM91" s="150">
        <f>SUM($F5:AI5)</f>
        <v>30</v>
      </c>
      <c r="AN91" s="150">
        <f>SUM($F5:AJ5)</f>
        <v>30</v>
      </c>
      <c r="AO91" s="150">
        <f>SUM($F5:AK5)</f>
        <v>30</v>
      </c>
    </row>
    <row r="92" spans="1:46" x14ac:dyDescent="0.25">
      <c r="A92" s="232" t="str">
        <f>A91</f>
        <v>EX 200 Infra Super Plus</v>
      </c>
      <c r="C92" s="260" t="s">
        <v>132</v>
      </c>
      <c r="I92" s="149"/>
      <c r="J92" s="149">
        <f>SUM($I6:J6)</f>
        <v>0</v>
      </c>
      <c r="K92" s="149">
        <f>SUM($I6:K6)</f>
        <v>0</v>
      </c>
      <c r="L92" s="149">
        <f>SUM($I6:L6)</f>
        <v>0</v>
      </c>
      <c r="M92" s="149">
        <f>SUM($I6:M6)</f>
        <v>0</v>
      </c>
      <c r="N92" s="149">
        <f>SUM($I6:N6)</f>
        <v>0</v>
      </c>
      <c r="O92" s="149">
        <f>SUM($I6:O6)</f>
        <v>0</v>
      </c>
      <c r="P92" s="149">
        <f>SUM($I6:P6)</f>
        <v>0</v>
      </c>
      <c r="Q92" s="149">
        <f>SUM($I6:Q6)</f>
        <v>0</v>
      </c>
      <c r="R92" s="149">
        <f>SUM($I6:R6)</f>
        <v>0</v>
      </c>
      <c r="S92" s="149">
        <f>SUM($I6:S6)</f>
        <v>0</v>
      </c>
      <c r="T92" s="149">
        <f>SUM($I6:T6)</f>
        <v>0</v>
      </c>
      <c r="U92" s="149">
        <f>SUM($I6:U6)</f>
        <v>0</v>
      </c>
      <c r="V92" s="149">
        <f>SUM($I6:V6)</f>
        <v>0</v>
      </c>
      <c r="W92" s="149">
        <f>SUM($I6:W6)</f>
        <v>0</v>
      </c>
      <c r="X92" s="149">
        <f>SUM($I6:X6)</f>
        <v>3</v>
      </c>
      <c r="Y92" s="149">
        <f>SUM($I6:Y6)</f>
        <v>6</v>
      </c>
      <c r="Z92" s="149">
        <f>SUM($I6:Z6)</f>
        <v>8</v>
      </c>
      <c r="AA92" s="149">
        <f>SUM($I6:AA6)</f>
        <v>11</v>
      </c>
      <c r="AB92" s="149">
        <f>SUM($I6:AB6)</f>
        <v>13</v>
      </c>
      <c r="AC92" s="149">
        <f>SUM($I6:AC6)</f>
        <v>15</v>
      </c>
      <c r="AD92" s="149">
        <f>SUM($I6:AD6)</f>
        <v>16</v>
      </c>
      <c r="AE92" s="149">
        <f>SUM($I6:AE6)</f>
        <v>18</v>
      </c>
      <c r="AF92" s="149">
        <f>SUM($I6:AF6)</f>
        <v>19</v>
      </c>
      <c r="AG92" s="149">
        <f>SUM($I6:AG6)</f>
        <v>21</v>
      </c>
      <c r="AH92" s="149">
        <f>SUM($I6:AH6)</f>
        <v>23</v>
      </c>
      <c r="AI92" s="149">
        <f>SUM($I6:AI6)</f>
        <v>25</v>
      </c>
      <c r="AJ92" s="149">
        <f>SUM($I6:AJ6)</f>
        <v>27</v>
      </c>
      <c r="AK92" s="149">
        <f>SUM($I6:AK6)</f>
        <v>29</v>
      </c>
      <c r="AL92" s="149">
        <f>SUM($I6:AL6)</f>
        <v>30</v>
      </c>
      <c r="AM92" s="149">
        <f>SUM($I6:AM6)</f>
        <v>30</v>
      </c>
      <c r="AN92" s="149">
        <f>SUM($I6:AN6)</f>
        <v>30</v>
      </c>
      <c r="AO92" s="149">
        <f>SUM($I6:AO6)</f>
        <v>30</v>
      </c>
    </row>
    <row r="93" spans="1:46" x14ac:dyDescent="0.25">
      <c r="J93" s="149" t="str">
        <f>IF(J92&gt;J91,"E","O")</f>
        <v>O</v>
      </c>
      <c r="K93" s="149" t="str">
        <f t="shared" ref="K93" si="0">IF(K92&gt;K91,"E","O")</f>
        <v>O</v>
      </c>
      <c r="L93" s="149" t="str">
        <f t="shared" ref="L93" si="1">IF(L92&gt;L91,"E","O")</f>
        <v>O</v>
      </c>
      <c r="M93" s="149" t="str">
        <f t="shared" ref="M93" si="2">IF(M92&gt;M91,"E","O")</f>
        <v>O</v>
      </c>
      <c r="N93" s="149" t="str">
        <f t="shared" ref="N93" si="3">IF(N92&gt;N91,"E","O")</f>
        <v>O</v>
      </c>
      <c r="O93" s="149" t="str">
        <f t="shared" ref="O93" si="4">IF(O92&gt;O91,"E","O")</f>
        <v>O</v>
      </c>
      <c r="P93" s="149" t="str">
        <f t="shared" ref="P93" si="5">IF(P92&gt;P91,"E","O")</f>
        <v>O</v>
      </c>
      <c r="Q93" s="149" t="str">
        <f t="shared" ref="Q93" si="6">IF(Q92&gt;Q91,"E","O")</f>
        <v>O</v>
      </c>
      <c r="R93" s="149" t="str">
        <f t="shared" ref="R93" si="7">IF(R92&gt;R91,"E","O")</f>
        <v>O</v>
      </c>
      <c r="S93" s="149" t="str">
        <f t="shared" ref="S93" si="8">IF(S92&gt;S91,"E","O")</f>
        <v>O</v>
      </c>
      <c r="T93" s="149" t="str">
        <f t="shared" ref="T93" si="9">IF(T92&gt;T91,"E","O")</f>
        <v>O</v>
      </c>
      <c r="U93" s="149" t="str">
        <f t="shared" ref="U93" si="10">IF(U92&gt;U91,"E","O")</f>
        <v>O</v>
      </c>
      <c r="V93" s="149" t="str">
        <f t="shared" ref="V93" si="11">IF(V92&gt;V91,"E","O")</f>
        <v>O</v>
      </c>
      <c r="W93" s="149" t="str">
        <f t="shared" ref="W93" si="12">IF(W92&gt;W91,"E","O")</f>
        <v>O</v>
      </c>
      <c r="X93" s="149" t="str">
        <f t="shared" ref="X93" si="13">IF(X92&gt;X91,"E","O")</f>
        <v>O</v>
      </c>
      <c r="Y93" s="149" t="str">
        <f t="shared" ref="Y93" si="14">IF(Y92&gt;Y91,"E","O")</f>
        <v>O</v>
      </c>
      <c r="Z93" s="149" t="str">
        <f t="shared" ref="Z93" si="15">IF(Z92&gt;Z91,"E","O")</f>
        <v>O</v>
      </c>
      <c r="AA93" s="149" t="str">
        <f t="shared" ref="AA93" si="16">IF(AA92&gt;AA91,"E","O")</f>
        <v>O</v>
      </c>
      <c r="AB93" s="149" t="str">
        <f t="shared" ref="AB93" si="17">IF(AB92&gt;AB91,"E","O")</f>
        <v>O</v>
      </c>
      <c r="AC93" s="149" t="str">
        <f t="shared" ref="AC93" si="18">IF(AC92&gt;AC91,"E","O")</f>
        <v>O</v>
      </c>
      <c r="AD93" s="149" t="str">
        <f t="shared" ref="AD93" si="19">IF(AD92&gt;AD91,"E","O")</f>
        <v>O</v>
      </c>
      <c r="AE93" s="149" t="str">
        <f t="shared" ref="AE93" si="20">IF(AE92&gt;AE91,"E","O")</f>
        <v>O</v>
      </c>
      <c r="AF93" s="149" t="str">
        <f t="shared" ref="AF93" si="21">IF(AF92&gt;AF91,"E","O")</f>
        <v>O</v>
      </c>
      <c r="AG93" s="149" t="str">
        <f t="shared" ref="AG93" si="22">IF(AG92&gt;AG91,"E","O")</f>
        <v>O</v>
      </c>
      <c r="AH93" s="149" t="str">
        <f t="shared" ref="AH93" si="23">IF(AH92&gt;AH91,"E","O")</f>
        <v>O</v>
      </c>
      <c r="AI93" s="149" t="str">
        <f t="shared" ref="AI93" si="24">IF(AI92&gt;AI91,"E","O")</f>
        <v>O</v>
      </c>
      <c r="AJ93" s="149" t="str">
        <f t="shared" ref="AJ93" si="25">IF(AJ92&gt;AJ91,"E","O")</f>
        <v>O</v>
      </c>
      <c r="AK93" s="149" t="str">
        <f t="shared" ref="AK93" si="26">IF(AK92&gt;AK91,"E","O")</f>
        <v>O</v>
      </c>
      <c r="AL93" s="149" t="str">
        <f t="shared" ref="AL93" si="27">IF(AL92&gt;AL91,"E","O")</f>
        <v>O</v>
      </c>
      <c r="AM93" s="149" t="str">
        <f t="shared" ref="AM93" si="28">IF(AM92&gt;AM91,"E","O")</f>
        <v>O</v>
      </c>
      <c r="AN93" s="149" t="str">
        <f t="shared" ref="AN93" si="29">IF(AN92&gt;AN91,"E","O")</f>
        <v>O</v>
      </c>
      <c r="AO93" s="149" t="str">
        <f t="shared" ref="AO93" si="30">IF(AO92&gt;AO91,"E","O")</f>
        <v>O</v>
      </c>
    </row>
    <row r="95" spans="1:46" x14ac:dyDescent="0.25">
      <c r="A95" s="52" t="s">
        <v>135</v>
      </c>
      <c r="C95" s="260" t="s">
        <v>131</v>
      </c>
      <c r="J95" s="150">
        <f>SUM($F9:F9)</f>
        <v>0</v>
      </c>
      <c r="K95" s="150">
        <f>SUM($F9:G9)</f>
        <v>0</v>
      </c>
      <c r="L95" s="150">
        <f>SUM($F9:H9)</f>
        <v>0</v>
      </c>
      <c r="M95" s="150">
        <f>SUM($F9:I9)</f>
        <v>0</v>
      </c>
      <c r="N95" s="150">
        <f>SUM($F9:J9)</f>
        <v>0</v>
      </c>
      <c r="O95" s="150">
        <f>SUM($F9:K9)</f>
        <v>0</v>
      </c>
      <c r="P95" s="150">
        <f>SUM($F9:L9)</f>
        <v>0</v>
      </c>
      <c r="Q95" s="150">
        <f>SUM($F9:M9)</f>
        <v>0</v>
      </c>
      <c r="R95" s="150">
        <f>SUM($F9:N9)</f>
        <v>0</v>
      </c>
      <c r="S95" s="150">
        <f>SUM($F9:O9)</f>
        <v>0</v>
      </c>
      <c r="T95" s="150">
        <f>SUM($F9:P9)</f>
        <v>0</v>
      </c>
      <c r="U95" s="150">
        <f>SUM($F9:Q9)</f>
        <v>3</v>
      </c>
      <c r="V95" s="150">
        <f>SUM($F9:R9)</f>
        <v>7</v>
      </c>
      <c r="W95" s="150">
        <f>SUM($F9:S9)</f>
        <v>9</v>
      </c>
      <c r="X95" s="150">
        <f>SUM($F9:T9)</f>
        <v>9</v>
      </c>
      <c r="Y95" s="150">
        <f>SUM($F9:U9)</f>
        <v>9</v>
      </c>
      <c r="Z95" s="150">
        <f>SUM($F9:V9)</f>
        <v>9</v>
      </c>
      <c r="AA95" s="150">
        <f>SUM($F9:W9)</f>
        <v>9</v>
      </c>
      <c r="AB95" s="150">
        <f>SUM($F9:X9)</f>
        <v>10</v>
      </c>
      <c r="AC95" s="150">
        <f>SUM($F9:Y9)</f>
        <v>11</v>
      </c>
      <c r="AD95" s="150">
        <f>SUM($F9:Z9)</f>
        <v>12</v>
      </c>
      <c r="AE95" s="150">
        <f>SUM($F9:AA9)</f>
        <v>13</v>
      </c>
      <c r="AF95" s="150">
        <f>SUM($F9:AB9)</f>
        <v>15</v>
      </c>
      <c r="AG95" s="150">
        <f>SUM($F9:AC9)</f>
        <v>16</v>
      </c>
      <c r="AH95" s="150">
        <f>SUM($F9:AD9)</f>
        <v>17</v>
      </c>
      <c r="AI95" s="150">
        <f>SUM($F9:AE9)</f>
        <v>18</v>
      </c>
      <c r="AJ95" s="150">
        <f>SUM($F9:AF9)</f>
        <v>18</v>
      </c>
      <c r="AK95" s="150">
        <f>SUM($F9:AG9)</f>
        <v>18</v>
      </c>
      <c r="AL95" s="150">
        <f>SUM($F9:AH9)</f>
        <v>18</v>
      </c>
      <c r="AM95" s="150">
        <f>SUM($F9:AI9)</f>
        <v>18</v>
      </c>
      <c r="AN95" s="150">
        <f>SUM($F9:AJ9)</f>
        <v>18</v>
      </c>
      <c r="AO95" s="150">
        <f>SUM($F9:AK9)</f>
        <v>18</v>
      </c>
    </row>
    <row r="96" spans="1:46" x14ac:dyDescent="0.25">
      <c r="A96" s="52" t="s">
        <v>135</v>
      </c>
      <c r="C96" s="260" t="s">
        <v>132</v>
      </c>
      <c r="J96" s="149">
        <f>SUM($I10:J10)</f>
        <v>0</v>
      </c>
      <c r="K96" s="149">
        <f>SUM($I10:K10)</f>
        <v>0</v>
      </c>
      <c r="L96" s="149">
        <f>SUM($I10:L10)</f>
        <v>0</v>
      </c>
      <c r="M96" s="149">
        <f>SUM($I10:M10)</f>
        <v>0</v>
      </c>
      <c r="N96" s="149">
        <f>SUM($I10:N10)</f>
        <v>0</v>
      </c>
      <c r="O96" s="149">
        <f>SUM($I10:O10)</f>
        <v>0</v>
      </c>
      <c r="P96" s="149">
        <f>SUM($I10:P10)</f>
        <v>0</v>
      </c>
      <c r="Q96" s="149">
        <f>SUM($I10:Q10)</f>
        <v>0</v>
      </c>
      <c r="R96" s="149">
        <f>SUM($I10:R10)</f>
        <v>0</v>
      </c>
      <c r="S96" s="149">
        <f>SUM($I10:S10)</f>
        <v>0</v>
      </c>
      <c r="T96" s="149">
        <f>SUM($I10:T10)</f>
        <v>0</v>
      </c>
      <c r="U96" s="149">
        <f>SUM($I10:U10)</f>
        <v>3</v>
      </c>
      <c r="V96" s="149">
        <f>SUM($I10:V10)</f>
        <v>7</v>
      </c>
      <c r="W96" s="149">
        <f>SUM($I10:W10)</f>
        <v>9</v>
      </c>
      <c r="X96" s="149">
        <f>SUM($I10:X10)</f>
        <v>9</v>
      </c>
      <c r="Y96" s="149">
        <f>SUM($I10:Y10)</f>
        <v>9</v>
      </c>
      <c r="Z96" s="149">
        <f>SUM($I10:Z10)</f>
        <v>9</v>
      </c>
      <c r="AA96" s="149">
        <f>SUM($I10:AA10)</f>
        <v>9</v>
      </c>
      <c r="AB96" s="149">
        <f>SUM($I10:AB10)</f>
        <v>10</v>
      </c>
      <c r="AC96" s="149">
        <f>SUM($I10:AC10)</f>
        <v>11</v>
      </c>
      <c r="AD96" s="149">
        <f>SUM($I10:AD10)</f>
        <v>12</v>
      </c>
      <c r="AE96" s="149">
        <f>SUM($I10:AE10)</f>
        <v>13</v>
      </c>
      <c r="AF96" s="149">
        <f>SUM($I10:AF10)</f>
        <v>15</v>
      </c>
      <c r="AG96" s="149">
        <f>SUM($I10:AG10)</f>
        <v>16</v>
      </c>
      <c r="AH96" s="149">
        <f>SUM($I10:AH10)</f>
        <v>17</v>
      </c>
      <c r="AI96" s="149">
        <f>SUM($I10:AI10)</f>
        <v>18</v>
      </c>
      <c r="AJ96" s="149">
        <f>SUM($I10:AJ10)</f>
        <v>18</v>
      </c>
      <c r="AK96" s="149">
        <f>SUM($I10:AK10)</f>
        <v>18</v>
      </c>
      <c r="AL96" s="149">
        <f>SUM($I10:AL10)</f>
        <v>18</v>
      </c>
      <c r="AM96" s="149">
        <f>SUM($I10:AM10)</f>
        <v>18</v>
      </c>
      <c r="AN96" s="149">
        <f>SUM($I10:AN10)</f>
        <v>18</v>
      </c>
      <c r="AO96" s="149">
        <f>SUM($I10:AO10)</f>
        <v>18</v>
      </c>
    </row>
    <row r="97" spans="1:41" x14ac:dyDescent="0.25">
      <c r="J97" s="149" t="str">
        <f>IF(J96&gt;J95,"E","O")</f>
        <v>O</v>
      </c>
      <c r="K97" s="149" t="str">
        <f t="shared" ref="K97" si="31">IF(K96&gt;K95,"E","O")</f>
        <v>O</v>
      </c>
      <c r="L97" s="149" t="str">
        <f t="shared" ref="L97" si="32">IF(L96&gt;L95,"E","O")</f>
        <v>O</v>
      </c>
      <c r="M97" s="149" t="str">
        <f t="shared" ref="M97" si="33">IF(M96&gt;M95,"E","O")</f>
        <v>O</v>
      </c>
      <c r="N97" s="149" t="str">
        <f t="shared" ref="N97" si="34">IF(N96&gt;N95,"E","O")</f>
        <v>O</v>
      </c>
      <c r="O97" s="149" t="str">
        <f t="shared" ref="O97" si="35">IF(O96&gt;O95,"E","O")</f>
        <v>O</v>
      </c>
      <c r="P97" s="149" t="str">
        <f t="shared" ref="P97" si="36">IF(P96&gt;P95,"E","O")</f>
        <v>O</v>
      </c>
      <c r="Q97" s="149" t="str">
        <f t="shared" ref="Q97" si="37">IF(Q96&gt;Q95,"E","O")</f>
        <v>O</v>
      </c>
      <c r="R97" s="149" t="str">
        <f t="shared" ref="R97" si="38">IF(R96&gt;R95,"E","O")</f>
        <v>O</v>
      </c>
      <c r="S97" s="149" t="str">
        <f t="shared" ref="S97" si="39">IF(S96&gt;S95,"E","O")</f>
        <v>O</v>
      </c>
      <c r="T97" s="149" t="str">
        <f t="shared" ref="T97" si="40">IF(T96&gt;T95,"E","O")</f>
        <v>O</v>
      </c>
      <c r="U97" s="149" t="str">
        <f t="shared" ref="U97" si="41">IF(U96&gt;U95,"E","O")</f>
        <v>O</v>
      </c>
      <c r="V97" s="149" t="str">
        <f t="shared" ref="V97" si="42">IF(V96&gt;V95,"E","O")</f>
        <v>O</v>
      </c>
      <c r="W97" s="149" t="str">
        <f t="shared" ref="W97" si="43">IF(W96&gt;W95,"E","O")</f>
        <v>O</v>
      </c>
      <c r="X97" s="149" t="str">
        <f t="shared" ref="X97" si="44">IF(X96&gt;X95,"E","O")</f>
        <v>O</v>
      </c>
      <c r="Y97" s="149" t="str">
        <f t="shared" ref="Y97" si="45">IF(Y96&gt;Y95,"E","O")</f>
        <v>O</v>
      </c>
      <c r="Z97" s="149" t="str">
        <f t="shared" ref="Z97" si="46">IF(Z96&gt;Z95,"E","O")</f>
        <v>O</v>
      </c>
      <c r="AA97" s="149" t="str">
        <f t="shared" ref="AA97" si="47">IF(AA96&gt;AA95,"E","O")</f>
        <v>O</v>
      </c>
      <c r="AB97" s="149" t="str">
        <f t="shared" ref="AB97" si="48">IF(AB96&gt;AB95,"E","O")</f>
        <v>O</v>
      </c>
      <c r="AC97" s="149" t="str">
        <f t="shared" ref="AC97" si="49">IF(AC96&gt;AC95,"E","O")</f>
        <v>O</v>
      </c>
      <c r="AD97" s="149" t="str">
        <f t="shared" ref="AD97" si="50">IF(AD96&gt;AD95,"E","O")</f>
        <v>O</v>
      </c>
      <c r="AE97" s="149" t="str">
        <f t="shared" ref="AE97" si="51">IF(AE96&gt;AE95,"E","O")</f>
        <v>O</v>
      </c>
      <c r="AF97" s="149" t="str">
        <f t="shared" ref="AF97" si="52">IF(AF96&gt;AF95,"E","O")</f>
        <v>O</v>
      </c>
      <c r="AG97" s="149" t="str">
        <f t="shared" ref="AG97" si="53">IF(AG96&gt;AG95,"E","O")</f>
        <v>O</v>
      </c>
      <c r="AH97" s="149" t="str">
        <f t="shared" ref="AH97" si="54">IF(AH96&gt;AH95,"E","O")</f>
        <v>O</v>
      </c>
      <c r="AI97" s="149" t="str">
        <f t="shared" ref="AI97" si="55">IF(AI96&gt;AI95,"E","O")</f>
        <v>O</v>
      </c>
      <c r="AJ97" s="149" t="str">
        <f t="shared" ref="AJ97" si="56">IF(AJ96&gt;AJ95,"E","O")</f>
        <v>O</v>
      </c>
      <c r="AK97" s="149" t="str">
        <f t="shared" ref="AK97" si="57">IF(AK96&gt;AK95,"E","O")</f>
        <v>O</v>
      </c>
      <c r="AL97" s="149" t="str">
        <f t="shared" ref="AL97" si="58">IF(AL96&gt;AL95,"E","O")</f>
        <v>O</v>
      </c>
      <c r="AM97" s="149" t="str">
        <f t="shared" ref="AM97" si="59">IF(AM96&gt;AM95,"E","O")</f>
        <v>O</v>
      </c>
      <c r="AN97" s="149" t="str">
        <f t="shared" ref="AN97" si="60">IF(AN96&gt;AN95,"E","O")</f>
        <v>O</v>
      </c>
      <c r="AO97" s="149" t="str">
        <f t="shared" ref="AO97" si="61">IF(AO96&gt;AO95,"E","O")</f>
        <v>O</v>
      </c>
    </row>
    <row r="99" spans="1:41" x14ac:dyDescent="0.25">
      <c r="A99" s="232" t="s">
        <v>143</v>
      </c>
      <c r="B99" s="232"/>
      <c r="C99" s="260" t="s">
        <v>131</v>
      </c>
      <c r="D99" s="151"/>
      <c r="E99" s="152"/>
      <c r="F99" s="151"/>
      <c r="G99" s="151"/>
      <c r="H99" s="153"/>
      <c r="I99" s="150"/>
      <c r="J99" s="150">
        <f>SUM($F13:F13)</f>
        <v>0</v>
      </c>
      <c r="K99" s="150">
        <f>SUM($F13:G13)</f>
        <v>0</v>
      </c>
      <c r="L99" s="150">
        <f>SUM($F13:H13)</f>
        <v>0</v>
      </c>
      <c r="M99" s="150">
        <f>SUM($F13:I13)</f>
        <v>0</v>
      </c>
      <c r="N99" s="150">
        <f>SUM($F13:J13)</f>
        <v>0</v>
      </c>
      <c r="O99" s="150">
        <f>SUM($F13:K13)</f>
        <v>0</v>
      </c>
      <c r="P99" s="150">
        <f>SUM($F13:L13)</f>
        <v>0</v>
      </c>
      <c r="Q99" s="150">
        <f>SUM($F13:M13)</f>
        <v>0</v>
      </c>
      <c r="R99" s="150">
        <f>SUM($F13:N13)</f>
        <v>0</v>
      </c>
      <c r="S99" s="150">
        <f>SUM($F13:O13)</f>
        <v>0</v>
      </c>
      <c r="T99" s="150">
        <f>SUM($F13:P13)</f>
        <v>0</v>
      </c>
      <c r="U99" s="150">
        <f>SUM($F13:Q13)</f>
        <v>0</v>
      </c>
      <c r="V99" s="150">
        <f>SUM($F13:R13)</f>
        <v>0</v>
      </c>
      <c r="W99" s="150">
        <f>SUM($F13:S13)</f>
        <v>0</v>
      </c>
      <c r="X99" s="150">
        <f>SUM($F13:T13)</f>
        <v>4</v>
      </c>
      <c r="Y99" s="150">
        <f>SUM($F13:U13)</f>
        <v>8</v>
      </c>
      <c r="Z99" s="150">
        <f>SUM($F13:V13)</f>
        <v>13</v>
      </c>
      <c r="AA99" s="150">
        <f>SUM($F13:W13)</f>
        <v>15</v>
      </c>
      <c r="AB99" s="150">
        <f>SUM($F13:X13)</f>
        <v>16</v>
      </c>
      <c r="AC99" s="150">
        <f>SUM($F13:Y13)</f>
        <v>17</v>
      </c>
      <c r="AD99" s="150">
        <f>SUM($F13:Z13)</f>
        <v>19</v>
      </c>
      <c r="AE99" s="150">
        <f>SUM($F13:AA13)</f>
        <v>21</v>
      </c>
      <c r="AF99" s="150">
        <f>SUM($F13:AB13)</f>
        <v>23</v>
      </c>
      <c r="AG99" s="150">
        <f>SUM($F13:AC13)</f>
        <v>24</v>
      </c>
      <c r="AH99" s="150">
        <f>SUM($F13:AD13)</f>
        <v>25</v>
      </c>
      <c r="AI99" s="150">
        <f>SUM($F13:AE13)</f>
        <v>26</v>
      </c>
      <c r="AJ99" s="150">
        <f>SUM($F13:AF13)</f>
        <v>27</v>
      </c>
      <c r="AK99" s="150">
        <f>SUM($F13:AG13)</f>
        <v>28</v>
      </c>
      <c r="AL99" s="150">
        <f>SUM($F13:AH13)</f>
        <v>29</v>
      </c>
      <c r="AM99" s="150">
        <f>SUM($F13:AI13)</f>
        <v>30</v>
      </c>
      <c r="AN99" s="150">
        <f>SUM($F13:AJ13)</f>
        <v>35</v>
      </c>
      <c r="AO99" s="150">
        <f>SUM($F13:AK13)</f>
        <v>35</v>
      </c>
    </row>
    <row r="100" spans="1:41" x14ac:dyDescent="0.25">
      <c r="A100" s="232" t="str">
        <f>A99</f>
        <v>EX 210 Infra Super Plus</v>
      </c>
      <c r="B100" s="232"/>
      <c r="C100" s="260" t="s">
        <v>132</v>
      </c>
      <c r="D100" s="151"/>
      <c r="E100" s="152"/>
      <c r="F100" s="151"/>
      <c r="G100" s="151"/>
      <c r="H100" s="153"/>
      <c r="I100" s="149"/>
      <c r="J100" s="149">
        <f>SUM($I14:J14)</f>
        <v>0</v>
      </c>
      <c r="K100" s="149">
        <f>SUM($I14:K14)</f>
        <v>0</v>
      </c>
      <c r="L100" s="149">
        <f>SUM($I14:L14)</f>
        <v>0</v>
      </c>
      <c r="M100" s="149">
        <f>SUM($I14:M14)</f>
        <v>0</v>
      </c>
      <c r="N100" s="149">
        <f>SUM($I14:N14)</f>
        <v>0</v>
      </c>
      <c r="O100" s="149">
        <f>SUM($I14:O14)</f>
        <v>0</v>
      </c>
      <c r="P100" s="149">
        <f>SUM($I14:P14)</f>
        <v>0</v>
      </c>
      <c r="Q100" s="149">
        <f>SUM($I14:Q14)</f>
        <v>0</v>
      </c>
      <c r="R100" s="149">
        <f>SUM($I14:R14)</f>
        <v>0</v>
      </c>
      <c r="S100" s="149">
        <f>SUM($I14:S14)</f>
        <v>0</v>
      </c>
      <c r="T100" s="149">
        <f>SUM($I14:T14)</f>
        <v>0</v>
      </c>
      <c r="U100" s="149">
        <f>SUM($I14:U14)</f>
        <v>0</v>
      </c>
      <c r="V100" s="149">
        <f>SUM($I14:V14)</f>
        <v>0</v>
      </c>
      <c r="W100" s="149">
        <f>SUM($I14:W14)</f>
        <v>0</v>
      </c>
      <c r="X100" s="149">
        <f>SUM($I14:X14)</f>
        <v>4</v>
      </c>
      <c r="Y100" s="149">
        <f>SUM($I14:Y14)</f>
        <v>8</v>
      </c>
      <c r="Z100" s="149">
        <f>SUM($I14:Z14)</f>
        <v>13</v>
      </c>
      <c r="AA100" s="149">
        <f>SUM($I14:AA14)</f>
        <v>15</v>
      </c>
      <c r="AB100" s="149">
        <f>SUM($I14:AB14)</f>
        <v>16</v>
      </c>
      <c r="AC100" s="149">
        <f>SUM($I14:AC14)</f>
        <v>17</v>
      </c>
      <c r="AD100" s="149">
        <f>SUM($I14:AD14)</f>
        <v>19</v>
      </c>
      <c r="AE100" s="149">
        <f>SUM($I14:AE14)</f>
        <v>21</v>
      </c>
      <c r="AF100" s="149">
        <f>SUM($I14:AF14)</f>
        <v>23</v>
      </c>
      <c r="AG100" s="149">
        <f>SUM($I14:AG14)</f>
        <v>24</v>
      </c>
      <c r="AH100" s="149">
        <f>SUM($I14:AH14)</f>
        <v>25</v>
      </c>
      <c r="AI100" s="149">
        <f>SUM($I14:AI14)</f>
        <v>26</v>
      </c>
      <c r="AJ100" s="149">
        <f>SUM($I14:AJ14)</f>
        <v>27</v>
      </c>
      <c r="AK100" s="149">
        <f>SUM($I14:AK14)</f>
        <v>28</v>
      </c>
      <c r="AL100" s="149">
        <f>SUM($I14:AL14)</f>
        <v>29</v>
      </c>
      <c r="AM100" s="149">
        <f>SUM($I14:AM14)</f>
        <v>30</v>
      </c>
      <c r="AN100" s="149">
        <f>SUM($I14:AN14)</f>
        <v>35</v>
      </c>
      <c r="AO100" s="149">
        <f>SUM($I14:AO14)</f>
        <v>35</v>
      </c>
    </row>
    <row r="101" spans="1:41" x14ac:dyDescent="0.25">
      <c r="A101" s="232"/>
      <c r="B101" s="232"/>
      <c r="D101" s="151"/>
      <c r="E101" s="152"/>
      <c r="F101" s="151"/>
      <c r="G101" s="151"/>
      <c r="H101" s="153"/>
      <c r="I101" s="149"/>
      <c r="J101" s="149" t="str">
        <f>IF(J100&gt;J99,"E","O")</f>
        <v>O</v>
      </c>
      <c r="K101" s="149" t="str">
        <f t="shared" ref="K101" si="62">IF(K100&gt;K99,"E","O")</f>
        <v>O</v>
      </c>
      <c r="L101" s="149" t="str">
        <f t="shared" ref="L101" si="63">IF(L100&gt;L99,"E","O")</f>
        <v>O</v>
      </c>
      <c r="M101" s="149" t="str">
        <f t="shared" ref="M101" si="64">IF(M100&gt;M99,"E","O")</f>
        <v>O</v>
      </c>
      <c r="N101" s="149" t="str">
        <f t="shared" ref="N101" si="65">IF(N100&gt;N99,"E","O")</f>
        <v>O</v>
      </c>
      <c r="O101" s="149" t="str">
        <f t="shared" ref="O101" si="66">IF(O100&gt;O99,"E","O")</f>
        <v>O</v>
      </c>
      <c r="P101" s="149" t="str">
        <f t="shared" ref="P101" si="67">IF(P100&gt;P99,"E","O")</f>
        <v>O</v>
      </c>
      <c r="Q101" s="149" t="str">
        <f t="shared" ref="Q101" si="68">IF(Q100&gt;Q99,"E","O")</f>
        <v>O</v>
      </c>
      <c r="R101" s="149" t="str">
        <f t="shared" ref="R101" si="69">IF(R100&gt;R99,"E","O")</f>
        <v>O</v>
      </c>
      <c r="S101" s="149" t="str">
        <f t="shared" ref="S101" si="70">IF(S100&gt;S99,"E","O")</f>
        <v>O</v>
      </c>
      <c r="T101" s="149" t="str">
        <f t="shared" ref="T101" si="71">IF(T100&gt;T99,"E","O")</f>
        <v>O</v>
      </c>
      <c r="U101" s="149" t="str">
        <f t="shared" ref="U101" si="72">IF(U100&gt;U99,"E","O")</f>
        <v>O</v>
      </c>
      <c r="V101" s="149" t="str">
        <f t="shared" ref="V101" si="73">IF(V100&gt;V99,"E","O")</f>
        <v>O</v>
      </c>
      <c r="W101" s="149" t="str">
        <f t="shared" ref="W101" si="74">IF(W100&gt;W99,"E","O")</f>
        <v>O</v>
      </c>
      <c r="X101" s="149" t="str">
        <f t="shared" ref="X101" si="75">IF(X100&gt;X99,"E","O")</f>
        <v>O</v>
      </c>
      <c r="Y101" s="149" t="str">
        <f t="shared" ref="Y101" si="76">IF(Y100&gt;Y99,"E","O")</f>
        <v>O</v>
      </c>
      <c r="Z101" s="149" t="str">
        <f t="shared" ref="Z101" si="77">IF(Z100&gt;Z99,"E","O")</f>
        <v>O</v>
      </c>
      <c r="AA101" s="149" t="str">
        <f t="shared" ref="AA101" si="78">IF(AA100&gt;AA99,"E","O")</f>
        <v>O</v>
      </c>
      <c r="AB101" s="149" t="str">
        <f t="shared" ref="AB101" si="79">IF(AB100&gt;AB99,"E","O")</f>
        <v>O</v>
      </c>
      <c r="AC101" s="149" t="str">
        <f t="shared" ref="AC101" si="80">IF(AC100&gt;AC99,"E","O")</f>
        <v>O</v>
      </c>
      <c r="AD101" s="149" t="str">
        <f t="shared" ref="AD101" si="81">IF(AD100&gt;AD99,"E","O")</f>
        <v>O</v>
      </c>
      <c r="AE101" s="149" t="str">
        <f t="shared" ref="AE101" si="82">IF(AE100&gt;AE99,"E","O")</f>
        <v>O</v>
      </c>
      <c r="AF101" s="149" t="str">
        <f t="shared" ref="AF101" si="83">IF(AF100&gt;AF99,"E","O")</f>
        <v>O</v>
      </c>
      <c r="AG101" s="149" t="str">
        <f t="shared" ref="AG101" si="84">IF(AG100&gt;AG99,"E","O")</f>
        <v>O</v>
      </c>
      <c r="AH101" s="149" t="str">
        <f t="shared" ref="AH101" si="85">IF(AH100&gt;AH99,"E","O")</f>
        <v>O</v>
      </c>
      <c r="AI101" s="149" t="str">
        <f t="shared" ref="AI101" si="86">IF(AI100&gt;AI99,"E","O")</f>
        <v>O</v>
      </c>
      <c r="AJ101" s="149" t="str">
        <f t="shared" ref="AJ101" si="87">IF(AJ100&gt;AJ99,"E","O")</f>
        <v>O</v>
      </c>
      <c r="AK101" s="149" t="str">
        <f t="shared" ref="AK101" si="88">IF(AK100&gt;AK99,"E","O")</f>
        <v>O</v>
      </c>
      <c r="AL101" s="149" t="str">
        <f t="shared" ref="AL101" si="89">IF(AL100&gt;AL99,"E","O")</f>
        <v>O</v>
      </c>
      <c r="AM101" s="149" t="str">
        <f t="shared" ref="AM101" si="90">IF(AM100&gt;AM99,"E","O")</f>
        <v>O</v>
      </c>
      <c r="AN101" s="149" t="str">
        <f t="shared" ref="AN101" si="91">IF(AN100&gt;AN99,"E","O")</f>
        <v>O</v>
      </c>
      <c r="AO101" s="149" t="str">
        <f t="shared" ref="AO101" si="92">IF(AO100&gt;AO99,"E","O")</f>
        <v>O</v>
      </c>
    </row>
    <row r="102" spans="1:41" x14ac:dyDescent="0.25">
      <c r="A102" s="232"/>
      <c r="B102" s="232"/>
      <c r="D102" s="151"/>
      <c r="E102" s="152"/>
      <c r="F102" s="151"/>
      <c r="G102" s="151"/>
      <c r="H102" s="153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</row>
    <row r="103" spans="1:41" x14ac:dyDescent="0.25">
      <c r="A103" s="232" t="s">
        <v>136</v>
      </c>
      <c r="B103" s="232"/>
      <c r="C103" s="260" t="s">
        <v>131</v>
      </c>
      <c r="D103" s="151"/>
      <c r="E103" s="152"/>
      <c r="F103" s="151"/>
      <c r="G103" s="151"/>
      <c r="H103" s="153"/>
      <c r="I103" s="150"/>
      <c r="J103" s="150">
        <f>SUM($F17:F17)</f>
        <v>0</v>
      </c>
      <c r="K103" s="150">
        <f>SUM($F17:G17)</f>
        <v>0</v>
      </c>
      <c r="L103" s="150">
        <f>SUM($F17:H17)</f>
        <v>0</v>
      </c>
      <c r="M103" s="150">
        <f>SUM($F17:I17)</f>
        <v>0</v>
      </c>
      <c r="N103" s="150">
        <f>SUM($F17:J17)</f>
        <v>0</v>
      </c>
      <c r="O103" s="150">
        <f>SUM($F17:K17)</f>
        <v>0</v>
      </c>
      <c r="P103" s="150">
        <f>SUM($F17:L17)</f>
        <v>0</v>
      </c>
      <c r="Q103" s="150">
        <f>SUM($F17:M17)</f>
        <v>0</v>
      </c>
      <c r="R103" s="150">
        <f>SUM($F17:N17)</f>
        <v>0</v>
      </c>
      <c r="S103" s="150">
        <f>SUM($F17:O17)</f>
        <v>0</v>
      </c>
      <c r="T103" s="150">
        <f>SUM($F17:P17)</f>
        <v>1</v>
      </c>
      <c r="U103" s="150">
        <f>SUM($F17:Q17)</f>
        <v>9</v>
      </c>
      <c r="V103" s="150">
        <f>SUM($F17:R17)</f>
        <v>15</v>
      </c>
      <c r="W103" s="150">
        <f>SUM($F17:S17)</f>
        <v>21</v>
      </c>
      <c r="X103" s="150">
        <f>SUM($F17:T17)</f>
        <v>21</v>
      </c>
      <c r="Y103" s="150">
        <f>SUM($F17:U17)</f>
        <v>21</v>
      </c>
      <c r="Z103" s="150">
        <f>SUM($F17:V17)</f>
        <v>21</v>
      </c>
      <c r="AA103" s="150">
        <f>SUM($F17:W17)</f>
        <v>21</v>
      </c>
      <c r="AB103" s="150">
        <f>SUM($F17:X17)</f>
        <v>23</v>
      </c>
      <c r="AC103" s="150">
        <f>SUM($F17:Y17)</f>
        <v>26</v>
      </c>
      <c r="AD103" s="150">
        <f>SUM($F17:Z17)</f>
        <v>28</v>
      </c>
      <c r="AE103" s="150">
        <f>SUM($F17:AA17)</f>
        <v>29</v>
      </c>
      <c r="AF103" s="150">
        <f>SUM($F17:AB17)</f>
        <v>31</v>
      </c>
      <c r="AG103" s="150">
        <f>SUM($F17:AC17)</f>
        <v>33</v>
      </c>
      <c r="AH103" s="150">
        <f>SUM($F17:AD17)</f>
        <v>35</v>
      </c>
      <c r="AI103" s="150">
        <f>SUM($F17:AE17)</f>
        <v>36</v>
      </c>
      <c r="AJ103" s="150">
        <f>SUM($F17:AF17)</f>
        <v>40</v>
      </c>
      <c r="AK103" s="150">
        <f>SUM($F17:AG17)</f>
        <v>42</v>
      </c>
      <c r="AL103" s="150">
        <f>SUM($F17:AH17)</f>
        <v>47</v>
      </c>
      <c r="AM103" s="150">
        <f>SUM($F17:AI17)</f>
        <v>50</v>
      </c>
      <c r="AN103" s="150">
        <f>SUM($F17:AJ17)</f>
        <v>55</v>
      </c>
      <c r="AO103" s="150">
        <f>SUM($F17:AK17)</f>
        <v>55</v>
      </c>
    </row>
    <row r="104" spans="1:41" x14ac:dyDescent="0.25">
      <c r="A104" s="232" t="str">
        <f>A103</f>
        <v>EX 210 Prime</v>
      </c>
      <c r="B104" s="232"/>
      <c r="C104" s="260" t="s">
        <v>132</v>
      </c>
      <c r="D104" s="151"/>
      <c r="E104" s="152"/>
      <c r="F104" s="151"/>
      <c r="G104" s="151"/>
      <c r="H104" s="153"/>
      <c r="I104" s="149"/>
      <c r="J104" s="149">
        <f>SUM($I18:J18)</f>
        <v>0</v>
      </c>
      <c r="K104" s="149">
        <f>SUM($I18:K18)</f>
        <v>0</v>
      </c>
      <c r="L104" s="149">
        <f>SUM($I18:L18)</f>
        <v>0</v>
      </c>
      <c r="M104" s="149">
        <f>SUM($I18:M18)</f>
        <v>0</v>
      </c>
      <c r="N104" s="149">
        <f>SUM($I18:N18)</f>
        <v>0</v>
      </c>
      <c r="O104" s="149">
        <f>SUM($I18:O18)</f>
        <v>0</v>
      </c>
      <c r="P104" s="149">
        <f>SUM($I18:P18)</f>
        <v>0</v>
      </c>
      <c r="Q104" s="149">
        <f>SUM($I18:Q18)</f>
        <v>0</v>
      </c>
      <c r="R104" s="149">
        <f>SUM($I18:R18)</f>
        <v>0</v>
      </c>
      <c r="S104" s="149">
        <f>SUM($I18:S18)</f>
        <v>0</v>
      </c>
      <c r="T104" s="149">
        <f>SUM($I18:T18)</f>
        <v>1</v>
      </c>
      <c r="U104" s="149">
        <f>SUM($I18:U18)</f>
        <v>9</v>
      </c>
      <c r="V104" s="149">
        <f>SUM($I18:V18)</f>
        <v>15</v>
      </c>
      <c r="W104" s="149">
        <f>SUM($I18:W18)</f>
        <v>21</v>
      </c>
      <c r="X104" s="149">
        <f>SUM($I18:X18)</f>
        <v>21</v>
      </c>
      <c r="Y104" s="149">
        <f>SUM($I18:Y18)</f>
        <v>21</v>
      </c>
      <c r="Z104" s="149">
        <f>SUM($I18:Z18)</f>
        <v>21</v>
      </c>
      <c r="AA104" s="149">
        <f>SUM($I18:AA18)</f>
        <v>21</v>
      </c>
      <c r="AB104" s="149">
        <f>SUM($I18:AB18)</f>
        <v>23</v>
      </c>
      <c r="AC104" s="149">
        <f>SUM($I18:AC18)</f>
        <v>26</v>
      </c>
      <c r="AD104" s="149">
        <f>SUM($I18:AD18)</f>
        <v>28</v>
      </c>
      <c r="AE104" s="149">
        <f>SUM($I18:AE18)</f>
        <v>29</v>
      </c>
      <c r="AF104" s="149">
        <f>SUM($I18:AF18)</f>
        <v>31</v>
      </c>
      <c r="AG104" s="149">
        <f>SUM($I18:AG18)</f>
        <v>33</v>
      </c>
      <c r="AH104" s="149">
        <f>SUM($I18:AH18)</f>
        <v>35</v>
      </c>
      <c r="AI104" s="149">
        <f>SUM($I18:AI18)</f>
        <v>36</v>
      </c>
      <c r="AJ104" s="149">
        <f>SUM($I18:AJ18)</f>
        <v>40</v>
      </c>
      <c r="AK104" s="149">
        <f>SUM($I18:AK18)</f>
        <v>42</v>
      </c>
      <c r="AL104" s="149">
        <f>SUM($I18:AL18)</f>
        <v>47</v>
      </c>
      <c r="AM104" s="149">
        <f>SUM($I18:AM18)</f>
        <v>50</v>
      </c>
      <c r="AN104" s="149">
        <f>SUM($I18:AN18)</f>
        <v>55</v>
      </c>
      <c r="AO104" s="149">
        <f>SUM($I18:AO18)</f>
        <v>55</v>
      </c>
    </row>
    <row r="105" spans="1:41" x14ac:dyDescent="0.25">
      <c r="A105" s="232"/>
      <c r="B105" s="232"/>
      <c r="D105" s="151"/>
      <c r="E105" s="152"/>
      <c r="F105" s="151"/>
      <c r="G105" s="151"/>
      <c r="H105" s="153"/>
      <c r="I105" s="149"/>
      <c r="J105" s="149" t="str">
        <f>IF(J104&gt;J103,"E","O")</f>
        <v>O</v>
      </c>
      <c r="K105" s="149" t="str">
        <f t="shared" ref="K105" si="93">IF(K104&gt;K103,"E","O")</f>
        <v>O</v>
      </c>
      <c r="L105" s="149" t="str">
        <f t="shared" ref="L105" si="94">IF(L104&gt;L103,"E","O")</f>
        <v>O</v>
      </c>
      <c r="M105" s="149" t="str">
        <f t="shared" ref="M105" si="95">IF(M104&gt;M103,"E","O")</f>
        <v>O</v>
      </c>
      <c r="N105" s="149" t="str">
        <f t="shared" ref="N105" si="96">IF(N104&gt;N103,"E","O")</f>
        <v>O</v>
      </c>
      <c r="O105" s="149" t="str">
        <f t="shared" ref="O105" si="97">IF(O104&gt;O103,"E","O")</f>
        <v>O</v>
      </c>
      <c r="P105" s="149" t="str">
        <f t="shared" ref="P105" si="98">IF(P104&gt;P103,"E","O")</f>
        <v>O</v>
      </c>
      <c r="Q105" s="149" t="str">
        <f t="shared" ref="Q105" si="99">IF(Q104&gt;Q103,"E","O")</f>
        <v>O</v>
      </c>
      <c r="R105" s="149" t="str">
        <f t="shared" ref="R105" si="100">IF(R104&gt;R103,"E","O")</f>
        <v>O</v>
      </c>
      <c r="S105" s="149" t="str">
        <f t="shared" ref="S105" si="101">IF(S104&gt;S103,"E","O")</f>
        <v>O</v>
      </c>
      <c r="T105" s="149" t="str">
        <f t="shared" ref="T105" si="102">IF(T104&gt;T103,"E","O")</f>
        <v>O</v>
      </c>
      <c r="U105" s="149" t="str">
        <f t="shared" ref="U105" si="103">IF(U104&gt;U103,"E","O")</f>
        <v>O</v>
      </c>
      <c r="V105" s="149" t="str">
        <f t="shared" ref="V105" si="104">IF(V104&gt;V103,"E","O")</f>
        <v>O</v>
      </c>
      <c r="W105" s="149" t="str">
        <f t="shared" ref="W105" si="105">IF(W104&gt;W103,"E","O")</f>
        <v>O</v>
      </c>
      <c r="X105" s="149" t="str">
        <f t="shared" ref="X105" si="106">IF(X104&gt;X103,"E","O")</f>
        <v>O</v>
      </c>
      <c r="Y105" s="149" t="str">
        <f t="shared" ref="Y105" si="107">IF(Y104&gt;Y103,"E","O")</f>
        <v>O</v>
      </c>
      <c r="Z105" s="149" t="str">
        <f t="shared" ref="Z105" si="108">IF(Z104&gt;Z103,"E","O")</f>
        <v>O</v>
      </c>
      <c r="AA105" s="149" t="str">
        <f t="shared" ref="AA105" si="109">IF(AA104&gt;AA103,"E","O")</f>
        <v>O</v>
      </c>
      <c r="AB105" s="149" t="str">
        <f t="shared" ref="AB105" si="110">IF(AB104&gt;AB103,"E","O")</f>
        <v>O</v>
      </c>
      <c r="AC105" s="149" t="str">
        <f t="shared" ref="AC105" si="111">IF(AC104&gt;AC103,"E","O")</f>
        <v>O</v>
      </c>
      <c r="AD105" s="149" t="str">
        <f t="shared" ref="AD105" si="112">IF(AD104&gt;AD103,"E","O")</f>
        <v>O</v>
      </c>
      <c r="AE105" s="149" t="str">
        <f t="shared" ref="AE105" si="113">IF(AE104&gt;AE103,"E","O")</f>
        <v>O</v>
      </c>
      <c r="AF105" s="149" t="str">
        <f t="shared" ref="AF105" si="114">IF(AF104&gt;AF103,"E","O")</f>
        <v>O</v>
      </c>
      <c r="AG105" s="149" t="str">
        <f t="shared" ref="AG105" si="115">IF(AG104&gt;AG103,"E","O")</f>
        <v>O</v>
      </c>
      <c r="AH105" s="149" t="str">
        <f t="shared" ref="AH105" si="116">IF(AH104&gt;AH103,"E","O")</f>
        <v>O</v>
      </c>
      <c r="AI105" s="149" t="str">
        <f t="shared" ref="AI105" si="117">IF(AI104&gt;AI103,"E","O")</f>
        <v>O</v>
      </c>
      <c r="AJ105" s="149" t="str">
        <f t="shared" ref="AJ105" si="118">IF(AJ104&gt;AJ103,"E","O")</f>
        <v>O</v>
      </c>
      <c r="AK105" s="149" t="str">
        <f t="shared" ref="AK105" si="119">IF(AK104&gt;AK103,"E","O")</f>
        <v>O</v>
      </c>
      <c r="AL105" s="149" t="str">
        <f t="shared" ref="AL105" si="120">IF(AL104&gt;AL103,"E","O")</f>
        <v>O</v>
      </c>
      <c r="AM105" s="149" t="str">
        <f t="shared" ref="AM105" si="121">IF(AM104&gt;AM103,"E","O")</f>
        <v>O</v>
      </c>
      <c r="AN105" s="149" t="str">
        <f t="shared" ref="AN105" si="122">IF(AN104&gt;AN103,"E","O")</f>
        <v>O</v>
      </c>
      <c r="AO105" s="149" t="str">
        <f t="shared" ref="AO105" si="123">IF(AO104&gt;AO103,"E","O")</f>
        <v>O</v>
      </c>
    </row>
    <row r="106" spans="1:41" x14ac:dyDescent="0.25">
      <c r="A106" s="232"/>
      <c r="B106" s="232"/>
      <c r="D106" s="151"/>
      <c r="E106" s="152"/>
      <c r="F106" s="151"/>
      <c r="G106" s="151"/>
      <c r="H106" s="153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</row>
    <row r="107" spans="1:41" x14ac:dyDescent="0.25">
      <c r="A107" s="52" t="s">
        <v>120</v>
      </c>
      <c r="C107" s="260" t="s">
        <v>131</v>
      </c>
      <c r="H107" s="154"/>
      <c r="I107" s="150"/>
      <c r="J107" s="150" t="e">
        <f>SUM(#REF!)</f>
        <v>#REF!</v>
      </c>
      <c r="K107" s="150" t="e">
        <f>SUM(#REF!)</f>
        <v>#REF!</v>
      </c>
      <c r="L107" s="150" t="e">
        <f>SUM(#REF!)</f>
        <v>#REF!</v>
      </c>
      <c r="M107" s="150" t="e">
        <f>SUM(#REF!)</f>
        <v>#REF!</v>
      </c>
      <c r="N107" s="150" t="e">
        <f>SUM(#REF!)</f>
        <v>#REF!</v>
      </c>
      <c r="O107" s="150" t="e">
        <f>SUM(#REF!)</f>
        <v>#REF!</v>
      </c>
      <c r="P107" s="150" t="e">
        <f>SUM(#REF!)</f>
        <v>#REF!</v>
      </c>
      <c r="Q107" s="150" t="e">
        <f>SUM(#REF!)</f>
        <v>#REF!</v>
      </c>
      <c r="R107" s="150" t="e">
        <f>SUM(#REF!)</f>
        <v>#REF!</v>
      </c>
      <c r="S107" s="150" t="e">
        <f>SUM(#REF!)</f>
        <v>#REF!</v>
      </c>
      <c r="T107" s="150" t="e">
        <f>SUM(#REF!)</f>
        <v>#REF!</v>
      </c>
      <c r="U107" s="150" t="e">
        <f>SUM(#REF!)</f>
        <v>#REF!</v>
      </c>
      <c r="V107" s="150" t="e">
        <f>SUM(#REF!)</f>
        <v>#REF!</v>
      </c>
      <c r="W107" s="150" t="e">
        <f>SUM(#REF!)</f>
        <v>#REF!</v>
      </c>
      <c r="X107" s="150" t="e">
        <f>SUM(#REF!)</f>
        <v>#REF!</v>
      </c>
      <c r="Y107" s="150" t="e">
        <f>SUM(#REF!)</f>
        <v>#REF!</v>
      </c>
      <c r="Z107" s="150" t="e">
        <f>SUM(#REF!)</f>
        <v>#REF!</v>
      </c>
      <c r="AA107" s="150" t="e">
        <f>SUM(#REF!)</f>
        <v>#REF!</v>
      </c>
      <c r="AB107" s="150" t="e">
        <f>SUM(#REF!)</f>
        <v>#REF!</v>
      </c>
      <c r="AC107" s="150" t="e">
        <f>SUM(#REF!)</f>
        <v>#REF!</v>
      </c>
      <c r="AD107" s="150" t="e">
        <f>SUM(#REF!)</f>
        <v>#REF!</v>
      </c>
      <c r="AE107" s="150" t="e">
        <f>SUM(#REF!)</f>
        <v>#REF!</v>
      </c>
      <c r="AF107" s="150" t="e">
        <f>SUM(#REF!)</f>
        <v>#REF!</v>
      </c>
      <c r="AG107" s="150" t="e">
        <f>SUM(#REF!)</f>
        <v>#REF!</v>
      </c>
      <c r="AH107" s="150" t="e">
        <f>SUM(#REF!)</f>
        <v>#REF!</v>
      </c>
      <c r="AI107" s="150" t="e">
        <f>SUM(#REF!)</f>
        <v>#REF!</v>
      </c>
      <c r="AJ107" s="150" t="e">
        <f>SUM(#REF!)</f>
        <v>#REF!</v>
      </c>
      <c r="AK107" s="150" t="e">
        <f>SUM(#REF!)</f>
        <v>#REF!</v>
      </c>
      <c r="AL107" s="150" t="e">
        <f>SUM(#REF!)</f>
        <v>#REF!</v>
      </c>
      <c r="AM107" s="150" t="e">
        <f>SUM(#REF!)</f>
        <v>#REF!</v>
      </c>
      <c r="AN107" s="150" t="e">
        <f>SUM(#REF!)</f>
        <v>#REF!</v>
      </c>
      <c r="AO107" s="150" t="e">
        <f>SUM(#REF!)</f>
        <v>#REF!</v>
      </c>
    </row>
    <row r="108" spans="1:41" x14ac:dyDescent="0.25">
      <c r="A108" s="52" t="str">
        <f>A107</f>
        <v>EX 215 Super Plus</v>
      </c>
      <c r="C108" s="260" t="s">
        <v>132</v>
      </c>
      <c r="H108" s="154"/>
      <c r="I108" s="149"/>
      <c r="J108" s="149" t="e">
        <f>SUM(#REF!)</f>
        <v>#REF!</v>
      </c>
      <c r="K108" s="149" t="e">
        <f>SUM(#REF!)</f>
        <v>#REF!</v>
      </c>
      <c r="L108" s="149" t="e">
        <f>SUM(#REF!)</f>
        <v>#REF!</v>
      </c>
      <c r="M108" s="149" t="e">
        <f>SUM(#REF!)</f>
        <v>#REF!</v>
      </c>
      <c r="N108" s="149" t="e">
        <f>SUM(#REF!)</f>
        <v>#REF!</v>
      </c>
      <c r="O108" s="149" t="e">
        <f>SUM(#REF!)</f>
        <v>#REF!</v>
      </c>
      <c r="P108" s="149" t="e">
        <f>SUM(#REF!)</f>
        <v>#REF!</v>
      </c>
      <c r="Q108" s="149" t="e">
        <f>SUM(#REF!)</f>
        <v>#REF!</v>
      </c>
      <c r="R108" s="149" t="e">
        <f>SUM(#REF!)</f>
        <v>#REF!</v>
      </c>
      <c r="S108" s="149" t="e">
        <f>SUM(#REF!)</f>
        <v>#REF!</v>
      </c>
      <c r="T108" s="149" t="e">
        <f>SUM(#REF!)</f>
        <v>#REF!</v>
      </c>
      <c r="U108" s="149" t="e">
        <f>SUM(#REF!)</f>
        <v>#REF!</v>
      </c>
      <c r="V108" s="149" t="e">
        <f>SUM(#REF!)</f>
        <v>#REF!</v>
      </c>
      <c r="W108" s="149" t="e">
        <f>SUM(#REF!)</f>
        <v>#REF!</v>
      </c>
      <c r="X108" s="149" t="e">
        <f>SUM(#REF!)</f>
        <v>#REF!</v>
      </c>
      <c r="Y108" s="149" t="e">
        <f>SUM(#REF!)</f>
        <v>#REF!</v>
      </c>
      <c r="Z108" s="149" t="e">
        <f>SUM(#REF!)</f>
        <v>#REF!</v>
      </c>
      <c r="AA108" s="149" t="e">
        <f>SUM(#REF!)</f>
        <v>#REF!</v>
      </c>
      <c r="AB108" s="149" t="e">
        <f>SUM(#REF!)</f>
        <v>#REF!</v>
      </c>
      <c r="AC108" s="149" t="e">
        <f>SUM(#REF!)</f>
        <v>#REF!</v>
      </c>
      <c r="AD108" s="149" t="e">
        <f>SUM(#REF!)</f>
        <v>#REF!</v>
      </c>
      <c r="AE108" s="149" t="e">
        <f>SUM(#REF!)</f>
        <v>#REF!</v>
      </c>
      <c r="AF108" s="149" t="e">
        <f>SUM(#REF!)</f>
        <v>#REF!</v>
      </c>
      <c r="AG108" s="149" t="e">
        <f>SUM(#REF!)</f>
        <v>#REF!</v>
      </c>
      <c r="AH108" s="149" t="e">
        <f>SUM(#REF!)</f>
        <v>#REF!</v>
      </c>
      <c r="AI108" s="149" t="e">
        <f>SUM(#REF!)</f>
        <v>#REF!</v>
      </c>
      <c r="AJ108" s="149" t="e">
        <f>SUM(#REF!)</f>
        <v>#REF!</v>
      </c>
      <c r="AK108" s="149" t="e">
        <f>SUM(#REF!)</f>
        <v>#REF!</v>
      </c>
      <c r="AL108" s="149" t="e">
        <f>SUM(#REF!)</f>
        <v>#REF!</v>
      </c>
      <c r="AM108" s="149" t="e">
        <f>SUM(#REF!)</f>
        <v>#REF!</v>
      </c>
      <c r="AN108" s="149" t="e">
        <f>SUM(#REF!)</f>
        <v>#REF!</v>
      </c>
      <c r="AO108" s="149" t="e">
        <f>SUM(#REF!)</f>
        <v>#REF!</v>
      </c>
    </row>
    <row r="109" spans="1:41" x14ac:dyDescent="0.25">
      <c r="H109" s="154"/>
      <c r="I109" s="149"/>
      <c r="J109" s="149" t="e">
        <f>IF(J108&gt;J107,"E","O")</f>
        <v>#REF!</v>
      </c>
      <c r="K109" s="149" t="e">
        <f t="shared" ref="K109" si="124">IF(K108&gt;K107,"E","O")</f>
        <v>#REF!</v>
      </c>
      <c r="L109" s="149" t="e">
        <f t="shared" ref="L109" si="125">IF(L108&gt;L107,"E","O")</f>
        <v>#REF!</v>
      </c>
      <c r="M109" s="149" t="e">
        <f t="shared" ref="M109" si="126">IF(M108&gt;M107,"E","O")</f>
        <v>#REF!</v>
      </c>
      <c r="N109" s="149" t="e">
        <f t="shared" ref="N109" si="127">IF(N108&gt;N107,"E","O")</f>
        <v>#REF!</v>
      </c>
      <c r="O109" s="149" t="e">
        <f t="shared" ref="O109" si="128">IF(O108&gt;O107,"E","O")</f>
        <v>#REF!</v>
      </c>
      <c r="P109" s="149" t="e">
        <f t="shared" ref="P109" si="129">IF(P108&gt;P107,"E","O")</f>
        <v>#REF!</v>
      </c>
      <c r="Q109" s="149" t="e">
        <f t="shared" ref="Q109" si="130">IF(Q108&gt;Q107,"E","O")</f>
        <v>#REF!</v>
      </c>
      <c r="R109" s="149" t="e">
        <f t="shared" ref="R109" si="131">IF(R108&gt;R107,"E","O")</f>
        <v>#REF!</v>
      </c>
      <c r="S109" s="149" t="e">
        <f t="shared" ref="S109" si="132">IF(S108&gt;S107,"E","O")</f>
        <v>#REF!</v>
      </c>
      <c r="T109" s="149" t="e">
        <f t="shared" ref="T109" si="133">IF(T108&gt;T107,"E","O")</f>
        <v>#REF!</v>
      </c>
      <c r="U109" s="149" t="e">
        <f t="shared" ref="U109" si="134">IF(U108&gt;U107,"E","O")</f>
        <v>#REF!</v>
      </c>
      <c r="V109" s="149" t="e">
        <f t="shared" ref="V109" si="135">IF(V108&gt;V107,"E","O")</f>
        <v>#REF!</v>
      </c>
      <c r="W109" s="149" t="e">
        <f t="shared" ref="W109" si="136">IF(W108&gt;W107,"E","O")</f>
        <v>#REF!</v>
      </c>
      <c r="X109" s="149" t="e">
        <f t="shared" ref="X109" si="137">IF(X108&gt;X107,"E","O")</f>
        <v>#REF!</v>
      </c>
      <c r="Y109" s="149" t="e">
        <f t="shared" ref="Y109" si="138">IF(Y108&gt;Y107,"E","O")</f>
        <v>#REF!</v>
      </c>
      <c r="Z109" s="149" t="e">
        <f t="shared" ref="Z109" si="139">IF(Z108&gt;Z107,"E","O")</f>
        <v>#REF!</v>
      </c>
      <c r="AA109" s="149" t="e">
        <f t="shared" ref="AA109" si="140">IF(AA108&gt;AA107,"E","O")</f>
        <v>#REF!</v>
      </c>
      <c r="AB109" s="149" t="e">
        <f t="shared" ref="AB109" si="141">IF(AB108&gt;AB107,"E","O")</f>
        <v>#REF!</v>
      </c>
      <c r="AC109" s="149" t="e">
        <f t="shared" ref="AC109" si="142">IF(AC108&gt;AC107,"E","O")</f>
        <v>#REF!</v>
      </c>
      <c r="AD109" s="149" t="e">
        <f t="shared" ref="AD109" si="143">IF(AD108&gt;AD107,"E","O")</f>
        <v>#REF!</v>
      </c>
      <c r="AE109" s="149" t="e">
        <f t="shared" ref="AE109" si="144">IF(AE108&gt;AE107,"E","O")</f>
        <v>#REF!</v>
      </c>
      <c r="AF109" s="149" t="e">
        <f t="shared" ref="AF109" si="145">IF(AF108&gt;AF107,"E","O")</f>
        <v>#REF!</v>
      </c>
      <c r="AG109" s="149" t="e">
        <f t="shared" ref="AG109" si="146">IF(AG108&gt;AG107,"E","O")</f>
        <v>#REF!</v>
      </c>
      <c r="AH109" s="149" t="e">
        <f t="shared" ref="AH109" si="147">IF(AH108&gt;AH107,"E","O")</f>
        <v>#REF!</v>
      </c>
      <c r="AI109" s="149" t="e">
        <f t="shared" ref="AI109" si="148">IF(AI108&gt;AI107,"E","O")</f>
        <v>#REF!</v>
      </c>
      <c r="AJ109" s="149" t="e">
        <f t="shared" ref="AJ109" si="149">IF(AJ108&gt;AJ107,"E","O")</f>
        <v>#REF!</v>
      </c>
      <c r="AK109" s="149" t="e">
        <f t="shared" ref="AK109" si="150">IF(AK108&gt;AK107,"E","O")</f>
        <v>#REF!</v>
      </c>
      <c r="AL109" s="149" t="e">
        <f t="shared" ref="AL109" si="151">IF(AL108&gt;AL107,"E","O")</f>
        <v>#REF!</v>
      </c>
      <c r="AM109" s="149" t="e">
        <f t="shared" ref="AM109" si="152">IF(AM108&gt;AM107,"E","O")</f>
        <v>#REF!</v>
      </c>
      <c r="AN109" s="149" t="e">
        <f t="shared" ref="AN109" si="153">IF(AN108&gt;AN107,"E","O")</f>
        <v>#REF!</v>
      </c>
      <c r="AO109" s="149" t="e">
        <f t="shared" ref="AO109" si="154">IF(AO108&gt;AO107,"E","O")</f>
        <v>#REF!</v>
      </c>
    </row>
    <row r="110" spans="1:41" x14ac:dyDescent="0.25">
      <c r="H110" s="154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</row>
    <row r="111" spans="1:41" x14ac:dyDescent="0.25">
      <c r="A111" s="52" t="s">
        <v>137</v>
      </c>
      <c r="C111" s="260" t="s">
        <v>131</v>
      </c>
      <c r="G111" s="150"/>
      <c r="H111" s="150"/>
      <c r="I111" s="150"/>
      <c r="J111" s="150">
        <f>SUM($F21:F21)</f>
        <v>0</v>
      </c>
      <c r="K111" s="150">
        <f>SUM($F21:G21)</f>
        <v>0</v>
      </c>
      <c r="L111" s="150">
        <f>SUM($F21:H21)</f>
        <v>0</v>
      </c>
      <c r="M111" s="150">
        <f>SUM($F21:I21)</f>
        <v>0</v>
      </c>
      <c r="N111" s="150">
        <f>SUM($F21:J21)</f>
        <v>0</v>
      </c>
      <c r="O111" s="150">
        <f>SUM($F21:K21)</f>
        <v>2</v>
      </c>
      <c r="P111" s="150">
        <f>SUM($F21:L21)</f>
        <v>3</v>
      </c>
      <c r="Q111" s="150">
        <f>SUM($F21:M21)</f>
        <v>5</v>
      </c>
      <c r="R111" s="150">
        <f>SUM($F21:N21)</f>
        <v>6</v>
      </c>
      <c r="S111" s="150">
        <f>SUM($F21:O21)</f>
        <v>6</v>
      </c>
      <c r="T111" s="150">
        <f>SUM($F21:P21)</f>
        <v>6</v>
      </c>
      <c r="U111" s="150">
        <f>SUM($F21:Q21)</f>
        <v>6</v>
      </c>
      <c r="V111" s="150">
        <f>SUM($F21:R21)</f>
        <v>6</v>
      </c>
      <c r="W111" s="150">
        <f>SUM($F21:S21)</f>
        <v>6</v>
      </c>
      <c r="X111" s="150">
        <f>SUM($F21:T21)</f>
        <v>6</v>
      </c>
      <c r="Y111" s="150">
        <f>SUM($F21:U21)</f>
        <v>6</v>
      </c>
      <c r="Z111" s="150">
        <f>SUM($F21:V21)</f>
        <v>6</v>
      </c>
      <c r="AA111" s="150">
        <f>SUM($F21:W21)</f>
        <v>8</v>
      </c>
      <c r="AB111" s="150">
        <f>SUM($F21:X21)</f>
        <v>9</v>
      </c>
      <c r="AC111" s="150">
        <f>SUM($F21:Y21)</f>
        <v>10</v>
      </c>
      <c r="AD111" s="150">
        <f>SUM($F21:Z21)</f>
        <v>11</v>
      </c>
      <c r="AE111" s="150">
        <f>SUM($F21:AA21)</f>
        <v>12</v>
      </c>
      <c r="AF111" s="150">
        <f>SUM($F21:AB21)</f>
        <v>13</v>
      </c>
      <c r="AG111" s="150">
        <f>SUM($F21:AC21)</f>
        <v>14</v>
      </c>
      <c r="AH111" s="150">
        <f>SUM($F21:AD21)</f>
        <v>15</v>
      </c>
      <c r="AI111" s="150">
        <f>SUM($F21:AE21)</f>
        <v>16</v>
      </c>
      <c r="AJ111" s="150">
        <f>SUM($F21:AF21)</f>
        <v>17</v>
      </c>
      <c r="AK111" s="150">
        <f>SUM($F21:AG21)</f>
        <v>18</v>
      </c>
      <c r="AL111" s="150">
        <f>SUM($F21:AH21)</f>
        <v>19</v>
      </c>
      <c r="AM111" s="150">
        <f>SUM($F21:AI21)</f>
        <v>20</v>
      </c>
      <c r="AN111" s="150">
        <f>SUM($F21:AJ21)</f>
        <v>20</v>
      </c>
      <c r="AO111" s="150">
        <f>SUM($F21:AK21)</f>
        <v>20</v>
      </c>
    </row>
    <row r="112" spans="1:41" x14ac:dyDescent="0.25">
      <c r="A112" s="52" t="str">
        <f>A111</f>
        <v>EX 215 Prime</v>
      </c>
      <c r="C112" s="260" t="s">
        <v>132</v>
      </c>
      <c r="G112" s="150"/>
      <c r="H112" s="150"/>
      <c r="I112" s="149"/>
      <c r="J112" s="149">
        <f>SUM($I22:J22)</f>
        <v>0</v>
      </c>
      <c r="K112" s="149">
        <f>SUM($I22:K22)</f>
        <v>0</v>
      </c>
      <c r="L112" s="149">
        <f>SUM($I22:L22)</f>
        <v>0</v>
      </c>
      <c r="M112" s="149">
        <f>SUM($I22:M22)</f>
        <v>0</v>
      </c>
      <c r="N112" s="149">
        <f>SUM($I22:N22)</f>
        <v>0</v>
      </c>
      <c r="O112" s="149">
        <f>SUM($I22:O22)</f>
        <v>2</v>
      </c>
      <c r="P112" s="149">
        <f>SUM($I22:P22)</f>
        <v>3</v>
      </c>
      <c r="Q112" s="149">
        <f>SUM($I22:Q22)</f>
        <v>5</v>
      </c>
      <c r="R112" s="149">
        <f>SUM($I22:R22)</f>
        <v>6</v>
      </c>
      <c r="S112" s="149">
        <f>SUM($I22:S22)</f>
        <v>6</v>
      </c>
      <c r="T112" s="149">
        <f>SUM($I22:T22)</f>
        <v>6</v>
      </c>
      <c r="U112" s="149">
        <f>SUM($I22:U22)</f>
        <v>6</v>
      </c>
      <c r="V112" s="149">
        <f>SUM($I22:V22)</f>
        <v>6</v>
      </c>
      <c r="W112" s="149">
        <f>SUM($I22:W22)</f>
        <v>6</v>
      </c>
      <c r="X112" s="149">
        <f>SUM($I22:X22)</f>
        <v>6</v>
      </c>
      <c r="Y112" s="149">
        <f>SUM($I22:Y22)</f>
        <v>6</v>
      </c>
      <c r="Z112" s="149">
        <f>SUM($I22:Z22)</f>
        <v>6</v>
      </c>
      <c r="AA112" s="149">
        <f>SUM($I22:AA22)</f>
        <v>8</v>
      </c>
      <c r="AB112" s="149">
        <f>SUM($I22:AB22)</f>
        <v>9</v>
      </c>
      <c r="AC112" s="149">
        <f>SUM($I22:AC22)</f>
        <v>10</v>
      </c>
      <c r="AD112" s="149">
        <f>SUM($I22:AD22)</f>
        <v>11</v>
      </c>
      <c r="AE112" s="149">
        <f>SUM($I22:AE22)</f>
        <v>12</v>
      </c>
      <c r="AF112" s="149">
        <f>SUM($I22:AF22)</f>
        <v>13</v>
      </c>
      <c r="AG112" s="149">
        <f>SUM($I22:AG22)</f>
        <v>14</v>
      </c>
      <c r="AH112" s="149">
        <f>SUM($I22:AH22)</f>
        <v>15</v>
      </c>
      <c r="AI112" s="149">
        <f>SUM($I22:AI22)</f>
        <v>16</v>
      </c>
      <c r="AJ112" s="149">
        <f>SUM($I22:AJ22)</f>
        <v>17</v>
      </c>
      <c r="AK112" s="149">
        <f>SUM($I22:AK22)</f>
        <v>18</v>
      </c>
      <c r="AL112" s="149">
        <f>SUM($I22:AL22)</f>
        <v>19</v>
      </c>
      <c r="AM112" s="149">
        <f>SUM($I22:AM22)</f>
        <v>20</v>
      </c>
      <c r="AN112" s="149">
        <f>SUM($I22:AN22)</f>
        <v>20</v>
      </c>
      <c r="AO112" s="149">
        <f>SUM($I22:AO22)</f>
        <v>20</v>
      </c>
    </row>
    <row r="113" spans="1:41" x14ac:dyDescent="0.25">
      <c r="J113" s="149" t="str">
        <f>IF(J112&gt;J111,"E","O")</f>
        <v>O</v>
      </c>
      <c r="K113" s="149" t="str">
        <f t="shared" ref="K113" si="155">IF(K112&gt;K111,"E","O")</f>
        <v>O</v>
      </c>
      <c r="L113" s="149" t="str">
        <f t="shared" ref="L113" si="156">IF(L112&gt;L111,"E","O")</f>
        <v>O</v>
      </c>
      <c r="M113" s="149" t="str">
        <f t="shared" ref="M113" si="157">IF(M112&gt;M111,"E","O")</f>
        <v>O</v>
      </c>
      <c r="N113" s="149" t="str">
        <f t="shared" ref="N113" si="158">IF(N112&gt;N111,"E","O")</f>
        <v>O</v>
      </c>
      <c r="O113" s="149" t="str">
        <f t="shared" ref="O113" si="159">IF(O112&gt;O111,"E","O")</f>
        <v>O</v>
      </c>
      <c r="P113" s="149" t="str">
        <f t="shared" ref="P113" si="160">IF(P112&gt;P111,"E","O")</f>
        <v>O</v>
      </c>
      <c r="Q113" s="149" t="str">
        <f t="shared" ref="Q113" si="161">IF(Q112&gt;Q111,"E","O")</f>
        <v>O</v>
      </c>
      <c r="R113" s="149" t="str">
        <f t="shared" ref="R113" si="162">IF(R112&gt;R111,"E","O")</f>
        <v>O</v>
      </c>
      <c r="S113" s="149" t="str">
        <f t="shared" ref="S113" si="163">IF(S112&gt;S111,"E","O")</f>
        <v>O</v>
      </c>
      <c r="T113" s="149" t="str">
        <f t="shared" ref="T113" si="164">IF(T112&gt;T111,"E","O")</f>
        <v>O</v>
      </c>
      <c r="U113" s="149" t="str">
        <f t="shared" ref="U113" si="165">IF(U112&gt;U111,"E","O")</f>
        <v>O</v>
      </c>
      <c r="V113" s="149" t="str">
        <f t="shared" ref="V113" si="166">IF(V112&gt;V111,"E","O")</f>
        <v>O</v>
      </c>
      <c r="W113" s="149" t="str">
        <f t="shared" ref="W113" si="167">IF(W112&gt;W111,"E","O")</f>
        <v>O</v>
      </c>
      <c r="X113" s="149" t="str">
        <f t="shared" ref="X113" si="168">IF(X112&gt;X111,"E","O")</f>
        <v>O</v>
      </c>
      <c r="Y113" s="149" t="str">
        <f t="shared" ref="Y113" si="169">IF(Y112&gt;Y111,"E","O")</f>
        <v>O</v>
      </c>
      <c r="Z113" s="149" t="str">
        <f t="shared" ref="Z113" si="170">IF(Z112&gt;Z111,"E","O")</f>
        <v>O</v>
      </c>
      <c r="AA113" s="149" t="str">
        <f t="shared" ref="AA113" si="171">IF(AA112&gt;AA111,"E","O")</f>
        <v>O</v>
      </c>
      <c r="AB113" s="149" t="str">
        <f t="shared" ref="AB113" si="172">IF(AB112&gt;AB111,"E","O")</f>
        <v>O</v>
      </c>
      <c r="AC113" s="149" t="str">
        <f t="shared" ref="AC113" si="173">IF(AC112&gt;AC111,"E","O")</f>
        <v>O</v>
      </c>
      <c r="AD113" s="149" t="str">
        <f t="shared" ref="AD113" si="174">IF(AD112&gt;AD111,"E","O")</f>
        <v>O</v>
      </c>
      <c r="AE113" s="149" t="str">
        <f t="shared" ref="AE113" si="175">IF(AE112&gt;AE111,"E","O")</f>
        <v>O</v>
      </c>
      <c r="AF113" s="149" t="str">
        <f t="shared" ref="AF113" si="176">IF(AF112&gt;AF111,"E","O")</f>
        <v>O</v>
      </c>
      <c r="AG113" s="149" t="str">
        <f t="shared" ref="AG113" si="177">IF(AG112&gt;AG111,"E","O")</f>
        <v>O</v>
      </c>
      <c r="AH113" s="149" t="str">
        <f t="shared" ref="AH113" si="178">IF(AH112&gt;AH111,"E","O")</f>
        <v>O</v>
      </c>
      <c r="AI113" s="149" t="str">
        <f t="shared" ref="AI113" si="179">IF(AI112&gt;AI111,"E","O")</f>
        <v>O</v>
      </c>
      <c r="AJ113" s="149" t="str">
        <f t="shared" ref="AJ113" si="180">IF(AJ112&gt;AJ111,"E","O")</f>
        <v>O</v>
      </c>
      <c r="AK113" s="149" t="str">
        <f t="shared" ref="AK113" si="181">IF(AK112&gt;AK111,"E","O")</f>
        <v>O</v>
      </c>
      <c r="AL113" s="149" t="str">
        <f t="shared" ref="AL113" si="182">IF(AL112&gt;AL111,"E","O")</f>
        <v>O</v>
      </c>
      <c r="AM113" s="149" t="str">
        <f t="shared" ref="AM113" si="183">IF(AM112&gt;AM111,"E","O")</f>
        <v>O</v>
      </c>
      <c r="AN113" s="149" t="str">
        <f t="shared" ref="AN113" si="184">IF(AN112&gt;AN111,"E","O")</f>
        <v>O</v>
      </c>
      <c r="AO113" s="149" t="str">
        <f t="shared" ref="AO113" si="185">IF(AO112&gt;AO111,"E","O")</f>
        <v>O</v>
      </c>
    </row>
    <row r="115" spans="1:41" x14ac:dyDescent="0.25">
      <c r="A115" s="52" t="s">
        <v>23</v>
      </c>
      <c r="C115" s="260" t="s">
        <v>131</v>
      </c>
      <c r="J115" s="150">
        <f>SUM($F25:F25)</f>
        <v>0</v>
      </c>
      <c r="K115" s="150">
        <f>SUM($F25:G25)</f>
        <v>0</v>
      </c>
      <c r="L115" s="150">
        <f>SUM($F25:H25)</f>
        <v>0</v>
      </c>
      <c r="M115" s="150">
        <f>SUM($F25:I25)</f>
        <v>0</v>
      </c>
      <c r="N115" s="150">
        <f>SUM($F25:J25)</f>
        <v>0</v>
      </c>
      <c r="O115" s="150">
        <f>SUM($F25:K25)</f>
        <v>0</v>
      </c>
      <c r="P115" s="150">
        <f>SUM($F25:L25)</f>
        <v>0</v>
      </c>
      <c r="Q115" s="150">
        <f>SUM($F25:M25)</f>
        <v>0</v>
      </c>
      <c r="R115" s="150">
        <f>SUM($F25:N25)</f>
        <v>0</v>
      </c>
      <c r="S115" s="150">
        <f>SUM($F25:O25)</f>
        <v>0</v>
      </c>
      <c r="T115" s="150">
        <f>SUM($F25:P25)</f>
        <v>0</v>
      </c>
      <c r="U115" s="150">
        <f>SUM($F25:Q25)</f>
        <v>0</v>
      </c>
      <c r="V115" s="150">
        <f>SUM($F25:R25)</f>
        <v>0</v>
      </c>
      <c r="W115" s="150">
        <f>SUM($F25:S25)</f>
        <v>2</v>
      </c>
      <c r="X115" s="150">
        <f>SUM($F25:T25)</f>
        <v>5</v>
      </c>
      <c r="Y115" s="150">
        <f>SUM($F25:U25)</f>
        <v>7</v>
      </c>
      <c r="Z115" s="150">
        <f>SUM($F25:V25)</f>
        <v>9</v>
      </c>
      <c r="AA115" s="150">
        <f>SUM($F25:W25)</f>
        <v>11</v>
      </c>
      <c r="AB115" s="150">
        <f>SUM($F25:X25)</f>
        <v>13</v>
      </c>
      <c r="AC115" s="150">
        <f>SUM($F25:Y25)</f>
        <v>15</v>
      </c>
      <c r="AD115" s="150">
        <f>SUM($F25:Z25)</f>
        <v>17</v>
      </c>
      <c r="AE115" s="150">
        <f>SUM($F25:AA25)</f>
        <v>19</v>
      </c>
      <c r="AF115" s="150">
        <f>SUM($F25:AB25)</f>
        <v>21</v>
      </c>
      <c r="AG115" s="150">
        <f>SUM($F25:AC25)</f>
        <v>23</v>
      </c>
      <c r="AH115" s="150">
        <f>SUM($F25:AD25)</f>
        <v>25</v>
      </c>
      <c r="AI115" s="150">
        <f>SUM($F25:AE25)</f>
        <v>28</v>
      </c>
      <c r="AJ115" s="150">
        <f>SUM($F25:AF25)</f>
        <v>31</v>
      </c>
      <c r="AK115" s="150">
        <f>SUM($F25:AG25)</f>
        <v>34</v>
      </c>
      <c r="AL115" s="150">
        <f>SUM($F25:AH25)</f>
        <v>36</v>
      </c>
      <c r="AM115" s="150">
        <f>SUM($F25:AI25)</f>
        <v>38</v>
      </c>
      <c r="AN115" s="150">
        <f>SUM($F25:AJ25)</f>
        <v>40</v>
      </c>
      <c r="AO115" s="150">
        <f>SUM($F25:AK25)</f>
        <v>40</v>
      </c>
    </row>
    <row r="116" spans="1:41" x14ac:dyDescent="0.25">
      <c r="A116" s="52" t="str">
        <f>A115</f>
        <v>ZX 220 GI (Isuzu)</v>
      </c>
      <c r="C116" s="260" t="s">
        <v>132</v>
      </c>
      <c r="J116" s="149">
        <f>SUM($I26:J26)</f>
        <v>0</v>
      </c>
      <c r="K116" s="149">
        <f>SUM($I26:K26)</f>
        <v>0</v>
      </c>
      <c r="L116" s="149">
        <f>SUM($I26:L26)</f>
        <v>0</v>
      </c>
      <c r="M116" s="149">
        <f>SUM($I26:M26)</f>
        <v>0</v>
      </c>
      <c r="N116" s="149">
        <f>SUM($I26:N26)</f>
        <v>0</v>
      </c>
      <c r="O116" s="149">
        <f>SUM($I26:O26)</f>
        <v>0</v>
      </c>
      <c r="P116" s="149">
        <f>SUM($I26:P26)</f>
        <v>0</v>
      </c>
      <c r="Q116" s="149">
        <f>SUM($I26:Q26)</f>
        <v>0</v>
      </c>
      <c r="R116" s="149">
        <f>SUM($I26:R26)</f>
        <v>0</v>
      </c>
      <c r="S116" s="149">
        <f>SUM($I26:S26)</f>
        <v>0</v>
      </c>
      <c r="T116" s="149">
        <f>SUM($I26:T26)</f>
        <v>0</v>
      </c>
      <c r="U116" s="149">
        <f>SUM($I26:U26)</f>
        <v>0</v>
      </c>
      <c r="V116" s="149">
        <f>SUM($I26:V26)</f>
        <v>0</v>
      </c>
      <c r="W116" s="149">
        <f>SUM($I26:W26)</f>
        <v>2</v>
      </c>
      <c r="X116" s="149">
        <f>SUM($I26:X26)</f>
        <v>5</v>
      </c>
      <c r="Y116" s="149">
        <f>SUM($I26:Y26)</f>
        <v>7</v>
      </c>
      <c r="Z116" s="149">
        <f>SUM($I26:Z26)</f>
        <v>9</v>
      </c>
      <c r="AA116" s="149">
        <f>SUM($I26:AA26)</f>
        <v>11</v>
      </c>
      <c r="AB116" s="149">
        <f>SUM($I26:AB26)</f>
        <v>13</v>
      </c>
      <c r="AC116" s="149">
        <f>SUM($I26:AC26)</f>
        <v>15</v>
      </c>
      <c r="AD116" s="149">
        <f>SUM($I26:AD26)</f>
        <v>17</v>
      </c>
      <c r="AE116" s="149">
        <f>SUM($I26:AE26)</f>
        <v>19</v>
      </c>
      <c r="AF116" s="149">
        <f>SUM($I26:AF26)</f>
        <v>21</v>
      </c>
      <c r="AG116" s="149">
        <f>SUM($I26:AG26)</f>
        <v>23</v>
      </c>
      <c r="AH116" s="149">
        <f>SUM($I26:AH26)</f>
        <v>25</v>
      </c>
      <c r="AI116" s="149">
        <f>SUM($I26:AI26)</f>
        <v>28</v>
      </c>
      <c r="AJ116" s="149">
        <f>SUM($I26:AJ26)</f>
        <v>31</v>
      </c>
      <c r="AK116" s="149">
        <f>SUM($I26:AK26)</f>
        <v>34</v>
      </c>
      <c r="AL116" s="149">
        <f>SUM($I26:AL26)</f>
        <v>36</v>
      </c>
      <c r="AM116" s="149">
        <f>SUM($I26:AM26)</f>
        <v>38</v>
      </c>
      <c r="AN116" s="149">
        <f>SUM($I26:AN26)</f>
        <v>40</v>
      </c>
      <c r="AO116" s="149">
        <f>SUM($I26:AO26)</f>
        <v>40</v>
      </c>
    </row>
    <row r="117" spans="1:41" x14ac:dyDescent="0.25">
      <c r="J117" s="149" t="str">
        <f>IF(J116&gt;J115,"E","O")</f>
        <v>O</v>
      </c>
      <c r="K117" s="149" t="str">
        <f t="shared" ref="K117" si="186">IF(K116&gt;K115,"E","O")</f>
        <v>O</v>
      </c>
      <c r="L117" s="149" t="str">
        <f t="shared" ref="L117" si="187">IF(L116&gt;L115,"E","O")</f>
        <v>O</v>
      </c>
      <c r="M117" s="149" t="str">
        <f t="shared" ref="M117" si="188">IF(M116&gt;M115,"E","O")</f>
        <v>O</v>
      </c>
      <c r="N117" s="149" t="str">
        <f t="shared" ref="N117" si="189">IF(N116&gt;N115,"E","O")</f>
        <v>O</v>
      </c>
      <c r="O117" s="149" t="str">
        <f t="shared" ref="O117" si="190">IF(O116&gt;O115,"E","O")</f>
        <v>O</v>
      </c>
      <c r="P117" s="149" t="str">
        <f t="shared" ref="P117" si="191">IF(P116&gt;P115,"E","O")</f>
        <v>O</v>
      </c>
      <c r="Q117" s="149" t="str">
        <f t="shared" ref="Q117" si="192">IF(Q116&gt;Q115,"E","O")</f>
        <v>O</v>
      </c>
      <c r="R117" s="149" t="str">
        <f t="shared" ref="R117" si="193">IF(R116&gt;R115,"E","O")</f>
        <v>O</v>
      </c>
      <c r="S117" s="149" t="str">
        <f t="shared" ref="S117" si="194">IF(S116&gt;S115,"E","O")</f>
        <v>O</v>
      </c>
      <c r="T117" s="149" t="str">
        <f t="shared" ref="T117" si="195">IF(T116&gt;T115,"E","O")</f>
        <v>O</v>
      </c>
      <c r="U117" s="149" t="str">
        <f t="shared" ref="U117" si="196">IF(U116&gt;U115,"E","O")</f>
        <v>O</v>
      </c>
      <c r="V117" s="149" t="str">
        <f t="shared" ref="V117" si="197">IF(V116&gt;V115,"E","O")</f>
        <v>O</v>
      </c>
      <c r="W117" s="149" t="str">
        <f t="shared" ref="W117" si="198">IF(W116&gt;W115,"E","O")</f>
        <v>O</v>
      </c>
      <c r="X117" s="149" t="str">
        <f t="shared" ref="X117" si="199">IF(X116&gt;X115,"E","O")</f>
        <v>O</v>
      </c>
      <c r="Y117" s="149" t="str">
        <f t="shared" ref="Y117" si="200">IF(Y116&gt;Y115,"E","O")</f>
        <v>O</v>
      </c>
      <c r="Z117" s="149" t="str">
        <f t="shared" ref="Z117" si="201">IF(Z116&gt;Z115,"E","O")</f>
        <v>O</v>
      </c>
      <c r="AA117" s="149" t="str">
        <f t="shared" ref="AA117" si="202">IF(AA116&gt;AA115,"E","O")</f>
        <v>O</v>
      </c>
      <c r="AB117" s="149" t="str">
        <f t="shared" ref="AB117" si="203">IF(AB116&gt;AB115,"E","O")</f>
        <v>O</v>
      </c>
      <c r="AC117" s="149" t="str">
        <f t="shared" ref="AC117" si="204">IF(AC116&gt;AC115,"E","O")</f>
        <v>O</v>
      </c>
      <c r="AD117" s="149" t="str">
        <f t="shared" ref="AD117" si="205">IF(AD116&gt;AD115,"E","O")</f>
        <v>O</v>
      </c>
      <c r="AE117" s="149" t="str">
        <f t="shared" ref="AE117" si="206">IF(AE116&gt;AE115,"E","O")</f>
        <v>O</v>
      </c>
      <c r="AF117" s="149" t="str">
        <f t="shared" ref="AF117" si="207">IF(AF116&gt;AF115,"E","O")</f>
        <v>O</v>
      </c>
      <c r="AG117" s="149" t="str">
        <f t="shared" ref="AG117" si="208">IF(AG116&gt;AG115,"E","O")</f>
        <v>O</v>
      </c>
      <c r="AH117" s="149" t="str">
        <f t="shared" ref="AH117" si="209">IF(AH116&gt;AH115,"E","O")</f>
        <v>O</v>
      </c>
      <c r="AI117" s="149" t="str">
        <f t="shared" ref="AI117" si="210">IF(AI116&gt;AI115,"E","O")</f>
        <v>O</v>
      </c>
      <c r="AJ117" s="149" t="str">
        <f t="shared" ref="AJ117" si="211">IF(AJ116&gt;AJ115,"E","O")</f>
        <v>O</v>
      </c>
      <c r="AK117" s="149" t="str">
        <f t="shared" ref="AK117" si="212">IF(AK116&gt;AK115,"E","O")</f>
        <v>O</v>
      </c>
      <c r="AL117" s="149" t="str">
        <f t="shared" ref="AL117" si="213">IF(AL116&gt;AL115,"E","O")</f>
        <v>O</v>
      </c>
      <c r="AM117" s="149" t="str">
        <f t="shared" ref="AM117" si="214">IF(AM116&gt;AM115,"E","O")</f>
        <v>O</v>
      </c>
      <c r="AN117" s="149" t="str">
        <f t="shared" ref="AN117" si="215">IF(AN116&gt;AN115,"E","O")</f>
        <v>O</v>
      </c>
      <c r="AO117" s="149" t="str">
        <f t="shared" ref="AO117" si="216">IF(AO116&gt;AO115,"E","O")</f>
        <v>O</v>
      </c>
    </row>
    <row r="119" spans="1:41" x14ac:dyDescent="0.25">
      <c r="A119" s="52" t="s">
        <v>141</v>
      </c>
      <c r="C119" s="260" t="s">
        <v>131</v>
      </c>
      <c r="G119" s="150"/>
      <c r="H119" s="150"/>
      <c r="I119" s="150"/>
      <c r="J119" s="150">
        <f>SUM($F29:F29)</f>
        <v>0</v>
      </c>
      <c r="K119" s="150">
        <f>SUM($F29:G29)</f>
        <v>0</v>
      </c>
      <c r="L119" s="150">
        <f>SUM($F29:H29)</f>
        <v>0</v>
      </c>
      <c r="M119" s="150">
        <f>SUM($F29:I29)</f>
        <v>0</v>
      </c>
      <c r="N119" s="150">
        <f>SUM($F29:J29)</f>
        <v>0</v>
      </c>
      <c r="O119" s="150">
        <f>SUM($F29:K29)</f>
        <v>0</v>
      </c>
      <c r="P119" s="150">
        <f>SUM($F29:L29)</f>
        <v>0</v>
      </c>
      <c r="Q119" s="150">
        <f>SUM($F29:M29)</f>
        <v>0</v>
      </c>
      <c r="R119" s="150">
        <f>SUM($F29:N29)</f>
        <v>0</v>
      </c>
      <c r="S119" s="150">
        <f>SUM($F29:O29)</f>
        <v>0</v>
      </c>
      <c r="T119" s="150">
        <f>SUM($F29:P29)</f>
        <v>0</v>
      </c>
      <c r="U119" s="150">
        <f>SUM($F29:Q29)</f>
        <v>0</v>
      </c>
      <c r="V119" s="150">
        <f>SUM($F29:R29)</f>
        <v>0</v>
      </c>
      <c r="W119" s="150">
        <f>SUM($F29:S29)</f>
        <v>0</v>
      </c>
      <c r="X119" s="150">
        <f>SUM($F29:T29)</f>
        <v>1</v>
      </c>
      <c r="Y119" s="150">
        <f>SUM($F29:U29)</f>
        <v>2</v>
      </c>
      <c r="Z119" s="150">
        <f>SUM($F29:V29)</f>
        <v>3</v>
      </c>
      <c r="AA119" s="150">
        <f>SUM($F29:W29)</f>
        <v>4</v>
      </c>
      <c r="AB119" s="150">
        <f>SUM($F29:X29)</f>
        <v>5</v>
      </c>
      <c r="AC119" s="150">
        <f>SUM($F29:Y29)</f>
        <v>6</v>
      </c>
      <c r="AD119" s="150">
        <f>SUM($F29:Z29)</f>
        <v>7</v>
      </c>
      <c r="AE119" s="150">
        <f>SUM($F29:AA29)</f>
        <v>8</v>
      </c>
      <c r="AF119" s="150">
        <f>SUM($F29:AB29)</f>
        <v>9</v>
      </c>
      <c r="AG119" s="150">
        <f>SUM($F29:AC29)</f>
        <v>10</v>
      </c>
      <c r="AH119" s="150">
        <f>SUM($F29:AD29)</f>
        <v>11</v>
      </c>
      <c r="AI119" s="150">
        <f>SUM($F29:AE29)</f>
        <v>12</v>
      </c>
      <c r="AJ119" s="150">
        <f>SUM($F29:AF29)</f>
        <v>12</v>
      </c>
      <c r="AK119" s="150">
        <f>SUM($F29:AG29)</f>
        <v>12</v>
      </c>
      <c r="AL119" s="150">
        <f>SUM($F29:AH29)</f>
        <v>12</v>
      </c>
      <c r="AM119" s="150">
        <f>SUM($F29:AI29)</f>
        <v>12</v>
      </c>
      <c r="AN119" s="150">
        <f>SUM($F29:AJ29)</f>
        <v>12</v>
      </c>
      <c r="AO119" s="150">
        <f>SUM($F29:AK29)</f>
        <v>12</v>
      </c>
    </row>
    <row r="120" spans="1:41" x14ac:dyDescent="0.25">
      <c r="A120" s="52" t="str">
        <f>A119</f>
        <v>ZX 220 GI Ultra</v>
      </c>
      <c r="C120" s="260" t="s">
        <v>132</v>
      </c>
      <c r="G120" s="150"/>
      <c r="H120" s="150"/>
      <c r="I120" s="149"/>
      <c r="J120" s="149">
        <f>SUM($I30:J30)</f>
        <v>0</v>
      </c>
      <c r="K120" s="149">
        <f>SUM($I30:K30)</f>
        <v>0</v>
      </c>
      <c r="L120" s="149">
        <f>SUM($I30:L30)</f>
        <v>0</v>
      </c>
      <c r="M120" s="149">
        <f>SUM($I30:M30)</f>
        <v>0</v>
      </c>
      <c r="N120" s="149">
        <f>SUM($I30:N30)</f>
        <v>0</v>
      </c>
      <c r="O120" s="149">
        <f>SUM($I30:O30)</f>
        <v>0</v>
      </c>
      <c r="P120" s="149">
        <f>SUM($I30:P30)</f>
        <v>0</v>
      </c>
      <c r="Q120" s="149">
        <f>SUM($I30:Q30)</f>
        <v>0</v>
      </c>
      <c r="R120" s="149">
        <f>SUM($I30:R30)</f>
        <v>0</v>
      </c>
      <c r="S120" s="149">
        <f>SUM($I30:S30)</f>
        <v>0</v>
      </c>
      <c r="T120" s="149">
        <f>SUM($I30:T30)</f>
        <v>0</v>
      </c>
      <c r="U120" s="149">
        <f>SUM($I30:U30)</f>
        <v>0</v>
      </c>
      <c r="V120" s="149">
        <f>SUM($I30:V30)</f>
        <v>0</v>
      </c>
      <c r="W120" s="149">
        <f>SUM($I30:W30)</f>
        <v>0</v>
      </c>
      <c r="X120" s="149">
        <f>SUM($I30:X30)</f>
        <v>1</v>
      </c>
      <c r="Y120" s="149">
        <f>SUM($I30:Y30)</f>
        <v>2</v>
      </c>
      <c r="Z120" s="149">
        <f>SUM($I30:Z30)</f>
        <v>3</v>
      </c>
      <c r="AA120" s="149">
        <f>SUM($I30:AA30)</f>
        <v>4</v>
      </c>
      <c r="AB120" s="149">
        <f>SUM($I30:AB30)</f>
        <v>5</v>
      </c>
      <c r="AC120" s="149">
        <f>SUM($I30:AC30)</f>
        <v>6</v>
      </c>
      <c r="AD120" s="149">
        <f>SUM($I30:AD30)</f>
        <v>7</v>
      </c>
      <c r="AE120" s="149">
        <f>SUM($I30:AE30)</f>
        <v>8</v>
      </c>
      <c r="AF120" s="149">
        <f>SUM($I30:AF30)</f>
        <v>9</v>
      </c>
      <c r="AG120" s="149">
        <f>SUM($I30:AG30)</f>
        <v>10</v>
      </c>
      <c r="AH120" s="149">
        <f>SUM($I30:AH30)</f>
        <v>11</v>
      </c>
      <c r="AI120" s="149">
        <f>SUM($I30:AI30)</f>
        <v>12</v>
      </c>
      <c r="AJ120" s="149">
        <f>SUM($I30:AJ30)</f>
        <v>12</v>
      </c>
      <c r="AK120" s="149">
        <f>SUM($I30:AK30)</f>
        <v>12</v>
      </c>
      <c r="AL120" s="149">
        <f>SUM($I30:AL30)</f>
        <v>12</v>
      </c>
      <c r="AM120" s="149">
        <f>SUM($I30:AM30)</f>
        <v>12</v>
      </c>
      <c r="AN120" s="149">
        <f>SUM($I30:AN30)</f>
        <v>12</v>
      </c>
      <c r="AO120" s="149">
        <f>SUM($I30:AO30)</f>
        <v>12</v>
      </c>
    </row>
    <row r="121" spans="1:41" x14ac:dyDescent="0.25">
      <c r="G121" s="150"/>
      <c r="H121" s="150"/>
      <c r="I121" s="149"/>
      <c r="J121" s="149" t="str">
        <f>IF(J120&gt;J119,"E","O")</f>
        <v>O</v>
      </c>
      <c r="K121" s="149" t="str">
        <f t="shared" ref="K121" si="217">IF(K120&gt;K119,"E","O")</f>
        <v>O</v>
      </c>
      <c r="L121" s="149" t="str">
        <f t="shared" ref="L121" si="218">IF(L120&gt;L119,"E","O")</f>
        <v>O</v>
      </c>
      <c r="M121" s="149" t="str">
        <f t="shared" ref="M121" si="219">IF(M120&gt;M119,"E","O")</f>
        <v>O</v>
      </c>
      <c r="N121" s="149" t="str">
        <f t="shared" ref="N121" si="220">IF(N120&gt;N119,"E","O")</f>
        <v>O</v>
      </c>
      <c r="O121" s="149" t="str">
        <f t="shared" ref="O121" si="221">IF(O120&gt;O119,"E","O")</f>
        <v>O</v>
      </c>
      <c r="P121" s="149" t="str">
        <f t="shared" ref="P121" si="222">IF(P120&gt;P119,"E","O")</f>
        <v>O</v>
      </c>
      <c r="Q121" s="149" t="str">
        <f t="shared" ref="Q121" si="223">IF(Q120&gt;Q119,"E","O")</f>
        <v>O</v>
      </c>
      <c r="R121" s="149" t="str">
        <f t="shared" ref="R121" si="224">IF(R120&gt;R119,"E","O")</f>
        <v>O</v>
      </c>
      <c r="S121" s="149" t="str">
        <f t="shared" ref="S121" si="225">IF(S120&gt;S119,"E","O")</f>
        <v>O</v>
      </c>
      <c r="T121" s="149" t="str">
        <f t="shared" ref="T121" si="226">IF(T120&gt;T119,"E","O")</f>
        <v>O</v>
      </c>
      <c r="U121" s="149" t="str">
        <f t="shared" ref="U121" si="227">IF(U120&gt;U119,"E","O")</f>
        <v>O</v>
      </c>
      <c r="V121" s="149" t="str">
        <f t="shared" ref="V121" si="228">IF(V120&gt;V119,"E","O")</f>
        <v>O</v>
      </c>
      <c r="W121" s="149" t="str">
        <f t="shared" ref="W121" si="229">IF(W120&gt;W119,"E","O")</f>
        <v>O</v>
      </c>
      <c r="X121" s="149" t="str">
        <f t="shared" ref="X121" si="230">IF(X120&gt;X119,"E","O")</f>
        <v>O</v>
      </c>
      <c r="Y121" s="149" t="str">
        <f t="shared" ref="Y121" si="231">IF(Y120&gt;Y119,"E","O")</f>
        <v>O</v>
      </c>
      <c r="Z121" s="149" t="str">
        <f t="shared" ref="Z121" si="232">IF(Z120&gt;Z119,"E","O")</f>
        <v>O</v>
      </c>
      <c r="AA121" s="149" t="str">
        <f t="shared" ref="AA121" si="233">IF(AA120&gt;AA119,"E","O")</f>
        <v>O</v>
      </c>
      <c r="AB121" s="149" t="str">
        <f t="shared" ref="AB121" si="234">IF(AB120&gt;AB119,"E","O")</f>
        <v>O</v>
      </c>
      <c r="AC121" s="149" t="str">
        <f t="shared" ref="AC121" si="235">IF(AC120&gt;AC119,"E","O")</f>
        <v>O</v>
      </c>
      <c r="AD121" s="149" t="str">
        <f t="shared" ref="AD121" si="236">IF(AD120&gt;AD119,"E","O")</f>
        <v>O</v>
      </c>
      <c r="AE121" s="149" t="str">
        <f t="shared" ref="AE121" si="237">IF(AE120&gt;AE119,"E","O")</f>
        <v>O</v>
      </c>
      <c r="AF121" s="149" t="str">
        <f t="shared" ref="AF121" si="238">IF(AF120&gt;AF119,"E","O")</f>
        <v>O</v>
      </c>
      <c r="AG121" s="149" t="str">
        <f t="shared" ref="AG121" si="239">IF(AG120&gt;AG119,"E","O")</f>
        <v>O</v>
      </c>
      <c r="AH121" s="149" t="str">
        <f t="shared" ref="AH121" si="240">IF(AH120&gt;AH119,"E","O")</f>
        <v>O</v>
      </c>
      <c r="AI121" s="149" t="str">
        <f t="shared" ref="AI121" si="241">IF(AI120&gt;AI119,"E","O")</f>
        <v>O</v>
      </c>
      <c r="AJ121" s="149" t="str">
        <f t="shared" ref="AJ121" si="242">IF(AJ120&gt;AJ119,"E","O")</f>
        <v>O</v>
      </c>
      <c r="AK121" s="149" t="str">
        <f t="shared" ref="AK121" si="243">IF(AK120&gt;AK119,"E","O")</f>
        <v>O</v>
      </c>
      <c r="AL121" s="149" t="str">
        <f t="shared" ref="AL121" si="244">IF(AL120&gt;AL119,"E","O")</f>
        <v>O</v>
      </c>
      <c r="AM121" s="149" t="str">
        <f t="shared" ref="AM121" si="245">IF(AM120&gt;AM119,"E","O")</f>
        <v>O</v>
      </c>
      <c r="AN121" s="149" t="str">
        <f t="shared" ref="AN121" si="246">IF(AN120&gt;AN119,"E","O")</f>
        <v>O</v>
      </c>
      <c r="AO121" s="149" t="str">
        <f t="shared" ref="AO121" si="247">IF(AO120&gt;AO119,"E","O")</f>
        <v>O</v>
      </c>
    </row>
    <row r="122" spans="1:41" x14ac:dyDescent="0.25">
      <c r="G122" s="150"/>
      <c r="H122" s="150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</row>
    <row r="123" spans="1:41" x14ac:dyDescent="0.25">
      <c r="A123" s="52" t="s">
        <v>25</v>
      </c>
      <c r="C123" s="260" t="s">
        <v>131</v>
      </c>
      <c r="G123" s="150"/>
      <c r="H123" s="150"/>
      <c r="I123" s="150"/>
      <c r="J123" s="150"/>
      <c r="K123" s="150">
        <f>SUM($F33:F33)</f>
        <v>0</v>
      </c>
      <c r="L123" s="150">
        <f>SUM($F33:G33)</f>
        <v>0</v>
      </c>
      <c r="M123" s="150">
        <f>SUM($F33:H33)</f>
        <v>0</v>
      </c>
      <c r="N123" s="150">
        <f>SUM($F33:I33)</f>
        <v>0</v>
      </c>
      <c r="O123" s="150">
        <f>SUM($F33:J33)</f>
        <v>0</v>
      </c>
      <c r="P123" s="150">
        <f>SUM($F33:K33)</f>
        <v>0</v>
      </c>
      <c r="Q123" s="150">
        <f>SUM($F33:L33)</f>
        <v>0</v>
      </c>
      <c r="R123" s="150">
        <f>SUM($F33:M33)</f>
        <v>0</v>
      </c>
      <c r="S123" s="150">
        <f>SUM($F33:N33)</f>
        <v>0</v>
      </c>
      <c r="T123" s="150">
        <f>SUM($F33:O33)</f>
        <v>0</v>
      </c>
      <c r="U123" s="150">
        <f>SUM($F33:P33)</f>
        <v>0</v>
      </c>
      <c r="V123" s="150">
        <f>SUM($F33:Q33)</f>
        <v>0</v>
      </c>
      <c r="W123" s="150">
        <f>SUM($F33:R33)</f>
        <v>0</v>
      </c>
      <c r="X123" s="150">
        <f>SUM($F33:S33)</f>
        <v>0</v>
      </c>
      <c r="Y123" s="150">
        <f>SUM($F33:T33)</f>
        <v>0</v>
      </c>
      <c r="Z123" s="150">
        <f>SUM($F33:U33)</f>
        <v>0</v>
      </c>
      <c r="AA123" s="150">
        <f>SUM($F33:V33)</f>
        <v>0</v>
      </c>
      <c r="AB123" s="150">
        <f>SUM($F33:W33)</f>
        <v>1</v>
      </c>
      <c r="AC123" s="150">
        <f>SUM($F33:X33)</f>
        <v>2</v>
      </c>
      <c r="AD123" s="150">
        <f>SUM($F33:Y33)</f>
        <v>2</v>
      </c>
      <c r="AE123" s="150">
        <f>SUM($F33:Z33)</f>
        <v>3</v>
      </c>
      <c r="AF123" s="150">
        <f>SUM($F33:AA33)</f>
        <v>4</v>
      </c>
      <c r="AG123" s="150">
        <f>SUM($F33:AB33)</f>
        <v>4</v>
      </c>
      <c r="AH123" s="150">
        <f>SUM($F33:AC33)</f>
        <v>5</v>
      </c>
      <c r="AI123" s="150">
        <f>SUM($F33:AD33)</f>
        <v>6</v>
      </c>
      <c r="AJ123" s="150">
        <f>SUM($F33:AE33)</f>
        <v>7</v>
      </c>
      <c r="AK123" s="150">
        <f>SUM($F33:AF33)</f>
        <v>7</v>
      </c>
      <c r="AL123" s="150">
        <f>SUM($F33:AG33)</f>
        <v>8</v>
      </c>
      <c r="AM123" s="150">
        <f>SUM($F33:AH33)</f>
        <v>9</v>
      </c>
      <c r="AN123" s="150">
        <f>SUM($F33:AI33)</f>
        <v>10</v>
      </c>
      <c r="AO123" s="150">
        <f>SUM($F33:AJ33)</f>
        <v>10</v>
      </c>
    </row>
    <row r="124" spans="1:41" x14ac:dyDescent="0.25">
      <c r="A124" s="52" t="str">
        <f>A123</f>
        <v>ZX 220 GI (Export)</v>
      </c>
      <c r="C124" s="260" t="s">
        <v>132</v>
      </c>
      <c r="G124" s="150"/>
      <c r="H124" s="150"/>
      <c r="I124" s="149"/>
      <c r="J124" s="149"/>
      <c r="K124" s="149">
        <f>SUM($F34:K34)</f>
        <v>0</v>
      </c>
      <c r="L124" s="149">
        <f>SUM($F34:L34)</f>
        <v>0</v>
      </c>
      <c r="M124" s="149">
        <f>SUM($F34:M34)</f>
        <v>0</v>
      </c>
      <c r="N124" s="149">
        <f>SUM($F34:N34)</f>
        <v>0</v>
      </c>
      <c r="O124" s="149">
        <f>SUM($F34:O34)</f>
        <v>0</v>
      </c>
      <c r="P124" s="149">
        <f>SUM($F34:P34)</f>
        <v>0</v>
      </c>
      <c r="Q124" s="149">
        <f>SUM($F34:Q34)</f>
        <v>0</v>
      </c>
      <c r="R124" s="149">
        <f>SUM($F34:R34)</f>
        <v>0</v>
      </c>
      <c r="S124" s="149">
        <f>SUM($F34:S34)</f>
        <v>0</v>
      </c>
      <c r="T124" s="149">
        <f>SUM($F34:T34)</f>
        <v>0</v>
      </c>
      <c r="U124" s="149">
        <f>SUM($F34:U34)</f>
        <v>0</v>
      </c>
      <c r="V124" s="149">
        <f>SUM($F34:V34)</f>
        <v>0</v>
      </c>
      <c r="W124" s="149">
        <f>SUM($F34:W34)</f>
        <v>0</v>
      </c>
      <c r="X124" s="149">
        <f>SUM($F34:X34)</f>
        <v>0</v>
      </c>
      <c r="Y124" s="149">
        <f>SUM($F34:Y34)</f>
        <v>0</v>
      </c>
      <c r="Z124" s="149">
        <f>SUM($F34:Z34)</f>
        <v>0</v>
      </c>
      <c r="AA124" s="149">
        <f>SUM($F34:AA34)</f>
        <v>1</v>
      </c>
      <c r="AB124" s="149">
        <f>SUM($F34:AB34)</f>
        <v>2</v>
      </c>
      <c r="AC124" s="149">
        <f>SUM($F34:AC34)</f>
        <v>2</v>
      </c>
      <c r="AD124" s="149">
        <f>SUM($F34:AD34)</f>
        <v>3</v>
      </c>
      <c r="AE124" s="149">
        <f>SUM($F34:AE34)</f>
        <v>4</v>
      </c>
      <c r="AF124" s="149">
        <f>SUM($F34:AF34)</f>
        <v>4</v>
      </c>
      <c r="AG124" s="149">
        <f>SUM($F34:AG34)</f>
        <v>5</v>
      </c>
      <c r="AH124" s="149">
        <f>SUM($F34:AH34)</f>
        <v>6</v>
      </c>
      <c r="AI124" s="149">
        <f>SUM($F34:AI34)</f>
        <v>7</v>
      </c>
      <c r="AJ124" s="149">
        <f>SUM($F34:AJ34)</f>
        <v>7</v>
      </c>
      <c r="AK124" s="149">
        <f>SUM($F34:AK34)</f>
        <v>8</v>
      </c>
      <c r="AL124" s="149">
        <f>SUM($F34:AL34)</f>
        <v>9</v>
      </c>
      <c r="AM124" s="149">
        <f>SUM($F34:AM34)</f>
        <v>10</v>
      </c>
      <c r="AN124" s="149">
        <f>SUM($F34:AN34)</f>
        <v>10</v>
      </c>
      <c r="AO124" s="149">
        <f>SUM($F34:AO34)</f>
        <v>10</v>
      </c>
    </row>
    <row r="125" spans="1:41" x14ac:dyDescent="0.25">
      <c r="G125" s="150"/>
      <c r="H125" s="150"/>
      <c r="I125" s="149"/>
      <c r="J125" s="149" t="str">
        <f>IF(J124&gt;J123,"E","O")</f>
        <v>O</v>
      </c>
      <c r="K125" s="149" t="str">
        <f t="shared" ref="K125" si="248">IF(K124&gt;K123,"E","O")</f>
        <v>O</v>
      </c>
      <c r="L125" s="149" t="str">
        <f t="shared" ref="L125" si="249">IF(L124&gt;L123,"E","O")</f>
        <v>O</v>
      </c>
      <c r="M125" s="149" t="str">
        <f t="shared" ref="M125" si="250">IF(M124&gt;M123,"E","O")</f>
        <v>O</v>
      </c>
      <c r="N125" s="149" t="str">
        <f t="shared" ref="N125" si="251">IF(N124&gt;N123,"E","O")</f>
        <v>O</v>
      </c>
      <c r="O125" s="149" t="str">
        <f t="shared" ref="O125" si="252">IF(O124&gt;O123,"E","O")</f>
        <v>O</v>
      </c>
      <c r="P125" s="149" t="str">
        <f t="shared" ref="P125" si="253">IF(P124&gt;P123,"E","O")</f>
        <v>O</v>
      </c>
      <c r="Q125" s="149" t="str">
        <f t="shared" ref="Q125" si="254">IF(Q124&gt;Q123,"E","O")</f>
        <v>O</v>
      </c>
      <c r="R125" s="149" t="str">
        <f t="shared" ref="R125" si="255">IF(R124&gt;R123,"E","O")</f>
        <v>O</v>
      </c>
      <c r="S125" s="149" t="str">
        <f t="shared" ref="S125" si="256">IF(S124&gt;S123,"E","O")</f>
        <v>O</v>
      </c>
      <c r="T125" s="149" t="str">
        <f t="shared" ref="T125" si="257">IF(T124&gt;T123,"E","O")</f>
        <v>O</v>
      </c>
      <c r="U125" s="149" t="str">
        <f t="shared" ref="U125" si="258">IF(U124&gt;U123,"E","O")</f>
        <v>O</v>
      </c>
      <c r="V125" s="149" t="str">
        <f t="shared" ref="V125" si="259">IF(V124&gt;V123,"E","O")</f>
        <v>O</v>
      </c>
      <c r="W125" s="149" t="str">
        <f t="shared" ref="W125" si="260">IF(W124&gt;W123,"E","O")</f>
        <v>O</v>
      </c>
      <c r="X125" s="149" t="str">
        <f t="shared" ref="X125" si="261">IF(X124&gt;X123,"E","O")</f>
        <v>O</v>
      </c>
      <c r="Y125" s="149" t="str">
        <f t="shared" ref="Y125" si="262">IF(Y124&gt;Y123,"E","O")</f>
        <v>O</v>
      </c>
      <c r="Z125" s="149" t="str">
        <f t="shared" ref="Z125" si="263">IF(Z124&gt;Z123,"E","O")</f>
        <v>O</v>
      </c>
      <c r="AA125" s="149" t="str">
        <f t="shared" ref="AA125" si="264">IF(AA124&gt;AA123,"E","O")</f>
        <v>E</v>
      </c>
      <c r="AB125" s="149" t="str">
        <f t="shared" ref="AB125" si="265">IF(AB124&gt;AB123,"E","O")</f>
        <v>E</v>
      </c>
      <c r="AC125" s="149" t="str">
        <f t="shared" ref="AC125" si="266">IF(AC124&gt;AC123,"E","O")</f>
        <v>O</v>
      </c>
      <c r="AD125" s="149" t="str">
        <f t="shared" ref="AD125" si="267">IF(AD124&gt;AD123,"E","O")</f>
        <v>E</v>
      </c>
      <c r="AE125" s="149" t="str">
        <f t="shared" ref="AE125" si="268">IF(AE124&gt;AE123,"E","O")</f>
        <v>E</v>
      </c>
      <c r="AF125" s="149" t="str">
        <f t="shared" ref="AF125" si="269">IF(AF124&gt;AF123,"E","O")</f>
        <v>O</v>
      </c>
      <c r="AG125" s="149" t="str">
        <f t="shared" ref="AG125" si="270">IF(AG124&gt;AG123,"E","O")</f>
        <v>E</v>
      </c>
      <c r="AH125" s="149" t="str">
        <f t="shared" ref="AH125" si="271">IF(AH124&gt;AH123,"E","O")</f>
        <v>E</v>
      </c>
      <c r="AI125" s="149" t="str">
        <f t="shared" ref="AI125" si="272">IF(AI124&gt;AI123,"E","O")</f>
        <v>E</v>
      </c>
      <c r="AJ125" s="149" t="str">
        <f t="shared" ref="AJ125" si="273">IF(AJ124&gt;AJ123,"E","O")</f>
        <v>O</v>
      </c>
      <c r="AK125" s="149" t="str">
        <f t="shared" ref="AK125" si="274">IF(AK124&gt;AK123,"E","O")</f>
        <v>E</v>
      </c>
      <c r="AL125" s="149" t="str">
        <f t="shared" ref="AL125" si="275">IF(AL124&gt;AL123,"E","O")</f>
        <v>E</v>
      </c>
      <c r="AM125" s="149" t="str">
        <f t="shared" ref="AM125" si="276">IF(AM124&gt;AM123,"E","O")</f>
        <v>E</v>
      </c>
      <c r="AN125" s="149" t="str">
        <f t="shared" ref="AN125" si="277">IF(AN124&gt;AN123,"E","O")</f>
        <v>O</v>
      </c>
      <c r="AO125" s="149" t="str">
        <f t="shared" ref="AO125" si="278">IF(AO124&gt;AO123,"E","O")</f>
        <v>O</v>
      </c>
    </row>
    <row r="126" spans="1:41" x14ac:dyDescent="0.25">
      <c r="G126" s="150"/>
      <c r="H126" s="150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</row>
    <row r="127" spans="1:41" x14ac:dyDescent="0.25">
      <c r="A127" s="52" t="s">
        <v>30</v>
      </c>
      <c r="C127" s="260" t="s">
        <v>131</v>
      </c>
      <c r="I127" s="150"/>
      <c r="J127" s="150"/>
      <c r="K127" s="150">
        <f>SUM($F37:F37)</f>
        <v>0</v>
      </c>
      <c r="L127" s="150">
        <f>SUM($F37:G37)</f>
        <v>0</v>
      </c>
      <c r="M127" s="150">
        <f>SUM($F37:H37)</f>
        <v>0</v>
      </c>
      <c r="N127" s="150">
        <f>SUM($F37:I37)</f>
        <v>0</v>
      </c>
      <c r="O127" s="150">
        <f>SUM($F37:J37)</f>
        <v>0</v>
      </c>
      <c r="P127" s="150">
        <f>SUM($F37:K37)</f>
        <v>0</v>
      </c>
      <c r="Q127" s="150">
        <f>SUM($F37:L37)</f>
        <v>0</v>
      </c>
      <c r="R127" s="150">
        <f>SUM($F37:M37)</f>
        <v>0</v>
      </c>
      <c r="S127" s="150">
        <f>SUM($F37:N37)</f>
        <v>0</v>
      </c>
      <c r="T127" s="150">
        <f>SUM($F37:O37)</f>
        <v>0</v>
      </c>
      <c r="U127" s="150">
        <f>SUM($F37:P37)</f>
        <v>0</v>
      </c>
      <c r="V127" s="150">
        <f>SUM($F37:Q37)</f>
        <v>0</v>
      </c>
      <c r="W127" s="150">
        <f>SUM($F37:R37)</f>
        <v>0</v>
      </c>
      <c r="X127" s="150">
        <f>SUM($F37:S37)</f>
        <v>0</v>
      </c>
      <c r="Y127" s="150">
        <f>SUM($F37:T37)</f>
        <v>0</v>
      </c>
      <c r="Z127" s="150">
        <f>SUM($F37:U37)</f>
        <v>2</v>
      </c>
      <c r="AA127" s="150">
        <f>SUM($F37:V37)</f>
        <v>3</v>
      </c>
      <c r="AB127" s="150">
        <f>SUM($F37:W37)</f>
        <v>3</v>
      </c>
      <c r="AC127" s="150">
        <f>SUM($F37:X37)</f>
        <v>3</v>
      </c>
      <c r="AD127" s="150">
        <f>SUM($F37:Y37)</f>
        <v>4</v>
      </c>
      <c r="AE127" s="150">
        <f>SUM($F37:Z37)</f>
        <v>4</v>
      </c>
      <c r="AF127" s="150">
        <f>SUM($F37:AA37)</f>
        <v>4</v>
      </c>
      <c r="AG127" s="150">
        <f>SUM($F37:AB37)</f>
        <v>4</v>
      </c>
      <c r="AH127" s="150">
        <f>SUM($F37:AC37)</f>
        <v>4</v>
      </c>
      <c r="AI127" s="150">
        <f>SUM($F37:AD37)</f>
        <v>4</v>
      </c>
      <c r="AJ127" s="150">
        <f>SUM($F37:AE37)</f>
        <v>4</v>
      </c>
      <c r="AK127" s="150">
        <f>SUM($F37:AF37)</f>
        <v>4</v>
      </c>
      <c r="AL127" s="150">
        <f>SUM($F37:AG37)</f>
        <v>4</v>
      </c>
      <c r="AM127" s="150">
        <f>SUM($F37:AH37)</f>
        <v>4</v>
      </c>
      <c r="AN127" s="150">
        <f>SUM($F37:AI37)</f>
        <v>7</v>
      </c>
      <c r="AO127" s="150">
        <f>SUM($F37:AJ37)</f>
        <v>7</v>
      </c>
    </row>
    <row r="128" spans="1:41" x14ac:dyDescent="0.25">
      <c r="A128" s="52" t="str">
        <f>A127</f>
        <v>ZX 370 GI</v>
      </c>
      <c r="C128" s="260" t="s">
        <v>132</v>
      </c>
      <c r="I128" s="149"/>
      <c r="J128" s="149"/>
      <c r="K128" s="149">
        <f>SUM($J38:K38)</f>
        <v>0</v>
      </c>
      <c r="L128" s="149">
        <f>SUM($J38:L38)</f>
        <v>0</v>
      </c>
      <c r="M128" s="149">
        <f>SUM($J38:M38)</f>
        <v>0</v>
      </c>
      <c r="N128" s="149">
        <f>SUM($J38:N38)</f>
        <v>0</v>
      </c>
      <c r="O128" s="149">
        <f>SUM($J38:O38)</f>
        <v>0</v>
      </c>
      <c r="P128" s="149">
        <f>SUM($J38:P38)</f>
        <v>0</v>
      </c>
      <c r="Q128" s="149">
        <f>SUM($J38:Q38)</f>
        <v>0</v>
      </c>
      <c r="R128" s="149">
        <f>SUM($J38:R38)</f>
        <v>0</v>
      </c>
      <c r="S128" s="149">
        <f>SUM($J38:S38)</f>
        <v>0</v>
      </c>
      <c r="T128" s="149">
        <f>SUM($J38:T38)</f>
        <v>0</v>
      </c>
      <c r="U128" s="149">
        <f>SUM($J38:U38)</f>
        <v>0</v>
      </c>
      <c r="V128" s="149">
        <f>SUM($J38:V38)</f>
        <v>0</v>
      </c>
      <c r="W128" s="149">
        <f>SUM($J38:W38)</f>
        <v>0</v>
      </c>
      <c r="X128" s="149">
        <f>SUM($J38:X38)</f>
        <v>0</v>
      </c>
      <c r="Y128" s="149">
        <f>SUM($J38:Y38)</f>
        <v>2</v>
      </c>
      <c r="Z128" s="149">
        <f>SUM($J38:Z38)</f>
        <v>3</v>
      </c>
      <c r="AA128" s="149">
        <f>SUM($J38:AA38)</f>
        <v>3</v>
      </c>
      <c r="AB128" s="149">
        <f>SUM($J38:AB38)</f>
        <v>3</v>
      </c>
      <c r="AC128" s="149">
        <f>SUM($J38:AC38)</f>
        <v>4</v>
      </c>
      <c r="AD128" s="149">
        <f>SUM($J38:AD38)</f>
        <v>4</v>
      </c>
      <c r="AE128" s="149">
        <f>SUM($J38:AE38)</f>
        <v>4</v>
      </c>
      <c r="AF128" s="149">
        <f>SUM($J38:AF38)</f>
        <v>4</v>
      </c>
      <c r="AG128" s="149">
        <f>SUM($J38:AG38)</f>
        <v>4</v>
      </c>
      <c r="AH128" s="149">
        <f>SUM($J38:AH38)</f>
        <v>4</v>
      </c>
      <c r="AI128" s="149">
        <f>SUM($J38:AI38)</f>
        <v>4</v>
      </c>
      <c r="AJ128" s="149">
        <f>SUM($J38:AJ38)</f>
        <v>4</v>
      </c>
      <c r="AK128" s="149">
        <f>SUM($J38:AK38)</f>
        <v>4</v>
      </c>
      <c r="AL128" s="149">
        <f>SUM($J38:AL38)</f>
        <v>4</v>
      </c>
      <c r="AM128" s="149">
        <f>SUM($J38:AM38)</f>
        <v>7</v>
      </c>
      <c r="AN128" s="149">
        <f>SUM($J38:AN38)</f>
        <v>7</v>
      </c>
      <c r="AO128" s="149">
        <f>SUM($J38:AO38)</f>
        <v>7</v>
      </c>
    </row>
    <row r="129" spans="1:41" x14ac:dyDescent="0.25">
      <c r="I129" s="149"/>
      <c r="J129" s="149" t="str">
        <f>IF(J128&gt;J127,"E","O")</f>
        <v>O</v>
      </c>
      <c r="K129" s="149" t="str">
        <f t="shared" ref="K129" si="279">IF(K128&gt;K127,"E","O")</f>
        <v>O</v>
      </c>
      <c r="L129" s="149" t="str">
        <f t="shared" ref="L129" si="280">IF(L128&gt;L127,"E","O")</f>
        <v>O</v>
      </c>
      <c r="M129" s="149" t="str">
        <f t="shared" ref="M129" si="281">IF(M128&gt;M127,"E","O")</f>
        <v>O</v>
      </c>
      <c r="N129" s="149" t="str">
        <f t="shared" ref="N129" si="282">IF(N128&gt;N127,"E","O")</f>
        <v>O</v>
      </c>
      <c r="O129" s="149" t="str">
        <f t="shared" ref="O129" si="283">IF(O128&gt;O127,"E","O")</f>
        <v>O</v>
      </c>
      <c r="P129" s="149" t="str">
        <f t="shared" ref="P129" si="284">IF(P128&gt;P127,"E","O")</f>
        <v>O</v>
      </c>
      <c r="Q129" s="149" t="str">
        <f t="shared" ref="Q129" si="285">IF(Q128&gt;Q127,"E","O")</f>
        <v>O</v>
      </c>
      <c r="R129" s="149" t="str">
        <f t="shared" ref="R129" si="286">IF(R128&gt;R127,"E","O")</f>
        <v>O</v>
      </c>
      <c r="S129" s="149" t="str">
        <f t="shared" ref="S129" si="287">IF(S128&gt;S127,"E","O")</f>
        <v>O</v>
      </c>
      <c r="T129" s="149" t="str">
        <f t="shared" ref="T129" si="288">IF(T128&gt;T127,"E","O")</f>
        <v>O</v>
      </c>
      <c r="U129" s="149" t="str">
        <f t="shared" ref="U129" si="289">IF(U128&gt;U127,"E","O")</f>
        <v>O</v>
      </c>
      <c r="V129" s="149" t="str">
        <f t="shared" ref="V129" si="290">IF(V128&gt;V127,"E","O")</f>
        <v>O</v>
      </c>
      <c r="W129" s="149" t="str">
        <f t="shared" ref="W129" si="291">IF(W128&gt;W127,"E","O")</f>
        <v>O</v>
      </c>
      <c r="X129" s="149" t="str">
        <f t="shared" ref="X129" si="292">IF(X128&gt;X127,"E","O")</f>
        <v>O</v>
      </c>
      <c r="Y129" s="149" t="str">
        <f t="shared" ref="Y129" si="293">IF(Y128&gt;Y127,"E","O")</f>
        <v>E</v>
      </c>
      <c r="Z129" s="149" t="str">
        <f t="shared" ref="Z129" si="294">IF(Z128&gt;Z127,"E","O")</f>
        <v>E</v>
      </c>
      <c r="AA129" s="149" t="str">
        <f t="shared" ref="AA129" si="295">IF(AA128&gt;AA127,"E","O")</f>
        <v>O</v>
      </c>
      <c r="AB129" s="149" t="str">
        <f t="shared" ref="AB129" si="296">IF(AB128&gt;AB127,"E","O")</f>
        <v>O</v>
      </c>
      <c r="AC129" s="149" t="str">
        <f t="shared" ref="AC129" si="297">IF(AC128&gt;AC127,"E","O")</f>
        <v>E</v>
      </c>
      <c r="AD129" s="149" t="str">
        <f t="shared" ref="AD129" si="298">IF(AD128&gt;AD127,"E","O")</f>
        <v>O</v>
      </c>
      <c r="AE129" s="149" t="str">
        <f t="shared" ref="AE129" si="299">IF(AE128&gt;AE127,"E","O")</f>
        <v>O</v>
      </c>
      <c r="AF129" s="149" t="str">
        <f t="shared" ref="AF129" si="300">IF(AF128&gt;AF127,"E","O")</f>
        <v>O</v>
      </c>
      <c r="AG129" s="149" t="str">
        <f t="shared" ref="AG129" si="301">IF(AG128&gt;AG127,"E","O")</f>
        <v>O</v>
      </c>
      <c r="AH129" s="149" t="str">
        <f t="shared" ref="AH129" si="302">IF(AH128&gt;AH127,"E","O")</f>
        <v>O</v>
      </c>
      <c r="AI129" s="149" t="str">
        <f t="shared" ref="AI129" si="303">IF(AI128&gt;AI127,"E","O")</f>
        <v>O</v>
      </c>
      <c r="AJ129" s="149" t="str">
        <f t="shared" ref="AJ129" si="304">IF(AJ128&gt;AJ127,"E","O")</f>
        <v>O</v>
      </c>
      <c r="AK129" s="149" t="str">
        <f t="shared" ref="AK129" si="305">IF(AK128&gt;AK127,"E","O")</f>
        <v>O</v>
      </c>
      <c r="AL129" s="149" t="str">
        <f t="shared" ref="AL129" si="306">IF(AL128&gt;AL127,"E","O")</f>
        <v>O</v>
      </c>
      <c r="AM129" s="149" t="str">
        <f t="shared" ref="AM129" si="307">IF(AM128&gt;AM127,"E","O")</f>
        <v>E</v>
      </c>
      <c r="AN129" s="149" t="str">
        <f t="shared" ref="AN129" si="308">IF(AN128&gt;AN127,"E","O")</f>
        <v>O</v>
      </c>
      <c r="AO129" s="149" t="str">
        <f t="shared" ref="AO129" si="309">IF(AO128&gt;AO127,"E","O")</f>
        <v>O</v>
      </c>
    </row>
    <row r="130" spans="1:41" x14ac:dyDescent="0.25"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</row>
    <row r="131" spans="1:41" x14ac:dyDescent="0.25">
      <c r="A131" s="52" t="s">
        <v>28</v>
      </c>
      <c r="C131" s="260" t="s">
        <v>131</v>
      </c>
      <c r="I131" s="150"/>
      <c r="J131" s="150"/>
      <c r="K131" s="150">
        <f>SUM($F45:F45)</f>
        <v>0</v>
      </c>
      <c r="L131" s="150">
        <f>SUM($F45:G45)</f>
        <v>0</v>
      </c>
      <c r="M131" s="150">
        <f>SUM($F45:H45)</f>
        <v>0</v>
      </c>
      <c r="N131" s="150">
        <f>SUM($F45:I45)</f>
        <v>0</v>
      </c>
      <c r="O131" s="150">
        <f>SUM($F45:J45)</f>
        <v>0</v>
      </c>
      <c r="P131" s="150">
        <f>SUM($F45:K45)</f>
        <v>0</v>
      </c>
      <c r="Q131" s="150">
        <f>SUM($F45:L45)</f>
        <v>0</v>
      </c>
      <c r="R131" s="150">
        <f>SUM($F45:M45)</f>
        <v>0</v>
      </c>
      <c r="S131" s="150">
        <f>SUM($F45:N45)</f>
        <v>0</v>
      </c>
      <c r="T131" s="150">
        <f>SUM($F45:O45)</f>
        <v>0</v>
      </c>
      <c r="U131" s="150">
        <f>SUM($F45:P45)</f>
        <v>0</v>
      </c>
      <c r="V131" s="150">
        <f>SUM($F45:Q45)</f>
        <v>0</v>
      </c>
      <c r="W131" s="150">
        <f>SUM($F45:R45)</f>
        <v>0</v>
      </c>
      <c r="X131" s="150">
        <f>SUM($F45:S45)</f>
        <v>0</v>
      </c>
      <c r="Y131" s="150">
        <f>SUM($F45:T45)</f>
        <v>0</v>
      </c>
      <c r="Z131" s="150">
        <f>SUM($F45:U45)</f>
        <v>0</v>
      </c>
      <c r="AA131" s="150">
        <f>SUM($F45:V45)</f>
        <v>0</v>
      </c>
      <c r="AB131" s="150">
        <f>SUM($F45:W45)</f>
        <v>0</v>
      </c>
      <c r="AC131" s="150">
        <f>SUM($F45:X45)</f>
        <v>0</v>
      </c>
      <c r="AD131" s="150">
        <f>SUM($F45:Y45)</f>
        <v>0</v>
      </c>
      <c r="AE131" s="150">
        <f>SUM($F45:Z45)</f>
        <v>0</v>
      </c>
      <c r="AF131" s="150">
        <f>SUM($F45:AA45)</f>
        <v>0</v>
      </c>
      <c r="AG131" s="150">
        <f>SUM($F45:AB45)</f>
        <v>0</v>
      </c>
      <c r="AH131" s="150">
        <f>SUM($F45:AC45)</f>
        <v>0</v>
      </c>
      <c r="AI131" s="150">
        <f>SUM($F45:AD45)</f>
        <v>0</v>
      </c>
      <c r="AJ131" s="150">
        <f>SUM($F45:AE45)</f>
        <v>0</v>
      </c>
      <c r="AK131" s="150">
        <f>SUM($F45:AF45)</f>
        <v>0</v>
      </c>
      <c r="AL131" s="150">
        <f>SUM($F45:AG45)</f>
        <v>0</v>
      </c>
      <c r="AM131" s="150">
        <f>SUM($F45:AH45)</f>
        <v>0</v>
      </c>
      <c r="AN131" s="150">
        <f>SUM($F45:AI45)</f>
        <v>0</v>
      </c>
      <c r="AO131" s="150">
        <f>SUM($F45:AJ45)</f>
        <v>0</v>
      </c>
    </row>
    <row r="132" spans="1:41" x14ac:dyDescent="0.25">
      <c r="A132" s="52" t="str">
        <f>A131</f>
        <v>ZX 400 GI</v>
      </c>
      <c r="C132" s="260" t="s">
        <v>132</v>
      </c>
      <c r="I132" s="149"/>
      <c r="J132" s="149"/>
      <c r="K132" s="149">
        <f>SUM($J46:K46)</f>
        <v>0</v>
      </c>
      <c r="L132" s="149">
        <f>SUM($J46:L46)</f>
        <v>0</v>
      </c>
      <c r="M132" s="149">
        <f>SUM($J46:M46)</f>
        <v>0</v>
      </c>
      <c r="N132" s="149">
        <f>SUM($J46:N46)</f>
        <v>0</v>
      </c>
      <c r="O132" s="149">
        <f>SUM($J46:O46)</f>
        <v>0</v>
      </c>
      <c r="P132" s="149">
        <f>SUM($J46:P46)</f>
        <v>0</v>
      </c>
      <c r="Q132" s="149">
        <f>SUM($J46:Q46)</f>
        <v>0</v>
      </c>
      <c r="R132" s="149">
        <f>SUM($J46:R46)</f>
        <v>0</v>
      </c>
      <c r="S132" s="149">
        <f>SUM($J46:S46)</f>
        <v>0</v>
      </c>
      <c r="T132" s="149">
        <f>SUM($J46:T46)</f>
        <v>0</v>
      </c>
      <c r="U132" s="149">
        <f>SUM($J46:U46)</f>
        <v>0</v>
      </c>
      <c r="V132" s="149">
        <f>SUM($J46:V46)</f>
        <v>0</v>
      </c>
      <c r="W132" s="149">
        <f>SUM($J46:W46)</f>
        <v>0</v>
      </c>
      <c r="X132" s="149">
        <f>SUM($J46:X46)</f>
        <v>0</v>
      </c>
      <c r="Y132" s="149">
        <f>SUM($J46:Y46)</f>
        <v>0</v>
      </c>
      <c r="Z132" s="149">
        <f>SUM($J46:Z46)</f>
        <v>0</v>
      </c>
      <c r="AA132" s="149">
        <f>SUM($J46:AA46)</f>
        <v>0</v>
      </c>
      <c r="AB132" s="149">
        <f>SUM($J46:AB46)</f>
        <v>0</v>
      </c>
      <c r="AC132" s="149">
        <f>SUM($J46:AC46)</f>
        <v>0</v>
      </c>
      <c r="AD132" s="149">
        <f>SUM($J46:AD46)</f>
        <v>0</v>
      </c>
      <c r="AE132" s="149">
        <f>SUM($J46:AE46)</f>
        <v>0</v>
      </c>
      <c r="AF132" s="149">
        <f>SUM($J46:AF46)</f>
        <v>0</v>
      </c>
      <c r="AG132" s="149">
        <f>SUM($J46:AG46)</f>
        <v>0</v>
      </c>
      <c r="AH132" s="149">
        <f>SUM($J46:AH46)</f>
        <v>0</v>
      </c>
      <c r="AI132" s="149">
        <f>SUM($J46:AI46)</f>
        <v>0</v>
      </c>
      <c r="AJ132" s="149">
        <f>SUM($J46:AJ46)</f>
        <v>0</v>
      </c>
      <c r="AK132" s="149">
        <f>SUM($J46:AK46)</f>
        <v>0</v>
      </c>
      <c r="AL132" s="149">
        <f>SUM($J46:AL46)</f>
        <v>0</v>
      </c>
      <c r="AM132" s="149">
        <f>SUM($J46:AM46)</f>
        <v>0</v>
      </c>
      <c r="AN132" s="149">
        <f>SUM($J46:AN46)</f>
        <v>0</v>
      </c>
      <c r="AO132" s="149">
        <f>SUM($J46:AO46)</f>
        <v>0</v>
      </c>
    </row>
    <row r="133" spans="1:41" x14ac:dyDescent="0.25">
      <c r="J133" s="149" t="str">
        <f>IF(J132&gt;J131,"E","O")</f>
        <v>O</v>
      </c>
      <c r="K133" s="149" t="str">
        <f t="shared" ref="K133" si="310">IF(K132&gt;K131,"E","O")</f>
        <v>O</v>
      </c>
      <c r="L133" s="149" t="str">
        <f t="shared" ref="L133" si="311">IF(L132&gt;L131,"E","O")</f>
        <v>O</v>
      </c>
      <c r="M133" s="149" t="str">
        <f t="shared" ref="M133" si="312">IF(M132&gt;M131,"E","O")</f>
        <v>O</v>
      </c>
      <c r="N133" s="149" t="str">
        <f t="shared" ref="N133" si="313">IF(N132&gt;N131,"E","O")</f>
        <v>O</v>
      </c>
      <c r="O133" s="149" t="str">
        <f t="shared" ref="O133" si="314">IF(O132&gt;O131,"E","O")</f>
        <v>O</v>
      </c>
      <c r="P133" s="149" t="str">
        <f t="shared" ref="P133" si="315">IF(P132&gt;P131,"E","O")</f>
        <v>O</v>
      </c>
      <c r="Q133" s="149" t="str">
        <f t="shared" ref="Q133" si="316">IF(Q132&gt;Q131,"E","O")</f>
        <v>O</v>
      </c>
      <c r="R133" s="149" t="str">
        <f t="shared" ref="R133" si="317">IF(R132&gt;R131,"E","O")</f>
        <v>O</v>
      </c>
      <c r="S133" s="149" t="str">
        <f t="shared" ref="S133" si="318">IF(S132&gt;S131,"E","O")</f>
        <v>O</v>
      </c>
      <c r="T133" s="149" t="str">
        <f t="shared" ref="T133" si="319">IF(T132&gt;T131,"E","O")</f>
        <v>O</v>
      </c>
      <c r="U133" s="149" t="str">
        <f t="shared" ref="U133" si="320">IF(U132&gt;U131,"E","O")</f>
        <v>O</v>
      </c>
      <c r="V133" s="149" t="str">
        <f t="shared" ref="V133" si="321">IF(V132&gt;V131,"E","O")</f>
        <v>O</v>
      </c>
      <c r="W133" s="149" t="str">
        <f t="shared" ref="W133" si="322">IF(W132&gt;W131,"E","O")</f>
        <v>O</v>
      </c>
      <c r="X133" s="149" t="str">
        <f t="shared" ref="X133" si="323">IF(X132&gt;X131,"E","O")</f>
        <v>O</v>
      </c>
      <c r="Y133" s="149" t="str">
        <f t="shared" ref="Y133" si="324">IF(Y132&gt;Y131,"E","O")</f>
        <v>O</v>
      </c>
      <c r="Z133" s="149" t="str">
        <f t="shared" ref="Z133" si="325">IF(Z132&gt;Z131,"E","O")</f>
        <v>O</v>
      </c>
      <c r="AA133" s="149" t="str">
        <f t="shared" ref="AA133" si="326">IF(AA132&gt;AA131,"E","O")</f>
        <v>O</v>
      </c>
      <c r="AB133" s="149" t="str">
        <f t="shared" ref="AB133" si="327">IF(AB132&gt;AB131,"E","O")</f>
        <v>O</v>
      </c>
      <c r="AC133" s="149" t="str">
        <f t="shared" ref="AC133" si="328">IF(AC132&gt;AC131,"E","O")</f>
        <v>O</v>
      </c>
      <c r="AD133" s="149" t="str">
        <f t="shared" ref="AD133" si="329">IF(AD132&gt;AD131,"E","O")</f>
        <v>O</v>
      </c>
      <c r="AE133" s="149" t="str">
        <f t="shared" ref="AE133" si="330">IF(AE132&gt;AE131,"E","O")</f>
        <v>O</v>
      </c>
      <c r="AF133" s="149" t="str">
        <f t="shared" ref="AF133" si="331">IF(AF132&gt;AF131,"E","O")</f>
        <v>O</v>
      </c>
      <c r="AG133" s="149" t="str">
        <f t="shared" ref="AG133" si="332">IF(AG132&gt;AG131,"E","O")</f>
        <v>O</v>
      </c>
      <c r="AH133" s="149" t="str">
        <f t="shared" ref="AH133" si="333">IF(AH132&gt;AH131,"E","O")</f>
        <v>O</v>
      </c>
      <c r="AI133" s="149" t="str">
        <f t="shared" ref="AI133" si="334">IF(AI132&gt;AI131,"E","O")</f>
        <v>O</v>
      </c>
      <c r="AJ133" s="149" t="str">
        <f t="shared" ref="AJ133" si="335">IF(AJ132&gt;AJ131,"E","O")</f>
        <v>O</v>
      </c>
      <c r="AK133" s="149" t="str">
        <f t="shared" ref="AK133" si="336">IF(AK132&gt;AK131,"E","O")</f>
        <v>O</v>
      </c>
      <c r="AL133" s="149" t="str">
        <f t="shared" ref="AL133" si="337">IF(AL132&gt;AL131,"E","O")</f>
        <v>O</v>
      </c>
      <c r="AM133" s="149" t="str">
        <f t="shared" ref="AM133" si="338">IF(AM132&gt;AM131,"E","O")</f>
        <v>O</v>
      </c>
      <c r="AN133" s="149" t="str">
        <f t="shared" ref="AN133" si="339">IF(AN132&gt;AN131,"E","O")</f>
        <v>O</v>
      </c>
      <c r="AO133" s="149" t="str">
        <f t="shared" ref="AO133" si="340">IF(AO132&gt;AO131,"E","O")</f>
        <v>O</v>
      </c>
    </row>
    <row r="135" spans="1:41" x14ac:dyDescent="0.25">
      <c r="A135" s="52" t="s">
        <v>21</v>
      </c>
      <c r="C135" s="260" t="s">
        <v>131</v>
      </c>
      <c r="G135" s="150"/>
      <c r="H135" s="150"/>
      <c r="I135" s="150"/>
      <c r="J135" s="150"/>
      <c r="K135" s="150"/>
      <c r="L135" s="150" t="e">
        <f>SUM(#REF!)</f>
        <v>#REF!</v>
      </c>
      <c r="M135" s="150" t="e">
        <f>SUM(#REF!)</f>
        <v>#REF!</v>
      </c>
      <c r="N135" s="150" t="e">
        <f>SUM(#REF!)</f>
        <v>#REF!</v>
      </c>
      <c r="O135" s="150" t="e">
        <f>SUM(#REF!)</f>
        <v>#REF!</v>
      </c>
      <c r="P135" s="150" t="e">
        <f>SUM(#REF!)</f>
        <v>#REF!</v>
      </c>
      <c r="Q135" s="150" t="e">
        <f>SUM(#REF!)</f>
        <v>#REF!</v>
      </c>
      <c r="R135" s="150" t="e">
        <f>SUM(#REF!)</f>
        <v>#REF!</v>
      </c>
      <c r="S135" s="150" t="e">
        <f>SUM(#REF!)</f>
        <v>#REF!</v>
      </c>
      <c r="T135" s="150" t="e">
        <f>SUM(#REF!)</f>
        <v>#REF!</v>
      </c>
      <c r="U135" s="150" t="e">
        <f>SUM(#REF!)</f>
        <v>#REF!</v>
      </c>
      <c r="V135" s="150" t="e">
        <f>SUM(#REF!)</f>
        <v>#REF!</v>
      </c>
      <c r="W135" s="150" t="e">
        <f>SUM(#REF!)</f>
        <v>#REF!</v>
      </c>
      <c r="X135" s="150" t="e">
        <f>SUM(#REF!)</f>
        <v>#REF!</v>
      </c>
      <c r="Y135" s="150" t="e">
        <f>SUM(#REF!)</f>
        <v>#REF!</v>
      </c>
      <c r="Z135" s="150" t="e">
        <f>SUM(#REF!)</f>
        <v>#REF!</v>
      </c>
      <c r="AA135" s="150" t="e">
        <f>SUM(#REF!)</f>
        <v>#REF!</v>
      </c>
      <c r="AB135" s="150" t="e">
        <f>SUM(#REF!)</f>
        <v>#REF!</v>
      </c>
      <c r="AC135" s="150" t="e">
        <f>SUM(#REF!)</f>
        <v>#REF!</v>
      </c>
      <c r="AD135" s="150" t="e">
        <f>SUM(#REF!)</f>
        <v>#REF!</v>
      </c>
      <c r="AE135" s="150" t="e">
        <f>SUM(#REF!)</f>
        <v>#REF!</v>
      </c>
      <c r="AF135" s="150" t="e">
        <f>SUM(#REF!)</f>
        <v>#REF!</v>
      </c>
      <c r="AG135" s="150" t="e">
        <f>SUM(#REF!)</f>
        <v>#REF!</v>
      </c>
      <c r="AH135" s="150" t="e">
        <f>SUM(#REF!)</f>
        <v>#REF!</v>
      </c>
      <c r="AI135" s="150" t="e">
        <f>SUM(#REF!)</f>
        <v>#REF!</v>
      </c>
      <c r="AJ135" s="150" t="e">
        <f>SUM(#REF!)</f>
        <v>#REF!</v>
      </c>
      <c r="AK135" s="150" t="e">
        <f>SUM(#REF!)</f>
        <v>#REF!</v>
      </c>
      <c r="AL135" s="150" t="e">
        <f>SUM(#REF!)</f>
        <v>#REF!</v>
      </c>
      <c r="AM135" s="150" t="e">
        <f>SUM(#REF!)</f>
        <v>#REF!</v>
      </c>
      <c r="AN135" s="150" t="e">
        <f>SUM(#REF!)</f>
        <v>#REF!</v>
      </c>
      <c r="AO135" s="150" t="e">
        <f>SUM(#REF!)</f>
        <v>#REF!</v>
      </c>
    </row>
    <row r="136" spans="1:41" x14ac:dyDescent="0.25">
      <c r="A136" s="52" t="str">
        <f>A135</f>
        <v>ZX 470 GI</v>
      </c>
      <c r="C136" s="260" t="s">
        <v>132</v>
      </c>
      <c r="G136" s="150"/>
      <c r="H136" s="150"/>
      <c r="I136" s="149"/>
      <c r="J136" s="149"/>
      <c r="K136" s="149"/>
      <c r="L136" s="149" t="e">
        <f>SUM(#REF!)</f>
        <v>#REF!</v>
      </c>
      <c r="M136" s="149" t="e">
        <f>SUM(#REF!)</f>
        <v>#REF!</v>
      </c>
      <c r="N136" s="149" t="e">
        <f>SUM(#REF!)</f>
        <v>#REF!</v>
      </c>
      <c r="O136" s="149" t="e">
        <f>SUM(#REF!)</f>
        <v>#REF!</v>
      </c>
      <c r="P136" s="149" t="e">
        <f>SUM(#REF!)</f>
        <v>#REF!</v>
      </c>
      <c r="Q136" s="149" t="e">
        <f>SUM(#REF!)</f>
        <v>#REF!</v>
      </c>
      <c r="R136" s="149" t="e">
        <f>SUM(#REF!)</f>
        <v>#REF!</v>
      </c>
      <c r="S136" s="149" t="e">
        <f>SUM(#REF!)</f>
        <v>#REF!</v>
      </c>
      <c r="T136" s="149" t="e">
        <f>SUM(#REF!)</f>
        <v>#REF!</v>
      </c>
      <c r="U136" s="149" t="e">
        <f>SUM(#REF!)</f>
        <v>#REF!</v>
      </c>
      <c r="V136" s="149" t="e">
        <f>SUM(#REF!)</f>
        <v>#REF!</v>
      </c>
      <c r="W136" s="149" t="e">
        <f>SUM(#REF!)</f>
        <v>#REF!</v>
      </c>
      <c r="X136" s="149" t="e">
        <f>SUM(#REF!)</f>
        <v>#REF!</v>
      </c>
      <c r="Y136" s="149" t="e">
        <f>SUM(#REF!)</f>
        <v>#REF!</v>
      </c>
      <c r="Z136" s="149" t="e">
        <f>SUM(#REF!)</f>
        <v>#REF!</v>
      </c>
      <c r="AA136" s="149" t="e">
        <f>SUM(#REF!)</f>
        <v>#REF!</v>
      </c>
      <c r="AB136" s="149" t="e">
        <f>SUM(#REF!)</f>
        <v>#REF!</v>
      </c>
      <c r="AC136" s="149" t="e">
        <f>SUM(#REF!)</f>
        <v>#REF!</v>
      </c>
      <c r="AD136" s="149" t="e">
        <f>SUM(#REF!)</f>
        <v>#REF!</v>
      </c>
      <c r="AE136" s="149" t="e">
        <f>SUM(#REF!)</f>
        <v>#REF!</v>
      </c>
      <c r="AF136" s="149" t="e">
        <f>SUM(#REF!)</f>
        <v>#REF!</v>
      </c>
      <c r="AG136" s="149" t="e">
        <f>SUM(#REF!)</f>
        <v>#REF!</v>
      </c>
      <c r="AH136" s="149" t="e">
        <f>SUM(#REF!)</f>
        <v>#REF!</v>
      </c>
      <c r="AI136" s="149" t="e">
        <f>SUM(#REF!)</f>
        <v>#REF!</v>
      </c>
      <c r="AJ136" s="149" t="e">
        <f>SUM(#REF!)</f>
        <v>#REF!</v>
      </c>
      <c r="AK136" s="149" t="e">
        <f>SUM(#REF!)</f>
        <v>#REF!</v>
      </c>
      <c r="AL136" s="149" t="e">
        <f>SUM(#REF!)</f>
        <v>#REF!</v>
      </c>
      <c r="AM136" s="149" t="e">
        <f>SUM(#REF!)</f>
        <v>#REF!</v>
      </c>
      <c r="AN136" s="149" t="e">
        <f>SUM(#REF!)</f>
        <v>#REF!</v>
      </c>
      <c r="AO136" s="149" t="e">
        <f>SUM(#REF!)</f>
        <v>#REF!</v>
      </c>
    </row>
    <row r="137" spans="1:41" x14ac:dyDescent="0.25">
      <c r="G137" s="150"/>
      <c r="H137" s="150"/>
      <c r="I137" s="149"/>
      <c r="J137" s="149" t="str">
        <f>IF(J136&gt;J135,"E","O")</f>
        <v>O</v>
      </c>
      <c r="K137" s="149" t="str">
        <f t="shared" ref="K137" si="341">IF(K136&gt;K135,"E","O")</f>
        <v>O</v>
      </c>
      <c r="L137" s="149" t="e">
        <f t="shared" ref="L137" si="342">IF(L136&gt;L135,"E","O")</f>
        <v>#REF!</v>
      </c>
      <c r="M137" s="149" t="e">
        <f t="shared" ref="M137" si="343">IF(M136&gt;M135,"E","O")</f>
        <v>#REF!</v>
      </c>
      <c r="N137" s="149" t="e">
        <f t="shared" ref="N137" si="344">IF(N136&gt;N135,"E","O")</f>
        <v>#REF!</v>
      </c>
      <c r="O137" s="149" t="e">
        <f t="shared" ref="O137" si="345">IF(O136&gt;O135,"E","O")</f>
        <v>#REF!</v>
      </c>
      <c r="P137" s="149" t="e">
        <f t="shared" ref="P137" si="346">IF(P136&gt;P135,"E","O")</f>
        <v>#REF!</v>
      </c>
      <c r="Q137" s="149" t="e">
        <f t="shared" ref="Q137" si="347">IF(Q136&gt;Q135,"E","O")</f>
        <v>#REF!</v>
      </c>
      <c r="R137" s="149" t="e">
        <f t="shared" ref="R137" si="348">IF(R136&gt;R135,"E","O")</f>
        <v>#REF!</v>
      </c>
      <c r="S137" s="149" t="e">
        <f t="shared" ref="S137" si="349">IF(S136&gt;S135,"E","O")</f>
        <v>#REF!</v>
      </c>
      <c r="T137" s="149" t="e">
        <f t="shared" ref="T137" si="350">IF(T136&gt;T135,"E","O")</f>
        <v>#REF!</v>
      </c>
      <c r="U137" s="149" t="e">
        <f t="shared" ref="U137" si="351">IF(U136&gt;U135,"E","O")</f>
        <v>#REF!</v>
      </c>
      <c r="V137" s="149" t="e">
        <f t="shared" ref="V137" si="352">IF(V136&gt;V135,"E","O")</f>
        <v>#REF!</v>
      </c>
      <c r="W137" s="149" t="e">
        <f t="shared" ref="W137" si="353">IF(W136&gt;W135,"E","O")</f>
        <v>#REF!</v>
      </c>
      <c r="X137" s="149" t="e">
        <f t="shared" ref="X137" si="354">IF(X136&gt;X135,"E","O")</f>
        <v>#REF!</v>
      </c>
      <c r="Y137" s="149" t="e">
        <f t="shared" ref="Y137" si="355">IF(Y136&gt;Y135,"E","O")</f>
        <v>#REF!</v>
      </c>
      <c r="Z137" s="149" t="e">
        <f t="shared" ref="Z137" si="356">IF(Z136&gt;Z135,"E","O")</f>
        <v>#REF!</v>
      </c>
      <c r="AA137" s="149" t="e">
        <f t="shared" ref="AA137" si="357">IF(AA136&gt;AA135,"E","O")</f>
        <v>#REF!</v>
      </c>
      <c r="AB137" s="149" t="e">
        <f t="shared" ref="AB137" si="358">IF(AB136&gt;AB135,"E","O")</f>
        <v>#REF!</v>
      </c>
      <c r="AC137" s="149" t="e">
        <f t="shared" ref="AC137" si="359">IF(AC136&gt;AC135,"E","O")</f>
        <v>#REF!</v>
      </c>
      <c r="AD137" s="149" t="e">
        <f t="shared" ref="AD137" si="360">IF(AD136&gt;AD135,"E","O")</f>
        <v>#REF!</v>
      </c>
      <c r="AE137" s="149" t="e">
        <f t="shared" ref="AE137" si="361">IF(AE136&gt;AE135,"E","O")</f>
        <v>#REF!</v>
      </c>
      <c r="AF137" s="149" t="e">
        <f t="shared" ref="AF137" si="362">IF(AF136&gt;AF135,"E","O")</f>
        <v>#REF!</v>
      </c>
      <c r="AG137" s="149" t="e">
        <f t="shared" ref="AG137" si="363">IF(AG136&gt;AG135,"E","O")</f>
        <v>#REF!</v>
      </c>
      <c r="AH137" s="149" t="e">
        <f t="shared" ref="AH137" si="364">IF(AH136&gt;AH135,"E","O")</f>
        <v>#REF!</v>
      </c>
      <c r="AI137" s="149" t="e">
        <f t="shared" ref="AI137" si="365">IF(AI136&gt;AI135,"E","O")</f>
        <v>#REF!</v>
      </c>
      <c r="AJ137" s="149" t="e">
        <f t="shared" ref="AJ137" si="366">IF(AJ136&gt;AJ135,"E","O")</f>
        <v>#REF!</v>
      </c>
      <c r="AK137" s="149" t="e">
        <f t="shared" ref="AK137" si="367">IF(AK136&gt;AK135,"E","O")</f>
        <v>#REF!</v>
      </c>
      <c r="AL137" s="149" t="e">
        <f t="shared" ref="AL137" si="368">IF(AL136&gt;AL135,"E","O")</f>
        <v>#REF!</v>
      </c>
      <c r="AM137" s="149" t="e">
        <f t="shared" ref="AM137" si="369">IF(AM136&gt;AM135,"E","O")</f>
        <v>#REF!</v>
      </c>
      <c r="AN137" s="149" t="e">
        <f t="shared" ref="AN137" si="370">IF(AN136&gt;AN135,"E","O")</f>
        <v>#REF!</v>
      </c>
      <c r="AO137" s="149" t="e">
        <f t="shared" ref="AO137" si="371">IF(AO136&gt;AO135,"E","O")</f>
        <v>#REF!</v>
      </c>
    </row>
    <row r="138" spans="1:41" x14ac:dyDescent="0.25">
      <c r="G138" s="150"/>
      <c r="H138" s="150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</row>
    <row r="139" spans="1:41" x14ac:dyDescent="0.25">
      <c r="A139" s="52" t="s">
        <v>138</v>
      </c>
      <c r="C139" s="260" t="s">
        <v>131</v>
      </c>
      <c r="G139" s="150"/>
      <c r="H139" s="150"/>
      <c r="I139" s="150"/>
      <c r="J139" s="150"/>
      <c r="K139" s="150"/>
      <c r="L139" s="150">
        <f>SUM($F49:F49)</f>
        <v>0</v>
      </c>
      <c r="M139" s="150">
        <f>SUM($F49:G49)</f>
        <v>0</v>
      </c>
      <c r="N139" s="150">
        <f>SUM($F49:H49)</f>
        <v>0</v>
      </c>
      <c r="O139" s="150">
        <f>SUM($F49:I49)</f>
        <v>0</v>
      </c>
      <c r="P139" s="150">
        <f>SUM($F49:J49)</f>
        <v>0</v>
      </c>
      <c r="Q139" s="150">
        <f>SUM($F49:K49)</f>
        <v>0</v>
      </c>
      <c r="R139" s="150">
        <f>SUM($F49:L49)</f>
        <v>0</v>
      </c>
      <c r="S139" s="150">
        <f>SUM($F49:M49)</f>
        <v>0</v>
      </c>
      <c r="T139" s="150">
        <f>SUM($F49:N49)</f>
        <v>0</v>
      </c>
      <c r="U139" s="150">
        <f>SUM($F49:O49)</f>
        <v>0</v>
      </c>
      <c r="V139" s="150">
        <f>SUM($F49:P49)</f>
        <v>0</v>
      </c>
      <c r="W139" s="150">
        <f>SUM($F49:Q49)</f>
        <v>0</v>
      </c>
      <c r="X139" s="150">
        <f>SUM($F49:R49)</f>
        <v>0</v>
      </c>
      <c r="Y139" s="150">
        <f>SUM($F49:S49)</f>
        <v>0</v>
      </c>
      <c r="Z139" s="150">
        <f>SUM($F49:T49)</f>
        <v>0</v>
      </c>
      <c r="AA139" s="150">
        <f>SUM($F49:U49)</f>
        <v>1</v>
      </c>
      <c r="AB139" s="150">
        <f>SUM($F49:V49)</f>
        <v>1</v>
      </c>
      <c r="AC139" s="150">
        <f>SUM($F49:W49)</f>
        <v>2</v>
      </c>
      <c r="AD139" s="150">
        <f>SUM($F49:X49)</f>
        <v>2</v>
      </c>
      <c r="AE139" s="150">
        <f>SUM($F49:Y49)</f>
        <v>2</v>
      </c>
      <c r="AF139" s="150">
        <f>SUM($F49:Z49)</f>
        <v>2</v>
      </c>
      <c r="AG139" s="150">
        <f>SUM($F49:AA49)</f>
        <v>3</v>
      </c>
      <c r="AH139" s="150">
        <f>SUM($F49:AB49)</f>
        <v>3</v>
      </c>
      <c r="AI139" s="150">
        <f>SUM($F49:AC49)</f>
        <v>3</v>
      </c>
      <c r="AJ139" s="150">
        <f>SUM($F49:AD49)</f>
        <v>3</v>
      </c>
      <c r="AK139" s="150">
        <f>SUM($F49:AE49)</f>
        <v>4</v>
      </c>
      <c r="AL139" s="150">
        <f>SUM($F49:AF49)</f>
        <v>4</v>
      </c>
      <c r="AM139" s="150">
        <f>SUM($F49:AG49)</f>
        <v>4</v>
      </c>
      <c r="AN139" s="150">
        <f>SUM($F49:AH49)</f>
        <v>5</v>
      </c>
      <c r="AO139" s="150">
        <f>SUM($F49:AI49)</f>
        <v>5</v>
      </c>
    </row>
    <row r="140" spans="1:41" x14ac:dyDescent="0.25">
      <c r="A140" s="52" t="str">
        <f>A139</f>
        <v>ZX 490</v>
      </c>
      <c r="C140" s="260" t="s">
        <v>132</v>
      </c>
      <c r="G140" s="150"/>
      <c r="H140" s="150"/>
      <c r="I140" s="149"/>
      <c r="J140" s="149"/>
      <c r="K140" s="149"/>
      <c r="L140" s="149">
        <f>SUM($I50:L50)</f>
        <v>0</v>
      </c>
      <c r="M140" s="149">
        <f>SUM($I50:M50)</f>
        <v>0</v>
      </c>
      <c r="N140" s="149">
        <f>SUM($I50:N50)</f>
        <v>0</v>
      </c>
      <c r="O140" s="149">
        <f>SUM($I50:O50)</f>
        <v>0</v>
      </c>
      <c r="P140" s="149">
        <f>SUM($I50:P50)</f>
        <v>0</v>
      </c>
      <c r="Q140" s="149">
        <f>SUM($I50:Q50)</f>
        <v>0</v>
      </c>
      <c r="R140" s="149">
        <f>SUM($I50:R50)</f>
        <v>0</v>
      </c>
      <c r="S140" s="149">
        <f>SUM($I50:S50)</f>
        <v>0</v>
      </c>
      <c r="T140" s="149">
        <f>SUM($I50:T50)</f>
        <v>0</v>
      </c>
      <c r="U140" s="149">
        <f>SUM($I50:U50)</f>
        <v>0</v>
      </c>
      <c r="V140" s="149">
        <f>SUM($I50:V50)</f>
        <v>0</v>
      </c>
      <c r="W140" s="149">
        <f>SUM($I50:W50)</f>
        <v>0</v>
      </c>
      <c r="X140" s="149">
        <f>SUM($I50:X50)</f>
        <v>0</v>
      </c>
      <c r="Y140" s="149">
        <f>SUM($I50:Y50)</f>
        <v>0</v>
      </c>
      <c r="Z140" s="149">
        <f>SUM($I50:Z50)</f>
        <v>0</v>
      </c>
      <c r="AA140" s="149">
        <f>SUM($I50:AA50)</f>
        <v>0</v>
      </c>
      <c r="AB140" s="149">
        <f>SUM($I50:AB50)</f>
        <v>1</v>
      </c>
      <c r="AC140" s="149">
        <f>SUM($I50:AC50)</f>
        <v>1</v>
      </c>
      <c r="AD140" s="149">
        <f>SUM($I50:AD50)</f>
        <v>2</v>
      </c>
      <c r="AE140" s="149">
        <f>SUM($I50:AE50)</f>
        <v>2</v>
      </c>
      <c r="AF140" s="149">
        <f>SUM($I50:AF50)</f>
        <v>2</v>
      </c>
      <c r="AG140" s="149">
        <f>SUM($I50:AG50)</f>
        <v>2</v>
      </c>
      <c r="AH140" s="149">
        <f>SUM($I50:AH50)</f>
        <v>3</v>
      </c>
      <c r="AI140" s="149">
        <f>SUM($I50:AI50)</f>
        <v>3</v>
      </c>
      <c r="AJ140" s="149">
        <f>SUM($I50:AJ50)</f>
        <v>3</v>
      </c>
      <c r="AK140" s="149">
        <f>SUM($I50:AK50)</f>
        <v>3</v>
      </c>
      <c r="AL140" s="149">
        <f>SUM($I50:AL50)</f>
        <v>4</v>
      </c>
      <c r="AM140" s="149">
        <f>SUM($I50:AM50)</f>
        <v>4</v>
      </c>
      <c r="AN140" s="149">
        <f>SUM($I50:AN50)</f>
        <v>5</v>
      </c>
      <c r="AO140" s="149">
        <f>SUM($I50:AO50)</f>
        <v>5</v>
      </c>
    </row>
    <row r="141" spans="1:41" x14ac:dyDescent="0.25">
      <c r="G141" s="150"/>
      <c r="H141" s="150"/>
      <c r="I141" s="149"/>
      <c r="J141" s="149" t="str">
        <f>IF(J140&gt;J139,"E","O")</f>
        <v>O</v>
      </c>
      <c r="K141" s="149" t="str">
        <f t="shared" ref="K141" si="372">IF(K140&gt;K139,"E","O")</f>
        <v>O</v>
      </c>
      <c r="L141" s="149" t="str">
        <f t="shared" ref="L141" si="373">IF(L140&gt;L139,"E","O")</f>
        <v>O</v>
      </c>
      <c r="M141" s="149" t="str">
        <f t="shared" ref="M141" si="374">IF(M140&gt;M139,"E","O")</f>
        <v>O</v>
      </c>
      <c r="N141" s="149" t="str">
        <f t="shared" ref="N141" si="375">IF(N140&gt;N139,"E","O")</f>
        <v>O</v>
      </c>
      <c r="O141" s="149" t="str">
        <f t="shared" ref="O141" si="376">IF(O140&gt;O139,"E","O")</f>
        <v>O</v>
      </c>
      <c r="P141" s="149" t="str">
        <f t="shared" ref="P141" si="377">IF(P140&gt;P139,"E","O")</f>
        <v>O</v>
      </c>
      <c r="Q141" s="149" t="str">
        <f t="shared" ref="Q141" si="378">IF(Q140&gt;Q139,"E","O")</f>
        <v>O</v>
      </c>
      <c r="R141" s="149" t="str">
        <f t="shared" ref="R141" si="379">IF(R140&gt;R139,"E","O")</f>
        <v>O</v>
      </c>
      <c r="S141" s="149" t="str">
        <f t="shared" ref="S141" si="380">IF(S140&gt;S139,"E","O")</f>
        <v>O</v>
      </c>
      <c r="T141" s="149" t="str">
        <f t="shared" ref="T141" si="381">IF(T140&gt;T139,"E","O")</f>
        <v>O</v>
      </c>
      <c r="U141" s="149" t="str">
        <f t="shared" ref="U141" si="382">IF(U140&gt;U139,"E","O")</f>
        <v>O</v>
      </c>
      <c r="V141" s="149" t="str">
        <f t="shared" ref="V141" si="383">IF(V140&gt;V139,"E","O")</f>
        <v>O</v>
      </c>
      <c r="W141" s="149" t="str">
        <f t="shared" ref="W141" si="384">IF(W140&gt;W139,"E","O")</f>
        <v>O</v>
      </c>
      <c r="X141" s="149" t="str">
        <f t="shared" ref="X141" si="385">IF(X140&gt;X139,"E","O")</f>
        <v>O</v>
      </c>
      <c r="Y141" s="149" t="str">
        <f t="shared" ref="Y141" si="386">IF(Y140&gt;Y139,"E","O")</f>
        <v>O</v>
      </c>
      <c r="Z141" s="149" t="str">
        <f t="shared" ref="Z141" si="387">IF(Z140&gt;Z139,"E","O")</f>
        <v>O</v>
      </c>
      <c r="AA141" s="149" t="str">
        <f t="shared" ref="AA141" si="388">IF(AA140&gt;AA139,"E","O")</f>
        <v>O</v>
      </c>
      <c r="AB141" s="149" t="str">
        <f t="shared" ref="AB141" si="389">IF(AB140&gt;AB139,"E","O")</f>
        <v>O</v>
      </c>
      <c r="AC141" s="149" t="str">
        <f t="shared" ref="AC141" si="390">IF(AC140&gt;AC139,"E","O")</f>
        <v>O</v>
      </c>
      <c r="AD141" s="149" t="str">
        <f t="shared" ref="AD141" si="391">IF(AD140&gt;AD139,"E","O")</f>
        <v>O</v>
      </c>
      <c r="AE141" s="149" t="str">
        <f t="shared" ref="AE141" si="392">IF(AE140&gt;AE139,"E","O")</f>
        <v>O</v>
      </c>
      <c r="AF141" s="149" t="str">
        <f t="shared" ref="AF141" si="393">IF(AF140&gt;AF139,"E","O")</f>
        <v>O</v>
      </c>
      <c r="AG141" s="149" t="str">
        <f t="shared" ref="AG141" si="394">IF(AG140&gt;AG139,"E","O")</f>
        <v>O</v>
      </c>
      <c r="AH141" s="149" t="str">
        <f t="shared" ref="AH141" si="395">IF(AH140&gt;AH139,"E","O")</f>
        <v>O</v>
      </c>
      <c r="AI141" s="149" t="str">
        <f t="shared" ref="AI141" si="396">IF(AI140&gt;AI139,"E","O")</f>
        <v>O</v>
      </c>
      <c r="AJ141" s="149" t="str">
        <f t="shared" ref="AJ141" si="397">IF(AJ140&gt;AJ139,"E","O")</f>
        <v>O</v>
      </c>
      <c r="AK141" s="149" t="str">
        <f t="shared" ref="AK141" si="398">IF(AK140&gt;AK139,"E","O")</f>
        <v>O</v>
      </c>
      <c r="AL141" s="149" t="str">
        <f t="shared" ref="AL141" si="399">IF(AL140&gt;AL139,"E","O")</f>
        <v>O</v>
      </c>
      <c r="AM141" s="149" t="str">
        <f t="shared" ref="AM141" si="400">IF(AM140&gt;AM139,"E","O")</f>
        <v>O</v>
      </c>
      <c r="AN141" s="149" t="str">
        <f t="shared" ref="AN141" si="401">IF(AN140&gt;AN139,"E","O")</f>
        <v>O</v>
      </c>
      <c r="AO141" s="149" t="str">
        <f t="shared" ref="AO141" si="402">IF(AO140&gt;AO139,"E","O")</f>
        <v>O</v>
      </c>
    </row>
    <row r="142" spans="1:41" x14ac:dyDescent="0.25">
      <c r="G142" s="150"/>
      <c r="H142" s="150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</row>
    <row r="143" spans="1:41" x14ac:dyDescent="0.25">
      <c r="A143" s="52" t="s">
        <v>121</v>
      </c>
      <c r="C143" s="260" t="s">
        <v>131</v>
      </c>
      <c r="I143" s="150"/>
      <c r="J143" s="150"/>
      <c r="K143" s="150"/>
      <c r="L143" s="150">
        <f>SUM($J53:J53)</f>
        <v>0</v>
      </c>
      <c r="M143" s="150">
        <f>SUM($J53:K53)</f>
        <v>0</v>
      </c>
      <c r="N143" s="150">
        <f>SUM($J53:L53)</f>
        <v>0</v>
      </c>
      <c r="O143" s="150">
        <f>SUM($J53:M53)</f>
        <v>0</v>
      </c>
      <c r="P143" s="150">
        <f>SUM($J53:N53)</f>
        <v>0</v>
      </c>
      <c r="Q143" s="150">
        <f>SUM($J53:O53)</f>
        <v>0</v>
      </c>
      <c r="R143" s="150">
        <f>SUM($J53:P53)</f>
        <v>0</v>
      </c>
      <c r="S143" s="150">
        <f>SUM($J53:Q53)</f>
        <v>0</v>
      </c>
      <c r="T143" s="150">
        <f>SUM($J53:R53)</f>
        <v>0</v>
      </c>
      <c r="U143" s="150">
        <f>SUM($J53:S53)</f>
        <v>0</v>
      </c>
      <c r="V143" s="150">
        <f>SUM($J53:T53)</f>
        <v>0</v>
      </c>
      <c r="W143" s="150">
        <f>SUM($J53:U53)</f>
        <v>0</v>
      </c>
      <c r="X143" s="150">
        <f>SUM($J53:V53)</f>
        <v>0</v>
      </c>
      <c r="Y143" s="150">
        <f>SUM($J53:W53)</f>
        <v>0</v>
      </c>
      <c r="Z143" s="150">
        <f>SUM($J53:X53)</f>
        <v>0</v>
      </c>
      <c r="AA143" s="150">
        <f>SUM($J53:Y53)</f>
        <v>0</v>
      </c>
      <c r="AB143" s="150">
        <f>SUM($J53:Z53)</f>
        <v>0</v>
      </c>
      <c r="AC143" s="150">
        <f>SUM($J53:AA53)</f>
        <v>0</v>
      </c>
      <c r="AD143" s="150">
        <f>SUM($J53:AB53)</f>
        <v>0</v>
      </c>
      <c r="AE143" s="150">
        <f>SUM($J53:AC53)</f>
        <v>0</v>
      </c>
      <c r="AF143" s="150">
        <f>SUM($J53:AD53)</f>
        <v>0</v>
      </c>
      <c r="AG143" s="150">
        <f>SUM($J53:AE53)</f>
        <v>0</v>
      </c>
      <c r="AH143" s="150">
        <f>SUM($J53:AF53)</f>
        <v>0</v>
      </c>
      <c r="AI143" s="150">
        <f>SUM($J53:AG53)</f>
        <v>0</v>
      </c>
      <c r="AJ143" s="150">
        <f>SUM($J53:AH53)</f>
        <v>0</v>
      </c>
      <c r="AK143" s="150">
        <f>SUM($J53:AI53)</f>
        <v>0</v>
      </c>
      <c r="AL143" s="150">
        <f>SUM($J53:AJ53)</f>
        <v>0</v>
      </c>
      <c r="AM143" s="150">
        <f>SUM($J53:AK53)</f>
        <v>0</v>
      </c>
      <c r="AN143" s="150">
        <f>SUM($J53:AL53)</f>
        <v>0</v>
      </c>
      <c r="AO143" s="150">
        <f>SUM($J53:AM53)</f>
        <v>0</v>
      </c>
    </row>
    <row r="144" spans="1:41" x14ac:dyDescent="0.25">
      <c r="A144" s="52" t="str">
        <f>A143</f>
        <v>ZX 650</v>
      </c>
      <c r="C144" s="260" t="s">
        <v>132</v>
      </c>
      <c r="I144" s="149"/>
      <c r="J144" s="149"/>
      <c r="K144" s="149"/>
      <c r="L144" s="149">
        <f>SUM($K54:L54)</f>
        <v>0</v>
      </c>
      <c r="M144" s="149">
        <f>SUM($K54:M54)</f>
        <v>0</v>
      </c>
      <c r="N144" s="149">
        <f>SUM($K54:N54)</f>
        <v>0</v>
      </c>
      <c r="O144" s="149">
        <f>SUM($K54:O54)</f>
        <v>0</v>
      </c>
      <c r="P144" s="149">
        <f>SUM($K54:P54)</f>
        <v>0</v>
      </c>
      <c r="Q144" s="149">
        <f>SUM($K54:Q54)</f>
        <v>0</v>
      </c>
      <c r="R144" s="149">
        <f>SUM($K54:R54)</f>
        <v>0</v>
      </c>
      <c r="S144" s="149">
        <f>SUM($K54:S54)</f>
        <v>0</v>
      </c>
      <c r="T144" s="149">
        <f>SUM($K54:T54)</f>
        <v>0</v>
      </c>
      <c r="U144" s="149">
        <f>SUM($K54:U54)</f>
        <v>0</v>
      </c>
      <c r="V144" s="149">
        <f>SUM($K54:V54)</f>
        <v>0</v>
      </c>
      <c r="W144" s="149">
        <f>SUM($K54:W54)</f>
        <v>0</v>
      </c>
      <c r="X144" s="149">
        <f>SUM($K54:X54)</f>
        <v>0</v>
      </c>
      <c r="Y144" s="149">
        <f>SUM($K54:Y54)</f>
        <v>0</v>
      </c>
      <c r="Z144" s="149">
        <f>SUM($K54:Z54)</f>
        <v>0</v>
      </c>
      <c r="AA144" s="149">
        <f>SUM($K54:AA54)</f>
        <v>0</v>
      </c>
      <c r="AB144" s="149">
        <f>SUM($K54:AB54)</f>
        <v>0</v>
      </c>
      <c r="AC144" s="149">
        <f>SUM($K54:AC54)</f>
        <v>0</v>
      </c>
      <c r="AD144" s="149">
        <f>SUM($K54:AD54)</f>
        <v>0</v>
      </c>
      <c r="AE144" s="149">
        <f>SUM($K54:AE54)</f>
        <v>0</v>
      </c>
      <c r="AF144" s="149">
        <f>SUM($K54:AF54)</f>
        <v>0</v>
      </c>
      <c r="AG144" s="149">
        <f>SUM($K54:AG54)</f>
        <v>0</v>
      </c>
      <c r="AH144" s="149">
        <f>SUM($K54:AH54)</f>
        <v>0</v>
      </c>
      <c r="AI144" s="149">
        <f>SUM($K54:AI54)</f>
        <v>0</v>
      </c>
      <c r="AJ144" s="149">
        <f>SUM($K54:AJ54)</f>
        <v>0</v>
      </c>
      <c r="AK144" s="149">
        <f>SUM($K54:AK54)</f>
        <v>0</v>
      </c>
      <c r="AL144" s="149">
        <f>SUM($K54:AL54)</f>
        <v>0</v>
      </c>
      <c r="AM144" s="149">
        <f>SUM($K54:AM54)</f>
        <v>0</v>
      </c>
      <c r="AN144" s="149">
        <f>SUM($K54:AN54)</f>
        <v>0</v>
      </c>
      <c r="AO144" s="149">
        <f>SUM($K54:AO54)</f>
        <v>0</v>
      </c>
    </row>
    <row r="145" spans="1:41" x14ac:dyDescent="0.25">
      <c r="I145" s="149"/>
      <c r="J145" s="149" t="str">
        <f>IF(J144&gt;J143,"E","O")</f>
        <v>O</v>
      </c>
      <c r="K145" s="149" t="str">
        <f t="shared" ref="K145" si="403">IF(K144&gt;K143,"E","O")</f>
        <v>O</v>
      </c>
      <c r="L145" s="149" t="str">
        <f t="shared" ref="L145" si="404">IF(L144&gt;L143,"E","O")</f>
        <v>O</v>
      </c>
      <c r="M145" s="149" t="str">
        <f t="shared" ref="M145" si="405">IF(M144&gt;M143,"E","O")</f>
        <v>O</v>
      </c>
      <c r="N145" s="149" t="str">
        <f t="shared" ref="N145" si="406">IF(N144&gt;N143,"E","O")</f>
        <v>O</v>
      </c>
      <c r="O145" s="149" t="str">
        <f t="shared" ref="O145" si="407">IF(O144&gt;O143,"E","O")</f>
        <v>O</v>
      </c>
      <c r="P145" s="149" t="str">
        <f t="shared" ref="P145" si="408">IF(P144&gt;P143,"E","O")</f>
        <v>O</v>
      </c>
      <c r="Q145" s="149" t="str">
        <f t="shared" ref="Q145" si="409">IF(Q144&gt;Q143,"E","O")</f>
        <v>O</v>
      </c>
      <c r="R145" s="149" t="str">
        <f t="shared" ref="R145" si="410">IF(R144&gt;R143,"E","O")</f>
        <v>O</v>
      </c>
      <c r="S145" s="149" t="str">
        <f t="shared" ref="S145" si="411">IF(S144&gt;S143,"E","O")</f>
        <v>O</v>
      </c>
      <c r="T145" s="149" t="str">
        <f t="shared" ref="T145" si="412">IF(T144&gt;T143,"E","O")</f>
        <v>O</v>
      </c>
      <c r="U145" s="149" t="str">
        <f t="shared" ref="U145" si="413">IF(U144&gt;U143,"E","O")</f>
        <v>O</v>
      </c>
      <c r="V145" s="149" t="str">
        <f t="shared" ref="V145" si="414">IF(V144&gt;V143,"E","O")</f>
        <v>O</v>
      </c>
      <c r="W145" s="149" t="str">
        <f t="shared" ref="W145" si="415">IF(W144&gt;W143,"E","O")</f>
        <v>O</v>
      </c>
      <c r="X145" s="149" t="str">
        <f t="shared" ref="X145" si="416">IF(X144&gt;X143,"E","O")</f>
        <v>O</v>
      </c>
      <c r="Y145" s="149" t="str">
        <f t="shared" ref="Y145" si="417">IF(Y144&gt;Y143,"E","O")</f>
        <v>O</v>
      </c>
      <c r="Z145" s="149" t="str">
        <f t="shared" ref="Z145" si="418">IF(Z144&gt;Z143,"E","O")</f>
        <v>O</v>
      </c>
      <c r="AA145" s="149" t="str">
        <f t="shared" ref="AA145" si="419">IF(AA144&gt;AA143,"E","O")</f>
        <v>O</v>
      </c>
      <c r="AB145" s="149" t="str">
        <f t="shared" ref="AB145" si="420">IF(AB144&gt;AB143,"E","O")</f>
        <v>O</v>
      </c>
      <c r="AC145" s="149" t="str">
        <f t="shared" ref="AC145" si="421">IF(AC144&gt;AC143,"E","O")</f>
        <v>O</v>
      </c>
      <c r="AD145" s="149" t="str">
        <f t="shared" ref="AD145" si="422">IF(AD144&gt;AD143,"E","O")</f>
        <v>O</v>
      </c>
      <c r="AE145" s="149" t="str">
        <f t="shared" ref="AE145" si="423">IF(AE144&gt;AE143,"E","O")</f>
        <v>O</v>
      </c>
      <c r="AF145" s="149" t="str">
        <f t="shared" ref="AF145" si="424">IF(AF144&gt;AF143,"E","O")</f>
        <v>O</v>
      </c>
      <c r="AG145" s="149" t="str">
        <f t="shared" ref="AG145" si="425">IF(AG144&gt;AG143,"E","O")</f>
        <v>O</v>
      </c>
      <c r="AH145" s="149" t="str">
        <f t="shared" ref="AH145" si="426">IF(AH144&gt;AH143,"E","O")</f>
        <v>O</v>
      </c>
      <c r="AI145" s="149" t="str">
        <f t="shared" ref="AI145" si="427">IF(AI144&gt;AI143,"E","O")</f>
        <v>O</v>
      </c>
      <c r="AJ145" s="149" t="str">
        <f t="shared" ref="AJ145" si="428">IF(AJ144&gt;AJ143,"E","O")</f>
        <v>O</v>
      </c>
      <c r="AK145" s="149" t="str">
        <f t="shared" ref="AK145" si="429">IF(AK144&gt;AK143,"E","O")</f>
        <v>O</v>
      </c>
      <c r="AL145" s="149" t="str">
        <f t="shared" ref="AL145" si="430">IF(AL144&gt;AL143,"E","O")</f>
        <v>O</v>
      </c>
      <c r="AM145" s="149" t="str">
        <f t="shared" ref="AM145" si="431">IF(AM144&gt;AM143,"E","O")</f>
        <v>O</v>
      </c>
      <c r="AN145" s="149" t="str">
        <f t="shared" ref="AN145" si="432">IF(AN144&gt;AN143,"E","O")</f>
        <v>O</v>
      </c>
      <c r="AO145" s="149" t="str">
        <f t="shared" ref="AO145" si="433">IF(AO144&gt;AO143,"E","O")</f>
        <v>O</v>
      </c>
    </row>
    <row r="146" spans="1:41" x14ac:dyDescent="0.25"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</row>
    <row r="147" spans="1:41" x14ac:dyDescent="0.25">
      <c r="A147" s="52" t="s">
        <v>133</v>
      </c>
      <c r="C147" s="260" t="s">
        <v>131</v>
      </c>
      <c r="I147" s="150"/>
      <c r="J147" s="150"/>
      <c r="K147" s="150"/>
      <c r="L147" s="150">
        <f>SUM($J57:J57)</f>
        <v>0</v>
      </c>
      <c r="M147" s="150">
        <f>SUM($J57:K57)</f>
        <v>0</v>
      </c>
      <c r="N147" s="150">
        <f>SUM($J57:L57)</f>
        <v>0</v>
      </c>
      <c r="O147" s="150">
        <f>SUM($J57:M57)</f>
        <v>0</v>
      </c>
      <c r="P147" s="150">
        <f>SUM($J57:N57)</f>
        <v>0</v>
      </c>
      <c r="Q147" s="150">
        <f>SUM($J57:O57)</f>
        <v>0</v>
      </c>
      <c r="R147" s="150">
        <f>SUM($J57:P57)</f>
        <v>0</v>
      </c>
      <c r="S147" s="150">
        <f>SUM($J57:Q57)</f>
        <v>0</v>
      </c>
      <c r="T147" s="150">
        <f>SUM($J57:R57)</f>
        <v>1</v>
      </c>
      <c r="U147" s="150">
        <f>SUM($J57:S57)</f>
        <v>1</v>
      </c>
      <c r="V147" s="150">
        <f>SUM($J57:T57)</f>
        <v>1</v>
      </c>
      <c r="W147" s="150">
        <f>SUM($J57:U57)</f>
        <v>1</v>
      </c>
      <c r="X147" s="150">
        <f>SUM($J57:V57)</f>
        <v>2</v>
      </c>
      <c r="Y147" s="150">
        <f>SUM($J57:W57)</f>
        <v>2</v>
      </c>
      <c r="Z147" s="150">
        <f>SUM($J57:X57)</f>
        <v>2</v>
      </c>
      <c r="AA147" s="150">
        <f>SUM($J57:Y57)</f>
        <v>2</v>
      </c>
      <c r="AB147" s="150">
        <f>SUM($J57:Z57)</f>
        <v>3</v>
      </c>
      <c r="AC147" s="150">
        <f>SUM($J57:AA57)</f>
        <v>3</v>
      </c>
      <c r="AD147" s="150">
        <f>SUM($J57:AB57)</f>
        <v>3</v>
      </c>
      <c r="AE147" s="150">
        <f>SUM($J57:AC57)</f>
        <v>3</v>
      </c>
      <c r="AF147" s="150">
        <f>SUM($J57:AD57)</f>
        <v>4</v>
      </c>
      <c r="AG147" s="150">
        <f>SUM($J57:AE57)</f>
        <v>4</v>
      </c>
      <c r="AH147" s="150">
        <f>SUM($J57:AF57)</f>
        <v>4</v>
      </c>
      <c r="AI147" s="150">
        <f>SUM($J57:AG57)</f>
        <v>4</v>
      </c>
      <c r="AJ147" s="150">
        <f>SUM($J57:AH57)</f>
        <v>5</v>
      </c>
      <c r="AK147" s="150">
        <f>SUM($J57:AI57)</f>
        <v>5</v>
      </c>
      <c r="AL147" s="150">
        <f>SUM($J57:AJ57)</f>
        <v>5</v>
      </c>
      <c r="AM147" s="150">
        <f>SUM($J57:AK57)</f>
        <v>5</v>
      </c>
      <c r="AN147" s="150">
        <f>SUM($J57:AL57)</f>
        <v>5</v>
      </c>
      <c r="AO147" s="150">
        <f>SUM($J57:AM57)</f>
        <v>5</v>
      </c>
    </row>
    <row r="148" spans="1:41" x14ac:dyDescent="0.25">
      <c r="A148" s="52" t="str">
        <f>A147</f>
        <v>ZX 670</v>
      </c>
      <c r="C148" s="260" t="s">
        <v>132</v>
      </c>
      <c r="I148" s="149"/>
      <c r="J148" s="149"/>
      <c r="K148" s="149"/>
      <c r="L148" s="149">
        <f>SUM($K58:L58)</f>
        <v>0</v>
      </c>
      <c r="M148" s="149">
        <f>SUM($K58:M58)</f>
        <v>0</v>
      </c>
      <c r="N148" s="149">
        <f>SUM($K58:N58)</f>
        <v>0</v>
      </c>
      <c r="O148" s="149">
        <f>SUM($K58:O58)</f>
        <v>0</v>
      </c>
      <c r="P148" s="149">
        <f>SUM($K58:P58)</f>
        <v>0</v>
      </c>
      <c r="Q148" s="149">
        <f>SUM($K58:Q58)</f>
        <v>0</v>
      </c>
      <c r="R148" s="149">
        <f>SUM($K58:R58)</f>
        <v>0</v>
      </c>
      <c r="S148" s="149">
        <f>SUM($K58:S58)</f>
        <v>0</v>
      </c>
      <c r="T148" s="149">
        <f>SUM($K58:T58)</f>
        <v>1</v>
      </c>
      <c r="U148" s="149">
        <f>SUM($K58:U58)</f>
        <v>1</v>
      </c>
      <c r="V148" s="149">
        <f>SUM($K58:V58)</f>
        <v>1</v>
      </c>
      <c r="W148" s="149">
        <f>SUM($K58:W58)</f>
        <v>1</v>
      </c>
      <c r="X148" s="149">
        <f>SUM($K58:X58)</f>
        <v>2</v>
      </c>
      <c r="Y148" s="149">
        <f>SUM($K58:Y58)</f>
        <v>2</v>
      </c>
      <c r="Z148" s="149">
        <f>SUM($K58:Z58)</f>
        <v>2</v>
      </c>
      <c r="AA148" s="149">
        <f>SUM($K58:AA58)</f>
        <v>2</v>
      </c>
      <c r="AB148" s="149">
        <f>SUM($K58:AB58)</f>
        <v>3</v>
      </c>
      <c r="AC148" s="149">
        <f>SUM($K58:AC58)</f>
        <v>3</v>
      </c>
      <c r="AD148" s="149">
        <f>SUM($K58:AD58)</f>
        <v>3</v>
      </c>
      <c r="AE148" s="149">
        <f>SUM($K58:AE58)</f>
        <v>3</v>
      </c>
      <c r="AF148" s="149">
        <f>SUM($K58:AF58)</f>
        <v>4</v>
      </c>
      <c r="AG148" s="149">
        <f>SUM($K58:AG58)</f>
        <v>4</v>
      </c>
      <c r="AH148" s="149">
        <f>SUM($K58:AH58)</f>
        <v>4</v>
      </c>
      <c r="AI148" s="149">
        <f>SUM($K58:AI58)</f>
        <v>4</v>
      </c>
      <c r="AJ148" s="149">
        <f>SUM($K58:AJ58)</f>
        <v>5</v>
      </c>
      <c r="AK148" s="149">
        <f>SUM($K58:AK58)</f>
        <v>5</v>
      </c>
      <c r="AL148" s="149">
        <f>SUM($K58:AL58)</f>
        <v>5</v>
      </c>
      <c r="AM148" s="149">
        <f>SUM($K58:AM58)</f>
        <v>5</v>
      </c>
      <c r="AN148" s="149">
        <f>SUM($K58:AN58)</f>
        <v>5</v>
      </c>
      <c r="AO148" s="149">
        <f>SUM($K58:AO58)</f>
        <v>5</v>
      </c>
    </row>
    <row r="149" spans="1:41" x14ac:dyDescent="0.25">
      <c r="I149" s="149"/>
      <c r="J149" s="149" t="str">
        <f>IF(J148&gt;J147,"E","O")</f>
        <v>O</v>
      </c>
      <c r="K149" s="149" t="str">
        <f t="shared" ref="K149" si="434">IF(K148&gt;K147,"E","O")</f>
        <v>O</v>
      </c>
      <c r="L149" s="149" t="str">
        <f t="shared" ref="L149" si="435">IF(L148&gt;L147,"E","O")</f>
        <v>O</v>
      </c>
      <c r="M149" s="149" t="str">
        <f t="shared" ref="M149" si="436">IF(M148&gt;M147,"E","O")</f>
        <v>O</v>
      </c>
      <c r="N149" s="149" t="str">
        <f t="shared" ref="N149" si="437">IF(N148&gt;N147,"E","O")</f>
        <v>O</v>
      </c>
      <c r="O149" s="149" t="str">
        <f t="shared" ref="O149" si="438">IF(O148&gt;O147,"E","O")</f>
        <v>O</v>
      </c>
      <c r="P149" s="149" t="str">
        <f t="shared" ref="P149" si="439">IF(P148&gt;P147,"E","O")</f>
        <v>O</v>
      </c>
      <c r="Q149" s="149" t="str">
        <f t="shared" ref="Q149" si="440">IF(Q148&gt;Q147,"E","O")</f>
        <v>O</v>
      </c>
      <c r="R149" s="149" t="str">
        <f t="shared" ref="R149" si="441">IF(R148&gt;R147,"E","O")</f>
        <v>O</v>
      </c>
      <c r="S149" s="149" t="str">
        <f t="shared" ref="S149" si="442">IF(S148&gt;S147,"E","O")</f>
        <v>O</v>
      </c>
      <c r="T149" s="149" t="str">
        <f t="shared" ref="T149" si="443">IF(T148&gt;T147,"E","O")</f>
        <v>O</v>
      </c>
      <c r="U149" s="149" t="str">
        <f t="shared" ref="U149" si="444">IF(U148&gt;U147,"E","O")</f>
        <v>O</v>
      </c>
      <c r="V149" s="149" t="str">
        <f t="shared" ref="V149" si="445">IF(V148&gt;V147,"E","O")</f>
        <v>O</v>
      </c>
      <c r="W149" s="149" t="str">
        <f t="shared" ref="W149" si="446">IF(W148&gt;W147,"E","O")</f>
        <v>O</v>
      </c>
      <c r="X149" s="149" t="str">
        <f t="shared" ref="X149" si="447">IF(X148&gt;X147,"E","O")</f>
        <v>O</v>
      </c>
      <c r="Y149" s="149" t="str">
        <f t="shared" ref="Y149" si="448">IF(Y148&gt;Y147,"E","O")</f>
        <v>O</v>
      </c>
      <c r="Z149" s="149" t="str">
        <f t="shared" ref="Z149" si="449">IF(Z148&gt;Z147,"E","O")</f>
        <v>O</v>
      </c>
      <c r="AA149" s="149" t="str">
        <f t="shared" ref="AA149" si="450">IF(AA148&gt;AA147,"E","O")</f>
        <v>O</v>
      </c>
      <c r="AB149" s="149" t="str">
        <f t="shared" ref="AB149" si="451">IF(AB148&gt;AB147,"E","O")</f>
        <v>O</v>
      </c>
      <c r="AC149" s="149" t="str">
        <f t="shared" ref="AC149" si="452">IF(AC148&gt;AC147,"E","O")</f>
        <v>O</v>
      </c>
      <c r="AD149" s="149" t="str">
        <f t="shared" ref="AD149" si="453">IF(AD148&gt;AD147,"E","O")</f>
        <v>O</v>
      </c>
      <c r="AE149" s="149" t="str">
        <f t="shared" ref="AE149" si="454">IF(AE148&gt;AE147,"E","O")</f>
        <v>O</v>
      </c>
      <c r="AF149" s="149" t="str">
        <f t="shared" ref="AF149" si="455">IF(AF148&gt;AF147,"E","O")</f>
        <v>O</v>
      </c>
      <c r="AG149" s="149" t="str">
        <f t="shared" ref="AG149" si="456">IF(AG148&gt;AG147,"E","O")</f>
        <v>O</v>
      </c>
      <c r="AH149" s="149" t="str">
        <f t="shared" ref="AH149" si="457">IF(AH148&gt;AH147,"E","O")</f>
        <v>O</v>
      </c>
      <c r="AI149" s="149" t="str">
        <f t="shared" ref="AI149" si="458">IF(AI148&gt;AI147,"E","O")</f>
        <v>O</v>
      </c>
      <c r="AJ149" s="149" t="str">
        <f t="shared" ref="AJ149" si="459">IF(AJ148&gt;AJ147,"E","O")</f>
        <v>O</v>
      </c>
      <c r="AK149" s="149" t="str">
        <f t="shared" ref="AK149" si="460">IF(AK148&gt;AK147,"E","O")</f>
        <v>O</v>
      </c>
      <c r="AL149" s="149" t="str">
        <f t="shared" ref="AL149" si="461">IF(AL148&gt;AL147,"E","O")</f>
        <v>O</v>
      </c>
      <c r="AM149" s="149" t="str">
        <f t="shared" ref="AM149" si="462">IF(AM148&gt;AM147,"E","O")</f>
        <v>O</v>
      </c>
      <c r="AN149" s="149" t="str">
        <f t="shared" ref="AN149" si="463">IF(AN148&gt;AN147,"E","O")</f>
        <v>O</v>
      </c>
      <c r="AO149" s="149" t="str">
        <f t="shared" ref="AO149" si="464">IF(AO148&gt;AO147,"E","O")</f>
        <v>O</v>
      </c>
    </row>
    <row r="150" spans="1:41" x14ac:dyDescent="0.25"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</row>
    <row r="151" spans="1:41" x14ac:dyDescent="0.25">
      <c r="A151" s="52" t="s">
        <v>142</v>
      </c>
      <c r="C151" s="260" t="s">
        <v>131</v>
      </c>
      <c r="I151" s="150"/>
      <c r="J151" s="150"/>
      <c r="K151" s="150"/>
      <c r="L151" s="150">
        <f>SUM($J61:J61)</f>
        <v>0</v>
      </c>
      <c r="M151" s="150">
        <f>SUM($J61:K61)</f>
        <v>0</v>
      </c>
      <c r="N151" s="150">
        <f>SUM($J61:L61)</f>
        <v>0</v>
      </c>
      <c r="O151" s="150">
        <f>SUM($J61:M61)</f>
        <v>0</v>
      </c>
      <c r="P151" s="150">
        <f>SUM($J61:N61)</f>
        <v>0</v>
      </c>
      <c r="Q151" s="150">
        <f>SUM($J61:O61)</f>
        <v>0</v>
      </c>
      <c r="R151" s="150">
        <f>SUM($J61:P61)</f>
        <v>0</v>
      </c>
      <c r="S151" s="150">
        <f>SUM($J61:Q61)</f>
        <v>0</v>
      </c>
      <c r="T151" s="150">
        <f>SUM($J61:R61)</f>
        <v>0</v>
      </c>
      <c r="U151" s="150">
        <f>SUM($J61:S61)</f>
        <v>0</v>
      </c>
      <c r="V151" s="150">
        <f>SUM($J61:T61)</f>
        <v>0</v>
      </c>
      <c r="W151" s="150">
        <f>SUM($J61:U61)</f>
        <v>1</v>
      </c>
      <c r="X151" s="150">
        <f>SUM($J61:V61)</f>
        <v>1</v>
      </c>
      <c r="Y151" s="150">
        <f>SUM($J61:W61)</f>
        <v>1</v>
      </c>
      <c r="Z151" s="150">
        <f>SUM($J61:X61)</f>
        <v>1</v>
      </c>
      <c r="AA151" s="150">
        <f>SUM($J61:Y61)</f>
        <v>1</v>
      </c>
      <c r="AB151" s="150">
        <f>SUM($J61:Z61)</f>
        <v>1</v>
      </c>
      <c r="AC151" s="150">
        <f>SUM($J61:AA61)</f>
        <v>2</v>
      </c>
      <c r="AD151" s="150">
        <f>SUM($J61:AB61)</f>
        <v>2</v>
      </c>
      <c r="AE151" s="150">
        <f>SUM($J61:AC61)</f>
        <v>2</v>
      </c>
      <c r="AF151" s="150">
        <f>SUM($J61:AD61)</f>
        <v>2</v>
      </c>
      <c r="AG151" s="150">
        <f>SUM($J61:AE61)</f>
        <v>2</v>
      </c>
      <c r="AH151" s="150">
        <f>SUM($J61:AF61)</f>
        <v>2</v>
      </c>
      <c r="AI151" s="150">
        <f>SUM($J61:AG61)</f>
        <v>2</v>
      </c>
      <c r="AJ151" s="150">
        <f>SUM($J61:AH61)</f>
        <v>2</v>
      </c>
      <c r="AK151" s="150">
        <f>SUM($J61:AI61)</f>
        <v>2</v>
      </c>
      <c r="AL151" s="150">
        <f>SUM($J61:AJ61)</f>
        <v>2</v>
      </c>
      <c r="AM151" s="150">
        <f>SUM($J61:AK61)</f>
        <v>2</v>
      </c>
      <c r="AN151" s="150">
        <f>SUM($J61:AL61)</f>
        <v>2</v>
      </c>
      <c r="AO151" s="150">
        <f>SUM($J61:AM61)</f>
        <v>2</v>
      </c>
    </row>
    <row r="152" spans="1:41" x14ac:dyDescent="0.25">
      <c r="A152" s="52" t="str">
        <f>A151</f>
        <v>ZX 870</v>
      </c>
      <c r="C152" s="260" t="s">
        <v>132</v>
      </c>
      <c r="I152" s="149"/>
      <c r="J152" s="149"/>
      <c r="K152" s="149"/>
      <c r="L152" s="149">
        <f>SUM($K62:L62)</f>
        <v>0</v>
      </c>
      <c r="M152" s="149">
        <f>SUM($K62:M62)</f>
        <v>0</v>
      </c>
      <c r="N152" s="149">
        <f>SUM($K62:N62)</f>
        <v>0</v>
      </c>
      <c r="O152" s="149">
        <f>SUM($K62:O62)</f>
        <v>0</v>
      </c>
      <c r="P152" s="149">
        <f>SUM($K62:P62)</f>
        <v>0</v>
      </c>
      <c r="Q152" s="149">
        <f>SUM($K62:Q62)</f>
        <v>0</v>
      </c>
      <c r="R152" s="149">
        <f>SUM($K62:R62)</f>
        <v>0</v>
      </c>
      <c r="S152" s="149">
        <f>SUM($K62:S62)</f>
        <v>0</v>
      </c>
      <c r="T152" s="149">
        <f>SUM($K62:T62)</f>
        <v>0</v>
      </c>
      <c r="U152" s="149">
        <f>SUM($K62:U62)</f>
        <v>0</v>
      </c>
      <c r="V152" s="149">
        <f>SUM($K62:V62)</f>
        <v>0</v>
      </c>
      <c r="W152" s="149">
        <f>SUM($K62:W62)</f>
        <v>0</v>
      </c>
      <c r="X152" s="149">
        <f>SUM($K62:X62)</f>
        <v>0</v>
      </c>
      <c r="Y152" s="149">
        <f>SUM($K62:Y62)</f>
        <v>0</v>
      </c>
      <c r="Z152" s="149">
        <f>SUM($K62:Z62)</f>
        <v>0</v>
      </c>
      <c r="AA152" s="149">
        <f>SUM($K62:AA62)</f>
        <v>1</v>
      </c>
      <c r="AB152" s="149">
        <f>SUM($K62:AB62)</f>
        <v>1</v>
      </c>
      <c r="AC152" s="149">
        <f>SUM($K62:AC62)</f>
        <v>1</v>
      </c>
      <c r="AD152" s="149">
        <f>SUM($K62:AD62)</f>
        <v>1</v>
      </c>
      <c r="AE152" s="149">
        <f>SUM($K62:AE62)</f>
        <v>1</v>
      </c>
      <c r="AF152" s="149">
        <f>SUM($K62:AF62)</f>
        <v>1</v>
      </c>
      <c r="AG152" s="149">
        <f>SUM($K62:AG62)</f>
        <v>2</v>
      </c>
      <c r="AH152" s="149">
        <f>SUM($K62:AH62)</f>
        <v>2</v>
      </c>
      <c r="AI152" s="149">
        <f>SUM($K62:AI62)</f>
        <v>2</v>
      </c>
      <c r="AJ152" s="149">
        <f>SUM($K62:AJ62)</f>
        <v>2</v>
      </c>
      <c r="AK152" s="149">
        <f>SUM($K62:AK62)</f>
        <v>2</v>
      </c>
      <c r="AL152" s="149">
        <f>SUM($K62:AL62)</f>
        <v>2</v>
      </c>
      <c r="AM152" s="149">
        <f>SUM($K62:AM62)</f>
        <v>2</v>
      </c>
      <c r="AN152" s="149">
        <f>SUM($K62:AN62)</f>
        <v>2</v>
      </c>
      <c r="AO152" s="149">
        <f>SUM($K62:AO62)</f>
        <v>2</v>
      </c>
    </row>
    <row r="153" spans="1:41" x14ac:dyDescent="0.25">
      <c r="I153" s="149"/>
      <c r="J153" s="149" t="str">
        <f>IF(J152&gt;J151,"E","O")</f>
        <v>O</v>
      </c>
      <c r="K153" s="149" t="str">
        <f t="shared" ref="K153" si="465">IF(K152&gt;K151,"E","O")</f>
        <v>O</v>
      </c>
      <c r="L153" s="149" t="str">
        <f t="shared" ref="L153" si="466">IF(L152&gt;L151,"E","O")</f>
        <v>O</v>
      </c>
      <c r="M153" s="149" t="str">
        <f t="shared" ref="M153" si="467">IF(M152&gt;M151,"E","O")</f>
        <v>O</v>
      </c>
      <c r="N153" s="149" t="str">
        <f t="shared" ref="N153" si="468">IF(N152&gt;N151,"E","O")</f>
        <v>O</v>
      </c>
      <c r="O153" s="149" t="str">
        <f t="shared" ref="O153" si="469">IF(O152&gt;O151,"E","O")</f>
        <v>O</v>
      </c>
      <c r="P153" s="149" t="str">
        <f t="shared" ref="P153" si="470">IF(P152&gt;P151,"E","O")</f>
        <v>O</v>
      </c>
      <c r="Q153" s="149" t="str">
        <f t="shared" ref="Q153" si="471">IF(Q152&gt;Q151,"E","O")</f>
        <v>O</v>
      </c>
      <c r="R153" s="149" t="str">
        <f t="shared" ref="R153" si="472">IF(R152&gt;R151,"E","O")</f>
        <v>O</v>
      </c>
      <c r="S153" s="149" t="str">
        <f t="shared" ref="S153" si="473">IF(S152&gt;S151,"E","O")</f>
        <v>O</v>
      </c>
      <c r="T153" s="149" t="str">
        <f t="shared" ref="T153" si="474">IF(T152&gt;T151,"E","O")</f>
        <v>O</v>
      </c>
      <c r="U153" s="149" t="str">
        <f t="shared" ref="U153" si="475">IF(U152&gt;U151,"E","O")</f>
        <v>O</v>
      </c>
      <c r="V153" s="149" t="str">
        <f t="shared" ref="V153" si="476">IF(V152&gt;V151,"E","O")</f>
        <v>O</v>
      </c>
      <c r="W153" s="149" t="str">
        <f t="shared" ref="W153" si="477">IF(W152&gt;W151,"E","O")</f>
        <v>O</v>
      </c>
      <c r="X153" s="149" t="str">
        <f t="shared" ref="X153" si="478">IF(X152&gt;X151,"E","O")</f>
        <v>O</v>
      </c>
      <c r="Y153" s="149" t="str">
        <f t="shared" ref="Y153" si="479">IF(Y152&gt;Y151,"E","O")</f>
        <v>O</v>
      </c>
      <c r="Z153" s="149" t="str">
        <f t="shared" ref="Z153" si="480">IF(Z152&gt;Z151,"E","O")</f>
        <v>O</v>
      </c>
      <c r="AA153" s="149" t="str">
        <f t="shared" ref="AA153" si="481">IF(AA152&gt;AA151,"E","O")</f>
        <v>O</v>
      </c>
      <c r="AB153" s="149" t="str">
        <f t="shared" ref="AB153" si="482">IF(AB152&gt;AB151,"E","O")</f>
        <v>O</v>
      </c>
      <c r="AC153" s="149" t="str">
        <f t="shared" ref="AC153" si="483">IF(AC152&gt;AC151,"E","O")</f>
        <v>O</v>
      </c>
      <c r="AD153" s="149" t="str">
        <f t="shared" ref="AD153" si="484">IF(AD152&gt;AD151,"E","O")</f>
        <v>O</v>
      </c>
      <c r="AE153" s="149" t="str">
        <f t="shared" ref="AE153" si="485">IF(AE152&gt;AE151,"E","O")</f>
        <v>O</v>
      </c>
      <c r="AF153" s="149" t="str">
        <f t="shared" ref="AF153" si="486">IF(AF152&gt;AF151,"E","O")</f>
        <v>O</v>
      </c>
      <c r="AG153" s="149" t="str">
        <f t="shared" ref="AG153" si="487">IF(AG152&gt;AG151,"E","O")</f>
        <v>O</v>
      </c>
      <c r="AH153" s="149" t="str">
        <f t="shared" ref="AH153" si="488">IF(AH152&gt;AH151,"E","O")</f>
        <v>O</v>
      </c>
      <c r="AI153" s="149" t="str">
        <f t="shared" ref="AI153" si="489">IF(AI152&gt;AI151,"E","O")</f>
        <v>O</v>
      </c>
      <c r="AJ153" s="149" t="str">
        <f t="shared" ref="AJ153" si="490">IF(AJ152&gt;AJ151,"E","O")</f>
        <v>O</v>
      </c>
      <c r="AK153" s="149" t="str">
        <f t="shared" ref="AK153" si="491">IF(AK152&gt;AK151,"E","O")</f>
        <v>O</v>
      </c>
      <c r="AL153" s="149" t="str">
        <f t="shared" ref="AL153" si="492">IF(AL152&gt;AL151,"E","O")</f>
        <v>O</v>
      </c>
      <c r="AM153" s="149" t="str">
        <f t="shared" ref="AM153" si="493">IF(AM152&gt;AM151,"E","O")</f>
        <v>O</v>
      </c>
      <c r="AN153" s="149" t="str">
        <f t="shared" ref="AN153" si="494">IF(AN152&gt;AN151,"E","O")</f>
        <v>O</v>
      </c>
      <c r="AO153" s="149" t="str">
        <f t="shared" ref="AO153" si="495">IF(AO152&gt;AO151,"E","O")</f>
        <v>O</v>
      </c>
    </row>
    <row r="154" spans="1:41" x14ac:dyDescent="0.25"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</row>
    <row r="155" spans="1:41" x14ac:dyDescent="0.25">
      <c r="A155" s="52" t="s">
        <v>117</v>
      </c>
      <c r="C155" s="260" t="s">
        <v>131</v>
      </c>
      <c r="I155" s="149"/>
      <c r="J155" s="149"/>
      <c r="K155" s="149"/>
      <c r="L155" s="150">
        <f>SUM($J61:J61)</f>
        <v>0</v>
      </c>
      <c r="M155" s="150">
        <f>SUM($J61:K61)</f>
        <v>0</v>
      </c>
      <c r="N155" s="150">
        <f>SUM($J61:L61)</f>
        <v>0</v>
      </c>
      <c r="O155" s="150">
        <f>SUM($J61:M61)</f>
        <v>0</v>
      </c>
      <c r="P155" s="150">
        <f>SUM($J61:N61)</f>
        <v>0</v>
      </c>
      <c r="Q155" s="150">
        <f>SUM($J61:O61)</f>
        <v>0</v>
      </c>
      <c r="R155" s="150">
        <f>SUM($J61:P61)</f>
        <v>0</v>
      </c>
      <c r="S155" s="150">
        <f>SUM($J61:Q61)</f>
        <v>0</v>
      </c>
      <c r="T155" s="150">
        <f>SUM($J61:R61)</f>
        <v>0</v>
      </c>
      <c r="U155" s="150">
        <f>SUM($J61:S61)</f>
        <v>0</v>
      </c>
      <c r="V155" s="150">
        <f>SUM($J61:T61)</f>
        <v>0</v>
      </c>
      <c r="W155" s="150">
        <f>SUM($J61:U61)</f>
        <v>1</v>
      </c>
      <c r="X155" s="150">
        <f>SUM($J61:V61)</f>
        <v>1</v>
      </c>
      <c r="Y155" s="150">
        <f>SUM($J61:W61)</f>
        <v>1</v>
      </c>
      <c r="Z155" s="150">
        <f>SUM($J61:X61)</f>
        <v>1</v>
      </c>
      <c r="AA155" s="150">
        <f>SUM($J61:Y61)</f>
        <v>1</v>
      </c>
      <c r="AB155" s="150">
        <f>SUM($J61:Z61)</f>
        <v>1</v>
      </c>
      <c r="AC155" s="150">
        <f>SUM($J61:AA61)</f>
        <v>2</v>
      </c>
      <c r="AD155" s="150">
        <f>SUM($J61:AB61)</f>
        <v>2</v>
      </c>
      <c r="AE155" s="150">
        <f>SUM($J61:AC61)</f>
        <v>2</v>
      </c>
      <c r="AF155" s="150">
        <f>SUM($J61:AD61)</f>
        <v>2</v>
      </c>
      <c r="AG155" s="150">
        <f>SUM($J61:AE61)</f>
        <v>2</v>
      </c>
      <c r="AH155" s="150">
        <f>SUM($J61:AF61)</f>
        <v>2</v>
      </c>
      <c r="AI155" s="150">
        <f>SUM($J61:AG61)</f>
        <v>2</v>
      </c>
      <c r="AJ155" s="150">
        <f>SUM($J61:AH61)</f>
        <v>2</v>
      </c>
      <c r="AK155" s="150">
        <f>SUM($J61:AI61)</f>
        <v>2</v>
      </c>
      <c r="AL155" s="150">
        <f>SUM($J61:AJ61)</f>
        <v>2</v>
      </c>
      <c r="AM155" s="150">
        <f>SUM($J61:AK61)</f>
        <v>2</v>
      </c>
      <c r="AN155" s="150">
        <f>SUM($J61:AL61)</f>
        <v>2</v>
      </c>
      <c r="AO155" s="150">
        <f>SUM($J61:AM61)</f>
        <v>2</v>
      </c>
    </row>
    <row r="156" spans="1:41" x14ac:dyDescent="0.25">
      <c r="A156" s="52" t="str">
        <f>A155</f>
        <v>EX 1200</v>
      </c>
      <c r="C156" s="260" t="s">
        <v>132</v>
      </c>
      <c r="I156" s="149"/>
      <c r="J156" s="149"/>
      <c r="K156" s="149"/>
      <c r="L156" s="149">
        <f>SUM($K62:L62)</f>
        <v>0</v>
      </c>
      <c r="M156" s="149">
        <f>SUM($K62:M62)</f>
        <v>0</v>
      </c>
      <c r="N156" s="149">
        <f>SUM($K62:N62)</f>
        <v>0</v>
      </c>
      <c r="O156" s="149">
        <f>SUM($K62:O62)</f>
        <v>0</v>
      </c>
      <c r="P156" s="149">
        <f>SUM($K62:P62)</f>
        <v>0</v>
      </c>
      <c r="Q156" s="149">
        <f>SUM($K62:Q62)</f>
        <v>0</v>
      </c>
      <c r="R156" s="149">
        <f>SUM($K62:R62)</f>
        <v>0</v>
      </c>
      <c r="S156" s="149">
        <f>SUM($K62:S62)</f>
        <v>0</v>
      </c>
      <c r="T156" s="149">
        <f>SUM($K62:T62)</f>
        <v>0</v>
      </c>
      <c r="U156" s="149">
        <f>SUM($K62:U62)</f>
        <v>0</v>
      </c>
      <c r="V156" s="149">
        <f>SUM($K62:V62)</f>
        <v>0</v>
      </c>
      <c r="W156" s="149">
        <f>SUM($K62:W62)</f>
        <v>0</v>
      </c>
      <c r="X156" s="149">
        <f>SUM($K62:X62)</f>
        <v>0</v>
      </c>
      <c r="Y156" s="149">
        <f>SUM($K62:Y62)</f>
        <v>0</v>
      </c>
      <c r="Z156" s="149">
        <f>SUM($K62:Z62)</f>
        <v>0</v>
      </c>
      <c r="AA156" s="149">
        <f>SUM($K62:AA62)</f>
        <v>1</v>
      </c>
      <c r="AB156" s="149">
        <f>SUM($K62:AB62)</f>
        <v>1</v>
      </c>
      <c r="AC156" s="149">
        <f>SUM($K62:AC62)</f>
        <v>1</v>
      </c>
      <c r="AD156" s="149">
        <f>SUM($K62:AD62)</f>
        <v>1</v>
      </c>
      <c r="AE156" s="149">
        <f>SUM($K62:AE62)</f>
        <v>1</v>
      </c>
      <c r="AF156" s="149">
        <f>SUM($K62:AF62)</f>
        <v>1</v>
      </c>
      <c r="AG156" s="149">
        <f>SUM($K62:AG62)</f>
        <v>2</v>
      </c>
      <c r="AH156" s="149">
        <f>SUM($K62:AH62)</f>
        <v>2</v>
      </c>
      <c r="AI156" s="149">
        <f>SUM($K62:AI62)</f>
        <v>2</v>
      </c>
      <c r="AJ156" s="149">
        <f>SUM($K62:AJ62)</f>
        <v>2</v>
      </c>
      <c r="AK156" s="149">
        <f>SUM($K62:AK62)</f>
        <v>2</v>
      </c>
      <c r="AL156" s="149">
        <f>SUM($K62:AL62)</f>
        <v>2</v>
      </c>
      <c r="AM156" s="149">
        <f>SUM($K62:AM62)</f>
        <v>2</v>
      </c>
      <c r="AN156" s="149">
        <f>SUM($K62:AN62)</f>
        <v>2</v>
      </c>
      <c r="AO156" s="149">
        <f>SUM($K62:AO62)</f>
        <v>2</v>
      </c>
    </row>
    <row r="157" spans="1:41" x14ac:dyDescent="0.25">
      <c r="J157" s="149" t="str">
        <f>IF(J156&gt;J155,"E","O")</f>
        <v>O</v>
      </c>
      <c r="K157" s="149" t="str">
        <f t="shared" ref="K157" si="496">IF(K156&gt;K155,"E","O")</f>
        <v>O</v>
      </c>
      <c r="L157" s="149" t="str">
        <f t="shared" ref="L157" si="497">IF(L156&gt;L155,"E","O")</f>
        <v>O</v>
      </c>
      <c r="M157" s="149" t="str">
        <f t="shared" ref="M157" si="498">IF(M156&gt;M155,"E","O")</f>
        <v>O</v>
      </c>
      <c r="N157" s="149" t="str">
        <f t="shared" ref="N157" si="499">IF(N156&gt;N155,"E","O")</f>
        <v>O</v>
      </c>
      <c r="O157" s="149" t="str">
        <f t="shared" ref="O157" si="500">IF(O156&gt;O155,"E","O")</f>
        <v>O</v>
      </c>
      <c r="P157" s="149" t="str">
        <f t="shared" ref="P157" si="501">IF(P156&gt;P155,"E","O")</f>
        <v>O</v>
      </c>
      <c r="Q157" s="149" t="str">
        <f t="shared" ref="Q157" si="502">IF(Q156&gt;Q155,"E","O")</f>
        <v>O</v>
      </c>
      <c r="R157" s="149" t="str">
        <f t="shared" ref="R157" si="503">IF(R156&gt;R155,"E","O")</f>
        <v>O</v>
      </c>
      <c r="S157" s="149" t="str">
        <f t="shared" ref="S157" si="504">IF(S156&gt;S155,"E","O")</f>
        <v>O</v>
      </c>
      <c r="T157" s="149" t="str">
        <f t="shared" ref="T157" si="505">IF(T156&gt;T155,"E","O")</f>
        <v>O</v>
      </c>
      <c r="U157" s="149" t="str">
        <f t="shared" ref="U157" si="506">IF(U156&gt;U155,"E","O")</f>
        <v>O</v>
      </c>
      <c r="V157" s="149" t="str">
        <f t="shared" ref="V157" si="507">IF(V156&gt;V155,"E","O")</f>
        <v>O</v>
      </c>
      <c r="W157" s="149" t="str">
        <f t="shared" ref="W157" si="508">IF(W156&gt;W155,"E","O")</f>
        <v>O</v>
      </c>
      <c r="X157" s="149" t="str">
        <f t="shared" ref="X157" si="509">IF(X156&gt;X155,"E","O")</f>
        <v>O</v>
      </c>
      <c r="Y157" s="149" t="str">
        <f t="shared" ref="Y157" si="510">IF(Y156&gt;Y155,"E","O")</f>
        <v>O</v>
      </c>
      <c r="Z157" s="149" t="str">
        <f t="shared" ref="Z157" si="511">IF(Z156&gt;Z155,"E","O")</f>
        <v>O</v>
      </c>
      <c r="AA157" s="149" t="str">
        <f t="shared" ref="AA157" si="512">IF(AA156&gt;AA155,"E","O")</f>
        <v>O</v>
      </c>
      <c r="AB157" s="149" t="str">
        <f t="shared" ref="AB157" si="513">IF(AB156&gt;AB155,"E","O")</f>
        <v>O</v>
      </c>
      <c r="AC157" s="149" t="str">
        <f t="shared" ref="AC157" si="514">IF(AC156&gt;AC155,"E","O")</f>
        <v>O</v>
      </c>
      <c r="AD157" s="149" t="str">
        <f t="shared" ref="AD157" si="515">IF(AD156&gt;AD155,"E","O")</f>
        <v>O</v>
      </c>
      <c r="AE157" s="149" t="str">
        <f t="shared" ref="AE157" si="516">IF(AE156&gt;AE155,"E","O")</f>
        <v>O</v>
      </c>
      <c r="AF157" s="149" t="str">
        <f t="shared" ref="AF157" si="517">IF(AF156&gt;AF155,"E","O")</f>
        <v>O</v>
      </c>
      <c r="AG157" s="149" t="str">
        <f t="shared" ref="AG157" si="518">IF(AG156&gt;AG155,"E","O")</f>
        <v>O</v>
      </c>
      <c r="AH157" s="149" t="str">
        <f t="shared" ref="AH157" si="519">IF(AH156&gt;AH155,"E","O")</f>
        <v>O</v>
      </c>
      <c r="AI157" s="149" t="str">
        <f t="shared" ref="AI157" si="520">IF(AI156&gt;AI155,"E","O")</f>
        <v>O</v>
      </c>
      <c r="AJ157" s="149" t="str">
        <f t="shared" ref="AJ157" si="521">IF(AJ156&gt;AJ155,"E","O")</f>
        <v>O</v>
      </c>
      <c r="AK157" s="149" t="str">
        <f t="shared" ref="AK157" si="522">IF(AK156&gt;AK155,"E","O")</f>
        <v>O</v>
      </c>
      <c r="AL157" s="149" t="str">
        <f t="shared" ref="AL157" si="523">IF(AL156&gt;AL155,"E","O")</f>
        <v>O</v>
      </c>
      <c r="AM157" s="149" t="str">
        <f t="shared" ref="AM157" si="524">IF(AM156&gt;AM155,"E","O")</f>
        <v>O</v>
      </c>
      <c r="AN157" s="149" t="str">
        <f t="shared" ref="AN157" si="525">IF(AN156&gt;AN155,"E","O")</f>
        <v>O</v>
      </c>
      <c r="AO157" s="149" t="str">
        <f t="shared" ref="AO157" si="526">IF(AO156&gt;AO155,"E","O")</f>
        <v>O</v>
      </c>
    </row>
    <row r="159" spans="1:41" x14ac:dyDescent="0.25">
      <c r="A159" s="52" t="s">
        <v>130</v>
      </c>
      <c r="C159" s="260" t="s">
        <v>131</v>
      </c>
      <c r="I159" s="150"/>
      <c r="J159" s="150"/>
      <c r="K159" s="150">
        <f>SUM($F61:F61)</f>
        <v>0</v>
      </c>
      <c r="L159" s="150">
        <f>SUM($F61:G61)</f>
        <v>0</v>
      </c>
      <c r="M159" s="150">
        <f>SUM($F61:H61)</f>
        <v>0</v>
      </c>
      <c r="N159" s="150">
        <f>SUM($F61:I61)</f>
        <v>0</v>
      </c>
      <c r="O159" s="150">
        <f>SUM($F61:J61)</f>
        <v>0</v>
      </c>
      <c r="P159" s="150">
        <f>SUM($F61:K61)</f>
        <v>0</v>
      </c>
      <c r="Q159" s="150">
        <f>SUM($F61:L61)</f>
        <v>0</v>
      </c>
      <c r="R159" s="150">
        <f>SUM($F61:M61)</f>
        <v>0</v>
      </c>
      <c r="S159" s="150">
        <f>SUM($F61:N61)</f>
        <v>0</v>
      </c>
      <c r="T159" s="150">
        <f>SUM($F61:O61)</f>
        <v>0</v>
      </c>
      <c r="U159" s="150">
        <f>SUM($F61:P61)</f>
        <v>0</v>
      </c>
      <c r="V159" s="150">
        <f>SUM($F61:Q61)</f>
        <v>0</v>
      </c>
      <c r="W159" s="150">
        <f>SUM($F61:R61)</f>
        <v>0</v>
      </c>
      <c r="X159" s="150">
        <f>SUM($F61:S61)</f>
        <v>0</v>
      </c>
      <c r="Y159" s="150">
        <f>SUM($F61:T61)</f>
        <v>0</v>
      </c>
      <c r="Z159" s="150">
        <f>SUM($F61:U61)</f>
        <v>1</v>
      </c>
      <c r="AA159" s="150">
        <f>SUM($F61:V61)</f>
        <v>1</v>
      </c>
      <c r="AB159" s="150">
        <f>SUM($F61:W61)</f>
        <v>1</v>
      </c>
      <c r="AC159" s="150">
        <f>SUM($F61:X61)</f>
        <v>1</v>
      </c>
      <c r="AD159" s="150">
        <f>SUM($F61:Y61)</f>
        <v>1</v>
      </c>
      <c r="AE159" s="150">
        <f>SUM($F61:Z61)</f>
        <v>1</v>
      </c>
      <c r="AF159" s="150">
        <f>SUM($F61:AA61)</f>
        <v>2</v>
      </c>
      <c r="AG159" s="150">
        <f>SUM($F61:AB61)</f>
        <v>2</v>
      </c>
      <c r="AH159" s="150">
        <f>SUM($F61:AC61)</f>
        <v>2</v>
      </c>
      <c r="AI159" s="150">
        <f>SUM($F61:AD61)</f>
        <v>2</v>
      </c>
      <c r="AJ159" s="150">
        <f>SUM($F61:AE61)</f>
        <v>2</v>
      </c>
      <c r="AK159" s="150">
        <f>SUM($F61:AF61)</f>
        <v>2</v>
      </c>
      <c r="AL159" s="150">
        <f>SUM($F61:AG61)</f>
        <v>2</v>
      </c>
      <c r="AM159" s="150">
        <f>SUM($F61:AH61)</f>
        <v>2</v>
      </c>
      <c r="AN159" s="150">
        <f>SUM($F61:AI61)</f>
        <v>2</v>
      </c>
      <c r="AO159" s="150">
        <f>SUM($F61:AJ61)</f>
        <v>2</v>
      </c>
    </row>
    <row r="160" spans="1:41" x14ac:dyDescent="0.25">
      <c r="A160" s="52" t="str">
        <f>A159</f>
        <v>TL 340H Prime</v>
      </c>
      <c r="C160" s="260" t="s">
        <v>132</v>
      </c>
      <c r="I160" s="149"/>
      <c r="J160" s="149"/>
      <c r="K160" s="149">
        <f>SUM($J62:K62)</f>
        <v>0</v>
      </c>
      <c r="L160" s="149">
        <f>SUM($J62:L62)</f>
        <v>0</v>
      </c>
      <c r="M160" s="149">
        <f>SUM($J62:M62)</f>
        <v>0</v>
      </c>
      <c r="N160" s="149">
        <f>SUM($J62:N62)</f>
        <v>0</v>
      </c>
      <c r="O160" s="149">
        <f>SUM($J62:O62)</f>
        <v>0</v>
      </c>
      <c r="P160" s="149">
        <f>SUM($J62:P62)</f>
        <v>0</v>
      </c>
      <c r="Q160" s="149">
        <f>SUM($J62:Q62)</f>
        <v>0</v>
      </c>
      <c r="R160" s="149">
        <f>SUM($J62:R62)</f>
        <v>0</v>
      </c>
      <c r="S160" s="149">
        <f>SUM($J62:S62)</f>
        <v>0</v>
      </c>
      <c r="T160" s="149">
        <f>SUM($J62:T62)</f>
        <v>0</v>
      </c>
      <c r="U160" s="149">
        <f>SUM($J62:U62)</f>
        <v>0</v>
      </c>
      <c r="V160" s="149">
        <f>SUM($J62:V62)</f>
        <v>0</v>
      </c>
      <c r="W160" s="149">
        <f>SUM($J62:W62)</f>
        <v>0</v>
      </c>
      <c r="X160" s="149">
        <f>SUM($J62:X62)</f>
        <v>0</v>
      </c>
      <c r="Y160" s="149">
        <f>SUM($J62:Y62)</f>
        <v>0</v>
      </c>
      <c r="Z160" s="149">
        <f>SUM($J62:Z62)</f>
        <v>0</v>
      </c>
      <c r="AA160" s="149">
        <f>SUM($J62:AA62)</f>
        <v>1</v>
      </c>
      <c r="AB160" s="149">
        <f>SUM($J62:AB62)</f>
        <v>1</v>
      </c>
      <c r="AC160" s="149">
        <f>SUM($J62:AC62)</f>
        <v>1</v>
      </c>
      <c r="AD160" s="149">
        <f>SUM($J62:AD62)</f>
        <v>1</v>
      </c>
      <c r="AE160" s="149">
        <f>SUM($J62:AE62)</f>
        <v>1</v>
      </c>
      <c r="AF160" s="149">
        <f>SUM($J62:AF62)</f>
        <v>1</v>
      </c>
      <c r="AG160" s="149">
        <f>SUM($J62:AG62)</f>
        <v>2</v>
      </c>
      <c r="AH160" s="149">
        <f>SUM($J62:AH62)</f>
        <v>2</v>
      </c>
      <c r="AI160" s="149">
        <f>SUM($J62:AI62)</f>
        <v>2</v>
      </c>
      <c r="AJ160" s="149">
        <f>SUM($J62:AJ62)</f>
        <v>2</v>
      </c>
      <c r="AK160" s="149">
        <f>SUM($J62:AK62)</f>
        <v>2</v>
      </c>
      <c r="AL160" s="149">
        <f>SUM($J62:AL62)</f>
        <v>2</v>
      </c>
      <c r="AM160" s="149">
        <f>SUM($J62:AM62)</f>
        <v>2</v>
      </c>
      <c r="AN160" s="149">
        <f>SUM($J62:AN62)</f>
        <v>2</v>
      </c>
      <c r="AO160" s="149">
        <f>SUM($J62:AO62)</f>
        <v>2</v>
      </c>
    </row>
    <row r="161" spans="1:42" x14ac:dyDescent="0.25">
      <c r="I161" s="149"/>
      <c r="J161" s="149" t="str">
        <f>IF(J160&gt;J159,"E","O")</f>
        <v>O</v>
      </c>
      <c r="K161" s="149" t="str">
        <f t="shared" ref="K161" si="527">IF(K160&gt;K159,"E","O")</f>
        <v>O</v>
      </c>
      <c r="L161" s="149" t="str">
        <f t="shared" ref="L161" si="528">IF(L160&gt;L159,"E","O")</f>
        <v>O</v>
      </c>
      <c r="M161" s="149" t="str">
        <f t="shared" ref="M161" si="529">IF(M160&gt;M159,"E","O")</f>
        <v>O</v>
      </c>
      <c r="N161" s="149" t="str">
        <f t="shared" ref="N161" si="530">IF(N160&gt;N159,"E","O")</f>
        <v>O</v>
      </c>
      <c r="O161" s="149" t="str">
        <f t="shared" ref="O161" si="531">IF(O160&gt;O159,"E","O")</f>
        <v>O</v>
      </c>
      <c r="P161" s="149" t="str">
        <f t="shared" ref="P161" si="532">IF(P160&gt;P159,"E","O")</f>
        <v>O</v>
      </c>
      <c r="Q161" s="149" t="str">
        <f t="shared" ref="Q161" si="533">IF(Q160&gt;Q159,"E","O")</f>
        <v>O</v>
      </c>
      <c r="R161" s="149" t="str">
        <f t="shared" ref="R161" si="534">IF(R160&gt;R159,"E","O")</f>
        <v>O</v>
      </c>
      <c r="S161" s="149" t="str">
        <f t="shared" ref="S161" si="535">IF(S160&gt;S159,"E","O")</f>
        <v>O</v>
      </c>
      <c r="T161" s="149" t="str">
        <f t="shared" ref="T161" si="536">IF(T160&gt;T159,"E","O")</f>
        <v>O</v>
      </c>
      <c r="U161" s="149" t="str">
        <f t="shared" ref="U161" si="537">IF(U160&gt;U159,"E","O")</f>
        <v>O</v>
      </c>
      <c r="V161" s="149" t="str">
        <f t="shared" ref="V161" si="538">IF(V160&gt;V159,"E","O")</f>
        <v>O</v>
      </c>
      <c r="W161" s="149" t="str">
        <f t="shared" ref="W161" si="539">IF(W160&gt;W159,"E","O")</f>
        <v>O</v>
      </c>
      <c r="X161" s="149" t="str">
        <f t="shared" ref="X161" si="540">IF(X160&gt;X159,"E","O")</f>
        <v>O</v>
      </c>
      <c r="Y161" s="149" t="str">
        <f t="shared" ref="Y161" si="541">IF(Y160&gt;Y159,"E","O")</f>
        <v>O</v>
      </c>
      <c r="Z161" s="149" t="str">
        <f t="shared" ref="Z161" si="542">IF(Z160&gt;Z159,"E","O")</f>
        <v>O</v>
      </c>
      <c r="AA161" s="149" t="str">
        <f t="shared" ref="AA161" si="543">IF(AA160&gt;AA159,"E","O")</f>
        <v>O</v>
      </c>
      <c r="AB161" s="149" t="str">
        <f t="shared" ref="AB161" si="544">IF(AB160&gt;AB159,"E","O")</f>
        <v>O</v>
      </c>
      <c r="AC161" s="149" t="str">
        <f t="shared" ref="AC161" si="545">IF(AC160&gt;AC159,"E","O")</f>
        <v>O</v>
      </c>
      <c r="AD161" s="149" t="str">
        <f t="shared" ref="AD161" si="546">IF(AD160&gt;AD159,"E","O")</f>
        <v>O</v>
      </c>
      <c r="AE161" s="149" t="str">
        <f t="shared" ref="AE161" si="547">IF(AE160&gt;AE159,"E","O")</f>
        <v>O</v>
      </c>
      <c r="AF161" s="149" t="str">
        <f t="shared" ref="AF161" si="548">IF(AF160&gt;AF159,"E","O")</f>
        <v>O</v>
      </c>
      <c r="AG161" s="149" t="str">
        <f t="shared" ref="AG161" si="549">IF(AG160&gt;AG159,"E","O")</f>
        <v>O</v>
      </c>
      <c r="AH161" s="149" t="str">
        <f t="shared" ref="AH161" si="550">IF(AH160&gt;AH159,"E","O")</f>
        <v>O</v>
      </c>
      <c r="AI161" s="149" t="str">
        <f t="shared" ref="AI161" si="551">IF(AI160&gt;AI159,"E","O")</f>
        <v>O</v>
      </c>
      <c r="AJ161" s="149" t="str">
        <f t="shared" ref="AJ161" si="552">IF(AJ160&gt;AJ159,"E","O")</f>
        <v>O</v>
      </c>
      <c r="AK161" s="149" t="str">
        <f t="shared" ref="AK161" si="553">IF(AK160&gt;AK159,"E","O")</f>
        <v>O</v>
      </c>
      <c r="AL161" s="149" t="str">
        <f t="shared" ref="AL161" si="554">IF(AL160&gt;AL159,"E","O")</f>
        <v>O</v>
      </c>
      <c r="AM161" s="149" t="str">
        <f t="shared" ref="AM161" si="555">IF(AM160&gt;AM159,"E","O")</f>
        <v>O</v>
      </c>
      <c r="AN161" s="149" t="str">
        <f t="shared" ref="AN161" si="556">IF(AN160&gt;AN159,"E","O")</f>
        <v>O</v>
      </c>
      <c r="AO161" s="149" t="str">
        <f t="shared" ref="AO161" si="557">IF(AO160&gt;AO159,"E","O")</f>
        <v>O</v>
      </c>
    </row>
    <row r="162" spans="1:42" x14ac:dyDescent="0.25"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  <c r="AI162" s="149"/>
      <c r="AJ162" s="149"/>
    </row>
    <row r="163" spans="1:42" x14ac:dyDescent="0.25">
      <c r="A163" s="52" t="s">
        <v>140</v>
      </c>
      <c r="C163" s="260" t="s">
        <v>131</v>
      </c>
      <c r="I163" s="149"/>
      <c r="J163" s="149"/>
      <c r="K163" s="150">
        <f>SUM($F65:F65)</f>
        <v>0</v>
      </c>
      <c r="L163" s="150">
        <f>SUM($F65:G65)</f>
        <v>0</v>
      </c>
      <c r="M163" s="150">
        <f>SUM($F65:H65)</f>
        <v>0</v>
      </c>
      <c r="N163" s="150">
        <f>SUM($F65:I65)</f>
        <v>0</v>
      </c>
      <c r="O163" s="150">
        <f>SUM($F65:J65)</f>
        <v>0</v>
      </c>
      <c r="P163" s="150">
        <f>SUM($F65:K65)</f>
        <v>0</v>
      </c>
      <c r="Q163" s="150">
        <f>SUM($F65:L65)</f>
        <v>0</v>
      </c>
      <c r="R163" s="150">
        <f>SUM($F65:M65)</f>
        <v>0</v>
      </c>
      <c r="S163" s="150">
        <f>SUM($F65:N65)</f>
        <v>0</v>
      </c>
      <c r="T163" s="150">
        <f>SUM($F65:O65)</f>
        <v>0</v>
      </c>
      <c r="U163" s="150">
        <f>SUM($F65:P65)</f>
        <v>0</v>
      </c>
      <c r="V163" s="150">
        <f>SUM($F65:Q65)</f>
        <v>0</v>
      </c>
      <c r="W163" s="150">
        <f>SUM($F65:R65)</f>
        <v>0</v>
      </c>
      <c r="X163" s="150">
        <f>SUM($F65:S65)</f>
        <v>0</v>
      </c>
      <c r="Y163" s="150">
        <f>SUM($F65:T65)</f>
        <v>0</v>
      </c>
      <c r="Z163" s="150">
        <f>SUM($F65:U65)</f>
        <v>0</v>
      </c>
      <c r="AA163" s="150">
        <f>SUM($F65:V65)</f>
        <v>0</v>
      </c>
      <c r="AB163" s="150">
        <f>SUM($F65:W65)</f>
        <v>0</v>
      </c>
      <c r="AC163" s="150">
        <f>SUM($F65:X65)</f>
        <v>0</v>
      </c>
      <c r="AD163" s="150">
        <f>SUM($F65:Y65)</f>
        <v>1</v>
      </c>
      <c r="AE163" s="150">
        <f>SUM($F65:Z65)</f>
        <v>1</v>
      </c>
      <c r="AF163" s="150">
        <f>SUM($F65:AA65)</f>
        <v>1</v>
      </c>
      <c r="AG163" s="150">
        <f>SUM($F65:AB65)</f>
        <v>1</v>
      </c>
      <c r="AH163" s="150">
        <f>SUM($F65:AC65)</f>
        <v>1</v>
      </c>
      <c r="AI163" s="150">
        <f>SUM($F65:AD65)</f>
        <v>1</v>
      </c>
      <c r="AJ163" s="150">
        <f>SUM($F65:AE65)</f>
        <v>1</v>
      </c>
      <c r="AK163" s="150">
        <f>SUM($F65:AF65)</f>
        <v>1</v>
      </c>
      <c r="AL163" s="150">
        <f>SUM($F65:AG65)</f>
        <v>1</v>
      </c>
      <c r="AM163" s="150">
        <f>SUM($F65:AH65)</f>
        <v>1</v>
      </c>
      <c r="AN163" s="150">
        <f>SUM($F65:AI65)</f>
        <v>1</v>
      </c>
      <c r="AO163" s="150">
        <f>SUM($F65:AJ65)</f>
        <v>1</v>
      </c>
    </row>
    <row r="164" spans="1:42" x14ac:dyDescent="0.25">
      <c r="A164" s="52" t="str">
        <f>A163</f>
        <v>TL 340H BSV</v>
      </c>
      <c r="C164" s="260" t="s">
        <v>132</v>
      </c>
      <c r="I164" s="149"/>
      <c r="J164" s="149"/>
      <c r="K164" s="149">
        <f>SUM($J66:K66)</f>
        <v>0</v>
      </c>
      <c r="L164" s="149">
        <f>SUM($J66:L66)</f>
        <v>0</v>
      </c>
      <c r="M164" s="149">
        <f>SUM($J66:M66)</f>
        <v>0</v>
      </c>
      <c r="N164" s="149">
        <f>SUM($J66:N66)</f>
        <v>0</v>
      </c>
      <c r="O164" s="149">
        <f>SUM($J66:O66)</f>
        <v>0</v>
      </c>
      <c r="P164" s="149">
        <f>SUM($J66:P66)</f>
        <v>0</v>
      </c>
      <c r="Q164" s="149">
        <f>SUM($J66:Q66)</f>
        <v>0</v>
      </c>
      <c r="R164" s="149">
        <f>SUM($J66:R66)</f>
        <v>0</v>
      </c>
      <c r="S164" s="149">
        <f>SUM($J66:S66)</f>
        <v>0</v>
      </c>
      <c r="T164" s="149">
        <f>SUM($J66:T66)</f>
        <v>0</v>
      </c>
      <c r="U164" s="149">
        <f>SUM($J66:U66)</f>
        <v>0</v>
      </c>
      <c r="V164" s="149">
        <f>SUM($J66:V66)</f>
        <v>0</v>
      </c>
      <c r="W164" s="149">
        <f>SUM($J66:W66)</f>
        <v>0</v>
      </c>
      <c r="X164" s="149">
        <f>SUM($J66:X66)</f>
        <v>0</v>
      </c>
      <c r="Y164" s="149">
        <f>SUM($J66:Y66)</f>
        <v>0</v>
      </c>
      <c r="Z164" s="149">
        <f>SUM($J66:Z66)</f>
        <v>0</v>
      </c>
      <c r="AA164" s="149">
        <f>SUM($J66:AA66)</f>
        <v>0</v>
      </c>
      <c r="AB164" s="149">
        <f>SUM($J66:AB66)</f>
        <v>0</v>
      </c>
      <c r="AC164" s="149">
        <f>SUM($J66:AC66)</f>
        <v>0</v>
      </c>
      <c r="AD164" s="149">
        <f>SUM($J66:AD66)</f>
        <v>0</v>
      </c>
      <c r="AE164" s="149">
        <f>SUM($J66:AE66)</f>
        <v>0</v>
      </c>
      <c r="AF164" s="149">
        <f>SUM($J66:AF66)</f>
        <v>0</v>
      </c>
      <c r="AG164" s="149">
        <f>SUM($J66:AG66)</f>
        <v>1</v>
      </c>
      <c r="AH164" s="149">
        <f>SUM($J66:AH66)</f>
        <v>1</v>
      </c>
      <c r="AI164" s="149">
        <f>SUM($J66:AI66)</f>
        <v>1</v>
      </c>
      <c r="AJ164" s="149">
        <f>SUM($J66:AJ66)</f>
        <v>1</v>
      </c>
      <c r="AK164" s="149">
        <f>SUM($J66:AK66)</f>
        <v>1</v>
      </c>
      <c r="AL164" s="149">
        <f>SUM($J66:AL66)</f>
        <v>1</v>
      </c>
      <c r="AM164" s="149">
        <f>SUM($J66:AM66)</f>
        <v>1</v>
      </c>
      <c r="AN164" s="149">
        <f>SUM($J66:AN66)</f>
        <v>1</v>
      </c>
      <c r="AO164" s="149">
        <f>SUM($J66:AO66)</f>
        <v>1</v>
      </c>
    </row>
    <row r="165" spans="1:42" x14ac:dyDescent="0.25">
      <c r="I165" s="149"/>
      <c r="J165" s="149" t="str">
        <f>IF(J164&gt;J163,"E","O")</f>
        <v>O</v>
      </c>
      <c r="K165" s="149" t="str">
        <f t="shared" ref="K165" si="558">IF(K164&gt;K163,"E","O")</f>
        <v>O</v>
      </c>
      <c r="L165" s="149" t="str">
        <f t="shared" ref="L165" si="559">IF(L164&gt;L163,"E","O")</f>
        <v>O</v>
      </c>
      <c r="M165" s="149" t="str">
        <f t="shared" ref="M165" si="560">IF(M164&gt;M163,"E","O")</f>
        <v>O</v>
      </c>
      <c r="N165" s="149" t="str">
        <f t="shared" ref="N165" si="561">IF(N164&gt;N163,"E","O")</f>
        <v>O</v>
      </c>
      <c r="O165" s="149" t="str">
        <f t="shared" ref="O165" si="562">IF(O164&gt;O163,"E","O")</f>
        <v>O</v>
      </c>
      <c r="P165" s="149" t="str">
        <f t="shared" ref="P165" si="563">IF(P164&gt;P163,"E","O")</f>
        <v>O</v>
      </c>
      <c r="Q165" s="149" t="str">
        <f t="shared" ref="Q165" si="564">IF(Q164&gt;Q163,"E","O")</f>
        <v>O</v>
      </c>
      <c r="R165" s="149" t="str">
        <f t="shared" ref="R165" si="565">IF(R164&gt;R163,"E","O")</f>
        <v>O</v>
      </c>
      <c r="S165" s="149" t="str">
        <f t="shared" ref="S165" si="566">IF(S164&gt;S163,"E","O")</f>
        <v>O</v>
      </c>
      <c r="T165" s="149" t="str">
        <f t="shared" ref="T165" si="567">IF(T164&gt;T163,"E","O")</f>
        <v>O</v>
      </c>
      <c r="U165" s="149" t="str">
        <f t="shared" ref="U165" si="568">IF(U164&gt;U163,"E","O")</f>
        <v>O</v>
      </c>
      <c r="V165" s="149" t="str">
        <f t="shared" ref="V165" si="569">IF(V164&gt;V163,"E","O")</f>
        <v>O</v>
      </c>
      <c r="W165" s="149" t="str">
        <f t="shared" ref="W165" si="570">IF(W164&gt;W163,"E","O")</f>
        <v>O</v>
      </c>
      <c r="X165" s="149" t="str">
        <f t="shared" ref="X165" si="571">IF(X164&gt;X163,"E","O")</f>
        <v>O</v>
      </c>
      <c r="Y165" s="149" t="str">
        <f t="shared" ref="Y165" si="572">IF(Y164&gt;Y163,"E","O")</f>
        <v>O</v>
      </c>
      <c r="Z165" s="149" t="str">
        <f t="shared" ref="Z165" si="573">IF(Z164&gt;Z163,"E","O")</f>
        <v>O</v>
      </c>
      <c r="AA165" s="149" t="str">
        <f t="shared" ref="AA165" si="574">IF(AA164&gt;AA163,"E","O")</f>
        <v>O</v>
      </c>
      <c r="AB165" s="149" t="str">
        <f t="shared" ref="AB165" si="575">IF(AB164&gt;AB163,"E","O")</f>
        <v>O</v>
      </c>
      <c r="AC165" s="149" t="str">
        <f t="shared" ref="AC165" si="576">IF(AC164&gt;AC163,"E","O")</f>
        <v>O</v>
      </c>
      <c r="AD165" s="149" t="str">
        <f t="shared" ref="AD165" si="577">IF(AD164&gt;AD163,"E","O")</f>
        <v>O</v>
      </c>
      <c r="AE165" s="149" t="str">
        <f t="shared" ref="AE165" si="578">IF(AE164&gt;AE163,"E","O")</f>
        <v>O</v>
      </c>
      <c r="AF165" s="149" t="str">
        <f t="shared" ref="AF165" si="579">IF(AF164&gt;AF163,"E","O")</f>
        <v>O</v>
      </c>
      <c r="AG165" s="149" t="str">
        <f t="shared" ref="AG165" si="580">IF(AG164&gt;AG163,"E","O")</f>
        <v>O</v>
      </c>
      <c r="AH165" s="149" t="str">
        <f t="shared" ref="AH165" si="581">IF(AH164&gt;AH163,"E","O")</f>
        <v>O</v>
      </c>
      <c r="AI165" s="149" t="str">
        <f t="shared" ref="AI165" si="582">IF(AI164&gt;AI163,"E","O")</f>
        <v>O</v>
      </c>
      <c r="AJ165" s="149" t="str">
        <f t="shared" ref="AJ165" si="583">IF(AJ164&gt;AJ163,"E","O")</f>
        <v>O</v>
      </c>
      <c r="AK165" s="149" t="str">
        <f t="shared" ref="AK165" si="584">IF(AK164&gt;AK163,"E","O")</f>
        <v>O</v>
      </c>
      <c r="AL165" s="149" t="str">
        <f t="shared" ref="AL165" si="585">IF(AL164&gt;AL163,"E","O")</f>
        <v>O</v>
      </c>
      <c r="AM165" s="149" t="str">
        <f t="shared" ref="AM165" si="586">IF(AM164&gt;AM163,"E","O")</f>
        <v>O</v>
      </c>
      <c r="AN165" s="149" t="str">
        <f t="shared" ref="AN165" si="587">IF(AN164&gt;AN163,"E","O")</f>
        <v>O</v>
      </c>
      <c r="AO165" s="149" t="str">
        <f t="shared" ref="AO165" si="588">IF(AO164&gt;AO163,"E","O")</f>
        <v>O</v>
      </c>
    </row>
    <row r="166" spans="1:42" x14ac:dyDescent="0.25"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</row>
    <row r="167" spans="1:42" x14ac:dyDescent="0.25">
      <c r="A167" s="52" t="s">
        <v>129</v>
      </c>
      <c r="C167" s="260" t="s">
        <v>131</v>
      </c>
      <c r="J167" s="149"/>
      <c r="K167" s="150">
        <f>SUM($F69:F69)</f>
        <v>0</v>
      </c>
      <c r="L167" s="150">
        <f>SUM($F69:G69)</f>
        <v>0</v>
      </c>
      <c r="M167" s="150">
        <f>SUM($F69:H69)</f>
        <v>0</v>
      </c>
      <c r="N167" s="150">
        <f>SUM($F69:I69)</f>
        <v>0</v>
      </c>
      <c r="O167" s="150">
        <f>SUM($F69:J69)</f>
        <v>0</v>
      </c>
      <c r="P167" s="150">
        <f>SUM($F69:K69)</f>
        <v>0</v>
      </c>
      <c r="Q167" s="150">
        <f>SUM($F69:L69)</f>
        <v>0</v>
      </c>
      <c r="R167" s="150">
        <f>SUM($F69:M69)</f>
        <v>0</v>
      </c>
      <c r="S167" s="150">
        <f>SUM($F69:N69)</f>
        <v>0</v>
      </c>
      <c r="T167" s="150">
        <f>SUM($F69:O69)</f>
        <v>0</v>
      </c>
      <c r="U167" s="150">
        <f>SUM($F69:P69)</f>
        <v>0</v>
      </c>
      <c r="V167" s="150">
        <f>SUM($F69:Q69)</f>
        <v>0</v>
      </c>
      <c r="W167" s="150">
        <f>SUM($F69:R69)</f>
        <v>0</v>
      </c>
      <c r="X167" s="150">
        <f>SUM($F69:S69)</f>
        <v>0</v>
      </c>
      <c r="Y167" s="150">
        <f>SUM($F69:T69)</f>
        <v>0</v>
      </c>
      <c r="Z167" s="150">
        <f>SUM($F69:U69)</f>
        <v>0</v>
      </c>
      <c r="AA167" s="150">
        <f>SUM($F69:V69)</f>
        <v>0</v>
      </c>
      <c r="AB167" s="150">
        <f>SUM($F69:W69)</f>
        <v>0</v>
      </c>
      <c r="AC167" s="150">
        <f>SUM($F69:X69)</f>
        <v>0</v>
      </c>
      <c r="AD167" s="150">
        <f>SUM($F69:Y69)</f>
        <v>0</v>
      </c>
      <c r="AE167" s="150">
        <f>SUM($F69:Z69)</f>
        <v>0</v>
      </c>
      <c r="AF167" s="150">
        <f>SUM($F69:AA69)</f>
        <v>0</v>
      </c>
      <c r="AG167" s="150">
        <f>SUM($F69:AB69)</f>
        <v>0</v>
      </c>
      <c r="AH167" s="150">
        <f>SUM($F69:AC69)</f>
        <v>0</v>
      </c>
      <c r="AI167" s="150">
        <f>SUM($F69:AD69)</f>
        <v>0</v>
      </c>
      <c r="AJ167" s="150">
        <f>SUM($F69:AE69)</f>
        <v>0</v>
      </c>
      <c r="AK167" s="150">
        <f>SUM($F69:AF69)</f>
        <v>0</v>
      </c>
      <c r="AL167" s="150">
        <f>SUM($F69:AG69)</f>
        <v>0</v>
      </c>
      <c r="AM167" s="150">
        <f>SUM($F69:AH69)</f>
        <v>0</v>
      </c>
      <c r="AN167" s="150">
        <f>SUM($F69:AI69)</f>
        <v>0</v>
      </c>
      <c r="AO167" s="150">
        <f>SUM($F69:AJ69)</f>
        <v>0</v>
      </c>
      <c r="AP167" s="150">
        <f>SUM($F77:AN77)</f>
        <v>0</v>
      </c>
    </row>
    <row r="168" spans="1:42" x14ac:dyDescent="0.25">
      <c r="A168" s="52" t="s">
        <v>129</v>
      </c>
      <c r="C168" s="260" t="s">
        <v>132</v>
      </c>
      <c r="J168" s="149"/>
      <c r="K168" s="149">
        <f>SUM($J70:K70)</f>
        <v>0</v>
      </c>
      <c r="L168" s="149">
        <f>SUM($J70:L70)</f>
        <v>0</v>
      </c>
      <c r="M168" s="149">
        <f>SUM($J70:M70)</f>
        <v>0</v>
      </c>
      <c r="N168" s="149">
        <f>SUM($J70:N70)</f>
        <v>0</v>
      </c>
      <c r="O168" s="149">
        <f>SUM($J70:O70)</f>
        <v>0</v>
      </c>
      <c r="P168" s="149">
        <f>SUM($J70:P70)</f>
        <v>0</v>
      </c>
      <c r="Q168" s="149">
        <f>SUM($J70:Q70)</f>
        <v>0</v>
      </c>
      <c r="R168" s="149">
        <f>SUM($J70:R70)</f>
        <v>0</v>
      </c>
      <c r="S168" s="149">
        <f>SUM($J70:S70)</f>
        <v>0</v>
      </c>
      <c r="T168" s="149">
        <f>SUM($J70:T70)</f>
        <v>0</v>
      </c>
      <c r="U168" s="149">
        <f>SUM($J70:U70)</f>
        <v>0</v>
      </c>
      <c r="V168" s="149">
        <f>SUM($J70:V70)</f>
        <v>0</v>
      </c>
      <c r="W168" s="149">
        <f>SUM($J70:W70)</f>
        <v>0</v>
      </c>
      <c r="X168" s="149">
        <f>SUM($J70:X70)</f>
        <v>0</v>
      </c>
      <c r="Y168" s="149">
        <f>SUM($J70:Y70)</f>
        <v>0</v>
      </c>
      <c r="Z168" s="149">
        <f>SUM($J70:Z70)</f>
        <v>0</v>
      </c>
      <c r="AA168" s="149">
        <f>SUM($J70:AA70)</f>
        <v>0</v>
      </c>
      <c r="AB168" s="149">
        <f>SUM($J70:AB70)</f>
        <v>0</v>
      </c>
      <c r="AC168" s="149">
        <f>SUM($J70:AC70)</f>
        <v>0</v>
      </c>
      <c r="AD168" s="149">
        <f>SUM($J70:AD70)</f>
        <v>0</v>
      </c>
      <c r="AE168" s="149">
        <f>SUM($J70:AE70)</f>
        <v>0</v>
      </c>
      <c r="AF168" s="149">
        <f>SUM($J70:AF70)</f>
        <v>0</v>
      </c>
      <c r="AG168" s="149">
        <f>SUM($J70:AG70)</f>
        <v>0</v>
      </c>
      <c r="AH168" s="149">
        <f>SUM($J70:AH70)</f>
        <v>0</v>
      </c>
      <c r="AI168" s="149">
        <f>SUM($J70:AI70)</f>
        <v>0</v>
      </c>
      <c r="AJ168" s="149">
        <f>SUM($J70:AJ70)</f>
        <v>0</v>
      </c>
      <c r="AK168" s="149">
        <f>SUM($J70:AK70)</f>
        <v>0</v>
      </c>
      <c r="AL168" s="149">
        <f>SUM($J70:AL70)</f>
        <v>0</v>
      </c>
      <c r="AM168" s="149">
        <f>SUM($J70:AM70)</f>
        <v>0</v>
      </c>
      <c r="AN168" s="149">
        <f>SUM($J70:AN70)</f>
        <v>0</v>
      </c>
      <c r="AO168" s="149">
        <f>SUM($J70:AO70)</f>
        <v>0</v>
      </c>
      <c r="AP168" s="149">
        <f>SUM($J78:AP78)</f>
        <v>0</v>
      </c>
    </row>
    <row r="169" spans="1:42" x14ac:dyDescent="0.25">
      <c r="I169" s="149"/>
      <c r="J169" s="149" t="str">
        <f>IF(J168&gt;J167,"E","O")</f>
        <v>O</v>
      </c>
      <c r="K169" s="149" t="str">
        <f t="shared" ref="K169" si="589">IF(K168&gt;K167,"E","O")</f>
        <v>O</v>
      </c>
      <c r="L169" s="149" t="str">
        <f t="shared" ref="L169" si="590">IF(L168&gt;L167,"E","O")</f>
        <v>O</v>
      </c>
      <c r="M169" s="149" t="str">
        <f t="shared" ref="M169" si="591">IF(M168&gt;M167,"E","O")</f>
        <v>O</v>
      </c>
      <c r="N169" s="149" t="str">
        <f t="shared" ref="N169" si="592">IF(N168&gt;N167,"E","O")</f>
        <v>O</v>
      </c>
      <c r="O169" s="149" t="str">
        <f t="shared" ref="O169" si="593">IF(O168&gt;O167,"E","O")</f>
        <v>O</v>
      </c>
      <c r="P169" s="149" t="str">
        <f t="shared" ref="P169" si="594">IF(P168&gt;P167,"E","O")</f>
        <v>O</v>
      </c>
      <c r="Q169" s="149" t="str">
        <f t="shared" ref="Q169" si="595">IF(Q168&gt;Q167,"E","O")</f>
        <v>O</v>
      </c>
      <c r="R169" s="149" t="str">
        <f t="shared" ref="R169" si="596">IF(R168&gt;R167,"E","O")</f>
        <v>O</v>
      </c>
      <c r="S169" s="149" t="str">
        <f t="shared" ref="S169" si="597">IF(S168&gt;S167,"E","O")</f>
        <v>O</v>
      </c>
      <c r="T169" s="149" t="str">
        <f t="shared" ref="T169" si="598">IF(T168&gt;T167,"E","O")</f>
        <v>O</v>
      </c>
      <c r="U169" s="149" t="str">
        <f t="shared" ref="U169" si="599">IF(U168&gt;U167,"E","O")</f>
        <v>O</v>
      </c>
      <c r="V169" s="149" t="str">
        <f t="shared" ref="V169" si="600">IF(V168&gt;V167,"E","O")</f>
        <v>O</v>
      </c>
      <c r="W169" s="149" t="str">
        <f t="shared" ref="W169" si="601">IF(W168&gt;W167,"E","O")</f>
        <v>O</v>
      </c>
      <c r="X169" s="149" t="str">
        <f t="shared" ref="X169" si="602">IF(X168&gt;X167,"E","O")</f>
        <v>O</v>
      </c>
      <c r="Y169" s="149" t="str">
        <f t="shared" ref="Y169" si="603">IF(Y168&gt;Y167,"E","O")</f>
        <v>O</v>
      </c>
      <c r="Z169" s="149" t="str">
        <f t="shared" ref="Z169" si="604">IF(Z168&gt;Z167,"E","O")</f>
        <v>O</v>
      </c>
      <c r="AA169" s="149" t="str">
        <f t="shared" ref="AA169" si="605">IF(AA168&gt;AA167,"E","O")</f>
        <v>O</v>
      </c>
      <c r="AB169" s="149" t="str">
        <f t="shared" ref="AB169" si="606">IF(AB168&gt;AB167,"E","O")</f>
        <v>O</v>
      </c>
      <c r="AC169" s="149" t="str">
        <f t="shared" ref="AC169" si="607">IF(AC168&gt;AC167,"E","O")</f>
        <v>O</v>
      </c>
      <c r="AD169" s="149" t="str">
        <f t="shared" ref="AD169" si="608">IF(AD168&gt;AD167,"E","O")</f>
        <v>O</v>
      </c>
      <c r="AE169" s="149" t="str">
        <f t="shared" ref="AE169" si="609">IF(AE168&gt;AE167,"E","O")</f>
        <v>O</v>
      </c>
      <c r="AF169" s="149" t="str">
        <f t="shared" ref="AF169" si="610">IF(AF168&gt;AF167,"E","O")</f>
        <v>O</v>
      </c>
      <c r="AG169" s="149" t="str">
        <f t="shared" ref="AG169" si="611">IF(AG168&gt;AG167,"E","O")</f>
        <v>O</v>
      </c>
      <c r="AH169" s="149" t="str">
        <f t="shared" ref="AH169" si="612">IF(AH168&gt;AH167,"E","O")</f>
        <v>O</v>
      </c>
      <c r="AI169" s="149" t="str">
        <f t="shared" ref="AI169" si="613">IF(AI168&gt;AI167,"E","O")</f>
        <v>O</v>
      </c>
      <c r="AJ169" s="149" t="str">
        <f t="shared" ref="AJ169" si="614">IF(AJ168&gt;AJ167,"E","O")</f>
        <v>O</v>
      </c>
      <c r="AK169" s="149" t="str">
        <f t="shared" ref="AK169" si="615">IF(AK168&gt;AK167,"E","O")</f>
        <v>O</v>
      </c>
      <c r="AL169" s="149" t="str">
        <f t="shared" ref="AL169" si="616">IF(AL168&gt;AL167,"E","O")</f>
        <v>O</v>
      </c>
      <c r="AM169" s="149" t="str">
        <f t="shared" ref="AM169" si="617">IF(AM168&gt;AM167,"E","O")</f>
        <v>O</v>
      </c>
      <c r="AN169" s="149" t="str">
        <f t="shared" ref="AN169" si="618">IF(AN168&gt;AN167,"E","O")</f>
        <v>O</v>
      </c>
      <c r="AO169" s="149" t="str">
        <f t="shared" ref="AO169" si="619">IF(AO168&gt;AO167,"E","O")</f>
        <v>O</v>
      </c>
    </row>
    <row r="170" spans="1:42" x14ac:dyDescent="0.25"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49"/>
    </row>
    <row r="171" spans="1:42" x14ac:dyDescent="0.25">
      <c r="A171" s="52" t="s">
        <v>139</v>
      </c>
      <c r="C171" s="260" t="s">
        <v>131</v>
      </c>
      <c r="I171" s="150"/>
      <c r="J171" s="150"/>
      <c r="K171" s="150">
        <f>SUM($F73:F73)</f>
        <v>0</v>
      </c>
      <c r="L171" s="150">
        <f>SUM($F73:G73)</f>
        <v>0</v>
      </c>
      <c r="M171" s="150">
        <f>SUM($F73:H73)</f>
        <v>0</v>
      </c>
      <c r="N171" s="150">
        <f>SUM($F73:I73)</f>
        <v>1</v>
      </c>
      <c r="O171" s="150">
        <f>SUM($F73:J73)</f>
        <v>1</v>
      </c>
      <c r="P171" s="150">
        <f>SUM($F73:K73)</f>
        <v>1</v>
      </c>
      <c r="Q171" s="150">
        <f>SUM($F73:L73)</f>
        <v>1</v>
      </c>
      <c r="R171" s="150">
        <f>SUM($F73:M73)</f>
        <v>1</v>
      </c>
      <c r="S171" s="150">
        <f>SUM($F73:N73)</f>
        <v>1</v>
      </c>
      <c r="T171" s="150">
        <f>SUM($F73:O73)</f>
        <v>1</v>
      </c>
      <c r="U171" s="150">
        <f>SUM($F73:P73)</f>
        <v>1</v>
      </c>
      <c r="V171" s="150">
        <f>SUM($F73:Q73)</f>
        <v>1</v>
      </c>
      <c r="W171" s="150">
        <f>SUM($F73:R73)</f>
        <v>1</v>
      </c>
      <c r="X171" s="150">
        <f>SUM($F73:S73)</f>
        <v>2</v>
      </c>
      <c r="Y171" s="150">
        <f>SUM($F73:T73)</f>
        <v>2</v>
      </c>
      <c r="Z171" s="150">
        <f>SUM($F73:U73)</f>
        <v>3</v>
      </c>
      <c r="AA171" s="150">
        <f>SUM($F73:V73)</f>
        <v>3</v>
      </c>
      <c r="AB171" s="150">
        <f>SUM($F73:W73)</f>
        <v>4</v>
      </c>
      <c r="AC171" s="150">
        <f>SUM($F73:X73)</f>
        <v>4</v>
      </c>
      <c r="AD171" s="150">
        <f>SUM($F73:Y73)</f>
        <v>5</v>
      </c>
      <c r="AE171" s="150">
        <f>SUM($F73:Z73)</f>
        <v>5</v>
      </c>
      <c r="AF171" s="150">
        <f>SUM($F73:AA73)</f>
        <v>6</v>
      </c>
      <c r="AG171" s="150">
        <f>SUM($F73:AB73)</f>
        <v>6</v>
      </c>
      <c r="AH171" s="150">
        <f>SUM($F73:AC73)</f>
        <v>7</v>
      </c>
      <c r="AI171" s="150">
        <f>SUM($F73:AD73)</f>
        <v>7</v>
      </c>
      <c r="AJ171" s="150">
        <f>SUM($F73:AE73)</f>
        <v>8</v>
      </c>
      <c r="AK171" s="150">
        <f>SUM($F73:AF73)</f>
        <v>8</v>
      </c>
      <c r="AL171" s="150">
        <f>SUM($F73:AG73)</f>
        <v>9</v>
      </c>
      <c r="AM171" s="150">
        <f>SUM($F73:AH73)</f>
        <v>9</v>
      </c>
      <c r="AN171" s="150">
        <f>SUM($F73:AI73)</f>
        <v>10</v>
      </c>
      <c r="AO171" s="150">
        <f>SUM($F73:AJ73)</f>
        <v>10</v>
      </c>
    </row>
    <row r="172" spans="1:42" x14ac:dyDescent="0.25">
      <c r="A172" s="52" t="s">
        <v>139</v>
      </c>
      <c r="C172" s="260" t="s">
        <v>132</v>
      </c>
      <c r="I172" s="149"/>
      <c r="J172" s="149"/>
      <c r="K172" s="149">
        <f>SUM($J74:K74)</f>
        <v>0</v>
      </c>
      <c r="L172" s="149">
        <f>SUM($J74:L74)</f>
        <v>0</v>
      </c>
      <c r="M172" s="149">
        <f>SUM($J74:M74)</f>
        <v>0</v>
      </c>
      <c r="N172" s="149">
        <f>SUM($J74:N74)</f>
        <v>0</v>
      </c>
      <c r="O172" s="149">
        <f>SUM($J74:O74)</f>
        <v>0</v>
      </c>
      <c r="P172" s="149">
        <f>SUM($J74:P74)</f>
        <v>0</v>
      </c>
      <c r="Q172" s="149">
        <f>SUM($J74:Q74)</f>
        <v>0</v>
      </c>
      <c r="R172" s="149">
        <f>SUM($J74:R74)</f>
        <v>0</v>
      </c>
      <c r="S172" s="149">
        <f>SUM($J74:S74)</f>
        <v>0</v>
      </c>
      <c r="T172" s="149">
        <f>SUM($J74:T74)</f>
        <v>0</v>
      </c>
      <c r="U172" s="149">
        <f>SUM($J74:U74)</f>
        <v>0</v>
      </c>
      <c r="V172" s="149">
        <f>SUM($J74:V74)</f>
        <v>0</v>
      </c>
      <c r="W172" s="149">
        <f>SUM($J74:W74)</f>
        <v>0</v>
      </c>
      <c r="X172" s="149">
        <f>SUM($J74:X74)</f>
        <v>1</v>
      </c>
      <c r="Y172" s="149">
        <f>SUM($J74:Y74)</f>
        <v>2</v>
      </c>
      <c r="Z172" s="149">
        <f>SUM($J74:Z74)</f>
        <v>3</v>
      </c>
      <c r="AA172" s="149">
        <f>SUM($J74:AA74)</f>
        <v>4</v>
      </c>
      <c r="AB172" s="149">
        <f>SUM($J74:AB74)</f>
        <v>5</v>
      </c>
      <c r="AC172" s="149">
        <f>SUM($J74:AC74)</f>
        <v>6</v>
      </c>
      <c r="AD172" s="149">
        <f>SUM($J74:AD74)</f>
        <v>7</v>
      </c>
      <c r="AE172" s="149">
        <f>SUM($J74:AE74)</f>
        <v>8</v>
      </c>
      <c r="AF172" s="149">
        <f>SUM($J74:AF74)</f>
        <v>9</v>
      </c>
      <c r="AG172" s="149">
        <f>SUM($J74:AG74)</f>
        <v>10</v>
      </c>
      <c r="AH172" s="149">
        <f>SUM($J74:AH74)</f>
        <v>10</v>
      </c>
      <c r="AI172" s="149">
        <f>SUM($J74:AI74)</f>
        <v>10</v>
      </c>
      <c r="AJ172" s="149">
        <f>SUM($J74:AJ74)</f>
        <v>10</v>
      </c>
      <c r="AK172" s="149">
        <f>SUM($J74:AK74)</f>
        <v>10</v>
      </c>
      <c r="AL172" s="149">
        <f>SUM($J74:AL74)</f>
        <v>10</v>
      </c>
      <c r="AM172" s="149">
        <f>SUM($J74:AM74)</f>
        <v>10</v>
      </c>
      <c r="AN172" s="149">
        <f>SUM($J74:AN74)</f>
        <v>10</v>
      </c>
      <c r="AO172" s="149">
        <f>SUM($J74:AO74)</f>
        <v>10</v>
      </c>
    </row>
    <row r="173" spans="1:42" x14ac:dyDescent="0.25">
      <c r="J173" s="149" t="str">
        <f>IF(J172&gt;J171,"E","O")</f>
        <v>O</v>
      </c>
      <c r="K173" s="149" t="str">
        <f t="shared" ref="K173" si="620">IF(K172&gt;K171,"E","O")</f>
        <v>O</v>
      </c>
      <c r="L173" s="149" t="str">
        <f t="shared" ref="L173" si="621">IF(L172&gt;L171,"E","O")</f>
        <v>O</v>
      </c>
      <c r="M173" s="149" t="str">
        <f t="shared" ref="M173" si="622">IF(M172&gt;M171,"E","O")</f>
        <v>O</v>
      </c>
      <c r="N173" s="149" t="str">
        <f t="shared" ref="N173" si="623">IF(N172&gt;N171,"E","O")</f>
        <v>O</v>
      </c>
      <c r="O173" s="149" t="str">
        <f t="shared" ref="O173" si="624">IF(O172&gt;O171,"E","O")</f>
        <v>O</v>
      </c>
      <c r="P173" s="149" t="str">
        <f t="shared" ref="P173" si="625">IF(P172&gt;P171,"E","O")</f>
        <v>O</v>
      </c>
      <c r="Q173" s="149" t="str">
        <f t="shared" ref="Q173" si="626">IF(Q172&gt;Q171,"E","O")</f>
        <v>O</v>
      </c>
      <c r="R173" s="149" t="str">
        <f t="shared" ref="R173" si="627">IF(R172&gt;R171,"E","O")</f>
        <v>O</v>
      </c>
      <c r="S173" s="149" t="str">
        <f t="shared" ref="S173" si="628">IF(S172&gt;S171,"E","O")</f>
        <v>O</v>
      </c>
      <c r="T173" s="149" t="str">
        <f t="shared" ref="T173" si="629">IF(T172&gt;T171,"E","O")</f>
        <v>O</v>
      </c>
      <c r="U173" s="149" t="str">
        <f t="shared" ref="U173" si="630">IF(U172&gt;U171,"E","O")</f>
        <v>O</v>
      </c>
      <c r="V173" s="149" t="str">
        <f t="shared" ref="V173" si="631">IF(V172&gt;V171,"E","O")</f>
        <v>O</v>
      </c>
      <c r="W173" s="149" t="str">
        <f t="shared" ref="W173" si="632">IF(W172&gt;W171,"E","O")</f>
        <v>O</v>
      </c>
      <c r="X173" s="149" t="str">
        <f t="shared" ref="X173" si="633">IF(X172&gt;X171,"E","O")</f>
        <v>O</v>
      </c>
      <c r="Y173" s="149" t="str">
        <f t="shared" ref="Y173" si="634">IF(Y172&gt;Y171,"E","O")</f>
        <v>O</v>
      </c>
      <c r="Z173" s="149" t="str">
        <f t="shared" ref="Z173" si="635">IF(Z172&gt;Z171,"E","O")</f>
        <v>O</v>
      </c>
      <c r="AA173" s="149" t="str">
        <f t="shared" ref="AA173" si="636">IF(AA172&gt;AA171,"E","O")</f>
        <v>E</v>
      </c>
      <c r="AB173" s="149" t="str">
        <f t="shared" ref="AB173" si="637">IF(AB172&gt;AB171,"E","O")</f>
        <v>E</v>
      </c>
      <c r="AC173" s="149" t="str">
        <f t="shared" ref="AC173" si="638">IF(AC172&gt;AC171,"E","O")</f>
        <v>E</v>
      </c>
      <c r="AD173" s="149" t="str">
        <f t="shared" ref="AD173" si="639">IF(AD172&gt;AD171,"E","O")</f>
        <v>E</v>
      </c>
      <c r="AE173" s="149" t="str">
        <f t="shared" ref="AE173" si="640">IF(AE172&gt;AE171,"E","O")</f>
        <v>E</v>
      </c>
      <c r="AF173" s="149" t="str">
        <f t="shared" ref="AF173" si="641">IF(AF172&gt;AF171,"E","O")</f>
        <v>E</v>
      </c>
      <c r="AG173" s="149" t="str">
        <f t="shared" ref="AG173" si="642">IF(AG172&gt;AG171,"E","O")</f>
        <v>E</v>
      </c>
      <c r="AH173" s="149" t="str">
        <f t="shared" ref="AH173" si="643">IF(AH172&gt;AH171,"E","O")</f>
        <v>E</v>
      </c>
      <c r="AI173" s="149" t="str">
        <f t="shared" ref="AI173" si="644">IF(AI172&gt;AI171,"E","O")</f>
        <v>E</v>
      </c>
      <c r="AJ173" s="149" t="str">
        <f t="shared" ref="AJ173" si="645">IF(AJ172&gt;AJ171,"E","O")</f>
        <v>E</v>
      </c>
      <c r="AK173" s="149" t="str">
        <f t="shared" ref="AK173" si="646">IF(AK172&gt;AK171,"E","O")</f>
        <v>E</v>
      </c>
      <c r="AL173" s="149" t="str">
        <f t="shared" ref="AL173" si="647">IF(AL172&gt;AL171,"E","O")</f>
        <v>E</v>
      </c>
      <c r="AM173" s="149" t="str">
        <f t="shared" ref="AM173" si="648">IF(AM172&gt;AM171,"E","O")</f>
        <v>E</v>
      </c>
      <c r="AN173" s="149" t="str">
        <f t="shared" ref="AN173" si="649">IF(AN172&gt;AN171,"E","O")</f>
        <v>O</v>
      </c>
      <c r="AO173" s="149" t="str">
        <f t="shared" ref="AO173" si="650">IF(AO172&gt;AO171,"E","O")</f>
        <v>O</v>
      </c>
    </row>
    <row r="174" spans="1:42" x14ac:dyDescent="0.25">
      <c r="F174" s="150">
        <f>F2</f>
        <v>45736</v>
      </c>
      <c r="G174" s="155">
        <f>G2</f>
        <v>45737</v>
      </c>
      <c r="H174" s="155">
        <f>H2</f>
        <v>45738</v>
      </c>
      <c r="I174" s="155">
        <f>I2</f>
        <v>45740</v>
      </c>
      <c r="J174" s="155">
        <f>J2</f>
        <v>45741</v>
      </c>
      <c r="K174" s="155" t="e">
        <f>#REF!</f>
        <v>#REF!</v>
      </c>
      <c r="L174" s="155">
        <f t="shared" ref="L174:AG174" si="651">K2</f>
        <v>45742</v>
      </c>
      <c r="M174" s="155">
        <f t="shared" si="651"/>
        <v>45743</v>
      </c>
      <c r="N174" s="155">
        <f t="shared" si="651"/>
        <v>45744</v>
      </c>
      <c r="O174" s="155">
        <f t="shared" si="651"/>
        <v>45745</v>
      </c>
      <c r="P174" s="155">
        <f t="shared" si="651"/>
        <v>45746</v>
      </c>
      <c r="Q174" s="155">
        <f t="shared" si="651"/>
        <v>45749</v>
      </c>
      <c r="R174" s="155">
        <f t="shared" si="651"/>
        <v>45750</v>
      </c>
      <c r="S174" s="155">
        <f t="shared" si="651"/>
        <v>45751</v>
      </c>
      <c r="T174" s="155">
        <f t="shared" si="651"/>
        <v>45752</v>
      </c>
      <c r="U174" s="155">
        <f t="shared" si="651"/>
        <v>45754</v>
      </c>
      <c r="V174" s="155">
        <f t="shared" si="651"/>
        <v>45755</v>
      </c>
      <c r="W174" s="155">
        <f t="shared" si="651"/>
        <v>45756</v>
      </c>
      <c r="X174" s="155">
        <f t="shared" si="651"/>
        <v>45757</v>
      </c>
      <c r="Y174" s="155">
        <f t="shared" si="651"/>
        <v>45758</v>
      </c>
      <c r="Z174" s="155">
        <f t="shared" si="651"/>
        <v>45759</v>
      </c>
      <c r="AA174" s="155">
        <f t="shared" si="651"/>
        <v>45761</v>
      </c>
      <c r="AB174" s="155">
        <f t="shared" si="651"/>
        <v>45762</v>
      </c>
      <c r="AC174" s="155">
        <f t="shared" si="651"/>
        <v>45763</v>
      </c>
      <c r="AD174" s="155">
        <f t="shared" si="651"/>
        <v>45764</v>
      </c>
      <c r="AE174" s="155">
        <f t="shared" si="651"/>
        <v>45765</v>
      </c>
      <c r="AF174" s="155">
        <f t="shared" si="651"/>
        <v>45766</v>
      </c>
      <c r="AG174" s="155">
        <f t="shared" si="651"/>
        <v>45768</v>
      </c>
      <c r="AH174" s="155">
        <f t="shared" ref="AH174:AM174" si="652">AH2</f>
        <v>45770</v>
      </c>
      <c r="AI174" s="155">
        <f t="shared" si="652"/>
        <v>45771</v>
      </c>
      <c r="AJ174" s="155">
        <f t="shared" si="652"/>
        <v>45772</v>
      </c>
      <c r="AK174" s="155">
        <f t="shared" si="652"/>
        <v>45773</v>
      </c>
      <c r="AL174" s="155">
        <f t="shared" si="652"/>
        <v>45775</v>
      </c>
      <c r="AM174" s="155">
        <f t="shared" si="652"/>
        <v>45776</v>
      </c>
    </row>
    <row r="175" spans="1:42" x14ac:dyDescent="0.25">
      <c r="E175" s="41" t="s">
        <v>122</v>
      </c>
      <c r="F175" s="150" t="e">
        <f>#REF!+F11+F15+#REF!</f>
        <v>#REF!</v>
      </c>
      <c r="G175" s="150" t="e">
        <f>#REF!+G11+G15+#REF!</f>
        <v>#REF!</v>
      </c>
      <c r="H175" s="150" t="e">
        <f>#REF!+H11+H15+#REF!</f>
        <v>#REF!</v>
      </c>
      <c r="I175" s="150" t="e">
        <f>#REF!+I11+I15+#REF!</f>
        <v>#REF!</v>
      </c>
      <c r="J175" s="150" t="e">
        <f>#REF!+J11+J15+#REF!</f>
        <v>#REF!</v>
      </c>
      <c r="K175" s="150" t="e">
        <f>#REF!+K11+K15+#REF!</f>
        <v>#REF!</v>
      </c>
      <c r="L175" s="150" t="e">
        <f>#REF!+L11+L15+#REF!</f>
        <v>#REF!</v>
      </c>
      <c r="M175" s="150" t="e">
        <f>#REF!+M11+M15+#REF!</f>
        <v>#REF!</v>
      </c>
      <c r="N175" s="150" t="e">
        <f>#REF!+N11+N15+#REF!</f>
        <v>#REF!</v>
      </c>
      <c r="O175" s="150" t="e">
        <f>#REF!+O11+O15+#REF!</f>
        <v>#REF!</v>
      </c>
      <c r="P175" s="150" t="e">
        <f>#REF!+P11+P15+#REF!</f>
        <v>#REF!</v>
      </c>
      <c r="Q175" s="150" t="e">
        <f>#REF!+Q11+Q15+#REF!</f>
        <v>#REF!</v>
      </c>
      <c r="R175" s="150" t="e">
        <f>#REF!+R11+R15+#REF!</f>
        <v>#REF!</v>
      </c>
      <c r="S175" s="150" t="e">
        <f>#REF!+S11+S15+#REF!</f>
        <v>#REF!</v>
      </c>
      <c r="T175" s="150" t="e">
        <f>#REF!+T11+T15+#REF!</f>
        <v>#REF!</v>
      </c>
      <c r="U175" s="150" t="e">
        <f>#REF!+U11+U15+#REF!</f>
        <v>#REF!</v>
      </c>
      <c r="V175" s="150" t="e">
        <f>#REF!+V11+V15+#REF!</f>
        <v>#REF!</v>
      </c>
      <c r="W175" s="150" t="e">
        <f>#REF!+W11+W15+#REF!</f>
        <v>#REF!</v>
      </c>
      <c r="X175" s="150" t="e">
        <f>#REF!+X11+X15+#REF!</f>
        <v>#REF!</v>
      </c>
      <c r="Y175" s="150" t="e">
        <f>#REF!+Y11+Y15+#REF!</f>
        <v>#REF!</v>
      </c>
      <c r="Z175" s="150" t="e">
        <f>#REF!+Z11+Z15+#REF!</f>
        <v>#REF!</v>
      </c>
      <c r="AA175" s="150" t="e">
        <f>#REF!+AA11+AA15+#REF!</f>
        <v>#REF!</v>
      </c>
      <c r="AB175" s="150" t="e">
        <f>#REF!+AB11+AB15+#REF!</f>
        <v>#REF!</v>
      </c>
      <c r="AC175" s="150" t="e">
        <f>#REF!+AC11+AC15+#REF!</f>
        <v>#REF!</v>
      </c>
      <c r="AD175" s="150" t="e">
        <f>#REF!+AD11+AD15+#REF!</f>
        <v>#REF!</v>
      </c>
      <c r="AE175" s="150" t="e">
        <f>#REF!+AE11+AE15+#REF!</f>
        <v>#REF!</v>
      </c>
      <c r="AF175" s="150" t="e">
        <f>#REF!+AF11+AF15+#REF!</f>
        <v>#REF!</v>
      </c>
      <c r="AG175" s="150" t="e">
        <f>#REF!+AG11+AG15+#REF!</f>
        <v>#REF!</v>
      </c>
      <c r="AH175" s="150" t="e">
        <f>#REF!+AH11+AH15+#REF!</f>
        <v>#REF!</v>
      </c>
      <c r="AI175" s="150" t="e">
        <f>#REF!+AI11+AI15+#REF!</f>
        <v>#REF!</v>
      </c>
      <c r="AJ175" s="150" t="e">
        <f>#REF!+AJ11+AJ15+#REF!</f>
        <v>#REF!</v>
      </c>
      <c r="AK175" s="150" t="e">
        <f>#REF!+AK11+AK15+#REF!</f>
        <v>#REF!</v>
      </c>
      <c r="AL175" s="150" t="e">
        <f>#REF!+AL11+AL15+#REF!</f>
        <v>#REF!</v>
      </c>
      <c r="AM175" s="150" t="e">
        <f>#REF!+AM11+AM15+#REF!</f>
        <v>#REF!</v>
      </c>
    </row>
    <row r="176" spans="1:42" x14ac:dyDescent="0.25">
      <c r="E176" s="41" t="s">
        <v>123</v>
      </c>
      <c r="F176" s="150">
        <f t="shared" ref="F176:AM176" si="653">F19+F31</f>
        <v>0</v>
      </c>
      <c r="G176" s="150">
        <f t="shared" si="653"/>
        <v>0</v>
      </c>
      <c r="H176" s="150">
        <f t="shared" si="653"/>
        <v>2</v>
      </c>
      <c r="I176" s="150">
        <f t="shared" si="653"/>
        <v>1</v>
      </c>
      <c r="J176" s="150">
        <f t="shared" si="653"/>
        <v>2</v>
      </c>
      <c r="K176" s="150">
        <f t="shared" si="653"/>
        <v>1</v>
      </c>
      <c r="L176" s="150">
        <f t="shared" si="653"/>
        <v>0</v>
      </c>
      <c r="M176" s="150">
        <f t="shared" si="653"/>
        <v>0</v>
      </c>
      <c r="N176" s="150">
        <f t="shared" si="653"/>
        <v>0</v>
      </c>
      <c r="O176" s="150">
        <f t="shared" si="653"/>
        <v>0</v>
      </c>
      <c r="P176" s="150">
        <f t="shared" si="653"/>
        <v>0</v>
      </c>
      <c r="Q176" s="150">
        <f t="shared" si="653"/>
        <v>0</v>
      </c>
      <c r="R176" s="150">
        <f t="shared" si="653"/>
        <v>0</v>
      </c>
      <c r="S176" s="150">
        <f t="shared" si="653"/>
        <v>0</v>
      </c>
      <c r="T176" s="150">
        <f t="shared" si="653"/>
        <v>3</v>
      </c>
      <c r="U176" s="150">
        <f t="shared" si="653"/>
        <v>2</v>
      </c>
      <c r="V176" s="150">
        <f t="shared" si="653"/>
        <v>1</v>
      </c>
      <c r="W176" s="150">
        <f t="shared" si="653"/>
        <v>2</v>
      </c>
      <c r="X176" s="150">
        <f t="shared" si="653"/>
        <v>2</v>
      </c>
      <c r="Y176" s="150">
        <f t="shared" si="653"/>
        <v>1</v>
      </c>
      <c r="Z176" s="150">
        <f t="shared" si="653"/>
        <v>2</v>
      </c>
      <c r="AA176" s="150">
        <f t="shared" si="653"/>
        <v>2</v>
      </c>
      <c r="AB176" s="150">
        <f t="shared" si="653"/>
        <v>2</v>
      </c>
      <c r="AC176" s="150">
        <f t="shared" si="653"/>
        <v>1</v>
      </c>
      <c r="AD176" s="150">
        <f t="shared" si="653"/>
        <v>2</v>
      </c>
      <c r="AE176" s="150">
        <f t="shared" si="653"/>
        <v>2</v>
      </c>
      <c r="AF176" s="150">
        <f t="shared" si="653"/>
        <v>2</v>
      </c>
      <c r="AG176" s="150">
        <f t="shared" si="653"/>
        <v>0</v>
      </c>
      <c r="AH176" s="150">
        <f t="shared" si="653"/>
        <v>0</v>
      </c>
      <c r="AI176" s="150">
        <f t="shared" si="653"/>
        <v>0</v>
      </c>
      <c r="AJ176" s="150">
        <f t="shared" si="653"/>
        <v>0</v>
      </c>
      <c r="AK176" s="150">
        <f t="shared" si="653"/>
        <v>0</v>
      </c>
      <c r="AL176" s="150">
        <f t="shared" si="653"/>
        <v>0</v>
      </c>
      <c r="AM176" s="150">
        <f t="shared" si="653"/>
        <v>0</v>
      </c>
    </row>
    <row r="177" spans="5:39" x14ac:dyDescent="0.25">
      <c r="E177" s="41" t="s">
        <v>124</v>
      </c>
      <c r="F177" s="1">
        <f t="shared" ref="F177:AM177" si="654">F23</f>
        <v>0</v>
      </c>
      <c r="G177" s="1">
        <f t="shared" si="654"/>
        <v>0</v>
      </c>
      <c r="H177" s="1">
        <f t="shared" si="654"/>
        <v>0</v>
      </c>
      <c r="I177" s="1">
        <f t="shared" si="654"/>
        <v>0</v>
      </c>
      <c r="J177" s="1">
        <f t="shared" si="654"/>
        <v>0</v>
      </c>
      <c r="K177" s="1">
        <f t="shared" si="654"/>
        <v>0</v>
      </c>
      <c r="L177" s="1">
        <f t="shared" si="654"/>
        <v>0</v>
      </c>
      <c r="M177" s="1">
        <f t="shared" si="654"/>
        <v>0</v>
      </c>
      <c r="N177" s="1">
        <f t="shared" si="654"/>
        <v>0</v>
      </c>
      <c r="O177" s="1">
        <f t="shared" si="654"/>
        <v>0</v>
      </c>
      <c r="P177" s="1">
        <f t="shared" si="654"/>
        <v>2</v>
      </c>
      <c r="Q177" s="1">
        <f t="shared" si="654"/>
        <v>3</v>
      </c>
      <c r="R177" s="1">
        <f t="shared" si="654"/>
        <v>2</v>
      </c>
      <c r="S177" s="1">
        <f t="shared" si="654"/>
        <v>2</v>
      </c>
      <c r="T177" s="1">
        <f t="shared" si="654"/>
        <v>2</v>
      </c>
      <c r="U177" s="1">
        <f t="shared" si="654"/>
        <v>2</v>
      </c>
      <c r="V177" s="1">
        <f t="shared" si="654"/>
        <v>2</v>
      </c>
      <c r="W177" s="1">
        <f t="shared" si="654"/>
        <v>2</v>
      </c>
      <c r="X177" s="1">
        <f t="shared" si="654"/>
        <v>2</v>
      </c>
      <c r="Y177" s="1">
        <f t="shared" si="654"/>
        <v>2</v>
      </c>
      <c r="Z177" s="1">
        <f t="shared" si="654"/>
        <v>2</v>
      </c>
      <c r="AA177" s="1">
        <f t="shared" si="654"/>
        <v>2</v>
      </c>
      <c r="AB177" s="1">
        <f t="shared" si="654"/>
        <v>3</v>
      </c>
      <c r="AC177" s="1">
        <f t="shared" si="654"/>
        <v>3</v>
      </c>
      <c r="AD177" s="1">
        <f t="shared" si="654"/>
        <v>3</v>
      </c>
      <c r="AE177" s="1">
        <f t="shared" si="654"/>
        <v>2</v>
      </c>
      <c r="AF177" s="1">
        <f t="shared" si="654"/>
        <v>2</v>
      </c>
      <c r="AG177" s="1">
        <f t="shared" si="654"/>
        <v>2</v>
      </c>
      <c r="AH177" s="1">
        <f t="shared" si="654"/>
        <v>0</v>
      </c>
      <c r="AI177" s="1">
        <f t="shared" si="654"/>
        <v>0</v>
      </c>
      <c r="AJ177" s="1">
        <f t="shared" si="654"/>
        <v>0</v>
      </c>
      <c r="AK177" s="1">
        <f t="shared" si="654"/>
        <v>0</v>
      </c>
      <c r="AL177" s="1">
        <f t="shared" si="654"/>
        <v>0</v>
      </c>
      <c r="AM177" s="1">
        <f t="shared" si="654"/>
        <v>0</v>
      </c>
    </row>
    <row r="178" spans="5:39" x14ac:dyDescent="0.25">
      <c r="E178" s="41" t="s">
        <v>125</v>
      </c>
      <c r="F178" s="150">
        <f t="shared" ref="F178:AM178" si="655">F35+F43</f>
        <v>0</v>
      </c>
      <c r="G178" s="150">
        <f t="shared" si="655"/>
        <v>0</v>
      </c>
      <c r="H178" s="150">
        <f t="shared" si="655"/>
        <v>0</v>
      </c>
      <c r="I178" s="150">
        <f t="shared" si="655"/>
        <v>0</v>
      </c>
      <c r="J178" s="150">
        <f t="shared" si="655"/>
        <v>0</v>
      </c>
      <c r="K178" s="150">
        <f t="shared" si="655"/>
        <v>0</v>
      </c>
      <c r="L178" s="150">
        <f t="shared" si="655"/>
        <v>0</v>
      </c>
      <c r="M178" s="150">
        <f t="shared" si="655"/>
        <v>0</v>
      </c>
      <c r="N178" s="150">
        <f t="shared" si="655"/>
        <v>0</v>
      </c>
      <c r="O178" s="150">
        <f t="shared" si="655"/>
        <v>0</v>
      </c>
      <c r="P178" s="150">
        <f t="shared" si="655"/>
        <v>0</v>
      </c>
      <c r="Q178" s="150">
        <f t="shared" si="655"/>
        <v>0</v>
      </c>
      <c r="R178" s="150">
        <f t="shared" si="655"/>
        <v>2</v>
      </c>
      <c r="S178" s="150">
        <f t="shared" si="655"/>
        <v>1</v>
      </c>
      <c r="T178" s="150">
        <f t="shared" si="655"/>
        <v>0</v>
      </c>
      <c r="U178" s="150">
        <f t="shared" si="655"/>
        <v>0</v>
      </c>
      <c r="V178" s="150">
        <f t="shared" si="655"/>
        <v>1</v>
      </c>
      <c r="W178" s="150">
        <f t="shared" si="655"/>
        <v>0</v>
      </c>
      <c r="X178" s="150">
        <f t="shared" si="655"/>
        <v>0</v>
      </c>
      <c r="Y178" s="150">
        <f t="shared" si="655"/>
        <v>0</v>
      </c>
      <c r="Z178" s="150">
        <f t="shared" si="655"/>
        <v>0</v>
      </c>
      <c r="AA178" s="150">
        <f t="shared" si="655"/>
        <v>0</v>
      </c>
      <c r="AB178" s="150">
        <f t="shared" si="655"/>
        <v>0</v>
      </c>
      <c r="AC178" s="150">
        <f t="shared" si="655"/>
        <v>0</v>
      </c>
      <c r="AD178" s="150">
        <f t="shared" si="655"/>
        <v>0</v>
      </c>
      <c r="AE178" s="150">
        <f t="shared" si="655"/>
        <v>0</v>
      </c>
      <c r="AF178" s="150">
        <f t="shared" si="655"/>
        <v>3</v>
      </c>
      <c r="AG178" s="150">
        <f t="shared" si="655"/>
        <v>0</v>
      </c>
      <c r="AH178" s="150">
        <f t="shared" si="655"/>
        <v>0</v>
      </c>
      <c r="AI178" s="150">
        <f t="shared" si="655"/>
        <v>0</v>
      </c>
      <c r="AJ178" s="150">
        <f t="shared" si="655"/>
        <v>0</v>
      </c>
      <c r="AK178" s="150">
        <f t="shared" si="655"/>
        <v>0</v>
      </c>
      <c r="AL178" s="150">
        <f t="shared" si="655"/>
        <v>0</v>
      </c>
      <c r="AM178" s="150">
        <f t="shared" si="655"/>
        <v>0</v>
      </c>
    </row>
    <row r="179" spans="5:39" x14ac:dyDescent="0.25">
      <c r="E179" s="41" t="s">
        <v>126</v>
      </c>
      <c r="F179" s="150" t="e">
        <f>#REF!</f>
        <v>#REF!</v>
      </c>
      <c r="G179" s="150" t="e">
        <f>#REF!</f>
        <v>#REF!</v>
      </c>
      <c r="H179" s="150" t="e">
        <f>#REF!</f>
        <v>#REF!</v>
      </c>
      <c r="I179" s="150" t="e">
        <f>#REF!</f>
        <v>#REF!</v>
      </c>
      <c r="J179" s="150" t="e">
        <f>#REF!</f>
        <v>#REF!</v>
      </c>
      <c r="K179" s="150" t="e">
        <f>#REF!</f>
        <v>#REF!</v>
      </c>
      <c r="L179" s="150" t="e">
        <f>#REF!</f>
        <v>#REF!</v>
      </c>
      <c r="M179" s="150" t="e">
        <f>#REF!</f>
        <v>#REF!</v>
      </c>
      <c r="N179" s="150" t="e">
        <f>#REF!</f>
        <v>#REF!</v>
      </c>
      <c r="O179" s="150" t="e">
        <f>#REF!</f>
        <v>#REF!</v>
      </c>
      <c r="P179" s="150" t="e">
        <f>#REF!</f>
        <v>#REF!</v>
      </c>
      <c r="Q179" s="150" t="e">
        <f>#REF!</f>
        <v>#REF!</v>
      </c>
      <c r="R179" s="150" t="e">
        <f>#REF!</f>
        <v>#REF!</v>
      </c>
      <c r="S179" s="150" t="e">
        <f>#REF!</f>
        <v>#REF!</v>
      </c>
      <c r="T179" s="150" t="e">
        <f>#REF!</f>
        <v>#REF!</v>
      </c>
      <c r="U179" s="150" t="e">
        <f>#REF!</f>
        <v>#REF!</v>
      </c>
      <c r="V179" s="150" t="e">
        <f>#REF!</f>
        <v>#REF!</v>
      </c>
      <c r="W179" s="150" t="e">
        <f>#REF!</f>
        <v>#REF!</v>
      </c>
      <c r="X179" s="150" t="e">
        <f>#REF!</f>
        <v>#REF!</v>
      </c>
      <c r="Y179" s="150" t="e">
        <f>#REF!</f>
        <v>#REF!</v>
      </c>
      <c r="Z179" s="150" t="e">
        <f>#REF!</f>
        <v>#REF!</v>
      </c>
      <c r="AA179" s="150" t="e">
        <f>#REF!</f>
        <v>#REF!</v>
      </c>
      <c r="AB179" s="150" t="e">
        <f>#REF!</f>
        <v>#REF!</v>
      </c>
      <c r="AC179" s="150" t="e">
        <f>#REF!</f>
        <v>#REF!</v>
      </c>
      <c r="AD179" s="150" t="e">
        <f>#REF!</f>
        <v>#REF!</v>
      </c>
      <c r="AE179" s="150" t="e">
        <f>#REF!</f>
        <v>#REF!</v>
      </c>
      <c r="AF179" s="150" t="e">
        <f>#REF!</f>
        <v>#REF!</v>
      </c>
      <c r="AG179" s="150" t="e">
        <f>#REF!</f>
        <v>#REF!</v>
      </c>
      <c r="AH179" s="150" t="e">
        <f>#REF!</f>
        <v>#REF!</v>
      </c>
      <c r="AI179" s="150" t="e">
        <f>#REF!</f>
        <v>#REF!</v>
      </c>
      <c r="AJ179" s="150" t="e">
        <f>#REF!</f>
        <v>#REF!</v>
      </c>
      <c r="AK179" s="150" t="e">
        <f>#REF!</f>
        <v>#REF!</v>
      </c>
      <c r="AL179" s="150" t="e">
        <f>#REF!</f>
        <v>#REF!</v>
      </c>
      <c r="AM179" s="150" t="e">
        <f>#REF!</f>
        <v>#REF!</v>
      </c>
    </row>
    <row r="180" spans="5:39" x14ac:dyDescent="0.25">
      <c r="E180" s="41" t="s">
        <v>127</v>
      </c>
      <c r="F180" s="150"/>
      <c r="G180" s="150" t="e">
        <f t="shared" ref="G180:AJ180" si="656">14-SUM(G175:G179)</f>
        <v>#REF!</v>
      </c>
      <c r="H180" s="150" t="e">
        <f t="shared" si="656"/>
        <v>#REF!</v>
      </c>
      <c r="I180" s="150" t="e">
        <f t="shared" si="656"/>
        <v>#REF!</v>
      </c>
      <c r="J180" s="150" t="e">
        <f t="shared" si="656"/>
        <v>#REF!</v>
      </c>
      <c r="K180" s="150" t="e">
        <f t="shared" si="656"/>
        <v>#REF!</v>
      </c>
      <c r="L180" s="150" t="e">
        <f t="shared" si="656"/>
        <v>#REF!</v>
      </c>
      <c r="M180" s="150" t="e">
        <f t="shared" si="656"/>
        <v>#REF!</v>
      </c>
      <c r="N180" s="150" t="e">
        <f t="shared" si="656"/>
        <v>#REF!</v>
      </c>
      <c r="O180" s="150" t="e">
        <f t="shared" si="656"/>
        <v>#REF!</v>
      </c>
      <c r="P180" s="150" t="e">
        <f t="shared" si="656"/>
        <v>#REF!</v>
      </c>
      <c r="Q180" s="150" t="e">
        <f t="shared" si="656"/>
        <v>#REF!</v>
      </c>
      <c r="R180" s="150" t="e">
        <f t="shared" si="656"/>
        <v>#REF!</v>
      </c>
      <c r="S180" s="150" t="e">
        <f t="shared" si="656"/>
        <v>#REF!</v>
      </c>
      <c r="T180" s="150" t="e">
        <f t="shared" si="656"/>
        <v>#REF!</v>
      </c>
      <c r="U180" s="150" t="e">
        <f t="shared" si="656"/>
        <v>#REF!</v>
      </c>
      <c r="V180" s="150" t="e">
        <f t="shared" si="656"/>
        <v>#REF!</v>
      </c>
      <c r="W180" s="150" t="e">
        <f t="shared" si="656"/>
        <v>#REF!</v>
      </c>
      <c r="X180" s="150" t="e">
        <f t="shared" si="656"/>
        <v>#REF!</v>
      </c>
      <c r="Y180" s="150" t="e">
        <f t="shared" si="656"/>
        <v>#REF!</v>
      </c>
      <c r="Z180" s="150" t="e">
        <f t="shared" si="656"/>
        <v>#REF!</v>
      </c>
      <c r="AA180" s="150" t="e">
        <f t="shared" si="656"/>
        <v>#REF!</v>
      </c>
      <c r="AB180" s="150" t="e">
        <f t="shared" si="656"/>
        <v>#REF!</v>
      </c>
      <c r="AC180" s="150" t="e">
        <f t="shared" si="656"/>
        <v>#REF!</v>
      </c>
      <c r="AD180" s="150" t="e">
        <f t="shared" si="656"/>
        <v>#REF!</v>
      </c>
      <c r="AE180" s="150" t="e">
        <f t="shared" si="656"/>
        <v>#REF!</v>
      </c>
      <c r="AF180" s="150" t="e">
        <f t="shared" si="656"/>
        <v>#REF!</v>
      </c>
      <c r="AG180" s="150" t="e">
        <f t="shared" si="656"/>
        <v>#REF!</v>
      </c>
      <c r="AH180" s="150" t="e">
        <f t="shared" si="656"/>
        <v>#REF!</v>
      </c>
      <c r="AI180" s="150" t="e">
        <f t="shared" si="656"/>
        <v>#REF!</v>
      </c>
      <c r="AJ180" s="150" t="e">
        <f t="shared" si="656"/>
        <v>#REF!</v>
      </c>
      <c r="AK180" s="150" t="e">
        <f t="shared" ref="AK180:AM180" si="657">14-SUM(AK175:AK179)</f>
        <v>#REF!</v>
      </c>
      <c r="AL180" s="150" t="e">
        <f t="shared" si="657"/>
        <v>#REF!</v>
      </c>
      <c r="AM180" s="150" t="e">
        <f t="shared" si="657"/>
        <v>#REF!</v>
      </c>
    </row>
  </sheetData>
  <autoFilter ref="A2:E89" xr:uid="{00000000-0001-0000-0100-000000000000}"/>
  <mergeCells count="20">
    <mergeCell ref="A23:A26"/>
    <mergeCell ref="A31:A34"/>
    <mergeCell ref="A15:A18"/>
    <mergeCell ref="A3:A6"/>
    <mergeCell ref="A7:A10"/>
    <mergeCell ref="A27:A30"/>
    <mergeCell ref="A11:A14"/>
    <mergeCell ref="A19:A22"/>
    <mergeCell ref="A75:A78"/>
    <mergeCell ref="A79:A82"/>
    <mergeCell ref="A35:A38"/>
    <mergeCell ref="A43:A46"/>
    <mergeCell ref="A67:A70"/>
    <mergeCell ref="A51:A54"/>
    <mergeCell ref="A55:A58"/>
    <mergeCell ref="A63:A66"/>
    <mergeCell ref="A47:A50"/>
    <mergeCell ref="A71:A74"/>
    <mergeCell ref="A59:A62"/>
    <mergeCell ref="A39:A42"/>
  </mergeCells>
  <conditionalFormatting sqref="E3:E82">
    <cfRule type="cellIs" dxfId="83" priority="291" operator="notEqual">
      <formula>B3</formula>
    </cfRule>
  </conditionalFormatting>
  <conditionalFormatting sqref="F74:I74">
    <cfRule type="expression" dxfId="82" priority="188">
      <formula>_xlfn.ISFORMULA(F74)=FALSE</formula>
    </cfRule>
  </conditionalFormatting>
  <conditionalFormatting sqref="F51:AG63 M54:AP54 P58:AP58">
    <cfRule type="cellIs" dxfId="81" priority="75" operator="equal">
      <formula>0</formula>
    </cfRule>
  </conditionalFormatting>
  <conditionalFormatting sqref="F174:AM174">
    <cfRule type="cellIs" dxfId="80" priority="289" operator="greaterThan">
      <formula>7</formula>
    </cfRule>
    <cfRule type="cellIs" dxfId="79" priority="288" operator="lessThan">
      <formula>7</formula>
    </cfRule>
  </conditionalFormatting>
  <conditionalFormatting sqref="F58:AP58">
    <cfRule type="expression" dxfId="78" priority="82">
      <formula>_xlfn.ISFORMULA(F58)=FALSE</formula>
    </cfRule>
  </conditionalFormatting>
  <conditionalFormatting sqref="F83:AP83">
    <cfRule type="cellIs" dxfId="77" priority="356" operator="greaterThan">
      <formula>10</formula>
    </cfRule>
    <cfRule type="cellIs" dxfId="76" priority="355" operator="lessThan">
      <formula>10</formula>
    </cfRule>
  </conditionalFormatting>
  <conditionalFormatting sqref="F4:AQ5 F6:I6 F8:AQ9 F10:I10">
    <cfRule type="expression" dxfId="75" priority="284">
      <formula>_xlfn.ISFORMULA(F4)=FALSE</formula>
    </cfRule>
  </conditionalFormatting>
  <conditionalFormatting sqref="F12:AQ13 F14:I14">
    <cfRule type="expression" dxfId="74" priority="281">
      <formula>_xlfn.ISFORMULA(F12)=FALSE</formula>
    </cfRule>
  </conditionalFormatting>
  <conditionalFormatting sqref="F16:AQ17 F18:I18">
    <cfRule type="expression" dxfId="73" priority="97">
      <formula>_xlfn.ISFORMULA(F16)=FALSE</formula>
    </cfRule>
  </conditionalFormatting>
  <conditionalFormatting sqref="F20:AQ21 F22:I22">
    <cfRule type="expression" dxfId="72" priority="143">
      <formula>_xlfn.ISFORMULA(F20)=FALSE</formula>
    </cfRule>
  </conditionalFormatting>
  <conditionalFormatting sqref="F24:AQ25 F26:I26">
    <cfRule type="expression" dxfId="71" priority="129">
      <formula>_xlfn.ISFORMULA(F24)=FALSE</formula>
    </cfRule>
  </conditionalFormatting>
  <conditionalFormatting sqref="F28:AQ29 F30:I30">
    <cfRule type="expression" dxfId="70" priority="269">
      <formula>_xlfn.ISFORMULA(F28)=FALSE</formula>
    </cfRule>
  </conditionalFormatting>
  <conditionalFormatting sqref="F32:AQ33 F34:I34">
    <cfRule type="expression" dxfId="69" priority="136">
      <formula>_xlfn.ISFORMULA(F32)=FALSE</formula>
    </cfRule>
  </conditionalFormatting>
  <conditionalFormatting sqref="F36:AQ37 F38:I38 F40:AQ41 F42:I42">
    <cfRule type="expression" dxfId="68" priority="96">
      <formula>_xlfn.ISFORMULA(F36)=FALSE</formula>
    </cfRule>
  </conditionalFormatting>
  <conditionalFormatting sqref="F44:AQ45 F46:I46">
    <cfRule type="expression" dxfId="67" priority="95">
      <formula>_xlfn.ISFORMULA(F44)=FALSE</formula>
    </cfRule>
  </conditionalFormatting>
  <conditionalFormatting sqref="F48:AQ49 AQ50 F50:L50">
    <cfRule type="expression" dxfId="66" priority="257">
      <formula>_xlfn.ISFORMULA(F48)=FALSE</formula>
    </cfRule>
  </conditionalFormatting>
  <conditionalFormatting sqref="F51:AQ82 F3:AQ5 F6:I6 F7:AQ9 F10:I10 F11:AQ13 F14:I14 F15:AQ17 F18:I18 F19:AQ21 F22:I22 F23:AQ25 F26:I26 F27:AQ29 F30:I30 F31:AQ33 F34:I34 F35:AQ37 F38:I38 F39:AQ41 F42:I42 F43:AQ45 F46:I46 F47:AQ49 F50:L50 AQ50">
    <cfRule type="cellIs" dxfId="65" priority="71" operator="equal">
      <formula>0</formula>
    </cfRule>
  </conditionalFormatting>
  <conditionalFormatting sqref="F54:AQ54">
    <cfRule type="expression" dxfId="64" priority="105">
      <formula>_xlfn.ISFORMULA(F54)=FALSE</formula>
    </cfRule>
  </conditionalFormatting>
  <conditionalFormatting sqref="F62:AQ62">
    <cfRule type="expression" dxfId="63" priority="81">
      <formula>_xlfn.ISFORMULA(F62)=FALSE</formula>
    </cfRule>
  </conditionalFormatting>
  <conditionalFormatting sqref="F66:AQ66">
    <cfRule type="expression" dxfId="62" priority="80">
      <formula>_xlfn.ISFORMULA(F66)=FALSE</formula>
    </cfRule>
  </conditionalFormatting>
  <conditionalFormatting sqref="F70:AQ70">
    <cfRule type="expression" dxfId="61" priority="78">
      <formula>_xlfn.ISFORMULA(F70)=FALSE</formula>
    </cfRule>
  </conditionalFormatting>
  <conditionalFormatting sqref="F78:AQ78">
    <cfRule type="expression" dxfId="60" priority="79">
      <formula>_xlfn.ISFORMULA(F78)=FALSE</formula>
    </cfRule>
  </conditionalFormatting>
  <conditionalFormatting sqref="F80:AQ82">
    <cfRule type="expression" dxfId="59" priority="98">
      <formula>_xlfn.ISFORMULA(F80)=FALSE</formula>
    </cfRule>
  </conditionalFormatting>
  <conditionalFormatting sqref="I73">
    <cfRule type="expression" dxfId="58" priority="4">
      <formula>I168="E"</formula>
    </cfRule>
    <cfRule type="expression" dxfId="57" priority="5">
      <formula>I172="E"</formula>
    </cfRule>
    <cfRule type="expression" dxfId="56" priority="3">
      <formula>_xlfn.ISFORMULA(I73)=FALSE</formula>
    </cfRule>
  </conditionalFormatting>
  <conditionalFormatting sqref="I56:AB56 J56:AQ57 AQ58 J60:AQ61 J64:AQ65 J68:AQ69 J72:AQ74 J76:AQ77 J80:AQ82 AQ62 AQ66 AQ78 J70 AQ70">
    <cfRule type="expression" dxfId="55" priority="365">
      <formula>I155="E"</formula>
    </cfRule>
  </conditionalFormatting>
  <conditionalFormatting sqref="J50:AP50">
    <cfRule type="expression" dxfId="54" priority="7">
      <formula>J141="E"</formula>
    </cfRule>
  </conditionalFormatting>
  <conditionalFormatting sqref="J4:AQ5 J8:AQ9 J12:AQ13 J16:AQ17">
    <cfRule type="expression" dxfId="53" priority="368">
      <formula>J91="E"</formula>
    </cfRule>
  </conditionalFormatting>
  <conditionalFormatting sqref="J18:AQ18">
    <cfRule type="expression" dxfId="52" priority="30">
      <formula>J109="E"</formula>
    </cfRule>
    <cfRule type="expression" dxfId="51" priority="31">
      <formula>_xlfn.ISFORMULA(J18)=FALSE</formula>
    </cfRule>
  </conditionalFormatting>
  <conditionalFormatting sqref="J20:AQ21">
    <cfRule type="expression" dxfId="50" priority="375">
      <formula>J111="E"</formula>
    </cfRule>
  </conditionalFormatting>
  <conditionalFormatting sqref="J22:AQ22">
    <cfRule type="expression" dxfId="49" priority="29">
      <formula>_xlfn.ISFORMULA(J22)=FALSE</formula>
    </cfRule>
    <cfRule type="expression" dxfId="48" priority="28">
      <formula>J113="E"</formula>
    </cfRule>
  </conditionalFormatting>
  <conditionalFormatting sqref="J24:AQ26">
    <cfRule type="expression" dxfId="47" priority="26">
      <formula>J115="E"</formula>
    </cfRule>
  </conditionalFormatting>
  <conditionalFormatting sqref="J26:AQ26">
    <cfRule type="expression" dxfId="46" priority="27">
      <formula>_xlfn.ISFORMULA(J26)=FALSE</formula>
    </cfRule>
  </conditionalFormatting>
  <conditionalFormatting sqref="J28:AQ30">
    <cfRule type="expression" dxfId="45" priority="24">
      <formula>J119="E"</formula>
    </cfRule>
  </conditionalFormatting>
  <conditionalFormatting sqref="J30:AQ30">
    <cfRule type="expression" dxfId="44" priority="25">
      <formula>_xlfn.ISFORMULA(J30)=FALSE</formula>
    </cfRule>
  </conditionalFormatting>
  <conditionalFormatting sqref="J32:AQ34">
    <cfRule type="expression" dxfId="43" priority="22">
      <formula>J123="E"</formula>
    </cfRule>
  </conditionalFormatting>
  <conditionalFormatting sqref="J34:AQ34">
    <cfRule type="expression" dxfId="42" priority="23">
      <formula>_xlfn.ISFORMULA(J34)=FALSE</formula>
    </cfRule>
  </conditionalFormatting>
  <conditionalFormatting sqref="J36:AQ37 J38:AR38">
    <cfRule type="expression" dxfId="41" priority="20">
      <formula>J127="E"</formula>
    </cfRule>
  </conditionalFormatting>
  <conditionalFormatting sqref="J40:AQ41">
    <cfRule type="expression" dxfId="40" priority="40">
      <formula>J131="E"</formula>
    </cfRule>
  </conditionalFormatting>
  <conditionalFormatting sqref="J44:AQ45">
    <cfRule type="expression" dxfId="39" priority="371">
      <formula>J131="E"</formula>
    </cfRule>
  </conditionalFormatting>
  <conditionalFormatting sqref="J52:AQ53 I56:AB56 J56:AQ57 P58:AQ58 J60:AQ61 J64:AQ65 J68:AQ69 J72:AQ74 J76:AQ77">
    <cfRule type="expression" dxfId="38" priority="286">
      <formula>_xlfn.ISFORMULA(I52)=FALSE</formula>
    </cfRule>
  </conditionalFormatting>
  <conditionalFormatting sqref="J52:AQ53 J60:AQ61 J68:AQ69 J72:AQ74 J76:AQ77 J48:AQ49 J50:L50 AQ50 AQ54 J80:AQ82 AQ62 AQ78 J70 AQ70">
    <cfRule type="expression" dxfId="37" priority="358">
      <formula>J143="E"</formula>
    </cfRule>
  </conditionalFormatting>
  <conditionalFormatting sqref="J64:AQ65 AQ66">
    <cfRule type="expression" dxfId="36" priority="359">
      <formula>J159="E"</formula>
    </cfRule>
  </conditionalFormatting>
  <conditionalFormatting sqref="J6:AR6">
    <cfRule type="expression" dxfId="35" priority="36">
      <formula>J97="E"</formula>
    </cfRule>
    <cfRule type="expression" dxfId="34" priority="37">
      <formula>_xlfn.ISFORMULA(J6)=FALSE</formula>
    </cfRule>
  </conditionalFormatting>
  <conditionalFormatting sqref="J10:AR10">
    <cfRule type="expression" dxfId="33" priority="34">
      <formula>J101="E"</formula>
    </cfRule>
    <cfRule type="expression" dxfId="32" priority="35">
      <formula>_xlfn.ISFORMULA(J10)=FALSE</formula>
    </cfRule>
  </conditionalFormatting>
  <conditionalFormatting sqref="J14:AR14">
    <cfRule type="expression" dxfId="31" priority="32">
      <formula>J105="E"</formula>
    </cfRule>
    <cfRule type="expression" dxfId="30" priority="33">
      <formula>_xlfn.ISFORMULA(J14)=FALSE</formula>
    </cfRule>
  </conditionalFormatting>
  <conditionalFormatting sqref="J38:AR38">
    <cfRule type="expression" dxfId="29" priority="21">
      <formula>_xlfn.ISFORMULA(J38)=FALSE</formula>
    </cfRule>
  </conditionalFormatting>
  <conditionalFormatting sqref="J42:AR42">
    <cfRule type="expression" dxfId="28" priority="18">
      <formula>J133="E"</formula>
    </cfRule>
    <cfRule type="expression" dxfId="27" priority="19">
      <formula>_xlfn.ISFORMULA(J42)=FALSE</formula>
    </cfRule>
  </conditionalFormatting>
  <conditionalFormatting sqref="J46:AR46">
    <cfRule type="expression" dxfId="26" priority="14">
      <formula>J137="E"</formula>
    </cfRule>
    <cfRule type="expression" dxfId="25" priority="15">
      <formula>_xlfn.ISFORMULA(J46)=FALSE</formula>
    </cfRule>
  </conditionalFormatting>
  <conditionalFormatting sqref="K70:AP70">
    <cfRule type="expression" dxfId="24" priority="76">
      <formula>_xlfn.ISFORMULA(K70)=FALSE</formula>
    </cfRule>
    <cfRule type="expression" dxfId="23" priority="77">
      <formula>K161="E"</formula>
    </cfRule>
  </conditionalFormatting>
  <conditionalFormatting sqref="M50:AP50">
    <cfRule type="expression" dxfId="22" priority="6">
      <formula>_xlfn.ISFORMULA(M50)=FALSE</formula>
    </cfRule>
    <cfRule type="expression" dxfId="21" priority="8">
      <formula>_xlfn.ISFORMULA(M50)=FALSE</formula>
    </cfRule>
    <cfRule type="expression" dxfId="20" priority="9">
      <formula>M145="E"</formula>
    </cfRule>
  </conditionalFormatting>
  <conditionalFormatting sqref="P54:AP54">
    <cfRule type="expression" dxfId="19" priority="53">
      <formula>P137="E"</formula>
    </cfRule>
    <cfRule type="expression" dxfId="18" priority="52">
      <formula>_xlfn.ISFORMULA(P54)=FALSE</formula>
    </cfRule>
  </conditionalFormatting>
  <conditionalFormatting sqref="P58:AP58">
    <cfRule type="expression" dxfId="17" priority="51">
      <formula>P141="E"</formula>
    </cfRule>
  </conditionalFormatting>
  <conditionalFormatting sqref="P62:AP62">
    <cfRule type="expression" dxfId="16" priority="49">
      <formula>_xlfn.ISFORMULA(P62)=FALSE</formula>
    </cfRule>
    <cfRule type="expression" dxfId="15" priority="50">
      <formula>P145="E"</formula>
    </cfRule>
  </conditionalFormatting>
  <conditionalFormatting sqref="P66:AP66">
    <cfRule type="expression" dxfId="14" priority="47">
      <formula>_xlfn.ISFORMULA(P66)=FALSE</formula>
    </cfRule>
    <cfRule type="expression" dxfId="13" priority="48">
      <formula>P149="E"</formula>
    </cfRule>
  </conditionalFormatting>
  <conditionalFormatting sqref="P70:AP70">
    <cfRule type="expression" dxfId="12" priority="45">
      <formula>_xlfn.ISFORMULA(P70)=FALSE</formula>
    </cfRule>
    <cfRule type="expression" dxfId="11" priority="46">
      <formula>P153="E"</formula>
    </cfRule>
  </conditionalFormatting>
  <conditionalFormatting sqref="P74:AP74">
    <cfRule type="expression" dxfId="10" priority="44">
      <formula>P157="E"</formula>
    </cfRule>
  </conditionalFormatting>
  <conditionalFormatting sqref="P78:AP78">
    <cfRule type="expression" dxfId="9" priority="42">
      <formula>_xlfn.ISFORMULA(P78)=FALSE</formula>
    </cfRule>
    <cfRule type="expression" dxfId="8" priority="43">
      <formula>P161="E"</formula>
    </cfRule>
  </conditionalFormatting>
  <conditionalFormatting sqref="P59:AQ59">
    <cfRule type="cellIs" dxfId="7" priority="73" operator="equal">
      <formula>0</formula>
    </cfRule>
  </conditionalFormatting>
  <conditionalFormatting sqref="AH55:AQ55">
    <cfRule type="cellIs" dxfId="6" priority="74" operator="equal">
      <formula>0</formula>
    </cfRule>
  </conditionalFormatting>
  <conditionalFormatting sqref="AH63:AQ63">
    <cfRule type="cellIs" dxfId="5" priority="72" operator="equal">
      <formula>0</formula>
    </cfRule>
  </conditionalFormatting>
  <conditionalFormatting sqref="AQ50 J48:AQ49 J52:AQ53 AQ54 I56:AB56 J56:AQ57 AQ58">
    <cfRule type="expression" dxfId="4" priority="93">
      <formula>I139="E"</formula>
    </cfRule>
  </conditionalFormatting>
  <conditionalFormatting sqref="AQ50">
    <cfRule type="expression" dxfId="3" priority="83">
      <formula>_xlfn.ISFORMULA(AQ50)=FALSE</formula>
    </cfRule>
  </conditionalFormatting>
  <pageMargins left="0.25" right="0.25" top="0.75" bottom="0.75" header="0.3" footer="0.3"/>
  <pageSetup paperSize="9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44"/>
  <sheetViews>
    <sheetView topLeftCell="A13" workbookViewId="0">
      <selection activeCell="G6" sqref="G6"/>
    </sheetView>
  </sheetViews>
  <sheetFormatPr defaultColWidth="9.140625" defaultRowHeight="15" x14ac:dyDescent="0.25"/>
  <cols>
    <col min="1" max="1" width="24.140625" style="1" bestFit="1" customWidth="1"/>
    <col min="2" max="2" width="4.42578125" style="1" bestFit="1" customWidth="1"/>
    <col min="3" max="7" width="4" style="1" bestFit="1" customWidth="1"/>
    <col min="8" max="33" width="4.42578125" style="1" bestFit="1" customWidth="1"/>
    <col min="34" max="36" width="4" style="1" bestFit="1" customWidth="1"/>
    <col min="37" max="16384" width="9.140625" style="1"/>
  </cols>
  <sheetData>
    <row r="1" spans="1:36" ht="20.25" x14ac:dyDescent="0.3">
      <c r="A1" s="349" t="s">
        <v>34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</row>
    <row r="2" spans="1:36" s="41" customFormat="1" ht="45.75" x14ac:dyDescent="0.25">
      <c r="A2" s="2" t="s">
        <v>12</v>
      </c>
      <c r="B2" s="40">
        <f>'DPP ( with MSN )'!D4</f>
        <v>45736</v>
      </c>
      <c r="C2" s="40">
        <f>'DPP ( with MSN )'!E4</f>
        <v>45737</v>
      </c>
      <c r="D2" s="40">
        <f>'DPP ( with MSN )'!F4</f>
        <v>45738</v>
      </c>
      <c r="E2" s="40">
        <f>'DPP ( with MSN )'!G4</f>
        <v>45740</v>
      </c>
      <c r="F2" s="40">
        <f>'DPP ( with MSN )'!H4</f>
        <v>45741</v>
      </c>
      <c r="G2" s="40">
        <f>'DPP ( with MSN )'!I4</f>
        <v>45742</v>
      </c>
      <c r="H2" s="40">
        <f>'DPP ( with MSN )'!J4</f>
        <v>45743</v>
      </c>
      <c r="I2" s="40">
        <f>'DPP ( with MSN )'!K4</f>
        <v>45744</v>
      </c>
      <c r="J2" s="40">
        <f>'DPP ( with MSN )'!L4</f>
        <v>45745</v>
      </c>
      <c r="K2" s="40">
        <f>'DPP ( with MSN )'!M4</f>
        <v>45746</v>
      </c>
      <c r="L2" s="40">
        <f>'DPP ( with MSN )'!N4</f>
        <v>45749</v>
      </c>
      <c r="M2" s="40">
        <f>'DPP ( with MSN )'!O4</f>
        <v>45750</v>
      </c>
      <c r="N2" s="40">
        <f>'DPP ( with MSN )'!P4</f>
        <v>45751</v>
      </c>
      <c r="O2" s="40">
        <f>'DPP ( with MSN )'!Q4</f>
        <v>45752</v>
      </c>
      <c r="P2" s="40">
        <f>'DPP ( with MSN )'!R4</f>
        <v>45754</v>
      </c>
      <c r="Q2" s="40">
        <f>'DPP ( with MSN )'!S4</f>
        <v>45755</v>
      </c>
      <c r="R2" s="40">
        <f>'DPP ( with MSN )'!T4</f>
        <v>45756</v>
      </c>
      <c r="S2" s="40">
        <f>'DPP ( with MSN )'!U4</f>
        <v>45757</v>
      </c>
      <c r="T2" s="40">
        <f>'DPP ( with MSN )'!V4</f>
        <v>45758</v>
      </c>
      <c r="U2" s="40">
        <f>'DPP ( with MSN )'!W4</f>
        <v>45759</v>
      </c>
      <c r="V2" s="40">
        <f>'DPP ( with MSN )'!X4</f>
        <v>45761</v>
      </c>
      <c r="W2" s="40">
        <f>'DPP ( with MSN )'!Y4</f>
        <v>45762</v>
      </c>
      <c r="X2" s="40">
        <f>'DPP ( with MSN )'!Z4</f>
        <v>45763</v>
      </c>
      <c r="Y2" s="40">
        <f>'DPP ( with MSN )'!AA4</f>
        <v>45764</v>
      </c>
      <c r="Z2" s="40" t="e">
        <f>'DPP ( with MSN )'!#REF!</f>
        <v>#REF!</v>
      </c>
      <c r="AA2" s="40" t="e">
        <f>'DPP ( with MSN )'!#REF!</f>
        <v>#REF!</v>
      </c>
      <c r="AB2" s="40">
        <f>'DPP ( with MSN )'!AB4</f>
        <v>45765</v>
      </c>
      <c r="AC2" s="40">
        <f>'DPP ( with MSN )'!AC4</f>
        <v>45766</v>
      </c>
      <c r="AD2" s="40">
        <f>'DPP ( with MSN )'!AD4</f>
        <v>45768</v>
      </c>
      <c r="AE2" s="40">
        <f>'DPP ( with MSN )'!AE4</f>
        <v>45769</v>
      </c>
      <c r="AF2" s="40">
        <f>'DPP ( with MSN )'!AF4</f>
        <v>45770</v>
      </c>
      <c r="AG2" s="40">
        <f>'DPP ( with MSN )'!AG4</f>
        <v>45771</v>
      </c>
      <c r="AH2" s="40" t="e">
        <f>'DPP ( with MSN )'!#REF!</f>
        <v>#REF!</v>
      </c>
      <c r="AI2" s="40" t="e">
        <f>'DPP ( with MSN )'!#REF!</f>
        <v>#REF!</v>
      </c>
      <c r="AJ2" s="40" t="e">
        <f>'DPP ( with MSN )'!#REF!</f>
        <v>#REF!</v>
      </c>
    </row>
    <row r="3" spans="1:36" x14ac:dyDescent="0.25">
      <c r="A3" s="3" t="s">
        <v>10</v>
      </c>
      <c r="B3" s="7">
        <f>COUNT('DPP ( with MSN )'!#REF!)</f>
        <v>0</v>
      </c>
      <c r="C3" s="7">
        <f>COUNT('DPP ( with MSN )'!#REF!)</f>
        <v>0</v>
      </c>
      <c r="D3" s="7">
        <f>COUNT('DPP ( with MSN )'!#REF!)</f>
        <v>0</v>
      </c>
      <c r="E3" s="7">
        <f>COUNT('DPP ( with MSN )'!#REF!)</f>
        <v>0</v>
      </c>
      <c r="F3" s="7">
        <f>COUNT('DPP ( with MSN )'!#REF!)</f>
        <v>0</v>
      </c>
      <c r="G3" s="7">
        <f>COUNT('DPP ( with MSN )'!#REF!)</f>
        <v>0</v>
      </c>
      <c r="H3" s="7">
        <f>COUNT('DPP ( with MSN )'!#REF!)</f>
        <v>0</v>
      </c>
      <c r="I3" s="7">
        <f>COUNT('DPP ( with MSN )'!#REF!)</f>
        <v>0</v>
      </c>
      <c r="J3" s="7">
        <f>COUNT('DPP ( with MSN )'!#REF!)</f>
        <v>0</v>
      </c>
      <c r="K3" s="7">
        <f>COUNT('DPP ( with MSN )'!#REF!)</f>
        <v>0</v>
      </c>
      <c r="L3" s="7">
        <f>COUNT('DPP ( with MSN )'!#REF!)</f>
        <v>0</v>
      </c>
      <c r="M3" s="7">
        <f>COUNT('DPP ( with MSN )'!#REF!)</f>
        <v>0</v>
      </c>
      <c r="N3" s="7">
        <f>COUNT('DPP ( with MSN )'!#REF!)</f>
        <v>0</v>
      </c>
      <c r="O3" s="7">
        <f>COUNT('DPP ( with MSN )'!#REF!)</f>
        <v>0</v>
      </c>
      <c r="P3" s="7">
        <f>COUNT('DPP ( with MSN )'!#REF!)</f>
        <v>0</v>
      </c>
      <c r="Q3" s="7">
        <f>COUNT('DPP ( with MSN )'!#REF!)</f>
        <v>0</v>
      </c>
      <c r="R3" s="7">
        <f>COUNT('DPP ( with MSN )'!#REF!)</f>
        <v>0</v>
      </c>
      <c r="S3" s="7">
        <f>COUNT('DPP ( with MSN )'!#REF!)</f>
        <v>0</v>
      </c>
      <c r="T3" s="7">
        <f>COUNT('DPP ( with MSN )'!#REF!)</f>
        <v>0</v>
      </c>
      <c r="U3" s="7">
        <f>COUNT('DPP ( with MSN )'!#REF!)</f>
        <v>0</v>
      </c>
      <c r="V3" s="7">
        <f>COUNT('DPP ( with MSN )'!#REF!)</f>
        <v>0</v>
      </c>
      <c r="W3" s="7">
        <f>COUNT('DPP ( with MSN )'!#REF!)</f>
        <v>0</v>
      </c>
      <c r="X3" s="7">
        <f>COUNT('DPP ( with MSN )'!#REF!)</f>
        <v>0</v>
      </c>
      <c r="Y3" s="7">
        <f>COUNT('DPP ( with MSN )'!#REF!)</f>
        <v>0</v>
      </c>
      <c r="Z3" s="7">
        <f>COUNT('DPP ( with MSN )'!#REF!)</f>
        <v>0</v>
      </c>
      <c r="AA3" s="7">
        <f>COUNT('DPP ( with MSN )'!#REF!)</f>
        <v>0</v>
      </c>
      <c r="AB3" s="7">
        <f>COUNT('DPP ( with MSN )'!#REF!)</f>
        <v>0</v>
      </c>
      <c r="AC3" s="7">
        <f>COUNT('DPP ( with MSN )'!#REF!)</f>
        <v>0</v>
      </c>
      <c r="AD3" s="7">
        <f>COUNT('DPP ( with MSN )'!#REF!)</f>
        <v>0</v>
      </c>
      <c r="AE3" s="7">
        <f>COUNT('DPP ( with MSN )'!#REF!)</f>
        <v>0</v>
      </c>
      <c r="AF3" s="7">
        <f>COUNT('DPP ( with MSN )'!#REF!)</f>
        <v>0</v>
      </c>
      <c r="AG3" s="7">
        <f>COUNT('DPP ( with MSN )'!#REF!)</f>
        <v>0</v>
      </c>
      <c r="AH3" s="7">
        <f>COUNT('DPP ( with MSN )'!#REF!)</f>
        <v>0</v>
      </c>
      <c r="AI3" s="7">
        <f>COUNT('DPP ( with MSN )'!#REF!)</f>
        <v>0</v>
      </c>
      <c r="AJ3" s="7">
        <f>COUNT('DPP ( with MSN )'!#REF!)</f>
        <v>0</v>
      </c>
    </row>
    <row r="4" spans="1:36" x14ac:dyDescent="0.25">
      <c r="A4" s="3" t="s">
        <v>11</v>
      </c>
      <c r="B4" s="7">
        <f>COUNT('DPP ( with MSN )'!D89:D95)</f>
        <v>0</v>
      </c>
      <c r="C4" s="7">
        <f>COUNT('DPP ( with MSN )'!E89:E95)</f>
        <v>0</v>
      </c>
      <c r="D4" s="7">
        <f>COUNT('DPP ( with MSN )'!F89:F95)</f>
        <v>0</v>
      </c>
      <c r="E4" s="7">
        <f>COUNT('DPP ( with MSN )'!G89:G95)</f>
        <v>0</v>
      </c>
      <c r="F4" s="7">
        <f>COUNT('DPP ( with MSN )'!H89:H95)</f>
        <v>0</v>
      </c>
      <c r="G4" s="7">
        <f>COUNT('DPP ( with MSN )'!I89:I95)</f>
        <v>0</v>
      </c>
      <c r="H4" s="7">
        <f>COUNT('DPP ( with MSN )'!J89:J95)</f>
        <v>0</v>
      </c>
      <c r="I4" s="7">
        <f>COUNT('DPP ( with MSN )'!K89:K95)</f>
        <v>0</v>
      </c>
      <c r="J4" s="7">
        <f>COUNT('DPP ( with MSN )'!L89:L95)</f>
        <v>0</v>
      </c>
      <c r="K4" s="7">
        <f>COUNT('DPP ( with MSN )'!M89:M95)</f>
        <v>0</v>
      </c>
      <c r="L4" s="7">
        <f>COUNT('DPP ( with MSN )'!N89:N95)</f>
        <v>0</v>
      </c>
      <c r="M4" s="7">
        <f>COUNT('DPP ( with MSN )'!O89:O95)</f>
        <v>0</v>
      </c>
      <c r="N4" s="7">
        <f>COUNT('DPP ( with MSN )'!P89:P95)</f>
        <v>0</v>
      </c>
      <c r="O4" s="7">
        <f>COUNT('DPP ( with MSN )'!Q89:Q95)</f>
        <v>0</v>
      </c>
      <c r="P4" s="7">
        <f>COUNT('DPP ( with MSN )'!R89:R95)</f>
        <v>4</v>
      </c>
      <c r="Q4" s="7">
        <f>COUNT('DPP ( with MSN )'!S89:S95)</f>
        <v>4</v>
      </c>
      <c r="R4" s="7">
        <f>COUNT('DPP ( with MSN )'!T89:T95)</f>
        <v>5</v>
      </c>
      <c r="S4" s="7">
        <f>COUNT('DPP ( with MSN )'!U89:U95)</f>
        <v>2</v>
      </c>
      <c r="T4" s="7">
        <f>COUNT('DPP ( with MSN )'!V89:V95)</f>
        <v>1</v>
      </c>
      <c r="U4" s="7">
        <f>COUNT('DPP ( with MSN )'!W89:W95)</f>
        <v>1</v>
      </c>
      <c r="V4" s="7">
        <f>COUNT('DPP ( with MSN )'!X89:X95)</f>
        <v>2</v>
      </c>
      <c r="W4" s="7">
        <f>COUNT('DPP ( with MSN )'!Y89:Y95)</f>
        <v>2</v>
      </c>
      <c r="X4" s="7">
        <f>COUNT('DPP ( with MSN )'!Z89:Z95)</f>
        <v>2</v>
      </c>
      <c r="Y4" s="7">
        <f>COUNT('DPP ( with MSN )'!AA89:AA95)</f>
        <v>1</v>
      </c>
      <c r="Z4" s="7">
        <f>COUNT('DPP ( with MSN )'!#REF!)</f>
        <v>0</v>
      </c>
      <c r="AA4" s="7">
        <f>COUNT('DPP ( with MSN )'!#REF!)</f>
        <v>0</v>
      </c>
      <c r="AB4" s="7">
        <f>COUNT('DPP ( with MSN )'!AB89:AB95)</f>
        <v>1</v>
      </c>
      <c r="AC4" s="7">
        <f>COUNT('DPP ( with MSN )'!AC89:AC95)</f>
        <v>1</v>
      </c>
      <c r="AD4" s="7">
        <f>COUNT('DPP ( with MSN )'!AD89:AD95)</f>
        <v>1</v>
      </c>
      <c r="AE4" s="7">
        <f>COUNT('DPP ( with MSN )'!AE89:AE95)</f>
        <v>1</v>
      </c>
      <c r="AF4" s="7">
        <f>COUNT('DPP ( with MSN )'!AF89:AF95)</f>
        <v>1</v>
      </c>
      <c r="AG4" s="7">
        <f>COUNT('DPP ( with MSN )'!AG89:AG95)</f>
        <v>1</v>
      </c>
      <c r="AH4" s="7">
        <f>COUNT('DPP ( with MSN )'!#REF!)</f>
        <v>0</v>
      </c>
      <c r="AI4" s="7">
        <f>COUNT('DPP ( with MSN )'!#REF!)</f>
        <v>0</v>
      </c>
      <c r="AJ4" s="7">
        <f>COUNT('DPP ( with MSN )'!#REF!)</f>
        <v>0</v>
      </c>
    </row>
    <row r="5" spans="1:36" x14ac:dyDescent="0.25">
      <c r="A5" s="5" t="s">
        <v>29</v>
      </c>
      <c r="B5" s="7">
        <f>B4+B3</f>
        <v>0</v>
      </c>
      <c r="C5" s="7">
        <f t="shared" ref="C5:AJ5" si="0">C4+C3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4</v>
      </c>
      <c r="Q5" s="7">
        <f t="shared" si="0"/>
        <v>4</v>
      </c>
      <c r="R5" s="7">
        <f t="shared" si="0"/>
        <v>5</v>
      </c>
      <c r="S5" s="7">
        <f t="shared" si="0"/>
        <v>2</v>
      </c>
      <c r="T5" s="7">
        <f t="shared" si="0"/>
        <v>1</v>
      </c>
      <c r="U5" s="7">
        <f t="shared" si="0"/>
        <v>1</v>
      </c>
      <c r="V5" s="7">
        <f t="shared" si="0"/>
        <v>2</v>
      </c>
      <c r="W5" s="7">
        <f t="shared" si="0"/>
        <v>2</v>
      </c>
      <c r="X5" s="7">
        <f t="shared" si="0"/>
        <v>2</v>
      </c>
      <c r="Y5" s="7">
        <f t="shared" si="0"/>
        <v>1</v>
      </c>
      <c r="Z5" s="7">
        <f t="shared" si="0"/>
        <v>0</v>
      </c>
      <c r="AA5" s="7">
        <f t="shared" si="0"/>
        <v>0</v>
      </c>
      <c r="AB5" s="7">
        <f t="shared" si="0"/>
        <v>1</v>
      </c>
      <c r="AC5" s="7">
        <f t="shared" si="0"/>
        <v>1</v>
      </c>
      <c r="AD5" s="7">
        <f t="shared" si="0"/>
        <v>1</v>
      </c>
      <c r="AE5" s="7">
        <f t="shared" si="0"/>
        <v>1</v>
      </c>
      <c r="AF5" s="7">
        <f t="shared" si="0"/>
        <v>1</v>
      </c>
      <c r="AG5" s="7">
        <f t="shared" si="0"/>
        <v>1</v>
      </c>
      <c r="AH5" s="7">
        <f t="shared" si="0"/>
        <v>0</v>
      </c>
      <c r="AI5" s="7">
        <f t="shared" si="0"/>
        <v>0</v>
      </c>
      <c r="AJ5" s="7">
        <f t="shared" si="0"/>
        <v>0</v>
      </c>
    </row>
    <row r="6" spans="1:36" x14ac:dyDescent="0.25">
      <c r="A6" s="3" t="s">
        <v>23</v>
      </c>
      <c r="B6" s="7">
        <f>COUNT('DPP ( with MSN )'!D145:D148)</f>
        <v>0</v>
      </c>
      <c r="C6" s="7">
        <f>COUNT('DPP ( with MSN )'!E145:E148)</f>
        <v>0</v>
      </c>
      <c r="D6" s="7">
        <f>COUNT('DPP ( with MSN )'!F145:F148)</f>
        <v>0</v>
      </c>
      <c r="E6" s="7">
        <f>COUNT('DPP ( with MSN )'!G145:G148)</f>
        <v>0</v>
      </c>
      <c r="F6" s="7">
        <f>COUNT('DPP ( with MSN )'!H145:H148)</f>
        <v>0</v>
      </c>
      <c r="G6" s="7">
        <f>COUNT('DPP ( with MSN )'!I145:I148)</f>
        <v>2</v>
      </c>
      <c r="H6" s="7">
        <f>COUNT('DPP ( with MSN )'!J145:J148)</f>
        <v>1</v>
      </c>
      <c r="I6" s="7">
        <f>COUNT('DPP ( with MSN )'!K145:K148)</f>
        <v>2</v>
      </c>
      <c r="J6" s="7">
        <f>COUNT('DPP ( with MSN )'!L145:L148)</f>
        <v>1</v>
      </c>
      <c r="K6" s="7">
        <f>COUNT('DPP ( with MSN )'!M145:M148)</f>
        <v>0</v>
      </c>
      <c r="L6" s="7">
        <f>COUNT('DPP ( with MSN )'!N145:N148)</f>
        <v>0</v>
      </c>
      <c r="M6" s="7">
        <f>COUNT('DPP ( with MSN )'!O145:O148)</f>
        <v>0</v>
      </c>
      <c r="N6" s="7">
        <f>COUNT('DPP ( with MSN )'!P145:P148)</f>
        <v>0</v>
      </c>
      <c r="O6" s="7">
        <f>COUNT('DPP ( with MSN )'!Q145:Q148)</f>
        <v>0</v>
      </c>
      <c r="P6" s="7">
        <f>COUNT('DPP ( with MSN )'!R145:R148)</f>
        <v>0</v>
      </c>
      <c r="Q6" s="7">
        <f>COUNT('DPP ( with MSN )'!S145:S148)</f>
        <v>0</v>
      </c>
      <c r="R6" s="7">
        <f>COUNT('DPP ( with MSN )'!T145:T148)</f>
        <v>0</v>
      </c>
      <c r="S6" s="7">
        <f>COUNT('DPP ( with MSN )'!U145:U148)</f>
        <v>2</v>
      </c>
      <c r="T6" s="7">
        <f>COUNT('DPP ( with MSN )'!V145:V148)</f>
        <v>1</v>
      </c>
      <c r="U6" s="7">
        <f>COUNT('DPP ( with MSN )'!W145:W148)</f>
        <v>1</v>
      </c>
      <c r="V6" s="7">
        <f>COUNT('DPP ( with MSN )'!X145:X148)</f>
        <v>1</v>
      </c>
      <c r="W6" s="7">
        <f>COUNT('DPP ( with MSN )'!Y145:Y148)</f>
        <v>1</v>
      </c>
      <c r="X6" s="7">
        <f>COUNT('DPP ( with MSN )'!Z145:Z148)</f>
        <v>1</v>
      </c>
      <c r="Y6" s="7">
        <f>COUNT('DPP ( with MSN )'!AA145:AA148)</f>
        <v>1</v>
      </c>
      <c r="Z6" s="7">
        <f>COUNT('DPP ( with MSN )'!#REF!)</f>
        <v>0</v>
      </c>
      <c r="AA6" s="7">
        <f>COUNT('DPP ( with MSN )'!#REF!)</f>
        <v>0</v>
      </c>
      <c r="AB6" s="7">
        <f>COUNT('DPP ( with MSN )'!AB145:AB148)</f>
        <v>1</v>
      </c>
      <c r="AC6" s="7">
        <f>COUNT('DPP ( with MSN )'!AC145:AC148)</f>
        <v>1</v>
      </c>
      <c r="AD6" s="7">
        <f>COUNT('DPP ( with MSN )'!AD145:AD148)</f>
        <v>1</v>
      </c>
      <c r="AE6" s="7">
        <f>COUNT('DPP ( with MSN )'!AE145:AE148)</f>
        <v>1</v>
      </c>
      <c r="AF6" s="7">
        <f>COUNT('DPP ( with MSN )'!AF145:AF148)</f>
        <v>1</v>
      </c>
      <c r="AG6" s="7">
        <f>COUNT('DPP ( with MSN )'!AG145:AG148)</f>
        <v>1</v>
      </c>
      <c r="AH6" s="7">
        <f>COUNT('DPP ( with MSN )'!#REF!)</f>
        <v>0</v>
      </c>
      <c r="AI6" s="7">
        <f>COUNT('DPP ( with MSN )'!#REF!)</f>
        <v>0</v>
      </c>
      <c r="AJ6" s="7">
        <f>COUNT('DPP ( with MSN )'!#REF!)</f>
        <v>0</v>
      </c>
    </row>
    <row r="7" spans="1:36" x14ac:dyDescent="0.25">
      <c r="A7" s="3" t="s">
        <v>24</v>
      </c>
      <c r="B7" s="7">
        <f>COUNT('DPP ( with MSN )'!D163:D167)</f>
        <v>0</v>
      </c>
      <c r="C7" s="7">
        <f>COUNT('DPP ( with MSN )'!E163:E167)</f>
        <v>0</v>
      </c>
      <c r="D7" s="7">
        <f>COUNT('DPP ( with MSN )'!F163:F167)</f>
        <v>0</v>
      </c>
      <c r="E7" s="7">
        <f>COUNT('DPP ( with MSN )'!G163:G167)</f>
        <v>0</v>
      </c>
      <c r="F7" s="7">
        <f>COUNT('DPP ( with MSN )'!H163:H167)</f>
        <v>0</v>
      </c>
      <c r="G7" s="7">
        <f>COUNT('DPP ( with MSN )'!I163:I167)</f>
        <v>0</v>
      </c>
      <c r="H7" s="7">
        <f>COUNT('DPP ( with MSN )'!J163:J167)</f>
        <v>0</v>
      </c>
      <c r="I7" s="7">
        <f>COUNT('DPP ( with MSN )'!K163:K167)</f>
        <v>0</v>
      </c>
      <c r="J7" s="7">
        <f>COUNT('DPP ( with MSN )'!L163:L167)</f>
        <v>0</v>
      </c>
      <c r="K7" s="7">
        <f>COUNT('DPP ( with MSN )'!M163:M167)</f>
        <v>0</v>
      </c>
      <c r="L7" s="7">
        <f>COUNT('DPP ( with MSN )'!N163:N167)</f>
        <v>0</v>
      </c>
      <c r="M7" s="7">
        <f>COUNT('DPP ( with MSN )'!O163:O167)</f>
        <v>0</v>
      </c>
      <c r="N7" s="7">
        <f>COUNT('DPP ( with MSN )'!P163:P167)</f>
        <v>0</v>
      </c>
      <c r="O7" s="7">
        <f>COUNT('DPP ( with MSN )'!Q163:Q167)</f>
        <v>2</v>
      </c>
      <c r="P7" s="7">
        <f>COUNT('DPP ( with MSN )'!R163:R167)</f>
        <v>3</v>
      </c>
      <c r="Q7" s="7">
        <f>COUNT('DPP ( with MSN )'!S163:S167)</f>
        <v>2</v>
      </c>
      <c r="R7" s="7">
        <f>COUNT('DPP ( with MSN )'!T163:T167)</f>
        <v>2</v>
      </c>
      <c r="S7" s="7">
        <f>COUNT('DPP ( with MSN )'!U163:U167)</f>
        <v>2</v>
      </c>
      <c r="T7" s="7">
        <f>COUNT('DPP ( with MSN )'!V163:V167)</f>
        <v>2</v>
      </c>
      <c r="U7" s="7">
        <f>COUNT('DPP ( with MSN )'!W163:W167)</f>
        <v>2</v>
      </c>
      <c r="V7" s="7">
        <f>COUNT('DPP ( with MSN )'!X163:X167)</f>
        <v>2</v>
      </c>
      <c r="W7" s="7">
        <f>COUNT('DPP ( with MSN )'!Y163:Y167)</f>
        <v>2</v>
      </c>
      <c r="X7" s="7">
        <f>COUNT('DPP ( with MSN )'!Z163:Z167)</f>
        <v>2</v>
      </c>
      <c r="Y7" s="7">
        <f>COUNT('DPP ( with MSN )'!AA163:AA167)</f>
        <v>2</v>
      </c>
      <c r="Z7" s="7">
        <f>COUNT('DPP ( with MSN )'!#REF!)</f>
        <v>0</v>
      </c>
      <c r="AA7" s="7">
        <f>COUNT('DPP ( with MSN )'!#REF!)</f>
        <v>0</v>
      </c>
      <c r="AB7" s="7">
        <f>COUNT('DPP ( with MSN )'!AB163:AB167)</f>
        <v>2</v>
      </c>
      <c r="AC7" s="7">
        <f>COUNT('DPP ( with MSN )'!AC163:AC167)</f>
        <v>3</v>
      </c>
      <c r="AD7" s="7">
        <f>COUNT('DPP ( with MSN )'!AD163:AD167)</f>
        <v>3</v>
      </c>
      <c r="AE7" s="7">
        <f>COUNT('DPP ( with MSN )'!AE163:AE167)</f>
        <v>3</v>
      </c>
      <c r="AF7" s="7">
        <f>COUNT('DPP ( with MSN )'!AF163:AF167)</f>
        <v>2</v>
      </c>
      <c r="AG7" s="7">
        <f>COUNT('DPP ( with MSN )'!AG163:AG167)</f>
        <v>2</v>
      </c>
      <c r="AH7" s="7">
        <f>COUNT('DPP ( with MSN )'!#REF!)</f>
        <v>0</v>
      </c>
      <c r="AI7" s="7">
        <f>COUNT('DPP ( with MSN )'!#REF!)</f>
        <v>0</v>
      </c>
      <c r="AJ7" s="7">
        <f>COUNT('DPP ( with MSN )'!#REF!)</f>
        <v>0</v>
      </c>
    </row>
    <row r="8" spans="1:36" x14ac:dyDescent="0.25">
      <c r="A8" s="3" t="s">
        <v>25</v>
      </c>
      <c r="B8" s="7">
        <f>COUNT('DPP ( with MSN )'!D205:D210)</f>
        <v>0</v>
      </c>
      <c r="C8" s="7">
        <f>COUNT('DPP ( with MSN )'!E205:E210)</f>
        <v>0</v>
      </c>
      <c r="D8" s="7">
        <f>COUNT('DPP ( with MSN )'!F205:F210)</f>
        <v>0</v>
      </c>
      <c r="E8" s="7">
        <f>COUNT('DPP ( with MSN )'!G205:G210)</f>
        <v>0</v>
      </c>
      <c r="F8" s="7">
        <f>COUNT('DPP ( with MSN )'!H205:H210)</f>
        <v>0</v>
      </c>
      <c r="G8" s="7">
        <f>COUNT('DPP ( with MSN )'!I205:I210)</f>
        <v>0</v>
      </c>
      <c r="H8" s="7">
        <f>COUNT('DPP ( with MSN )'!J205:J210)</f>
        <v>0</v>
      </c>
      <c r="I8" s="7">
        <f>COUNT('DPP ( with MSN )'!K205:K210)</f>
        <v>0</v>
      </c>
      <c r="J8" s="7">
        <f>COUNT('DPP ( with MSN )'!L205:L210)</f>
        <v>0</v>
      </c>
      <c r="K8" s="7">
        <f>COUNT('DPP ( with MSN )'!M205:M210)</f>
        <v>0</v>
      </c>
      <c r="L8" s="7">
        <f>COUNT('DPP ( with MSN )'!N205:N210)</f>
        <v>0</v>
      </c>
      <c r="M8" s="7">
        <f>COUNT('DPP ( with MSN )'!O205:O210)</f>
        <v>0</v>
      </c>
      <c r="N8" s="7">
        <f>COUNT('DPP ( with MSN )'!P205:P210)</f>
        <v>0</v>
      </c>
      <c r="O8" s="7">
        <f>COUNT('DPP ( with MSN )'!Q205:Q210)</f>
        <v>0</v>
      </c>
      <c r="P8" s="7">
        <f>COUNT('DPP ( with MSN )'!R205:R210)</f>
        <v>0</v>
      </c>
      <c r="Q8" s="7">
        <f>COUNT('DPP ( with MSN )'!S205:S210)</f>
        <v>0</v>
      </c>
      <c r="R8" s="7">
        <f>COUNT('DPP ( with MSN )'!T205:T210)</f>
        <v>0</v>
      </c>
      <c r="S8" s="7">
        <f>COUNT('DPP ( with MSN )'!U205:U210)</f>
        <v>1</v>
      </c>
      <c r="T8" s="7">
        <f>COUNT('DPP ( with MSN )'!V205:V210)</f>
        <v>1</v>
      </c>
      <c r="U8" s="7">
        <f>COUNT('DPP ( with MSN )'!W205:W210)</f>
        <v>0</v>
      </c>
      <c r="V8" s="7">
        <f>COUNT('DPP ( with MSN )'!X205:X210)</f>
        <v>1</v>
      </c>
      <c r="W8" s="7">
        <f>COUNT('DPP ( with MSN )'!Y205:Y210)</f>
        <v>1</v>
      </c>
      <c r="X8" s="7">
        <f>COUNT('DPP ( with MSN )'!Z205:Z210)</f>
        <v>0</v>
      </c>
      <c r="Y8" s="7">
        <f>COUNT('DPP ( with MSN )'!AA205:AA210)</f>
        <v>1</v>
      </c>
      <c r="Z8" s="7">
        <f>COUNT('DPP ( with MSN )'!#REF!)</f>
        <v>0</v>
      </c>
      <c r="AA8" s="7">
        <f>COUNT('DPP ( with MSN )'!#REF!)</f>
        <v>0</v>
      </c>
      <c r="AB8" s="7">
        <f>COUNT('DPP ( with MSN )'!AB205:AB210)</f>
        <v>1</v>
      </c>
      <c r="AC8" s="7">
        <f>COUNT('DPP ( with MSN )'!AC205:AC210)</f>
        <v>1</v>
      </c>
      <c r="AD8" s="7">
        <f>COUNT('DPP ( with MSN )'!AD205:AD210)</f>
        <v>0</v>
      </c>
      <c r="AE8" s="7">
        <f>COUNT('DPP ( with MSN )'!AE205:AE210)</f>
        <v>1</v>
      </c>
      <c r="AF8" s="7">
        <f>COUNT('DPP ( with MSN )'!AF205:AF210)</f>
        <v>1</v>
      </c>
      <c r="AG8" s="7">
        <f>COUNT('DPP ( with MSN )'!AG205:AG210)</f>
        <v>1</v>
      </c>
      <c r="AH8" s="7">
        <f>COUNT('DPP ( with MSN )'!#REF!)</f>
        <v>0</v>
      </c>
      <c r="AI8" s="7">
        <f>COUNT('DPP ( with MSN )'!#REF!)</f>
        <v>0</v>
      </c>
      <c r="AJ8" s="7">
        <f>COUNT('DPP ( with MSN )'!#REF!)</f>
        <v>0</v>
      </c>
    </row>
    <row r="9" spans="1:36" x14ac:dyDescent="0.25">
      <c r="A9" s="3" t="s">
        <v>30</v>
      </c>
      <c r="B9" s="7">
        <f>COUNT('DPP ( with MSN )'!D229:D234)</f>
        <v>0</v>
      </c>
      <c r="C9" s="7">
        <f>COUNT('DPP ( with MSN )'!E229:E234)</f>
        <v>0</v>
      </c>
      <c r="D9" s="7">
        <f>COUNT('DPP ( with MSN )'!F229:F234)</f>
        <v>0</v>
      </c>
      <c r="E9" s="7">
        <f>COUNT('DPP ( with MSN )'!G229:G234)</f>
        <v>0</v>
      </c>
      <c r="F9" s="7">
        <f>COUNT('DPP ( with MSN )'!H229:H234)</f>
        <v>0</v>
      </c>
      <c r="G9" s="7">
        <f>COUNT('DPP ( with MSN )'!I229:I234)</f>
        <v>0</v>
      </c>
      <c r="H9" s="7">
        <f>COUNT('DPP ( with MSN )'!J229:J234)</f>
        <v>0</v>
      </c>
      <c r="I9" s="7">
        <f>COUNT('DPP ( with MSN )'!K229:K234)</f>
        <v>0</v>
      </c>
      <c r="J9" s="7">
        <f>COUNT('DPP ( with MSN )'!L229:L234)</f>
        <v>0</v>
      </c>
      <c r="K9" s="7">
        <f>COUNT('DPP ( with MSN )'!M229:M234)</f>
        <v>0</v>
      </c>
      <c r="L9" s="7">
        <f>COUNT('DPP ( with MSN )'!N229:N234)</f>
        <v>0</v>
      </c>
      <c r="M9" s="7">
        <f>COUNT('DPP ( with MSN )'!O229:O234)</f>
        <v>0</v>
      </c>
      <c r="N9" s="7">
        <f>COUNT('DPP ( with MSN )'!P229:P234)</f>
        <v>0</v>
      </c>
      <c r="O9" s="7">
        <f>COUNT('DPP ( with MSN )'!Q229:Q234)</f>
        <v>0</v>
      </c>
      <c r="P9" s="7">
        <f>COUNT('DPP ( with MSN )'!R229:R234)</f>
        <v>0</v>
      </c>
      <c r="Q9" s="7">
        <f>COUNT('DPP ( with MSN )'!S229:S234)</f>
        <v>2</v>
      </c>
      <c r="R9" s="7">
        <f>COUNT('DPP ( with MSN )'!T229:T234)</f>
        <v>1</v>
      </c>
      <c r="S9" s="7">
        <f>COUNT('DPP ( with MSN )'!U229:U234)</f>
        <v>0</v>
      </c>
      <c r="T9" s="7">
        <f>COUNT('DPP ( with MSN )'!V229:V234)</f>
        <v>0</v>
      </c>
      <c r="U9" s="7">
        <f>COUNT('DPP ( with MSN )'!W229:W234)</f>
        <v>1</v>
      </c>
      <c r="V9" s="7">
        <f>COUNT('DPP ( with MSN )'!X229:X234)</f>
        <v>0</v>
      </c>
      <c r="W9" s="7">
        <f>COUNT('DPP ( with MSN )'!Y229:Y234)</f>
        <v>0</v>
      </c>
      <c r="X9" s="7">
        <f>COUNT('DPP ( with MSN )'!Z229:Z234)</f>
        <v>0</v>
      </c>
      <c r="Y9" s="7">
        <f>COUNT('DPP ( with MSN )'!AA229:AA234)</f>
        <v>0</v>
      </c>
      <c r="Z9" s="7">
        <f>COUNT('DPP ( with MSN )'!#REF!)</f>
        <v>0</v>
      </c>
      <c r="AA9" s="7">
        <f>COUNT('DPP ( with MSN )'!#REF!)</f>
        <v>0</v>
      </c>
      <c r="AB9" s="7">
        <f>COUNT('DPP ( with MSN )'!AB229:AB234)</f>
        <v>0</v>
      </c>
      <c r="AC9" s="7">
        <f>COUNT('DPP ( with MSN )'!AC229:AC234)</f>
        <v>0</v>
      </c>
      <c r="AD9" s="7">
        <f>COUNT('DPP ( with MSN )'!AD229:AD234)</f>
        <v>0</v>
      </c>
      <c r="AE9" s="7">
        <f>COUNT('DPP ( with MSN )'!AE229:AE234)</f>
        <v>0</v>
      </c>
      <c r="AF9" s="7">
        <f>COUNT('DPP ( with MSN )'!AF229:AF234)</f>
        <v>0</v>
      </c>
      <c r="AG9" s="7">
        <f>COUNT('DPP ( with MSN )'!AG229:AG234)</f>
        <v>3</v>
      </c>
      <c r="AH9" s="7">
        <f>COUNT('DPP ( with MSN )'!#REF!)</f>
        <v>0</v>
      </c>
      <c r="AI9" s="7">
        <f>COUNT('DPP ( with MSN )'!#REF!)</f>
        <v>0</v>
      </c>
      <c r="AJ9" s="7">
        <f>COUNT('DPP ( with MSN )'!#REF!)</f>
        <v>0</v>
      </c>
    </row>
    <row r="10" spans="1:36" x14ac:dyDescent="0.25">
      <c r="A10" s="3" t="s">
        <v>28</v>
      </c>
      <c r="B10" s="7">
        <f>COUNT('DPP ( with MSN )'!D263)</f>
        <v>0</v>
      </c>
      <c r="C10" s="7">
        <f>COUNT('DPP ( with MSN )'!E263)</f>
        <v>0</v>
      </c>
      <c r="D10" s="7">
        <f>COUNT('DPP ( with MSN )'!F263)</f>
        <v>0</v>
      </c>
      <c r="E10" s="7">
        <f>COUNT('DPP ( with MSN )'!G263)</f>
        <v>0</v>
      </c>
      <c r="F10" s="7">
        <f>COUNT('DPP ( with MSN )'!H263)</f>
        <v>0</v>
      </c>
      <c r="G10" s="7">
        <f>COUNT('DPP ( with MSN )'!I263)</f>
        <v>0</v>
      </c>
      <c r="H10" s="7">
        <f>COUNT('DPP ( with MSN )'!J263)</f>
        <v>0</v>
      </c>
      <c r="I10" s="7">
        <f>COUNT('DPP ( with MSN )'!K263)</f>
        <v>0</v>
      </c>
      <c r="J10" s="7">
        <f>COUNT('DPP ( with MSN )'!L263)</f>
        <v>0</v>
      </c>
      <c r="K10" s="7">
        <f>COUNT('DPP ( with MSN )'!M263)</f>
        <v>0</v>
      </c>
      <c r="L10" s="7">
        <f>COUNT('DPP ( with MSN )'!N263)</f>
        <v>0</v>
      </c>
      <c r="M10" s="7">
        <f>COUNT('DPP ( with MSN )'!O263)</f>
        <v>0</v>
      </c>
      <c r="N10" s="7">
        <f>COUNT('DPP ( with MSN )'!P263)</f>
        <v>0</v>
      </c>
      <c r="O10" s="7">
        <f>COUNT('DPP ( with MSN )'!Q263)</f>
        <v>0</v>
      </c>
      <c r="P10" s="7">
        <f>COUNT('DPP ( with MSN )'!R263)</f>
        <v>0</v>
      </c>
      <c r="Q10" s="7">
        <f>COUNT('DPP ( with MSN )'!S263)</f>
        <v>0</v>
      </c>
      <c r="R10" s="7">
        <f>COUNT('DPP ( with MSN )'!T263)</f>
        <v>0</v>
      </c>
      <c r="S10" s="7">
        <f>COUNT('DPP ( with MSN )'!U263)</f>
        <v>0</v>
      </c>
      <c r="T10" s="7">
        <f>COUNT('DPP ( with MSN )'!V263)</f>
        <v>0</v>
      </c>
      <c r="U10" s="7">
        <f>COUNT('DPP ( with MSN )'!W263)</f>
        <v>0</v>
      </c>
      <c r="V10" s="7">
        <f>COUNT('DPP ( with MSN )'!X263)</f>
        <v>0</v>
      </c>
      <c r="W10" s="7">
        <f>COUNT('DPP ( with MSN )'!Y263)</f>
        <v>0</v>
      </c>
      <c r="X10" s="7">
        <f>COUNT('DPP ( with MSN )'!Z263)</f>
        <v>0</v>
      </c>
      <c r="Y10" s="7">
        <f>COUNT('DPP ( with MSN )'!AA263)</f>
        <v>0</v>
      </c>
      <c r="Z10" s="7">
        <f>COUNT('DPP ( with MSN )'!#REF!)</f>
        <v>0</v>
      </c>
      <c r="AA10" s="7">
        <f>COUNT('DPP ( with MSN )'!#REF!)</f>
        <v>0</v>
      </c>
      <c r="AB10" s="7">
        <f>COUNT('DPP ( with MSN )'!AB263)</f>
        <v>0</v>
      </c>
      <c r="AC10" s="7">
        <f>COUNT('DPP ( with MSN )'!AC263)</f>
        <v>0</v>
      </c>
      <c r="AD10" s="7">
        <f>COUNT('DPP ( with MSN )'!AD263)</f>
        <v>0</v>
      </c>
      <c r="AE10" s="7">
        <f>COUNT('DPP ( with MSN )'!AE263)</f>
        <v>0</v>
      </c>
      <c r="AF10" s="7">
        <f>COUNT('DPP ( with MSN )'!AF263)</f>
        <v>0</v>
      </c>
      <c r="AG10" s="7">
        <f>COUNT('DPP ( with MSN )'!AG263)</f>
        <v>0</v>
      </c>
      <c r="AH10" s="7">
        <f>COUNT('DPP ( with MSN )'!#REF!)</f>
        <v>0</v>
      </c>
      <c r="AI10" s="7">
        <f>COUNT('DPP ( with MSN )'!#REF!)</f>
        <v>0</v>
      </c>
      <c r="AJ10" s="7">
        <f>COUNT('DPP ( with MSN )'!#REF!)</f>
        <v>0</v>
      </c>
    </row>
    <row r="11" spans="1:36" x14ac:dyDescent="0.25">
      <c r="A11" s="3" t="s">
        <v>21</v>
      </c>
      <c r="B11" s="7">
        <f>COUNT('DPP ( with MSN )'!#REF!)</f>
        <v>0</v>
      </c>
      <c r="C11" s="7">
        <f>COUNT('DPP ( with MSN )'!#REF!)</f>
        <v>0</v>
      </c>
      <c r="D11" s="7">
        <f>COUNT('DPP ( with MSN )'!#REF!)</f>
        <v>0</v>
      </c>
      <c r="E11" s="7">
        <f>COUNT('DPP ( with MSN )'!#REF!)</f>
        <v>0</v>
      </c>
      <c r="F11" s="7">
        <f>COUNT('DPP ( with MSN )'!#REF!)</f>
        <v>0</v>
      </c>
      <c r="G11" s="7">
        <f>COUNT('DPP ( with MSN )'!#REF!)</f>
        <v>0</v>
      </c>
      <c r="H11" s="7">
        <f>COUNT('DPP ( with MSN )'!#REF!)</f>
        <v>0</v>
      </c>
      <c r="I11" s="7">
        <f>COUNT('DPP ( with MSN )'!#REF!)</f>
        <v>0</v>
      </c>
      <c r="J11" s="7">
        <f>COUNT('DPP ( with MSN )'!#REF!)</f>
        <v>0</v>
      </c>
      <c r="K11" s="7">
        <f>COUNT('DPP ( with MSN )'!#REF!)</f>
        <v>0</v>
      </c>
      <c r="L11" s="7">
        <f>COUNT('DPP ( with MSN )'!#REF!)</f>
        <v>0</v>
      </c>
      <c r="M11" s="7">
        <f>COUNT('DPP ( with MSN )'!#REF!)</f>
        <v>0</v>
      </c>
      <c r="N11" s="7">
        <f>COUNT('DPP ( with MSN )'!#REF!)</f>
        <v>0</v>
      </c>
      <c r="O11" s="7">
        <f>COUNT('DPP ( with MSN )'!#REF!)</f>
        <v>0</v>
      </c>
      <c r="P11" s="7">
        <f>COUNT('DPP ( with MSN )'!#REF!)</f>
        <v>0</v>
      </c>
      <c r="Q11" s="7">
        <f>COUNT('DPP ( with MSN )'!#REF!)</f>
        <v>0</v>
      </c>
      <c r="R11" s="7">
        <f>COUNT('DPP ( with MSN )'!#REF!)</f>
        <v>0</v>
      </c>
      <c r="S11" s="7">
        <f>COUNT('DPP ( with MSN )'!#REF!)</f>
        <v>0</v>
      </c>
      <c r="T11" s="7">
        <f>COUNT('DPP ( with MSN )'!#REF!)</f>
        <v>0</v>
      </c>
      <c r="U11" s="7">
        <f>COUNT('DPP ( with MSN )'!#REF!)</f>
        <v>0</v>
      </c>
      <c r="V11" s="7">
        <f>COUNT('DPP ( with MSN )'!#REF!)</f>
        <v>0</v>
      </c>
      <c r="W11" s="7">
        <f>COUNT('DPP ( with MSN )'!#REF!)</f>
        <v>0</v>
      </c>
      <c r="X11" s="7">
        <f>COUNT('DPP ( with MSN )'!#REF!)</f>
        <v>0</v>
      </c>
      <c r="Y11" s="7">
        <f>COUNT('DPP ( with MSN )'!#REF!)</f>
        <v>0</v>
      </c>
      <c r="Z11" s="7">
        <f>COUNT('DPP ( with MSN )'!#REF!)</f>
        <v>0</v>
      </c>
      <c r="AA11" s="7">
        <f>COUNT('DPP ( with MSN )'!#REF!)</f>
        <v>0</v>
      </c>
      <c r="AB11" s="7">
        <f>COUNT('DPP ( with MSN )'!#REF!)</f>
        <v>0</v>
      </c>
      <c r="AC11" s="7">
        <f>COUNT('DPP ( with MSN )'!#REF!)</f>
        <v>0</v>
      </c>
      <c r="AD11" s="7">
        <f>COUNT('DPP ( with MSN )'!#REF!)</f>
        <v>0</v>
      </c>
      <c r="AE11" s="7">
        <f>COUNT('DPP ( with MSN )'!#REF!)</f>
        <v>0</v>
      </c>
      <c r="AF11" s="7">
        <f>COUNT('DPP ( with MSN )'!#REF!)</f>
        <v>0</v>
      </c>
      <c r="AG11" s="7">
        <f>COUNT('DPP ( with MSN )'!#REF!)</f>
        <v>0</v>
      </c>
      <c r="AH11" s="7">
        <f>COUNT('DPP ( with MSN )'!#REF!)</f>
        <v>0</v>
      </c>
      <c r="AI11" s="7">
        <f>COUNT('DPP ( with MSN )'!#REF!)</f>
        <v>0</v>
      </c>
      <c r="AJ11" s="7">
        <f>COUNT('DPP ( with MSN )'!#REF!)</f>
        <v>0</v>
      </c>
    </row>
    <row r="12" spans="1:36" x14ac:dyDescent="0.25">
      <c r="A12" s="3" t="s">
        <v>31</v>
      </c>
      <c r="B12" s="7">
        <f>COUNT('DPP ( with MSN )'!D313)</f>
        <v>0</v>
      </c>
      <c r="C12" s="7">
        <f>COUNT('DPP ( with MSN )'!E313)</f>
        <v>0</v>
      </c>
      <c r="D12" s="7">
        <f>COUNT('DPP ( with MSN )'!F313)</f>
        <v>0</v>
      </c>
      <c r="E12" s="7">
        <f>COUNT('DPP ( with MSN )'!G313)</f>
        <v>0</v>
      </c>
      <c r="F12" s="7">
        <f>COUNT('DPP ( with MSN )'!H313)</f>
        <v>0</v>
      </c>
      <c r="G12" s="7">
        <f>COUNT('DPP ( with MSN )'!I313)</f>
        <v>0</v>
      </c>
      <c r="H12" s="7">
        <f>COUNT('DPP ( with MSN )'!J313)</f>
        <v>0</v>
      </c>
      <c r="I12" s="7">
        <f>COUNT('DPP ( with MSN )'!K313)</f>
        <v>0</v>
      </c>
      <c r="J12" s="7">
        <f>COUNT('DPP ( with MSN )'!L313)</f>
        <v>0</v>
      </c>
      <c r="K12" s="7">
        <f>COUNT('DPP ( with MSN )'!M313)</f>
        <v>0</v>
      </c>
      <c r="L12" s="7">
        <f>COUNT('DPP ( with MSN )'!N313)</f>
        <v>0</v>
      </c>
      <c r="M12" s="7">
        <f>COUNT('DPP ( with MSN )'!O313)</f>
        <v>0</v>
      </c>
      <c r="N12" s="7">
        <f>COUNT('DPP ( with MSN )'!P313)</f>
        <v>0</v>
      </c>
      <c r="O12" s="7">
        <f>COUNT('DPP ( with MSN )'!Q313)</f>
        <v>0</v>
      </c>
      <c r="P12" s="7">
        <f>COUNT('DPP ( with MSN )'!R313)</f>
        <v>0</v>
      </c>
      <c r="Q12" s="7">
        <f>COUNT('DPP ( with MSN )'!S313)</f>
        <v>0</v>
      </c>
      <c r="R12" s="7">
        <f>COUNT('DPP ( with MSN )'!T313)</f>
        <v>0</v>
      </c>
      <c r="S12" s="7">
        <f>COUNT('DPP ( with MSN )'!U313)</f>
        <v>0</v>
      </c>
      <c r="T12" s="7">
        <f>COUNT('DPP ( with MSN )'!V313)</f>
        <v>0</v>
      </c>
      <c r="U12" s="7">
        <f>COUNT('DPP ( with MSN )'!W313)</f>
        <v>0</v>
      </c>
      <c r="V12" s="7">
        <f>COUNT('DPP ( with MSN )'!X313)</f>
        <v>0</v>
      </c>
      <c r="W12" s="7">
        <f>COUNT('DPP ( with MSN )'!Y313)</f>
        <v>0</v>
      </c>
      <c r="X12" s="7">
        <f>COUNT('DPP ( with MSN )'!Z313)</f>
        <v>0</v>
      </c>
      <c r="Y12" s="7">
        <f>COUNT('DPP ( with MSN )'!AA313)</f>
        <v>0</v>
      </c>
      <c r="Z12" s="7">
        <f>COUNT('DPP ( with MSN )'!#REF!)</f>
        <v>0</v>
      </c>
      <c r="AA12" s="7">
        <f>COUNT('DPP ( with MSN )'!#REF!)</f>
        <v>0</v>
      </c>
      <c r="AB12" s="7">
        <f>COUNT('DPP ( with MSN )'!AB313)</f>
        <v>0</v>
      </c>
      <c r="AC12" s="7">
        <f>COUNT('DPP ( with MSN )'!AC313)</f>
        <v>0</v>
      </c>
      <c r="AD12" s="7">
        <f>COUNT('DPP ( with MSN )'!AD313)</f>
        <v>0</v>
      </c>
      <c r="AE12" s="7">
        <f>COUNT('DPP ( with MSN )'!AE313)</f>
        <v>0</v>
      </c>
      <c r="AF12" s="7">
        <f>COUNT('DPP ( with MSN )'!AF313)</f>
        <v>0</v>
      </c>
      <c r="AG12" s="7">
        <f>COUNT('DPP ( with MSN )'!AG313)</f>
        <v>0</v>
      </c>
      <c r="AH12" s="7">
        <f>COUNT('DPP ( with MSN )'!#REF!)</f>
        <v>0</v>
      </c>
      <c r="AI12" s="7">
        <f>COUNT('DPP ( with MSN )'!#REF!)</f>
        <v>0</v>
      </c>
      <c r="AJ12" s="7">
        <f>COUNT('DPP ( with MSN )'!#REF!)</f>
        <v>0</v>
      </c>
    </row>
    <row r="13" spans="1:36" x14ac:dyDescent="0.25">
      <c r="A13" s="3" t="s">
        <v>32</v>
      </c>
      <c r="B13" s="7">
        <f>COUNT('DPP ( with MSN )'!#REF!)</f>
        <v>0</v>
      </c>
      <c r="C13" s="7">
        <f>COUNT('DPP ( with MSN )'!#REF!)</f>
        <v>0</v>
      </c>
      <c r="D13" s="7">
        <f>COUNT('DPP ( with MSN )'!#REF!)</f>
        <v>0</v>
      </c>
      <c r="E13" s="7">
        <f>COUNT('DPP ( with MSN )'!#REF!)</f>
        <v>0</v>
      </c>
      <c r="F13" s="7">
        <f>COUNT('DPP ( with MSN )'!#REF!)</f>
        <v>0</v>
      </c>
      <c r="G13" s="7">
        <f>COUNT('DPP ( with MSN )'!#REF!)</f>
        <v>0</v>
      </c>
      <c r="H13" s="7">
        <f>COUNT('DPP ( with MSN )'!#REF!)</f>
        <v>0</v>
      </c>
      <c r="I13" s="7">
        <f>COUNT('DPP ( with MSN )'!#REF!)</f>
        <v>0</v>
      </c>
      <c r="J13" s="7">
        <f>COUNT('DPP ( with MSN )'!#REF!)</f>
        <v>0</v>
      </c>
      <c r="K13" s="7">
        <f>COUNT('DPP ( with MSN )'!#REF!)</f>
        <v>0</v>
      </c>
      <c r="L13" s="7">
        <f>COUNT('DPP ( with MSN )'!#REF!)</f>
        <v>0</v>
      </c>
      <c r="M13" s="7">
        <f>COUNT('DPP ( with MSN )'!#REF!)</f>
        <v>0</v>
      </c>
      <c r="N13" s="7">
        <f>COUNT('DPP ( with MSN )'!#REF!)</f>
        <v>0</v>
      </c>
      <c r="O13" s="7">
        <f>COUNT('DPP ( with MSN )'!#REF!)</f>
        <v>0</v>
      </c>
      <c r="P13" s="7">
        <f>COUNT('DPP ( with MSN )'!#REF!)</f>
        <v>0</v>
      </c>
      <c r="Q13" s="7">
        <f>COUNT('DPP ( with MSN )'!#REF!)</f>
        <v>0</v>
      </c>
      <c r="R13" s="7">
        <f>COUNT('DPP ( with MSN )'!#REF!)</f>
        <v>0</v>
      </c>
      <c r="S13" s="7">
        <f>COUNT('DPP ( with MSN )'!#REF!)</f>
        <v>0</v>
      </c>
      <c r="T13" s="7">
        <f>COUNT('DPP ( with MSN )'!#REF!)</f>
        <v>0</v>
      </c>
      <c r="U13" s="7">
        <f>COUNT('DPP ( with MSN )'!#REF!)</f>
        <v>0</v>
      </c>
      <c r="V13" s="7">
        <f>COUNT('DPP ( with MSN )'!#REF!)</f>
        <v>0</v>
      </c>
      <c r="W13" s="7">
        <f>COUNT('DPP ( with MSN )'!#REF!)</f>
        <v>0</v>
      </c>
      <c r="X13" s="7">
        <f>COUNT('DPP ( with MSN )'!#REF!)</f>
        <v>0</v>
      </c>
      <c r="Y13" s="7">
        <f>COUNT('DPP ( with MSN )'!#REF!)</f>
        <v>0</v>
      </c>
      <c r="Z13" s="7">
        <f>COUNT('DPP ( with MSN )'!#REF!)</f>
        <v>0</v>
      </c>
      <c r="AA13" s="7">
        <f>COUNT('DPP ( with MSN )'!#REF!)</f>
        <v>0</v>
      </c>
      <c r="AB13" s="7">
        <f>COUNT('DPP ( with MSN )'!#REF!)</f>
        <v>0</v>
      </c>
      <c r="AC13" s="7">
        <f>COUNT('DPP ( with MSN )'!#REF!)</f>
        <v>0</v>
      </c>
      <c r="AD13" s="7">
        <f>COUNT('DPP ( with MSN )'!#REF!)</f>
        <v>0</v>
      </c>
      <c r="AE13" s="7">
        <f>COUNT('DPP ( with MSN )'!#REF!)</f>
        <v>0</v>
      </c>
      <c r="AF13" s="7">
        <f>COUNT('DPP ( with MSN )'!#REF!)</f>
        <v>0</v>
      </c>
      <c r="AG13" s="7">
        <f>COUNT('DPP ( with MSN )'!#REF!)</f>
        <v>0</v>
      </c>
      <c r="AH13" s="7">
        <f>COUNT('DPP ( with MSN )'!#REF!)</f>
        <v>0</v>
      </c>
      <c r="AI13" s="7">
        <f>COUNT('DPP ( with MSN )'!#REF!)</f>
        <v>0</v>
      </c>
      <c r="AJ13" s="7">
        <f>COUNT('DPP ( with MSN )'!#REF!)</f>
        <v>0</v>
      </c>
    </row>
    <row r="14" spans="1:36" x14ac:dyDescent="0.25">
      <c r="A14" s="3" t="s">
        <v>33</v>
      </c>
      <c r="B14" s="7">
        <f>COUNT('DPP ( with MSN )'!D319)</f>
        <v>0</v>
      </c>
      <c r="C14" s="7">
        <f>COUNT('DPP ( with MSN )'!E319)</f>
        <v>0</v>
      </c>
      <c r="D14" s="7">
        <f>COUNT('DPP ( with MSN )'!F319)</f>
        <v>0</v>
      </c>
      <c r="E14" s="7">
        <f>COUNT('DPP ( with MSN )'!G319)</f>
        <v>0</v>
      </c>
      <c r="F14" s="7">
        <f>COUNT('DPP ( with MSN )'!H319)</f>
        <v>0</v>
      </c>
      <c r="G14" s="7">
        <f>COUNT('DPP ( with MSN )'!I319)</f>
        <v>0</v>
      </c>
      <c r="H14" s="7">
        <f>COUNT('DPP ( with MSN )'!J319)</f>
        <v>0</v>
      </c>
      <c r="I14" s="7">
        <f>COUNT('DPP ( with MSN )'!K319)</f>
        <v>0</v>
      </c>
      <c r="J14" s="7">
        <f>COUNT('DPP ( with MSN )'!L319)</f>
        <v>0</v>
      </c>
      <c r="K14" s="7">
        <f>COUNT('DPP ( with MSN )'!M319)</f>
        <v>0</v>
      </c>
      <c r="L14" s="7">
        <f>COUNT('DPP ( with MSN )'!N319)</f>
        <v>0</v>
      </c>
      <c r="M14" s="7">
        <f>COUNT('DPP ( with MSN )'!O319)</f>
        <v>0</v>
      </c>
      <c r="N14" s="7">
        <f>COUNT('DPP ( with MSN )'!P319)</f>
        <v>0</v>
      </c>
      <c r="O14" s="7">
        <f>COUNT('DPP ( with MSN )'!Q319)</f>
        <v>0</v>
      </c>
      <c r="P14" s="7">
        <f>COUNT('DPP ( with MSN )'!R319)</f>
        <v>0</v>
      </c>
      <c r="Q14" s="7">
        <f>COUNT('DPP ( with MSN )'!S319)</f>
        <v>0</v>
      </c>
      <c r="R14" s="7">
        <f>COUNT('DPP ( with MSN )'!T319)</f>
        <v>0</v>
      </c>
      <c r="S14" s="7">
        <f>COUNT('DPP ( with MSN )'!U319)</f>
        <v>0</v>
      </c>
      <c r="T14" s="7">
        <f>COUNT('DPP ( with MSN )'!V319)</f>
        <v>0</v>
      </c>
      <c r="U14" s="7">
        <f>COUNT('DPP ( with MSN )'!W319)</f>
        <v>0</v>
      </c>
      <c r="V14" s="7">
        <f>COUNT('DPP ( with MSN )'!X319)</f>
        <v>0</v>
      </c>
      <c r="W14" s="7">
        <f>COUNT('DPP ( with MSN )'!Y319)</f>
        <v>0</v>
      </c>
      <c r="X14" s="7">
        <f>COUNT('DPP ( with MSN )'!Z319)</f>
        <v>0</v>
      </c>
      <c r="Y14" s="7">
        <f>COUNT('DPP ( with MSN )'!AA319)</f>
        <v>0</v>
      </c>
      <c r="Z14" s="7">
        <f>COUNT('DPP ( with MSN )'!#REF!)</f>
        <v>0</v>
      </c>
      <c r="AA14" s="7">
        <f>COUNT('DPP ( with MSN )'!#REF!)</f>
        <v>0</v>
      </c>
      <c r="AB14" s="7">
        <f>COUNT('DPP ( with MSN )'!AB319)</f>
        <v>0</v>
      </c>
      <c r="AC14" s="7">
        <f>COUNT('DPP ( with MSN )'!AC319)</f>
        <v>0</v>
      </c>
      <c r="AD14" s="7">
        <f>COUNT('DPP ( with MSN )'!AD319)</f>
        <v>0</v>
      </c>
      <c r="AE14" s="7">
        <f>COUNT('DPP ( with MSN )'!AE319)</f>
        <v>0</v>
      </c>
      <c r="AF14" s="7">
        <f>COUNT('DPP ( with MSN )'!AF319)</f>
        <v>0</v>
      </c>
      <c r="AG14" s="7">
        <f>COUNT('DPP ( with MSN )'!AG319)</f>
        <v>0</v>
      </c>
      <c r="AH14" s="7">
        <f>COUNT('DPP ( with MSN )'!#REF!)</f>
        <v>0</v>
      </c>
      <c r="AI14" s="7">
        <f>COUNT('DPP ( with MSN )'!#REF!)</f>
        <v>0</v>
      </c>
      <c r="AJ14" s="7">
        <f>COUNT('DPP ( with MSN )'!#REF!)</f>
        <v>0</v>
      </c>
    </row>
    <row r="17" spans="1:36" ht="45.75" hidden="1" x14ac:dyDescent="0.25">
      <c r="A17" s="42" t="s">
        <v>100</v>
      </c>
      <c r="B17" s="43">
        <f>B32</f>
        <v>45736</v>
      </c>
      <c r="C17" s="43">
        <f t="shared" ref="C17:AJ17" si="1">C32</f>
        <v>45737</v>
      </c>
      <c r="D17" s="43">
        <f t="shared" si="1"/>
        <v>45738</v>
      </c>
      <c r="E17" s="43">
        <f t="shared" si="1"/>
        <v>45740</v>
      </c>
      <c r="F17" s="43">
        <f t="shared" si="1"/>
        <v>45741</v>
      </c>
      <c r="G17" s="43">
        <f t="shared" si="1"/>
        <v>45742</v>
      </c>
      <c r="H17" s="43">
        <f t="shared" si="1"/>
        <v>45743</v>
      </c>
      <c r="I17" s="43">
        <f t="shared" si="1"/>
        <v>45744</v>
      </c>
      <c r="J17" s="43">
        <f t="shared" si="1"/>
        <v>45745</v>
      </c>
      <c r="K17" s="43">
        <f t="shared" si="1"/>
        <v>45746</v>
      </c>
      <c r="L17" s="43">
        <f t="shared" si="1"/>
        <v>45749</v>
      </c>
      <c r="M17" s="43">
        <f t="shared" si="1"/>
        <v>45750</v>
      </c>
      <c r="N17" s="43">
        <f t="shared" si="1"/>
        <v>45751</v>
      </c>
      <c r="O17" s="43">
        <f t="shared" si="1"/>
        <v>45752</v>
      </c>
      <c r="P17" s="43">
        <f t="shared" si="1"/>
        <v>45754</v>
      </c>
      <c r="Q17" s="43">
        <f t="shared" si="1"/>
        <v>45755</v>
      </c>
      <c r="R17" s="43">
        <f t="shared" si="1"/>
        <v>45756</v>
      </c>
      <c r="S17" s="43">
        <f t="shared" si="1"/>
        <v>45757</v>
      </c>
      <c r="T17" s="43">
        <f t="shared" si="1"/>
        <v>45758</v>
      </c>
      <c r="U17" s="43">
        <f t="shared" si="1"/>
        <v>45759</v>
      </c>
      <c r="V17" s="43">
        <f t="shared" si="1"/>
        <v>45761</v>
      </c>
      <c r="W17" s="43">
        <f t="shared" si="1"/>
        <v>45762</v>
      </c>
      <c r="X17" s="43">
        <f t="shared" si="1"/>
        <v>45763</v>
      </c>
      <c r="Y17" s="43">
        <f t="shared" si="1"/>
        <v>45764</v>
      </c>
      <c r="Z17" s="43" t="e">
        <f t="shared" si="1"/>
        <v>#REF!</v>
      </c>
      <c r="AA17" s="43" t="e">
        <f t="shared" si="1"/>
        <v>#REF!</v>
      </c>
      <c r="AB17" s="43">
        <f t="shared" si="1"/>
        <v>45765</v>
      </c>
      <c r="AC17" s="43">
        <f t="shared" si="1"/>
        <v>45766</v>
      </c>
      <c r="AD17" s="43">
        <f t="shared" si="1"/>
        <v>45768</v>
      </c>
      <c r="AE17" s="43">
        <f t="shared" si="1"/>
        <v>45769</v>
      </c>
      <c r="AF17" s="43">
        <f t="shared" si="1"/>
        <v>45770</v>
      </c>
      <c r="AG17" s="43">
        <f t="shared" si="1"/>
        <v>45771</v>
      </c>
      <c r="AH17" s="43" t="e">
        <f t="shared" si="1"/>
        <v>#REF!</v>
      </c>
      <c r="AI17" s="43" t="e">
        <f t="shared" si="1"/>
        <v>#REF!</v>
      </c>
      <c r="AJ17" s="43" t="e">
        <f t="shared" si="1"/>
        <v>#REF!</v>
      </c>
    </row>
    <row r="18" spans="1:36" hidden="1" x14ac:dyDescent="0.25">
      <c r="A18" s="350" t="s">
        <v>101</v>
      </c>
      <c r="B18" s="44" t="str">
        <f>IF('DPP ( with MSN )'!D145="","",VLOOKUP('DPP ( with MSN )'!D145,'Configuration Plan'!$C$4:$G$2932,4,FALSE))</f>
        <v/>
      </c>
      <c r="C18" s="44" t="str">
        <f>IF('DPP ( with MSN )'!E145="","",VLOOKUP('DPP ( with MSN )'!E145,'Configuration Plan'!$C$4:$G$2932,4,FALSE))</f>
        <v/>
      </c>
      <c r="D18" s="44" t="str">
        <f>IF('DPP ( with MSN )'!F145="","",VLOOKUP('DPP ( with MSN )'!F145,'Configuration Plan'!$C$4:$G$2932,4,FALSE))</f>
        <v/>
      </c>
      <c r="E18" s="44" t="str">
        <f>IF('DPP ( with MSN )'!G145="","",VLOOKUP('DPP ( with MSN )'!G145,'Configuration Plan'!$C$4:$G$2932,4,FALSE))</f>
        <v/>
      </c>
      <c r="F18" s="44" t="str">
        <f>IF('DPP ( with MSN )'!H145="","",VLOOKUP('DPP ( with MSN )'!H145,'Configuration Plan'!$C$4:$G$2932,4,FALSE))</f>
        <v/>
      </c>
      <c r="G18" s="44" t="e">
        <f>IF('DPP ( with MSN )'!I145="","",VLOOKUP('DPP ( with MSN )'!I145,'Configuration Plan'!$C$4:$G$2932,4,FALSE))</f>
        <v>#N/A</v>
      </c>
      <c r="H18" s="44" t="e">
        <f>IF('DPP ( with MSN )'!J145="","",VLOOKUP('DPP ( with MSN )'!J145,'Configuration Plan'!$C$4:$G$2932,4,FALSE))</f>
        <v>#N/A</v>
      </c>
      <c r="I18" s="44" t="e">
        <f>IF('DPP ( with MSN )'!K145="","",VLOOKUP('DPP ( with MSN )'!K145,'Configuration Plan'!$C$4:$G$2932,4,FALSE))</f>
        <v>#N/A</v>
      </c>
      <c r="J18" s="44" t="e">
        <f>IF('DPP ( with MSN )'!L145="","",VLOOKUP('DPP ( with MSN )'!L145,'Configuration Plan'!$C$4:$G$2932,4,FALSE))</f>
        <v>#N/A</v>
      </c>
      <c r="K18" s="44" t="str">
        <f>IF('DPP ( with MSN )'!M145="","",VLOOKUP('DPP ( with MSN )'!M145,'Configuration Plan'!$C$4:$G$2932,4,FALSE))</f>
        <v/>
      </c>
      <c r="L18" s="44" t="str">
        <f>IF('DPP ( with MSN )'!N145="","",VLOOKUP('DPP ( with MSN )'!N145,'Configuration Plan'!$C$4:$G$2932,4,FALSE))</f>
        <v/>
      </c>
      <c r="M18" s="44" t="str">
        <f>IF('DPP ( with MSN )'!O145="","",VLOOKUP('DPP ( with MSN )'!O145,'Configuration Plan'!$C$4:$G$2932,4,FALSE))</f>
        <v/>
      </c>
      <c r="N18" s="44" t="str">
        <f>IF('DPP ( with MSN )'!P145="","",VLOOKUP('DPP ( with MSN )'!P145,'Configuration Plan'!$C$4:$G$2932,4,FALSE))</f>
        <v/>
      </c>
      <c r="O18" s="44" t="str">
        <f>IF('DPP ( with MSN )'!Q145="","",VLOOKUP('DPP ( with MSN )'!Q145,'Configuration Plan'!$C$4:$G$2932,4,FALSE))</f>
        <v/>
      </c>
      <c r="P18" s="44" t="str">
        <f>IF('DPP ( with MSN )'!R145="","",VLOOKUP('DPP ( with MSN )'!R145,'Configuration Plan'!$C$4:$G$2932,4,FALSE))</f>
        <v/>
      </c>
      <c r="Q18" s="44" t="str">
        <f>IF('DPP ( with MSN )'!S145="","",VLOOKUP('DPP ( with MSN )'!S145,'Configuration Plan'!$C$4:$G$2932,4,FALSE))</f>
        <v/>
      </c>
      <c r="R18" s="44" t="str">
        <f>IF('DPP ( with MSN )'!T145="","",VLOOKUP('DPP ( with MSN )'!T145,'Configuration Plan'!$C$4:$G$2932,4,FALSE))</f>
        <v/>
      </c>
      <c r="S18" s="44" t="e">
        <f>IF('DPP ( with MSN )'!U145="","",VLOOKUP('DPP ( with MSN )'!U145,'Configuration Plan'!$C$4:$G$2932,4,FALSE))</f>
        <v>#N/A</v>
      </c>
      <c r="T18" s="44" t="e">
        <f>IF('DPP ( with MSN )'!V145="","",VLOOKUP('DPP ( with MSN )'!V145,'Configuration Plan'!$C$4:$G$2932,4,FALSE))</f>
        <v>#N/A</v>
      </c>
      <c r="U18" s="44" t="e">
        <f>IF('DPP ( with MSN )'!W145="","",VLOOKUP('DPP ( with MSN )'!W145,'Configuration Plan'!$C$4:$G$2932,4,FALSE))</f>
        <v>#N/A</v>
      </c>
      <c r="V18" s="44" t="e">
        <f>IF('DPP ( with MSN )'!X145="","",VLOOKUP('DPP ( with MSN )'!X145,'Configuration Plan'!$C$4:$G$2932,4,FALSE))</f>
        <v>#N/A</v>
      </c>
      <c r="W18" s="44" t="e">
        <f>IF('DPP ( with MSN )'!Y145="","",VLOOKUP('DPP ( with MSN )'!Y145,'Configuration Plan'!$C$4:$G$2932,4,FALSE))</f>
        <v>#N/A</v>
      </c>
      <c r="X18" s="44" t="e">
        <f>IF('DPP ( with MSN )'!Z145="","",VLOOKUP('DPP ( with MSN )'!Z145,'Configuration Plan'!$C$4:$G$2932,4,FALSE))</f>
        <v>#N/A</v>
      </c>
      <c r="Y18" s="44" t="e">
        <f>IF('DPP ( with MSN )'!AA145="","",VLOOKUP('DPP ( with MSN )'!AA145,'Configuration Plan'!$C$4:$G$2932,4,FALSE))</f>
        <v>#N/A</v>
      </c>
      <c r="Z18" s="44" t="e">
        <f>IF('DPP ( with MSN )'!#REF!="","",VLOOKUP('DPP ( with MSN )'!#REF!,'Configuration Plan'!$C$4:$G$2932,4,FALSE))</f>
        <v>#REF!</v>
      </c>
      <c r="AA18" s="44" t="e">
        <f>IF('DPP ( with MSN )'!#REF!="","",VLOOKUP('DPP ( with MSN )'!#REF!,'Configuration Plan'!$C$4:$G$2932,4,FALSE))</f>
        <v>#REF!</v>
      </c>
      <c r="AB18" s="44" t="e">
        <f>IF('DPP ( with MSN )'!AB145="","",VLOOKUP('DPP ( with MSN )'!AB145,'Configuration Plan'!$C$4:$G$2932,4,FALSE))</f>
        <v>#N/A</v>
      </c>
      <c r="AC18" s="44" t="e">
        <f>IF('DPP ( with MSN )'!AC145="","",VLOOKUP('DPP ( with MSN )'!AC145,'Configuration Plan'!$C$4:$G$2932,4,FALSE))</f>
        <v>#N/A</v>
      </c>
      <c r="AD18" s="44" t="e">
        <f>IF('DPP ( with MSN )'!AD145="","",VLOOKUP('DPP ( with MSN )'!AD145,'Configuration Plan'!$C$4:$G$2932,4,FALSE))</f>
        <v>#N/A</v>
      </c>
      <c r="AE18" s="44" t="e">
        <f>IF('DPP ( with MSN )'!AE145="","",VLOOKUP('DPP ( with MSN )'!AE145,'Configuration Plan'!$C$4:$G$2932,4,FALSE))</f>
        <v>#N/A</v>
      </c>
      <c r="AF18" s="44" t="e">
        <f>IF('DPP ( with MSN )'!AF145="","",VLOOKUP('DPP ( with MSN )'!AF145,'Configuration Plan'!$C$4:$G$2932,4,FALSE))</f>
        <v>#N/A</v>
      </c>
      <c r="AG18" s="44" t="e">
        <f>IF('DPP ( with MSN )'!AG145="","",VLOOKUP('DPP ( with MSN )'!AG145,'Configuration Plan'!$C$4:$G$2932,4,FALSE))</f>
        <v>#N/A</v>
      </c>
      <c r="AH18" s="44" t="e">
        <f>IF('DPP ( with MSN )'!#REF!="","",VLOOKUP('DPP ( with MSN )'!#REF!,'Configuration Plan'!$C$4:$G$2932,4,FALSE))</f>
        <v>#REF!</v>
      </c>
      <c r="AI18" s="44" t="e">
        <f>IF('DPP ( with MSN )'!#REF!="","",VLOOKUP('DPP ( with MSN )'!#REF!,'Configuration Plan'!$C$4:$G$2932,4,FALSE))</f>
        <v>#REF!</v>
      </c>
      <c r="AJ18" s="44" t="e">
        <f>IF('DPP ( with MSN )'!#REF!="","",VLOOKUP('DPP ( with MSN )'!#REF!,'Configuration Plan'!$C$4:$G$2932,4,FALSE))</f>
        <v>#REF!</v>
      </c>
    </row>
    <row r="19" spans="1:36" hidden="1" x14ac:dyDescent="0.25">
      <c r="A19" s="351"/>
      <c r="B19" s="44" t="e">
        <f>IF('DPP ( with MSN )'!#REF!="","",VLOOKUP('DPP ( with MSN )'!#REF!,'Configuration Plan'!$C$4:$G$2932,4,FALSE))</f>
        <v>#REF!</v>
      </c>
      <c r="C19" s="44" t="e">
        <f>IF('DPP ( with MSN )'!#REF!="","",VLOOKUP('DPP ( with MSN )'!#REF!,'Configuration Plan'!$C$4:$G$2932,4,FALSE))</f>
        <v>#REF!</v>
      </c>
      <c r="D19" s="44" t="e">
        <f>IF('DPP ( with MSN )'!#REF!="","",VLOOKUP('DPP ( with MSN )'!#REF!,'Configuration Plan'!$C$4:$G$2932,4,FALSE))</f>
        <v>#REF!</v>
      </c>
      <c r="E19" s="44" t="e">
        <f>IF('DPP ( with MSN )'!#REF!="","",VLOOKUP('DPP ( with MSN )'!#REF!,'Configuration Plan'!$C$4:$G$2932,4,FALSE))</f>
        <v>#REF!</v>
      </c>
      <c r="F19" s="44" t="e">
        <f>IF('DPP ( with MSN )'!#REF!="","",VLOOKUP('DPP ( with MSN )'!#REF!,'Configuration Plan'!$C$4:$G$2932,4,FALSE))</f>
        <v>#REF!</v>
      </c>
      <c r="G19" s="44" t="e">
        <f>IF('DPP ( with MSN )'!#REF!="","",VLOOKUP('DPP ( with MSN )'!#REF!,'Configuration Plan'!$C$4:$G$2932,4,FALSE))</f>
        <v>#REF!</v>
      </c>
      <c r="H19" s="44" t="e">
        <f>IF('DPP ( with MSN )'!#REF!="","",VLOOKUP('DPP ( with MSN )'!#REF!,'Configuration Plan'!$C$4:$G$2932,4,FALSE))</f>
        <v>#REF!</v>
      </c>
      <c r="I19" s="44" t="e">
        <f>IF('DPP ( with MSN )'!#REF!="","",VLOOKUP('DPP ( with MSN )'!#REF!,'Configuration Plan'!$C$4:$G$2932,4,FALSE))</f>
        <v>#REF!</v>
      </c>
      <c r="J19" s="44" t="e">
        <f>IF('DPP ( with MSN )'!#REF!="","",VLOOKUP('DPP ( with MSN )'!#REF!,'Configuration Plan'!$C$4:$G$2932,4,FALSE))</f>
        <v>#REF!</v>
      </c>
      <c r="K19" s="44" t="e">
        <f>IF('DPP ( with MSN )'!#REF!="","",VLOOKUP('DPP ( with MSN )'!#REF!,'Configuration Plan'!$C$4:$G$2932,4,FALSE))</f>
        <v>#REF!</v>
      </c>
      <c r="L19" s="44" t="e">
        <f>IF('DPP ( with MSN )'!#REF!="","",VLOOKUP('DPP ( with MSN )'!#REF!,'Configuration Plan'!$C$4:$G$2932,4,FALSE))</f>
        <v>#REF!</v>
      </c>
      <c r="M19" s="44" t="e">
        <f>IF('DPP ( with MSN )'!#REF!="","",VLOOKUP('DPP ( with MSN )'!#REF!,'Configuration Plan'!$C$4:$G$2932,4,FALSE))</f>
        <v>#REF!</v>
      </c>
      <c r="N19" s="44" t="e">
        <f>IF('DPP ( with MSN )'!#REF!="","",VLOOKUP('DPP ( with MSN )'!#REF!,'Configuration Plan'!$C$4:$G$2932,4,FALSE))</f>
        <v>#REF!</v>
      </c>
      <c r="O19" s="44" t="e">
        <f>IF('DPP ( with MSN )'!#REF!="","",VLOOKUP('DPP ( with MSN )'!#REF!,'Configuration Plan'!$C$4:$G$2932,4,FALSE))</f>
        <v>#REF!</v>
      </c>
      <c r="P19" s="44" t="e">
        <f>IF('DPP ( with MSN )'!#REF!="","",VLOOKUP('DPP ( with MSN )'!#REF!,'Configuration Plan'!$C$4:$G$2932,4,FALSE))</f>
        <v>#REF!</v>
      </c>
      <c r="Q19" s="44" t="e">
        <f>IF('DPP ( with MSN )'!#REF!="","",VLOOKUP('DPP ( with MSN )'!#REF!,'Configuration Plan'!$C$4:$G$2932,4,FALSE))</f>
        <v>#REF!</v>
      </c>
      <c r="R19" s="44" t="e">
        <f>IF('DPP ( with MSN )'!#REF!="","",VLOOKUP('DPP ( with MSN )'!#REF!,'Configuration Plan'!$C$4:$G$2932,4,FALSE))</f>
        <v>#REF!</v>
      </c>
      <c r="S19" s="44" t="e">
        <f>IF('DPP ( with MSN )'!#REF!="","",VLOOKUP('DPP ( with MSN )'!#REF!,'Configuration Plan'!$C$4:$G$2932,4,FALSE))</f>
        <v>#REF!</v>
      </c>
      <c r="T19" s="44" t="e">
        <f>IF('DPP ( with MSN )'!#REF!="","",VLOOKUP('DPP ( with MSN )'!#REF!,'Configuration Plan'!$C$4:$G$2932,4,FALSE))</f>
        <v>#REF!</v>
      </c>
      <c r="U19" s="44" t="e">
        <f>IF('DPP ( with MSN )'!#REF!="","",VLOOKUP('DPP ( with MSN )'!#REF!,'Configuration Plan'!$C$4:$G$2932,4,FALSE))</f>
        <v>#REF!</v>
      </c>
      <c r="V19" s="44" t="e">
        <f>IF('DPP ( with MSN )'!#REF!="","",VLOOKUP('DPP ( with MSN )'!#REF!,'Configuration Plan'!$C$4:$G$2932,4,FALSE))</f>
        <v>#REF!</v>
      </c>
      <c r="W19" s="44" t="e">
        <f>IF('DPP ( with MSN )'!#REF!="","",VLOOKUP('DPP ( with MSN )'!#REF!,'Configuration Plan'!$C$4:$G$2932,4,FALSE))</f>
        <v>#REF!</v>
      </c>
      <c r="X19" s="44" t="e">
        <f>IF('DPP ( with MSN )'!#REF!="","",VLOOKUP('DPP ( with MSN )'!#REF!,'Configuration Plan'!$C$4:$G$2932,4,FALSE))</f>
        <v>#REF!</v>
      </c>
      <c r="Y19" s="44" t="e">
        <f>IF('DPP ( with MSN )'!#REF!="","",VLOOKUP('DPP ( with MSN )'!#REF!,'Configuration Plan'!$C$4:$G$2932,4,FALSE))</f>
        <v>#REF!</v>
      </c>
      <c r="Z19" s="44" t="e">
        <f>IF('DPP ( with MSN )'!#REF!="","",VLOOKUP('DPP ( with MSN )'!#REF!,'Configuration Plan'!$C$4:$G$2932,4,FALSE))</f>
        <v>#REF!</v>
      </c>
      <c r="AA19" s="44" t="e">
        <f>IF('DPP ( with MSN )'!#REF!="","",VLOOKUP('DPP ( with MSN )'!#REF!,'Configuration Plan'!$C$4:$G$2932,4,FALSE))</f>
        <v>#REF!</v>
      </c>
      <c r="AB19" s="44" t="e">
        <f>IF('DPP ( with MSN )'!#REF!="","",VLOOKUP('DPP ( with MSN )'!#REF!,'Configuration Plan'!$C$4:$G$2932,4,FALSE))</f>
        <v>#REF!</v>
      </c>
      <c r="AC19" s="44" t="e">
        <f>IF('DPP ( with MSN )'!#REF!="","",VLOOKUP('DPP ( with MSN )'!#REF!,'Configuration Plan'!$C$4:$G$2932,4,FALSE))</f>
        <v>#REF!</v>
      </c>
      <c r="AD19" s="44" t="e">
        <f>IF('DPP ( with MSN )'!#REF!="","",VLOOKUP('DPP ( with MSN )'!#REF!,'Configuration Plan'!$C$4:$G$2932,4,FALSE))</f>
        <v>#REF!</v>
      </c>
      <c r="AE19" s="44" t="e">
        <f>IF('DPP ( with MSN )'!#REF!="","",VLOOKUP('DPP ( with MSN )'!#REF!,'Configuration Plan'!$C$4:$G$2932,4,FALSE))</f>
        <v>#REF!</v>
      </c>
      <c r="AF19" s="44" t="e">
        <f>IF('DPP ( with MSN )'!#REF!="","",VLOOKUP('DPP ( with MSN )'!#REF!,'Configuration Plan'!$C$4:$G$2932,4,FALSE))</f>
        <v>#REF!</v>
      </c>
      <c r="AG19" s="44" t="e">
        <f>IF('DPP ( with MSN )'!#REF!="","",VLOOKUP('DPP ( with MSN )'!#REF!,'Configuration Plan'!$C$4:$G$2932,4,FALSE))</f>
        <v>#REF!</v>
      </c>
      <c r="AH19" s="44" t="e">
        <f>IF('DPP ( with MSN )'!#REF!="","",VLOOKUP('DPP ( with MSN )'!#REF!,'Configuration Plan'!$C$4:$G$2932,4,FALSE))</f>
        <v>#REF!</v>
      </c>
      <c r="AI19" s="44" t="e">
        <f>IF('DPP ( with MSN )'!#REF!="","",VLOOKUP('DPP ( with MSN )'!#REF!,'Configuration Plan'!$C$4:$G$2932,4,FALSE))</f>
        <v>#REF!</v>
      </c>
      <c r="AJ19" s="44" t="e">
        <f>IF('DPP ( with MSN )'!#REF!="","",VLOOKUP('DPP ( with MSN )'!#REF!,'Configuration Plan'!$C$4:$G$2932,4,FALSE))</f>
        <v>#REF!</v>
      </c>
    </row>
    <row r="20" spans="1:36" hidden="1" x14ac:dyDescent="0.25">
      <c r="A20" s="350" t="s">
        <v>104</v>
      </c>
      <c r="B20" s="44" t="str">
        <f>IF('DPP ( with MSN )'!D163="","",VLOOKUP('DPP ( with MSN )'!D163,'Configuration Plan'!$C$4:$G$2398,4,FALSE))</f>
        <v/>
      </c>
      <c r="C20" s="44" t="str">
        <f>IF('DPP ( with MSN )'!E163="","",VLOOKUP('DPP ( with MSN )'!E163,'Configuration Plan'!$C$4:$G$2398,4,FALSE))</f>
        <v/>
      </c>
      <c r="D20" s="44" t="str">
        <f>IF('DPP ( with MSN )'!F163="","",VLOOKUP('DPP ( with MSN )'!F163,'Configuration Plan'!$C$4:$G$2398,4,FALSE))</f>
        <v/>
      </c>
      <c r="E20" s="44" t="str">
        <f>IF('DPP ( with MSN )'!G163="","",VLOOKUP('DPP ( with MSN )'!G163,'Configuration Plan'!$C$4:$G$2398,4,FALSE))</f>
        <v/>
      </c>
      <c r="F20" s="44" t="str">
        <f>IF('DPP ( with MSN )'!H163="","",VLOOKUP('DPP ( with MSN )'!H163,'Configuration Plan'!$C$4:$G$2398,4,FALSE))</f>
        <v/>
      </c>
      <c r="G20" s="44" t="str">
        <f>IF('DPP ( with MSN )'!I163="","",VLOOKUP('DPP ( with MSN )'!I163,'Configuration Plan'!$C$4:$G$2398,4,FALSE))</f>
        <v/>
      </c>
      <c r="H20" s="44" t="str">
        <f>IF('DPP ( with MSN )'!J163="","",VLOOKUP('DPP ( with MSN )'!J163,'Configuration Plan'!$C$4:$G$2398,4,FALSE))</f>
        <v/>
      </c>
      <c r="I20" s="44" t="str">
        <f>IF('DPP ( with MSN )'!K163="","",VLOOKUP('DPP ( with MSN )'!K163,'Configuration Plan'!$C$4:$G$2398,4,FALSE))</f>
        <v/>
      </c>
      <c r="J20" s="44" t="str">
        <f>IF('DPP ( with MSN )'!L163="","",VLOOKUP('DPP ( with MSN )'!L163,'Configuration Plan'!$C$4:$G$2398,4,FALSE))</f>
        <v/>
      </c>
      <c r="K20" s="44" t="str">
        <f>IF('DPP ( with MSN )'!M163="","",VLOOKUP('DPP ( with MSN )'!M163,'Configuration Plan'!$C$4:$G$2398,4,FALSE))</f>
        <v/>
      </c>
      <c r="L20" s="44" t="str">
        <f>IF('DPP ( with MSN )'!N163="","",VLOOKUP('DPP ( with MSN )'!N163,'Configuration Plan'!$C$4:$G$2398,4,FALSE))</f>
        <v/>
      </c>
      <c r="M20" s="44" t="str">
        <f>IF('DPP ( with MSN )'!O163="","",VLOOKUP('DPP ( with MSN )'!O163,'Configuration Plan'!$C$4:$G$2398,4,FALSE))</f>
        <v/>
      </c>
      <c r="N20" s="44" t="str">
        <f>IF('DPP ( with MSN )'!P163="","",VLOOKUP('DPP ( with MSN )'!P163,'Configuration Plan'!$C$4:$G$2398,4,FALSE))</f>
        <v/>
      </c>
      <c r="O20" s="44" t="e">
        <f>IF('DPP ( with MSN )'!Q163="","",VLOOKUP('DPP ( with MSN )'!Q163,'Configuration Plan'!$C$4:$G$2398,4,FALSE))</f>
        <v>#N/A</v>
      </c>
      <c r="P20" s="44" t="e">
        <f>IF('DPP ( with MSN )'!R163="","",VLOOKUP('DPP ( with MSN )'!R163,'Configuration Plan'!$C$4:$G$2398,4,FALSE))</f>
        <v>#N/A</v>
      </c>
      <c r="Q20" s="44" t="e">
        <f>IF('DPP ( with MSN )'!S163="","",VLOOKUP('DPP ( with MSN )'!S163,'Configuration Plan'!$C$4:$G$2398,4,FALSE))</f>
        <v>#N/A</v>
      </c>
      <c r="R20" s="44" t="e">
        <f>IF('DPP ( with MSN )'!T163="","",VLOOKUP('DPP ( with MSN )'!T163,'Configuration Plan'!$C$4:$G$2398,4,FALSE))</f>
        <v>#N/A</v>
      </c>
      <c r="S20" s="44" t="e">
        <f>IF('DPP ( with MSN )'!U163="","",VLOOKUP('DPP ( with MSN )'!U163,'Configuration Plan'!$C$4:$G$2398,4,FALSE))</f>
        <v>#N/A</v>
      </c>
      <c r="T20" s="44" t="e">
        <f>IF('DPP ( with MSN )'!V163="","",VLOOKUP('DPP ( with MSN )'!V163,'Configuration Plan'!$C$4:$G$2398,4,FALSE))</f>
        <v>#N/A</v>
      </c>
      <c r="U20" s="44" t="e">
        <f>IF('DPP ( with MSN )'!W163="","",VLOOKUP('DPP ( with MSN )'!W163,'Configuration Plan'!$C$4:$G$2398,4,FALSE))</f>
        <v>#N/A</v>
      </c>
      <c r="V20" s="44" t="e">
        <f>IF('DPP ( with MSN )'!X163="","",VLOOKUP('DPP ( with MSN )'!X163,'Configuration Plan'!$C$4:$G$2398,4,FALSE))</f>
        <v>#N/A</v>
      </c>
      <c r="W20" s="44" t="e">
        <f>IF('DPP ( with MSN )'!Y163="","",VLOOKUP('DPP ( with MSN )'!Y163,'Configuration Plan'!$C$4:$G$2398,4,FALSE))</f>
        <v>#N/A</v>
      </c>
      <c r="X20" s="44" t="e">
        <f>IF('DPP ( with MSN )'!Z163="","",VLOOKUP('DPP ( with MSN )'!Z163,'Configuration Plan'!$C$4:$G$2398,4,FALSE))</f>
        <v>#N/A</v>
      </c>
      <c r="Y20" s="44" t="e">
        <f>IF('DPP ( with MSN )'!AA163="","",VLOOKUP('DPP ( with MSN )'!AA163,'Configuration Plan'!$C$4:$G$2398,4,FALSE))</f>
        <v>#N/A</v>
      </c>
      <c r="Z20" s="44" t="e">
        <f>IF('DPP ( with MSN )'!#REF!="","",VLOOKUP('DPP ( with MSN )'!#REF!,'Configuration Plan'!$C$4:$G$2398,4,FALSE))</f>
        <v>#REF!</v>
      </c>
      <c r="AA20" s="44" t="e">
        <f>IF('DPP ( with MSN )'!#REF!="","",VLOOKUP('DPP ( with MSN )'!#REF!,'Configuration Plan'!$C$4:$G$2398,4,FALSE))</f>
        <v>#REF!</v>
      </c>
      <c r="AB20" s="44" t="e">
        <f>IF('DPP ( with MSN )'!AB163="","",VLOOKUP('DPP ( with MSN )'!AB163,'Configuration Plan'!$C$4:$G$2398,4,FALSE))</f>
        <v>#N/A</v>
      </c>
      <c r="AC20" s="44" t="e">
        <f>IF('DPP ( with MSN )'!AC163="","",VLOOKUP('DPP ( with MSN )'!AC163,'Configuration Plan'!$C$4:$G$2398,4,FALSE))</f>
        <v>#N/A</v>
      </c>
      <c r="AD20" s="44" t="e">
        <f>IF('DPP ( with MSN )'!AD163="","",VLOOKUP('DPP ( with MSN )'!AD163,'Configuration Plan'!$C$4:$G$2398,4,FALSE))</f>
        <v>#N/A</v>
      </c>
      <c r="AE20" s="44" t="e">
        <f>IF('DPP ( with MSN )'!AE163="","",VLOOKUP('DPP ( with MSN )'!AE163,'Configuration Plan'!$C$4:$G$2398,4,FALSE))</f>
        <v>#N/A</v>
      </c>
      <c r="AF20" s="44" t="e">
        <f>IF('DPP ( with MSN )'!AF163="","",VLOOKUP('DPP ( with MSN )'!AF163,'Configuration Plan'!$C$4:$G$2398,4,FALSE))</f>
        <v>#N/A</v>
      </c>
      <c r="AG20" s="44" t="e">
        <f>IF('DPP ( with MSN )'!AG163="","",VLOOKUP('DPP ( with MSN )'!AG163,'Configuration Plan'!$C$4:$G$2398,4,FALSE))</f>
        <v>#N/A</v>
      </c>
      <c r="AH20" s="44" t="e">
        <f>IF('DPP ( with MSN )'!#REF!="","",VLOOKUP('DPP ( with MSN )'!#REF!,'Configuration Plan'!$C$4:$G$2398,4,FALSE))</f>
        <v>#REF!</v>
      </c>
      <c r="AI20" s="44" t="e">
        <f>IF('DPP ( with MSN )'!#REF!="","",VLOOKUP('DPP ( with MSN )'!#REF!,'Configuration Plan'!$C$4:$G$2398,4,FALSE))</f>
        <v>#REF!</v>
      </c>
      <c r="AJ20" s="44" t="e">
        <f>IF('DPP ( with MSN )'!#REF!="","",VLOOKUP('DPP ( with MSN )'!#REF!,'Configuration Plan'!$C$4:$G$2398,4,FALSE))</f>
        <v>#REF!</v>
      </c>
    </row>
    <row r="21" spans="1:36" hidden="1" x14ac:dyDescent="0.25">
      <c r="A21" s="352"/>
      <c r="B21" s="44" t="str">
        <f>IF('DPP ( with MSN )'!D164="","",VLOOKUP('DPP ( with MSN )'!D164,'Configuration Plan'!$C$4:$G$2398,4,FALSE))</f>
        <v/>
      </c>
      <c r="C21" s="44" t="str">
        <f>IF('DPP ( with MSN )'!E164="","",VLOOKUP('DPP ( with MSN )'!E164,'Configuration Plan'!$C$4:$G$2398,4,FALSE))</f>
        <v/>
      </c>
      <c r="D21" s="44" t="str">
        <f>IF('DPP ( with MSN )'!F164="","",VLOOKUP('DPP ( with MSN )'!F164,'Configuration Plan'!$C$4:$G$2398,4,FALSE))</f>
        <v/>
      </c>
      <c r="E21" s="44" t="str">
        <f>IF('DPP ( with MSN )'!G164="","",VLOOKUP('DPP ( with MSN )'!G164,'Configuration Plan'!$C$4:$G$2398,4,FALSE))</f>
        <v/>
      </c>
      <c r="F21" s="44" t="str">
        <f>IF('DPP ( with MSN )'!H164="","",VLOOKUP('DPP ( with MSN )'!H164,'Configuration Plan'!$C$4:$G$2398,4,FALSE))</f>
        <v/>
      </c>
      <c r="G21" s="44" t="str">
        <f>IF('DPP ( with MSN )'!I164="","",VLOOKUP('DPP ( with MSN )'!I164,'Configuration Plan'!$C$4:$G$2398,4,FALSE))</f>
        <v/>
      </c>
      <c r="H21" s="44" t="str">
        <f>IF('DPP ( with MSN )'!J164="","",VLOOKUP('DPP ( with MSN )'!J164,'Configuration Plan'!$C$4:$G$2398,4,FALSE))</f>
        <v/>
      </c>
      <c r="I21" s="44" t="str">
        <f>IF('DPP ( with MSN )'!K164="","",VLOOKUP('DPP ( with MSN )'!K164,'Configuration Plan'!$C$4:$G$2398,4,FALSE))</f>
        <v/>
      </c>
      <c r="J21" s="44" t="str">
        <f>IF('DPP ( with MSN )'!L164="","",VLOOKUP('DPP ( with MSN )'!L164,'Configuration Plan'!$C$4:$G$2398,4,FALSE))</f>
        <v/>
      </c>
      <c r="K21" s="44" t="str">
        <f>IF('DPP ( with MSN )'!M164="","",VLOOKUP('DPP ( with MSN )'!M164,'Configuration Plan'!$C$4:$G$2398,4,FALSE))</f>
        <v/>
      </c>
      <c r="L21" s="44" t="str">
        <f>IF('DPP ( with MSN )'!N164="","",VLOOKUP('DPP ( with MSN )'!N164,'Configuration Plan'!$C$4:$G$2398,4,FALSE))</f>
        <v/>
      </c>
      <c r="M21" s="44" t="str">
        <f>IF('DPP ( with MSN )'!O164="","",VLOOKUP('DPP ( with MSN )'!O164,'Configuration Plan'!$C$4:$G$2398,4,FALSE))</f>
        <v/>
      </c>
      <c r="N21" s="44" t="str">
        <f>IF('DPP ( with MSN )'!P164="","",VLOOKUP('DPP ( with MSN )'!P164,'Configuration Plan'!$C$4:$G$2398,4,FALSE))</f>
        <v/>
      </c>
      <c r="O21" s="44" t="e">
        <f>IF('DPP ( with MSN )'!Q164="","",VLOOKUP('DPP ( with MSN )'!Q164,'Configuration Plan'!$C$4:$G$2398,4,FALSE))</f>
        <v>#N/A</v>
      </c>
      <c r="P21" s="44" t="e">
        <f>IF('DPP ( with MSN )'!R164="","",VLOOKUP('DPP ( with MSN )'!R164,'Configuration Plan'!$C$4:$G$2398,4,FALSE))</f>
        <v>#N/A</v>
      </c>
      <c r="Q21" s="44" t="e">
        <f>IF('DPP ( with MSN )'!S164="","",VLOOKUP('DPP ( with MSN )'!S164,'Configuration Plan'!$C$4:$G$2398,4,FALSE))</f>
        <v>#N/A</v>
      </c>
      <c r="R21" s="44" t="e">
        <f>IF('DPP ( with MSN )'!T164="","",VLOOKUP('DPP ( with MSN )'!T164,'Configuration Plan'!$C$4:$G$2398,4,FALSE))</f>
        <v>#N/A</v>
      </c>
      <c r="S21" s="44" t="e">
        <f>IF('DPP ( with MSN )'!U164="","",VLOOKUP('DPP ( with MSN )'!U164,'Configuration Plan'!$C$4:$G$2398,4,FALSE))</f>
        <v>#N/A</v>
      </c>
      <c r="T21" s="44" t="e">
        <f>IF('DPP ( with MSN )'!V164="","",VLOOKUP('DPP ( with MSN )'!V164,'Configuration Plan'!$C$4:$G$2398,4,FALSE))</f>
        <v>#N/A</v>
      </c>
      <c r="U21" s="44" t="e">
        <f>IF('DPP ( with MSN )'!W164="","",VLOOKUP('DPP ( with MSN )'!W164,'Configuration Plan'!$C$4:$G$2398,4,FALSE))</f>
        <v>#N/A</v>
      </c>
      <c r="V21" s="44" t="e">
        <f>IF('DPP ( with MSN )'!X164="","",VLOOKUP('DPP ( with MSN )'!X164,'Configuration Plan'!$C$4:$G$2398,4,FALSE))</f>
        <v>#N/A</v>
      </c>
      <c r="W21" s="44" t="e">
        <f>IF('DPP ( with MSN )'!Y164="","",VLOOKUP('DPP ( with MSN )'!Y164,'Configuration Plan'!$C$4:$G$2398,4,FALSE))</f>
        <v>#N/A</v>
      </c>
      <c r="X21" s="44" t="e">
        <f>IF('DPP ( with MSN )'!Z164="","",VLOOKUP('DPP ( with MSN )'!Z164,'Configuration Plan'!$C$4:$G$2398,4,FALSE))</f>
        <v>#N/A</v>
      </c>
      <c r="Y21" s="44" t="e">
        <f>IF('DPP ( with MSN )'!AA164="","",VLOOKUP('DPP ( with MSN )'!AA164,'Configuration Plan'!$C$4:$G$2398,4,FALSE))</f>
        <v>#N/A</v>
      </c>
      <c r="Z21" s="44" t="e">
        <f>IF('DPP ( with MSN )'!#REF!="","",VLOOKUP('DPP ( with MSN )'!#REF!,'Configuration Plan'!$C$4:$G$2398,4,FALSE))</f>
        <v>#REF!</v>
      </c>
      <c r="AA21" s="44" t="e">
        <f>IF('DPP ( with MSN )'!#REF!="","",VLOOKUP('DPP ( with MSN )'!#REF!,'Configuration Plan'!$C$4:$G$2398,4,FALSE))</f>
        <v>#REF!</v>
      </c>
      <c r="AB21" s="44" t="e">
        <f>IF('DPP ( with MSN )'!AB164="","",VLOOKUP('DPP ( with MSN )'!AB164,'Configuration Plan'!$C$4:$G$2398,4,FALSE))</f>
        <v>#N/A</v>
      </c>
      <c r="AC21" s="44" t="e">
        <f>IF('DPP ( with MSN )'!AC164="","",VLOOKUP('DPP ( with MSN )'!AC164,'Configuration Plan'!$C$4:$G$2398,4,FALSE))</f>
        <v>#N/A</v>
      </c>
      <c r="AD21" s="44" t="e">
        <f>IF('DPP ( with MSN )'!AD164="","",VLOOKUP('DPP ( with MSN )'!AD164,'Configuration Plan'!$C$4:$G$2398,4,FALSE))</f>
        <v>#N/A</v>
      </c>
      <c r="AE21" s="44" t="e">
        <f>IF('DPP ( with MSN )'!AE164="","",VLOOKUP('DPP ( with MSN )'!AE164,'Configuration Plan'!$C$4:$G$2398,4,FALSE))</f>
        <v>#N/A</v>
      </c>
      <c r="AF21" s="44" t="e">
        <f>IF('DPP ( with MSN )'!AF164="","",VLOOKUP('DPP ( with MSN )'!AF164,'Configuration Plan'!$C$4:$G$2398,4,FALSE))</f>
        <v>#N/A</v>
      </c>
      <c r="AG21" s="44" t="e">
        <f>IF('DPP ( with MSN )'!AG164="","",VLOOKUP('DPP ( with MSN )'!AG164,'Configuration Plan'!$C$4:$G$2398,4,FALSE))</f>
        <v>#N/A</v>
      </c>
      <c r="AH21" s="44" t="e">
        <f>IF('DPP ( with MSN )'!#REF!="","",VLOOKUP('DPP ( with MSN )'!#REF!,'Configuration Plan'!$C$4:$G$2398,4,FALSE))</f>
        <v>#REF!</v>
      </c>
      <c r="AI21" s="44" t="e">
        <f>IF('DPP ( with MSN )'!#REF!="","",VLOOKUP('DPP ( with MSN )'!#REF!,'Configuration Plan'!$C$4:$G$2398,4,FALSE))</f>
        <v>#REF!</v>
      </c>
      <c r="AJ21" s="44" t="e">
        <f>IF('DPP ( with MSN )'!#REF!="","",VLOOKUP('DPP ( with MSN )'!#REF!,'Configuration Plan'!$C$4:$G$2398,4,FALSE))</f>
        <v>#REF!</v>
      </c>
    </row>
    <row r="22" spans="1:36" hidden="1" x14ac:dyDescent="0.25">
      <c r="A22" s="351"/>
      <c r="B22" s="44" t="str">
        <f>IF('DPP ( with MSN )'!D167="","",VLOOKUP('DPP ( with MSN )'!D167,'Configuration Plan'!$C$4:$G$2398,4,FALSE))</f>
        <v/>
      </c>
      <c r="C22" s="44" t="str">
        <f>IF('DPP ( with MSN )'!E167="","",VLOOKUP('DPP ( with MSN )'!E167,'Configuration Plan'!$C$4:$G$2398,4,FALSE))</f>
        <v/>
      </c>
      <c r="D22" s="44" t="str">
        <f>IF('DPP ( with MSN )'!F167="","",VLOOKUP('DPP ( with MSN )'!F167,'Configuration Plan'!$C$4:$G$2398,4,FALSE))</f>
        <v/>
      </c>
      <c r="E22" s="44" t="str">
        <f>IF('DPP ( with MSN )'!G167="","",VLOOKUP('DPP ( with MSN )'!G167,'Configuration Plan'!$C$4:$G$2398,4,FALSE))</f>
        <v/>
      </c>
      <c r="F22" s="44" t="str">
        <f>IF('DPP ( with MSN )'!H167="","",VLOOKUP('DPP ( with MSN )'!H167,'Configuration Plan'!$C$4:$G$2398,4,FALSE))</f>
        <v/>
      </c>
      <c r="G22" s="44" t="str">
        <f>IF('DPP ( with MSN )'!I167="","",VLOOKUP('DPP ( with MSN )'!I167,'Configuration Plan'!$C$4:$G$2398,4,FALSE))</f>
        <v/>
      </c>
      <c r="H22" s="44" t="str">
        <f>IF('DPP ( with MSN )'!J167="","",VLOOKUP('DPP ( with MSN )'!J167,'Configuration Plan'!$C$4:$G$2398,4,FALSE))</f>
        <v/>
      </c>
      <c r="I22" s="44" t="str">
        <f>IF('DPP ( with MSN )'!K167="","",VLOOKUP('DPP ( with MSN )'!K167,'Configuration Plan'!$C$4:$G$2398,4,FALSE))</f>
        <v/>
      </c>
      <c r="J22" s="44" t="str">
        <f>IF('DPP ( with MSN )'!L167="","",VLOOKUP('DPP ( with MSN )'!L167,'Configuration Plan'!$C$4:$G$2398,4,FALSE))</f>
        <v/>
      </c>
      <c r="K22" s="44" t="str">
        <f>IF('DPP ( with MSN )'!M167="","",VLOOKUP('DPP ( with MSN )'!M167,'Configuration Plan'!$C$4:$G$2398,4,FALSE))</f>
        <v/>
      </c>
      <c r="L22" s="44" t="str">
        <f>IF('DPP ( with MSN )'!N167="","",VLOOKUP('DPP ( with MSN )'!N167,'Configuration Plan'!$C$4:$G$2398,4,FALSE))</f>
        <v/>
      </c>
      <c r="M22" s="44" t="str">
        <f>IF('DPP ( with MSN )'!O167="","",VLOOKUP('DPP ( with MSN )'!O167,'Configuration Plan'!$C$4:$G$2398,4,FALSE))</f>
        <v/>
      </c>
      <c r="N22" s="44" t="str">
        <f>IF('DPP ( with MSN )'!P167="","",VLOOKUP('DPP ( with MSN )'!P167,'Configuration Plan'!$C$4:$G$2398,4,FALSE))</f>
        <v/>
      </c>
      <c r="O22" s="44" t="str">
        <f>IF('DPP ( with MSN )'!Q167="","",VLOOKUP('DPP ( with MSN )'!Q167,'Configuration Plan'!$C$4:$G$2398,4,FALSE))</f>
        <v/>
      </c>
      <c r="P22" s="44" t="str">
        <f>IF('DPP ( with MSN )'!R167="","",VLOOKUP('DPP ( with MSN )'!R167,'Configuration Plan'!$C$4:$G$2398,4,FALSE))</f>
        <v/>
      </c>
      <c r="Q22" s="44" t="str">
        <f>IF('DPP ( with MSN )'!S167="","",VLOOKUP('DPP ( with MSN )'!S167,'Configuration Plan'!$C$4:$G$2398,4,FALSE))</f>
        <v/>
      </c>
      <c r="R22" s="44" t="str">
        <f>IF('DPP ( with MSN )'!T167="","",VLOOKUP('DPP ( with MSN )'!T167,'Configuration Plan'!$C$4:$G$2398,4,FALSE))</f>
        <v/>
      </c>
      <c r="S22" s="44" t="str">
        <f>IF('DPP ( with MSN )'!U167="","",VLOOKUP('DPP ( with MSN )'!U167,'Configuration Plan'!$C$4:$G$2398,4,FALSE))</f>
        <v/>
      </c>
      <c r="T22" s="44" t="str">
        <f>IF('DPP ( with MSN )'!V167="","",VLOOKUP('DPP ( with MSN )'!V167,'Configuration Plan'!$C$4:$G$2398,4,FALSE))</f>
        <v/>
      </c>
      <c r="U22" s="44" t="str">
        <f>IF('DPP ( with MSN )'!W167="","",VLOOKUP('DPP ( with MSN )'!W167,'Configuration Plan'!$C$4:$G$2398,4,FALSE))</f>
        <v/>
      </c>
      <c r="V22" s="44" t="str">
        <f>IF('DPP ( with MSN )'!X167="","",VLOOKUP('DPP ( with MSN )'!X167,'Configuration Plan'!$C$4:$G$2398,4,FALSE))</f>
        <v/>
      </c>
      <c r="W22" s="44" t="str">
        <f>IF('DPP ( with MSN )'!Y167="","",VLOOKUP('DPP ( with MSN )'!Y167,'Configuration Plan'!$C$4:$G$2398,4,FALSE))</f>
        <v/>
      </c>
      <c r="X22" s="44" t="str">
        <f>IF('DPP ( with MSN )'!Z167="","",VLOOKUP('DPP ( with MSN )'!Z167,'Configuration Plan'!$C$4:$G$2398,4,FALSE))</f>
        <v/>
      </c>
      <c r="Y22" s="44" t="str">
        <f>IF('DPP ( with MSN )'!AA167="","",VLOOKUP('DPP ( with MSN )'!AA167,'Configuration Plan'!$C$4:$G$2398,4,FALSE))</f>
        <v/>
      </c>
      <c r="Z22" s="44" t="e">
        <f>IF('DPP ( with MSN )'!#REF!="","",VLOOKUP('DPP ( with MSN )'!#REF!,'Configuration Plan'!$C$4:$G$2398,4,FALSE))</f>
        <v>#REF!</v>
      </c>
      <c r="AA22" s="44" t="e">
        <f>IF('DPP ( with MSN )'!#REF!="","",VLOOKUP('DPP ( with MSN )'!#REF!,'Configuration Plan'!$C$4:$G$2398,4,FALSE))</f>
        <v>#REF!</v>
      </c>
      <c r="AB22" s="44" t="str">
        <f>IF('DPP ( with MSN )'!AB167="","",VLOOKUP('DPP ( with MSN )'!AB167,'Configuration Plan'!$C$4:$G$2398,4,FALSE))</f>
        <v/>
      </c>
      <c r="AC22" s="44" t="str">
        <f>IF('DPP ( with MSN )'!AC167="","",VLOOKUP('DPP ( with MSN )'!AC167,'Configuration Plan'!$C$4:$G$2398,4,FALSE))</f>
        <v/>
      </c>
      <c r="AD22" s="44" t="str">
        <f>IF('DPP ( with MSN )'!AD167="","",VLOOKUP('DPP ( with MSN )'!AD167,'Configuration Plan'!$C$4:$G$2398,4,FALSE))</f>
        <v/>
      </c>
      <c r="AE22" s="44" t="str">
        <f>IF('DPP ( with MSN )'!AE167="","",VLOOKUP('DPP ( with MSN )'!AE167,'Configuration Plan'!$C$4:$G$2398,4,FALSE))</f>
        <v/>
      </c>
      <c r="AF22" s="44" t="str">
        <f>IF('DPP ( with MSN )'!AF167="","",VLOOKUP('DPP ( with MSN )'!AF167,'Configuration Plan'!$C$4:$G$2398,4,FALSE))</f>
        <v/>
      </c>
      <c r="AG22" s="44" t="str">
        <f>IF('DPP ( with MSN )'!AG167="","",VLOOKUP('DPP ( with MSN )'!AG167,'Configuration Plan'!$C$4:$G$2398,4,FALSE))</f>
        <v/>
      </c>
      <c r="AH22" s="44" t="e">
        <f>IF('DPP ( with MSN )'!#REF!="","",VLOOKUP('DPP ( with MSN )'!#REF!,'Configuration Plan'!$C$4:$G$2398,4,FALSE))</f>
        <v>#REF!</v>
      </c>
      <c r="AI22" s="44" t="e">
        <f>IF('DPP ( with MSN )'!#REF!="","",VLOOKUP('DPP ( with MSN )'!#REF!,'Configuration Plan'!$C$4:$G$2398,4,FALSE))</f>
        <v>#REF!</v>
      </c>
      <c r="AJ22" s="44" t="e">
        <f>IF('DPP ( with MSN )'!#REF!="","",VLOOKUP('DPP ( with MSN )'!#REF!,'Configuration Plan'!$C$4:$G$2398,4,FALSE))</f>
        <v>#REF!</v>
      </c>
    </row>
    <row r="23" spans="1:36" hidden="1" x14ac:dyDescent="0.25">
      <c r="A23" s="350" t="s">
        <v>102</v>
      </c>
      <c r="B23" s="44" t="str">
        <f>IF('DPP ( with MSN )'!D205="","",VLOOKUP('DPP ( with MSN )'!D205,'Configuration Plan'!$C$4:$G$2398,4,FALSE))</f>
        <v/>
      </c>
      <c r="C23" s="44" t="str">
        <f>IF('DPP ( with MSN )'!E205="","",VLOOKUP('DPP ( with MSN )'!E205,'Configuration Plan'!$C$4:$G$2398,4,FALSE))</f>
        <v/>
      </c>
      <c r="D23" s="44" t="str">
        <f>IF('DPP ( with MSN )'!F205="","",VLOOKUP('DPP ( with MSN )'!F205,'Configuration Plan'!$C$4:$G$2398,4,FALSE))</f>
        <v/>
      </c>
      <c r="E23" s="44" t="str">
        <f>IF('DPP ( with MSN )'!G205="","",VLOOKUP('DPP ( with MSN )'!G205,'Configuration Plan'!$C$4:$G$2398,4,FALSE))</f>
        <v/>
      </c>
      <c r="F23" s="44" t="str">
        <f>IF('DPP ( with MSN )'!H205="","",VLOOKUP('DPP ( with MSN )'!H205,'Configuration Plan'!$C$4:$G$2398,4,FALSE))</f>
        <v/>
      </c>
      <c r="G23" s="44" t="str">
        <f>IF('DPP ( with MSN )'!I205="","",VLOOKUP('DPP ( with MSN )'!I205,'Configuration Plan'!$C$4:$G$2398,4,FALSE))</f>
        <v/>
      </c>
      <c r="H23" s="44" t="str">
        <f>IF('DPP ( with MSN )'!J205="","",VLOOKUP('DPP ( with MSN )'!J205,'Configuration Plan'!$C$4:$G$2398,4,FALSE))</f>
        <v/>
      </c>
      <c r="I23" s="44" t="str">
        <f>IF('DPP ( with MSN )'!K205="","",VLOOKUP('DPP ( with MSN )'!K205,'Configuration Plan'!$C$4:$G$2398,4,FALSE))</f>
        <v/>
      </c>
      <c r="J23" s="44" t="str">
        <f>IF('DPP ( with MSN )'!L205="","",VLOOKUP('DPP ( with MSN )'!L205,'Configuration Plan'!$C$4:$G$2398,4,FALSE))</f>
        <v/>
      </c>
      <c r="K23" s="44" t="str">
        <f>IF('DPP ( with MSN )'!M205="","",VLOOKUP('DPP ( with MSN )'!M205,'Configuration Plan'!$C$4:$G$2398,4,FALSE))</f>
        <v/>
      </c>
      <c r="L23" s="44" t="str">
        <f>IF('DPP ( with MSN )'!N205="","",VLOOKUP('DPP ( with MSN )'!N205,'Configuration Plan'!$C$4:$G$2398,4,FALSE))</f>
        <v/>
      </c>
      <c r="M23" s="44" t="str">
        <f>IF('DPP ( with MSN )'!O205="","",VLOOKUP('DPP ( with MSN )'!O205,'Configuration Plan'!$C$4:$G$2398,4,FALSE))</f>
        <v/>
      </c>
      <c r="N23" s="44" t="str">
        <f>IF('DPP ( with MSN )'!P205="","",VLOOKUP('DPP ( with MSN )'!P205,'Configuration Plan'!$C$4:$G$2398,4,FALSE))</f>
        <v/>
      </c>
      <c r="O23" s="44" t="str">
        <f>IF('DPP ( with MSN )'!Q205="","",VLOOKUP('DPP ( with MSN )'!Q205,'Configuration Plan'!$C$4:$G$2398,4,FALSE))</f>
        <v/>
      </c>
      <c r="P23" s="44" t="str">
        <f>IF('DPP ( with MSN )'!R205="","",VLOOKUP('DPP ( with MSN )'!R205,'Configuration Plan'!$C$4:$G$2398,4,FALSE))</f>
        <v/>
      </c>
      <c r="Q23" s="44" t="str">
        <f>IF('DPP ( with MSN )'!S205="","",VLOOKUP('DPP ( with MSN )'!S205,'Configuration Plan'!$C$4:$G$2398,4,FALSE))</f>
        <v/>
      </c>
      <c r="R23" s="44" t="str">
        <f>IF('DPP ( with MSN )'!T205="","",VLOOKUP('DPP ( with MSN )'!T205,'Configuration Plan'!$C$4:$G$2398,4,FALSE))</f>
        <v/>
      </c>
      <c r="S23" s="44" t="e">
        <f>IF('DPP ( with MSN )'!U205="","",VLOOKUP('DPP ( with MSN )'!U205,'Configuration Plan'!$C$4:$G$2398,4,FALSE))</f>
        <v>#N/A</v>
      </c>
      <c r="T23" s="44" t="e">
        <f>IF('DPP ( with MSN )'!V205="","",VLOOKUP('DPP ( with MSN )'!V205,'Configuration Plan'!$C$4:$G$2398,4,FALSE))</f>
        <v>#N/A</v>
      </c>
      <c r="U23" s="44" t="str">
        <f>IF('DPP ( with MSN )'!W205="","",VLOOKUP('DPP ( with MSN )'!W205,'Configuration Plan'!$C$4:$G$2398,4,FALSE))</f>
        <v/>
      </c>
      <c r="V23" s="44" t="e">
        <f>IF('DPP ( with MSN )'!X205="","",VLOOKUP('DPP ( with MSN )'!X205,'Configuration Plan'!$C$4:$G$2398,4,FALSE))</f>
        <v>#N/A</v>
      </c>
      <c r="W23" s="44" t="e">
        <f>IF('DPP ( with MSN )'!Y205="","",VLOOKUP('DPP ( with MSN )'!Y205,'Configuration Plan'!$C$4:$G$2398,4,FALSE))</f>
        <v>#N/A</v>
      </c>
      <c r="X23" s="44" t="str">
        <f>IF('DPP ( with MSN )'!Z205="","",VLOOKUP('DPP ( with MSN )'!Z205,'Configuration Plan'!$C$4:$G$2398,4,FALSE))</f>
        <v/>
      </c>
      <c r="Y23" s="44" t="e">
        <f>IF('DPP ( with MSN )'!AA205="","",VLOOKUP('DPP ( with MSN )'!AA205,'Configuration Plan'!$C$4:$G$2398,4,FALSE))</f>
        <v>#N/A</v>
      </c>
      <c r="Z23" s="44" t="e">
        <f>IF('DPP ( with MSN )'!#REF!="","",VLOOKUP('DPP ( with MSN )'!#REF!,'Configuration Plan'!$C$4:$G$2398,4,FALSE))</f>
        <v>#REF!</v>
      </c>
      <c r="AA23" s="44" t="e">
        <f>IF('DPP ( with MSN )'!#REF!="","",VLOOKUP('DPP ( with MSN )'!#REF!,'Configuration Plan'!$C$4:$G$2398,4,FALSE))</f>
        <v>#REF!</v>
      </c>
      <c r="AB23" s="44" t="e">
        <f>IF('DPP ( with MSN )'!AB205="","",VLOOKUP('DPP ( with MSN )'!AB205,'Configuration Plan'!$C$4:$G$2398,4,FALSE))</f>
        <v>#N/A</v>
      </c>
      <c r="AC23" s="44" t="e">
        <f>IF('DPP ( with MSN )'!AC205="","",VLOOKUP('DPP ( with MSN )'!AC205,'Configuration Plan'!$C$4:$G$2398,4,FALSE))</f>
        <v>#N/A</v>
      </c>
      <c r="AD23" s="44" t="str">
        <f>IF('DPP ( with MSN )'!AD205="","",VLOOKUP('DPP ( with MSN )'!AD205,'Configuration Plan'!$C$4:$G$2398,4,FALSE))</f>
        <v/>
      </c>
      <c r="AE23" s="44" t="e">
        <f>IF('DPP ( with MSN )'!AE205="","",VLOOKUP('DPP ( with MSN )'!AE205,'Configuration Plan'!$C$4:$G$2398,4,FALSE))</f>
        <v>#N/A</v>
      </c>
      <c r="AF23" s="44" t="e">
        <f>IF('DPP ( with MSN )'!AF205="","",VLOOKUP('DPP ( with MSN )'!AF205,'Configuration Plan'!$C$4:$G$2398,4,FALSE))</f>
        <v>#N/A</v>
      </c>
      <c r="AG23" s="44" t="e">
        <f>IF('DPP ( with MSN )'!AG205="","",VLOOKUP('DPP ( with MSN )'!AG205,'Configuration Plan'!$C$4:$G$2398,4,FALSE))</f>
        <v>#N/A</v>
      </c>
      <c r="AH23" s="44" t="e">
        <f>IF('DPP ( with MSN )'!#REF!="","",VLOOKUP('DPP ( with MSN )'!#REF!,'Configuration Plan'!$C$4:$G$2398,4,FALSE))</f>
        <v>#REF!</v>
      </c>
      <c r="AI23" s="44" t="e">
        <f>IF('DPP ( with MSN )'!#REF!="","",VLOOKUP('DPP ( with MSN )'!#REF!,'Configuration Plan'!$C$4:$G$2398,4,FALSE))</f>
        <v>#REF!</v>
      </c>
      <c r="AJ23" s="44" t="e">
        <f>IF('DPP ( with MSN )'!#REF!="","",VLOOKUP('DPP ( with MSN )'!#REF!,'Configuration Plan'!$C$4:$G$2398,4,FALSE))</f>
        <v>#REF!</v>
      </c>
    </row>
    <row r="24" spans="1:36" hidden="1" x14ac:dyDescent="0.25">
      <c r="A24" s="352"/>
      <c r="B24" s="44" t="str">
        <f>IF('DPP ( with MSN )'!D206="","",VLOOKUP('DPP ( with MSN )'!D206,'Configuration Plan'!$C$4:$G$2398,4,FALSE))</f>
        <v/>
      </c>
      <c r="C24" s="44" t="str">
        <f>IF('DPP ( with MSN )'!E206="","",VLOOKUP('DPP ( with MSN )'!E206,'Configuration Plan'!$C$4:$G$2398,4,FALSE))</f>
        <v/>
      </c>
      <c r="D24" s="44" t="str">
        <f>IF('DPP ( with MSN )'!F206="","",VLOOKUP('DPP ( with MSN )'!F206,'Configuration Plan'!$C$4:$G$2398,4,FALSE))</f>
        <v/>
      </c>
      <c r="E24" s="44" t="str">
        <f>IF('DPP ( with MSN )'!G206="","",VLOOKUP('DPP ( with MSN )'!G206,'Configuration Plan'!$C$4:$G$2398,4,FALSE))</f>
        <v/>
      </c>
      <c r="F24" s="44" t="str">
        <f>IF('DPP ( with MSN )'!H206="","",VLOOKUP('DPP ( with MSN )'!H206,'Configuration Plan'!$C$4:$G$2398,4,FALSE))</f>
        <v/>
      </c>
      <c r="G24" s="44" t="str">
        <f>IF('DPP ( with MSN )'!I206="","",VLOOKUP('DPP ( with MSN )'!I206,'Configuration Plan'!$C$4:$G$2398,4,FALSE))</f>
        <v/>
      </c>
      <c r="H24" s="44" t="str">
        <f>IF('DPP ( with MSN )'!J206="","",VLOOKUP('DPP ( with MSN )'!J206,'Configuration Plan'!$C$4:$G$2398,4,FALSE))</f>
        <v/>
      </c>
      <c r="I24" s="44" t="str">
        <f>IF('DPP ( with MSN )'!K206="","",VLOOKUP('DPP ( with MSN )'!K206,'Configuration Plan'!$C$4:$G$2398,4,FALSE))</f>
        <v/>
      </c>
      <c r="J24" s="44" t="str">
        <f>IF('DPP ( with MSN )'!L206="","",VLOOKUP('DPP ( with MSN )'!L206,'Configuration Plan'!$C$4:$G$2398,4,FALSE))</f>
        <v/>
      </c>
      <c r="K24" s="44" t="str">
        <f>IF('DPP ( with MSN )'!M206="","",VLOOKUP('DPP ( with MSN )'!M206,'Configuration Plan'!$C$4:$G$2398,4,FALSE))</f>
        <v/>
      </c>
      <c r="L24" s="44" t="str">
        <f>IF('DPP ( with MSN )'!N206="","",VLOOKUP('DPP ( with MSN )'!N206,'Configuration Plan'!$C$4:$G$2398,4,FALSE))</f>
        <v/>
      </c>
      <c r="M24" s="44" t="str">
        <f>IF('DPP ( with MSN )'!O206="","",VLOOKUP('DPP ( with MSN )'!O206,'Configuration Plan'!$C$4:$G$2398,4,FALSE))</f>
        <v/>
      </c>
      <c r="N24" s="44" t="str">
        <f>IF('DPP ( with MSN )'!P206="","",VLOOKUP('DPP ( with MSN )'!P206,'Configuration Plan'!$C$4:$G$2398,4,FALSE))</f>
        <v/>
      </c>
      <c r="O24" s="44" t="str">
        <f>IF('DPP ( with MSN )'!Q206="","",VLOOKUP('DPP ( with MSN )'!Q206,'Configuration Plan'!$C$4:$G$2398,4,FALSE))</f>
        <v/>
      </c>
      <c r="P24" s="44" t="str">
        <f>IF('DPP ( with MSN )'!R206="","",VLOOKUP('DPP ( with MSN )'!R206,'Configuration Plan'!$C$4:$G$2398,4,FALSE))</f>
        <v/>
      </c>
      <c r="Q24" s="44" t="str">
        <f>IF('DPP ( with MSN )'!S206="","",VLOOKUP('DPP ( with MSN )'!S206,'Configuration Plan'!$C$4:$G$2398,4,FALSE))</f>
        <v/>
      </c>
      <c r="R24" s="44" t="str">
        <f>IF('DPP ( with MSN )'!T206="","",VLOOKUP('DPP ( with MSN )'!T206,'Configuration Plan'!$C$4:$G$2398,4,FALSE))</f>
        <v/>
      </c>
      <c r="S24" s="44" t="str">
        <f>IF('DPP ( with MSN )'!U206="","",VLOOKUP('DPP ( with MSN )'!U206,'Configuration Plan'!$C$4:$G$2398,4,FALSE))</f>
        <v/>
      </c>
      <c r="T24" s="44" t="str">
        <f>IF('DPP ( with MSN )'!V206="","",VLOOKUP('DPP ( with MSN )'!V206,'Configuration Plan'!$C$4:$G$2398,4,FALSE))</f>
        <v/>
      </c>
      <c r="U24" s="44" t="str">
        <f>IF('DPP ( with MSN )'!W206="","",VLOOKUP('DPP ( with MSN )'!W206,'Configuration Plan'!$C$4:$G$2398,4,FALSE))</f>
        <v/>
      </c>
      <c r="V24" s="44" t="str">
        <f>IF('DPP ( with MSN )'!X206="","",VLOOKUP('DPP ( with MSN )'!X206,'Configuration Plan'!$C$4:$G$2398,4,FALSE))</f>
        <v/>
      </c>
      <c r="W24" s="44" t="str">
        <f>IF('DPP ( with MSN )'!Y206="","",VLOOKUP('DPP ( with MSN )'!Y206,'Configuration Plan'!$C$4:$G$2398,4,FALSE))</f>
        <v/>
      </c>
      <c r="X24" s="44" t="str">
        <f>IF('DPP ( with MSN )'!Z206="","",VLOOKUP('DPP ( with MSN )'!Z206,'Configuration Plan'!$C$4:$G$2398,4,FALSE))</f>
        <v/>
      </c>
      <c r="Y24" s="44" t="str">
        <f>IF('DPP ( with MSN )'!AA206="","",VLOOKUP('DPP ( with MSN )'!AA206,'Configuration Plan'!$C$4:$G$2398,4,FALSE))</f>
        <v/>
      </c>
      <c r="Z24" s="44" t="e">
        <f>IF('DPP ( with MSN )'!#REF!="","",VLOOKUP('DPP ( with MSN )'!#REF!,'Configuration Plan'!$C$4:$G$2398,4,FALSE))</f>
        <v>#REF!</v>
      </c>
      <c r="AA24" s="44" t="e">
        <f>IF('DPP ( with MSN )'!#REF!="","",VLOOKUP('DPP ( with MSN )'!#REF!,'Configuration Plan'!$C$4:$G$2398,4,FALSE))</f>
        <v>#REF!</v>
      </c>
      <c r="AB24" s="44" t="str">
        <f>IF('DPP ( with MSN )'!AB206="","",VLOOKUP('DPP ( with MSN )'!AB206,'Configuration Plan'!$C$4:$G$2398,4,FALSE))</f>
        <v/>
      </c>
      <c r="AC24" s="44" t="str">
        <f>IF('DPP ( with MSN )'!AC206="","",VLOOKUP('DPP ( with MSN )'!AC206,'Configuration Plan'!$C$4:$G$2398,4,FALSE))</f>
        <v/>
      </c>
      <c r="AD24" s="44" t="str">
        <f>IF('DPP ( with MSN )'!AD206="","",VLOOKUP('DPP ( with MSN )'!AD206,'Configuration Plan'!$C$4:$G$2398,4,FALSE))</f>
        <v/>
      </c>
      <c r="AE24" s="44" t="str">
        <f>IF('DPP ( with MSN )'!AE206="","",VLOOKUP('DPP ( with MSN )'!AE206,'Configuration Plan'!$C$4:$G$2398,4,FALSE))</f>
        <v/>
      </c>
      <c r="AF24" s="44" t="str">
        <f>IF('DPP ( with MSN )'!AF206="","",VLOOKUP('DPP ( with MSN )'!AF206,'Configuration Plan'!$C$4:$G$2398,4,FALSE))</f>
        <v/>
      </c>
      <c r="AG24" s="44" t="str">
        <f>IF('DPP ( with MSN )'!AG206="","",VLOOKUP('DPP ( with MSN )'!AG206,'Configuration Plan'!$C$4:$G$2398,4,FALSE))</f>
        <v/>
      </c>
      <c r="AH24" s="44" t="e">
        <f>IF('DPP ( with MSN )'!#REF!="","",VLOOKUP('DPP ( with MSN )'!#REF!,'Configuration Plan'!$C$4:$G$2398,4,FALSE))</f>
        <v>#REF!</v>
      </c>
      <c r="AI24" s="44" t="e">
        <f>IF('DPP ( with MSN )'!#REF!="","",VLOOKUP('DPP ( with MSN )'!#REF!,'Configuration Plan'!$C$4:$G$2398,4,FALSE))</f>
        <v>#REF!</v>
      </c>
      <c r="AJ24" s="44" t="e">
        <f>IF('DPP ( with MSN )'!#REF!="","",VLOOKUP('DPP ( with MSN )'!#REF!,'Configuration Plan'!$C$4:$G$2398,4,FALSE))</f>
        <v>#REF!</v>
      </c>
    </row>
    <row r="25" spans="1:36" hidden="1" x14ac:dyDescent="0.25">
      <c r="A25" s="352"/>
      <c r="B25" s="44" t="str">
        <f>IF('DPP ( with MSN )'!D207="","",VLOOKUP('DPP ( with MSN )'!D207,'Configuration Plan'!$C$4:$G$2398,4,FALSE))</f>
        <v/>
      </c>
      <c r="C25" s="44" t="str">
        <f>IF('DPP ( with MSN )'!E207="","",VLOOKUP('DPP ( with MSN )'!E207,'Configuration Plan'!$C$4:$G$2398,4,FALSE))</f>
        <v/>
      </c>
      <c r="D25" s="44" t="str">
        <f>IF('DPP ( with MSN )'!F207="","",VLOOKUP('DPP ( with MSN )'!F207,'Configuration Plan'!$C$4:$G$2398,4,FALSE))</f>
        <v/>
      </c>
      <c r="E25" s="44" t="str">
        <f>IF('DPP ( with MSN )'!G207="","",VLOOKUP('DPP ( with MSN )'!G207,'Configuration Plan'!$C$4:$G$2398,4,FALSE))</f>
        <v/>
      </c>
      <c r="F25" s="44" t="str">
        <f>IF('DPP ( with MSN )'!H207="","",VLOOKUP('DPP ( with MSN )'!H207,'Configuration Plan'!$C$4:$G$2398,4,FALSE))</f>
        <v/>
      </c>
      <c r="G25" s="44" t="str">
        <f>IF('DPP ( with MSN )'!I207="","",VLOOKUP('DPP ( with MSN )'!I207,'Configuration Plan'!$C$4:$G$2398,4,FALSE))</f>
        <v/>
      </c>
      <c r="H25" s="44" t="str">
        <f>IF('DPP ( with MSN )'!J207="","",VLOOKUP('DPP ( with MSN )'!J207,'Configuration Plan'!$C$4:$G$2398,4,FALSE))</f>
        <v/>
      </c>
      <c r="I25" s="44" t="str">
        <f>IF('DPP ( with MSN )'!K207="","",VLOOKUP('DPP ( with MSN )'!K207,'Configuration Plan'!$C$4:$G$2398,4,FALSE))</f>
        <v/>
      </c>
      <c r="J25" s="44" t="str">
        <f>IF('DPP ( with MSN )'!L207="","",VLOOKUP('DPP ( with MSN )'!L207,'Configuration Plan'!$C$4:$G$2398,4,FALSE))</f>
        <v/>
      </c>
      <c r="K25" s="44" t="str">
        <f>IF('DPP ( with MSN )'!M207="","",VLOOKUP('DPP ( with MSN )'!M207,'Configuration Plan'!$C$4:$G$2398,4,FALSE))</f>
        <v/>
      </c>
      <c r="L25" s="44" t="str">
        <f>IF('DPP ( with MSN )'!N207="","",VLOOKUP('DPP ( with MSN )'!N207,'Configuration Plan'!$C$4:$G$2398,4,FALSE))</f>
        <v/>
      </c>
      <c r="M25" s="44" t="str">
        <f>IF('DPP ( with MSN )'!O207="","",VLOOKUP('DPP ( with MSN )'!O207,'Configuration Plan'!$C$4:$G$2398,4,FALSE))</f>
        <v/>
      </c>
      <c r="N25" s="44" t="str">
        <f>IF('DPP ( with MSN )'!P207="","",VLOOKUP('DPP ( with MSN )'!P207,'Configuration Plan'!$C$4:$G$2398,4,FALSE))</f>
        <v/>
      </c>
      <c r="O25" s="44" t="str">
        <f>IF('DPP ( with MSN )'!Q207="","",VLOOKUP('DPP ( with MSN )'!Q207,'Configuration Plan'!$C$4:$G$2398,4,FALSE))</f>
        <v/>
      </c>
      <c r="P25" s="44" t="str">
        <f>IF('DPP ( with MSN )'!R207="","",VLOOKUP('DPP ( with MSN )'!R207,'Configuration Plan'!$C$4:$G$2398,4,FALSE))</f>
        <v/>
      </c>
      <c r="Q25" s="44" t="str">
        <f>IF('DPP ( with MSN )'!S207="","",VLOOKUP('DPP ( with MSN )'!S207,'Configuration Plan'!$C$4:$G$2398,4,FALSE))</f>
        <v/>
      </c>
      <c r="R25" s="44" t="str">
        <f>IF('DPP ( with MSN )'!T207="","",VLOOKUP('DPP ( with MSN )'!T207,'Configuration Plan'!$C$4:$G$2398,4,FALSE))</f>
        <v/>
      </c>
      <c r="S25" s="44" t="str">
        <f>IF('DPP ( with MSN )'!U207="","",VLOOKUP('DPP ( with MSN )'!U207,'Configuration Plan'!$C$4:$G$2398,4,FALSE))</f>
        <v/>
      </c>
      <c r="T25" s="44" t="str">
        <f>IF('DPP ( with MSN )'!V207="","",VLOOKUP('DPP ( with MSN )'!V207,'Configuration Plan'!$C$4:$G$2398,4,FALSE))</f>
        <v/>
      </c>
      <c r="U25" s="44" t="str">
        <f>IF('DPP ( with MSN )'!W207="","",VLOOKUP('DPP ( with MSN )'!W207,'Configuration Plan'!$C$4:$G$2398,4,FALSE))</f>
        <v/>
      </c>
      <c r="V25" s="44" t="str">
        <f>IF('DPP ( with MSN )'!X207="","",VLOOKUP('DPP ( with MSN )'!X207,'Configuration Plan'!$C$4:$G$2398,4,FALSE))</f>
        <v/>
      </c>
      <c r="W25" s="44" t="str">
        <f>IF('DPP ( with MSN )'!Y207="","",VLOOKUP('DPP ( with MSN )'!Y207,'Configuration Plan'!$C$4:$G$2398,4,FALSE))</f>
        <v/>
      </c>
      <c r="X25" s="44" t="str">
        <f>IF('DPP ( with MSN )'!Z207="","",VLOOKUP('DPP ( with MSN )'!Z207,'Configuration Plan'!$C$4:$G$2398,4,FALSE))</f>
        <v/>
      </c>
      <c r="Y25" s="44" t="str">
        <f>IF('DPP ( with MSN )'!AA207="","",VLOOKUP('DPP ( with MSN )'!AA207,'Configuration Plan'!$C$4:$G$2398,4,FALSE))</f>
        <v/>
      </c>
      <c r="Z25" s="44" t="e">
        <f>IF('DPP ( with MSN )'!#REF!="","",VLOOKUP('DPP ( with MSN )'!#REF!,'Configuration Plan'!$C$4:$G$2398,4,FALSE))</f>
        <v>#REF!</v>
      </c>
      <c r="AA25" s="44" t="e">
        <f>IF('DPP ( with MSN )'!#REF!="","",VLOOKUP('DPP ( with MSN )'!#REF!,'Configuration Plan'!$C$4:$G$2398,4,FALSE))</f>
        <v>#REF!</v>
      </c>
      <c r="AB25" s="44" t="str">
        <f>IF('DPP ( with MSN )'!AB207="","",VLOOKUP('DPP ( with MSN )'!AB207,'Configuration Plan'!$C$4:$G$2398,4,FALSE))</f>
        <v/>
      </c>
      <c r="AC25" s="44" t="str">
        <f>IF('DPP ( with MSN )'!AC207="","",VLOOKUP('DPP ( with MSN )'!AC207,'Configuration Plan'!$C$4:$G$2398,4,FALSE))</f>
        <v/>
      </c>
      <c r="AD25" s="44" t="str">
        <f>IF('DPP ( with MSN )'!AD207="","",VLOOKUP('DPP ( with MSN )'!AD207,'Configuration Plan'!$C$4:$G$2398,4,FALSE))</f>
        <v/>
      </c>
      <c r="AE25" s="44" t="str">
        <f>IF('DPP ( with MSN )'!AE207="","",VLOOKUP('DPP ( with MSN )'!AE207,'Configuration Plan'!$C$4:$G$2398,4,FALSE))</f>
        <v/>
      </c>
      <c r="AF25" s="44" t="str">
        <f>IF('DPP ( with MSN )'!AF207="","",VLOOKUP('DPP ( with MSN )'!AF207,'Configuration Plan'!$C$4:$G$2398,4,FALSE))</f>
        <v/>
      </c>
      <c r="AG25" s="44" t="str">
        <f>IF('DPP ( with MSN )'!AG207="","",VLOOKUP('DPP ( with MSN )'!AG207,'Configuration Plan'!$C$4:$G$2398,4,FALSE))</f>
        <v/>
      </c>
      <c r="AH25" s="44" t="e">
        <f>IF('DPP ( with MSN )'!#REF!="","",VLOOKUP('DPP ( with MSN )'!#REF!,'Configuration Plan'!$C$4:$G$2398,4,FALSE))</f>
        <v>#REF!</v>
      </c>
      <c r="AI25" s="44" t="e">
        <f>IF('DPP ( with MSN )'!#REF!="","",VLOOKUP('DPP ( with MSN )'!#REF!,'Configuration Plan'!$C$4:$G$2398,4,FALSE))</f>
        <v>#REF!</v>
      </c>
      <c r="AJ25" s="44" t="e">
        <f>IF('DPP ( with MSN )'!#REF!="","",VLOOKUP('DPP ( with MSN )'!#REF!,'Configuration Plan'!$C$4:$G$2398,4,FALSE))</f>
        <v>#REF!</v>
      </c>
    </row>
    <row r="26" spans="1:36" hidden="1" x14ac:dyDescent="0.25">
      <c r="A26" s="351"/>
      <c r="B26" s="44" t="str">
        <f>IF('DPP ( with MSN )'!D210="","",VLOOKUP('DPP ( with MSN )'!D210,'Configuration Plan'!$C$4:$G$2398,4,FALSE))</f>
        <v/>
      </c>
      <c r="C26" s="44" t="str">
        <f>IF('DPP ( with MSN )'!E210="","",VLOOKUP('DPP ( with MSN )'!E210,'Configuration Plan'!$C$4:$G$2398,4,FALSE))</f>
        <v/>
      </c>
      <c r="D26" s="44" t="str">
        <f>IF('DPP ( with MSN )'!F210="","",VLOOKUP('DPP ( with MSN )'!F210,'Configuration Plan'!$C$4:$G$2398,4,FALSE))</f>
        <v/>
      </c>
      <c r="E26" s="44" t="str">
        <f>IF('DPP ( with MSN )'!G210="","",VLOOKUP('DPP ( with MSN )'!G210,'Configuration Plan'!$C$4:$G$2398,4,FALSE))</f>
        <v/>
      </c>
      <c r="F26" s="44" t="str">
        <f>IF('DPP ( with MSN )'!H210="","",VLOOKUP('DPP ( with MSN )'!H210,'Configuration Plan'!$C$4:$G$2398,4,FALSE))</f>
        <v/>
      </c>
      <c r="G26" s="44" t="str">
        <f>IF('DPP ( with MSN )'!I210="","",VLOOKUP('DPP ( with MSN )'!I210,'Configuration Plan'!$C$4:$G$2398,4,FALSE))</f>
        <v/>
      </c>
      <c r="H26" s="44" t="str">
        <f>IF('DPP ( with MSN )'!J210="","",VLOOKUP('DPP ( with MSN )'!J210,'Configuration Plan'!$C$4:$G$2398,4,FALSE))</f>
        <v/>
      </c>
      <c r="I26" s="44" t="str">
        <f>IF('DPP ( with MSN )'!K210="","",VLOOKUP('DPP ( with MSN )'!K210,'Configuration Plan'!$C$4:$G$2398,4,FALSE))</f>
        <v/>
      </c>
      <c r="J26" s="44" t="str">
        <f>IF('DPP ( with MSN )'!L210="","",VLOOKUP('DPP ( with MSN )'!L210,'Configuration Plan'!$C$4:$G$2398,4,FALSE))</f>
        <v/>
      </c>
      <c r="K26" s="44" t="str">
        <f>IF('DPP ( with MSN )'!M210="","",VLOOKUP('DPP ( with MSN )'!M210,'Configuration Plan'!$C$4:$G$2398,4,FALSE))</f>
        <v/>
      </c>
      <c r="L26" s="44" t="str">
        <f>IF('DPP ( with MSN )'!N210="","",VLOOKUP('DPP ( with MSN )'!N210,'Configuration Plan'!$C$4:$G$2398,4,FALSE))</f>
        <v/>
      </c>
      <c r="M26" s="44" t="str">
        <f>IF('DPP ( with MSN )'!O210="","",VLOOKUP('DPP ( with MSN )'!O210,'Configuration Plan'!$C$4:$G$2398,4,FALSE))</f>
        <v/>
      </c>
      <c r="N26" s="44" t="str">
        <f>IF('DPP ( with MSN )'!P210="","",VLOOKUP('DPP ( with MSN )'!P210,'Configuration Plan'!$C$4:$G$2398,4,FALSE))</f>
        <v/>
      </c>
      <c r="O26" s="44" t="str">
        <f>IF('DPP ( with MSN )'!Q210="","",VLOOKUP('DPP ( with MSN )'!Q210,'Configuration Plan'!$C$4:$G$2398,4,FALSE))</f>
        <v/>
      </c>
      <c r="P26" s="44" t="str">
        <f>IF('DPP ( with MSN )'!R210="","",VLOOKUP('DPP ( with MSN )'!R210,'Configuration Plan'!$C$4:$G$2398,4,FALSE))</f>
        <v/>
      </c>
      <c r="Q26" s="44" t="str">
        <f>IF('DPP ( with MSN )'!S210="","",VLOOKUP('DPP ( with MSN )'!S210,'Configuration Plan'!$C$4:$G$2398,4,FALSE))</f>
        <v/>
      </c>
      <c r="R26" s="44" t="str">
        <f>IF('DPP ( with MSN )'!T210="","",VLOOKUP('DPP ( with MSN )'!T210,'Configuration Plan'!$C$4:$G$2398,4,FALSE))</f>
        <v/>
      </c>
      <c r="S26" s="44" t="str">
        <f>IF('DPP ( with MSN )'!U210="","",VLOOKUP('DPP ( with MSN )'!U210,'Configuration Plan'!$C$4:$G$2398,4,FALSE))</f>
        <v/>
      </c>
      <c r="T26" s="44" t="str">
        <f>IF('DPP ( with MSN )'!V210="","",VLOOKUP('DPP ( with MSN )'!V210,'Configuration Plan'!$C$4:$G$2398,4,FALSE))</f>
        <v/>
      </c>
      <c r="U26" s="44" t="str">
        <f>IF('DPP ( with MSN )'!W210="","",VLOOKUP('DPP ( with MSN )'!W210,'Configuration Plan'!$C$4:$G$2398,4,FALSE))</f>
        <v/>
      </c>
      <c r="V26" s="44" t="str">
        <f>IF('DPP ( with MSN )'!X210="","",VLOOKUP('DPP ( with MSN )'!X210,'Configuration Plan'!$C$4:$G$2398,4,FALSE))</f>
        <v/>
      </c>
      <c r="W26" s="44" t="str">
        <f>IF('DPP ( with MSN )'!Y210="","",VLOOKUP('DPP ( with MSN )'!Y210,'Configuration Plan'!$C$4:$G$2398,4,FALSE))</f>
        <v/>
      </c>
      <c r="X26" s="44" t="str">
        <f>IF('DPP ( with MSN )'!Z210="","",VLOOKUP('DPP ( with MSN )'!Z210,'Configuration Plan'!$C$4:$G$2398,4,FALSE))</f>
        <v/>
      </c>
      <c r="Y26" s="44" t="str">
        <f>IF('DPP ( with MSN )'!AA210="","",VLOOKUP('DPP ( with MSN )'!AA210,'Configuration Plan'!$C$4:$G$2398,4,FALSE))</f>
        <v/>
      </c>
      <c r="Z26" s="44" t="e">
        <f>IF('DPP ( with MSN )'!#REF!="","",VLOOKUP('DPP ( with MSN )'!#REF!,'Configuration Plan'!$C$4:$G$2398,4,FALSE))</f>
        <v>#REF!</v>
      </c>
      <c r="AA26" s="44" t="e">
        <f>IF('DPP ( with MSN )'!#REF!="","",VLOOKUP('DPP ( with MSN )'!#REF!,'Configuration Plan'!$C$4:$G$2398,4,FALSE))</f>
        <v>#REF!</v>
      </c>
      <c r="AB26" s="44" t="str">
        <f>IF('DPP ( with MSN )'!AB210="","",VLOOKUP('DPP ( with MSN )'!AB210,'Configuration Plan'!$C$4:$G$2398,4,FALSE))</f>
        <v/>
      </c>
      <c r="AC26" s="44" t="str">
        <f>IF('DPP ( with MSN )'!AC210="","",VLOOKUP('DPP ( with MSN )'!AC210,'Configuration Plan'!$C$4:$G$2398,4,FALSE))</f>
        <v/>
      </c>
      <c r="AD26" s="44" t="str">
        <f>IF('DPP ( with MSN )'!AD210="","",VLOOKUP('DPP ( with MSN )'!AD210,'Configuration Plan'!$C$4:$G$2398,4,FALSE))</f>
        <v/>
      </c>
      <c r="AE26" s="44" t="str">
        <f>IF('DPP ( with MSN )'!AE210="","",VLOOKUP('DPP ( with MSN )'!AE210,'Configuration Plan'!$C$4:$G$2398,4,FALSE))</f>
        <v/>
      </c>
      <c r="AF26" s="44" t="str">
        <f>IF('DPP ( with MSN )'!AF210="","",VLOOKUP('DPP ( with MSN )'!AF210,'Configuration Plan'!$C$4:$G$2398,4,FALSE))</f>
        <v/>
      </c>
      <c r="AG26" s="44" t="str">
        <f>IF('DPP ( with MSN )'!AG210="","",VLOOKUP('DPP ( with MSN )'!AG210,'Configuration Plan'!$C$4:$G$2398,4,FALSE))</f>
        <v/>
      </c>
      <c r="AH26" s="44" t="e">
        <f>IF('DPP ( with MSN )'!#REF!="","",VLOOKUP('DPP ( with MSN )'!#REF!,'Configuration Plan'!$C$4:$G$2398,4,FALSE))</f>
        <v>#REF!</v>
      </c>
      <c r="AI26" s="44" t="e">
        <f>IF('DPP ( with MSN )'!#REF!="","",VLOOKUP('DPP ( with MSN )'!#REF!,'Configuration Plan'!$C$4:$G$2398,4,FALSE))</f>
        <v>#REF!</v>
      </c>
      <c r="AJ26" s="44" t="e">
        <f>IF('DPP ( with MSN )'!#REF!="","",VLOOKUP('DPP ( with MSN )'!#REF!,'Configuration Plan'!$C$4:$G$2398,4,FALSE))</f>
        <v>#REF!</v>
      </c>
    </row>
    <row r="27" spans="1:36" hidden="1" x14ac:dyDescent="0.25">
      <c r="A27" s="4">
        <v>2.2000000000000002</v>
      </c>
      <c r="B27" s="4">
        <f>COUNTIF(B$18:B$26,"="&amp;$A27)</f>
        <v>0</v>
      </c>
      <c r="C27" s="4">
        <f t="shared" ref="C27:AG29" si="2">COUNTIF(C$18:C$26,"="&amp;$A27)</f>
        <v>0</v>
      </c>
      <c r="D27" s="4">
        <f t="shared" si="2"/>
        <v>0</v>
      </c>
      <c r="E27" s="4">
        <f t="shared" si="2"/>
        <v>0</v>
      </c>
      <c r="F27" s="4">
        <f t="shared" si="2"/>
        <v>0</v>
      </c>
      <c r="G27" s="4">
        <f t="shared" si="2"/>
        <v>0</v>
      </c>
      <c r="H27" s="4">
        <f t="shared" si="2"/>
        <v>0</v>
      </c>
      <c r="I27" s="4">
        <f t="shared" si="2"/>
        <v>0</v>
      </c>
      <c r="J27" s="4">
        <f t="shared" si="2"/>
        <v>0</v>
      </c>
      <c r="K27" s="4">
        <f t="shared" si="2"/>
        <v>0</v>
      </c>
      <c r="L27" s="4">
        <f t="shared" si="2"/>
        <v>0</v>
      </c>
      <c r="M27" s="4">
        <f t="shared" si="2"/>
        <v>0</v>
      </c>
      <c r="N27" s="4">
        <f t="shared" si="2"/>
        <v>0</v>
      </c>
      <c r="O27" s="4">
        <f t="shared" si="2"/>
        <v>0</v>
      </c>
      <c r="P27" s="4">
        <f t="shared" si="2"/>
        <v>0</v>
      </c>
      <c r="Q27" s="4">
        <f t="shared" si="2"/>
        <v>0</v>
      </c>
      <c r="R27" s="4">
        <f t="shared" si="2"/>
        <v>0</v>
      </c>
      <c r="S27" s="4">
        <f t="shared" si="2"/>
        <v>0</v>
      </c>
      <c r="T27" s="4">
        <f t="shared" si="2"/>
        <v>0</v>
      </c>
      <c r="U27" s="4">
        <f t="shared" si="2"/>
        <v>0</v>
      </c>
      <c r="V27" s="4">
        <f t="shared" si="2"/>
        <v>0</v>
      </c>
      <c r="W27" s="4">
        <f t="shared" si="2"/>
        <v>0</v>
      </c>
      <c r="X27" s="4">
        <f t="shared" si="2"/>
        <v>0</v>
      </c>
      <c r="Y27" s="4">
        <f t="shared" si="2"/>
        <v>0</v>
      </c>
      <c r="Z27" s="4">
        <f t="shared" si="2"/>
        <v>0</v>
      </c>
      <c r="AA27" s="4">
        <f t="shared" si="2"/>
        <v>0</v>
      </c>
      <c r="AB27" s="4">
        <f t="shared" si="2"/>
        <v>0</v>
      </c>
      <c r="AC27" s="4">
        <f t="shared" si="2"/>
        <v>0</v>
      </c>
      <c r="AD27" s="4">
        <f t="shared" si="2"/>
        <v>0</v>
      </c>
      <c r="AE27" s="4">
        <f t="shared" si="2"/>
        <v>0</v>
      </c>
      <c r="AF27" s="4">
        <f t="shared" si="2"/>
        <v>0</v>
      </c>
      <c r="AG27" s="4">
        <f t="shared" si="2"/>
        <v>0</v>
      </c>
      <c r="AH27" s="4"/>
      <c r="AI27" s="4"/>
      <c r="AJ27" s="4"/>
    </row>
    <row r="28" spans="1:36" hidden="1" x14ac:dyDescent="0.25">
      <c r="A28" s="4">
        <v>2.4</v>
      </c>
      <c r="B28" s="4">
        <f>COUNTIF(B$18:B$26,"="&amp;$A28)</f>
        <v>0</v>
      </c>
      <c r="C28" s="4">
        <f t="shared" si="2"/>
        <v>0</v>
      </c>
      <c r="D28" s="4">
        <f t="shared" si="2"/>
        <v>0</v>
      </c>
      <c r="E28" s="4">
        <f t="shared" si="2"/>
        <v>0</v>
      </c>
      <c r="F28" s="4">
        <f t="shared" si="2"/>
        <v>0</v>
      </c>
      <c r="G28" s="4">
        <f t="shared" si="2"/>
        <v>0</v>
      </c>
      <c r="H28" s="4">
        <f t="shared" si="2"/>
        <v>0</v>
      </c>
      <c r="I28" s="4">
        <f t="shared" si="2"/>
        <v>0</v>
      </c>
      <c r="J28" s="4">
        <f t="shared" si="2"/>
        <v>0</v>
      </c>
      <c r="K28" s="4">
        <f t="shared" si="2"/>
        <v>0</v>
      </c>
      <c r="L28" s="4">
        <f t="shared" si="2"/>
        <v>0</v>
      </c>
      <c r="M28" s="4">
        <f t="shared" si="2"/>
        <v>0</v>
      </c>
      <c r="N28" s="4">
        <f t="shared" si="2"/>
        <v>0</v>
      </c>
      <c r="O28" s="4">
        <f t="shared" si="2"/>
        <v>0</v>
      </c>
      <c r="P28" s="4">
        <f t="shared" si="2"/>
        <v>0</v>
      </c>
      <c r="Q28" s="4">
        <f t="shared" si="2"/>
        <v>0</v>
      </c>
      <c r="R28" s="4">
        <f t="shared" si="2"/>
        <v>0</v>
      </c>
      <c r="S28" s="4">
        <f t="shared" si="2"/>
        <v>0</v>
      </c>
      <c r="T28" s="4">
        <f t="shared" si="2"/>
        <v>0</v>
      </c>
      <c r="U28" s="4">
        <f t="shared" si="2"/>
        <v>0</v>
      </c>
      <c r="V28" s="4">
        <f t="shared" si="2"/>
        <v>0</v>
      </c>
      <c r="W28" s="4">
        <f t="shared" si="2"/>
        <v>0</v>
      </c>
      <c r="X28" s="4">
        <f t="shared" si="2"/>
        <v>0</v>
      </c>
      <c r="Y28" s="4">
        <f t="shared" si="2"/>
        <v>0</v>
      </c>
      <c r="Z28" s="4">
        <f t="shared" si="2"/>
        <v>0</v>
      </c>
      <c r="AA28" s="4">
        <f t="shared" si="2"/>
        <v>0</v>
      </c>
      <c r="AB28" s="4">
        <f t="shared" si="2"/>
        <v>0</v>
      </c>
      <c r="AC28" s="4">
        <f t="shared" si="2"/>
        <v>0</v>
      </c>
      <c r="AD28" s="4">
        <f t="shared" si="2"/>
        <v>0</v>
      </c>
      <c r="AE28" s="4">
        <f t="shared" si="2"/>
        <v>0</v>
      </c>
      <c r="AF28" s="4">
        <f t="shared" si="2"/>
        <v>0</v>
      </c>
      <c r="AG28" s="4">
        <f t="shared" si="2"/>
        <v>0</v>
      </c>
      <c r="AH28" s="4"/>
      <c r="AI28" s="4"/>
      <c r="AJ28" s="4"/>
    </row>
    <row r="29" spans="1:36" hidden="1" x14ac:dyDescent="0.25">
      <c r="A29" s="4">
        <v>2.9</v>
      </c>
      <c r="B29" s="4">
        <f>COUNTIF(B$18:B$26,"="&amp;$A29)</f>
        <v>0</v>
      </c>
      <c r="C29" s="4">
        <f t="shared" si="2"/>
        <v>0</v>
      </c>
      <c r="D29" s="4">
        <f t="shared" si="2"/>
        <v>0</v>
      </c>
      <c r="E29" s="4">
        <f t="shared" si="2"/>
        <v>0</v>
      </c>
      <c r="F29" s="4">
        <f t="shared" si="2"/>
        <v>0</v>
      </c>
      <c r="G29" s="4">
        <f t="shared" si="2"/>
        <v>0</v>
      </c>
      <c r="H29" s="4">
        <f t="shared" si="2"/>
        <v>0</v>
      </c>
      <c r="I29" s="4">
        <f t="shared" si="2"/>
        <v>0</v>
      </c>
      <c r="J29" s="4">
        <f t="shared" si="2"/>
        <v>0</v>
      </c>
      <c r="K29" s="4">
        <f t="shared" si="2"/>
        <v>0</v>
      </c>
      <c r="L29" s="4">
        <f t="shared" si="2"/>
        <v>0</v>
      </c>
      <c r="M29" s="4">
        <f t="shared" si="2"/>
        <v>0</v>
      </c>
      <c r="N29" s="4">
        <f t="shared" si="2"/>
        <v>0</v>
      </c>
      <c r="O29" s="4">
        <f t="shared" si="2"/>
        <v>0</v>
      </c>
      <c r="P29" s="4">
        <f t="shared" si="2"/>
        <v>0</v>
      </c>
      <c r="Q29" s="4">
        <f t="shared" si="2"/>
        <v>0</v>
      </c>
      <c r="R29" s="4">
        <f t="shared" si="2"/>
        <v>0</v>
      </c>
      <c r="S29" s="4">
        <f t="shared" si="2"/>
        <v>0</v>
      </c>
      <c r="T29" s="4">
        <f t="shared" si="2"/>
        <v>0</v>
      </c>
      <c r="U29" s="4">
        <f t="shared" si="2"/>
        <v>0</v>
      </c>
      <c r="V29" s="4">
        <f t="shared" si="2"/>
        <v>0</v>
      </c>
      <c r="W29" s="4">
        <f t="shared" si="2"/>
        <v>0</v>
      </c>
      <c r="X29" s="4">
        <f t="shared" si="2"/>
        <v>0</v>
      </c>
      <c r="Y29" s="4">
        <f t="shared" si="2"/>
        <v>0</v>
      </c>
      <c r="Z29" s="4">
        <f t="shared" si="2"/>
        <v>0</v>
      </c>
      <c r="AA29" s="4">
        <f t="shared" si="2"/>
        <v>0</v>
      </c>
      <c r="AB29" s="4">
        <f t="shared" si="2"/>
        <v>0</v>
      </c>
      <c r="AC29" s="4">
        <f t="shared" si="2"/>
        <v>0</v>
      </c>
      <c r="AD29" s="4">
        <f t="shared" si="2"/>
        <v>0</v>
      </c>
      <c r="AE29" s="4">
        <f t="shared" si="2"/>
        <v>0</v>
      </c>
      <c r="AF29" s="4">
        <f t="shared" si="2"/>
        <v>0</v>
      </c>
      <c r="AG29" s="4">
        <f t="shared" si="2"/>
        <v>0</v>
      </c>
      <c r="AH29" s="4"/>
      <c r="AI29" s="4"/>
      <c r="AJ29" s="4"/>
    </row>
    <row r="31" spans="1:36" ht="20.25" x14ac:dyDescent="0.3">
      <c r="A31" s="349" t="s">
        <v>35</v>
      </c>
      <c r="B31" s="349"/>
      <c r="C31" s="349"/>
      <c r="D31" s="349"/>
      <c r="E31" s="349"/>
      <c r="F31" s="349"/>
      <c r="G31" s="349"/>
      <c r="H31" s="349"/>
      <c r="I31" s="349"/>
      <c r="J31" s="349"/>
      <c r="K31" s="349"/>
      <c r="L31" s="349"/>
      <c r="M31" s="349"/>
      <c r="N31" s="349"/>
      <c r="O31" s="349"/>
      <c r="P31" s="349"/>
      <c r="Q31" s="349"/>
      <c r="R31" s="349"/>
      <c r="S31" s="349"/>
      <c r="T31" s="349"/>
      <c r="U31" s="349"/>
      <c r="V31" s="349"/>
      <c r="W31" s="349"/>
      <c r="X31" s="349"/>
      <c r="Y31" s="349"/>
      <c r="Z31" s="349"/>
      <c r="AA31" s="349"/>
      <c r="AB31" s="349"/>
      <c r="AC31" s="349"/>
      <c r="AD31" s="349"/>
      <c r="AE31" s="349"/>
      <c r="AF31" s="349"/>
      <c r="AG31" s="349"/>
      <c r="AH31" s="349"/>
      <c r="AI31" s="349"/>
      <c r="AJ31" s="349"/>
    </row>
    <row r="32" spans="1:36" ht="45.75" x14ac:dyDescent="0.25">
      <c r="A32" s="2" t="s">
        <v>12</v>
      </c>
      <c r="B32" s="6">
        <f>B2</f>
        <v>45736</v>
      </c>
      <c r="C32" s="6">
        <f t="shared" ref="C32:AJ32" si="3">C2</f>
        <v>45737</v>
      </c>
      <c r="D32" s="6">
        <f t="shared" si="3"/>
        <v>45738</v>
      </c>
      <c r="E32" s="6">
        <f t="shared" si="3"/>
        <v>45740</v>
      </c>
      <c r="F32" s="6">
        <f t="shared" si="3"/>
        <v>45741</v>
      </c>
      <c r="G32" s="6">
        <f t="shared" si="3"/>
        <v>45742</v>
      </c>
      <c r="H32" s="6">
        <f t="shared" si="3"/>
        <v>45743</v>
      </c>
      <c r="I32" s="6">
        <f t="shared" si="3"/>
        <v>45744</v>
      </c>
      <c r="J32" s="6">
        <f t="shared" si="3"/>
        <v>45745</v>
      </c>
      <c r="K32" s="6">
        <f t="shared" si="3"/>
        <v>45746</v>
      </c>
      <c r="L32" s="6">
        <f t="shared" si="3"/>
        <v>45749</v>
      </c>
      <c r="M32" s="6">
        <f t="shared" si="3"/>
        <v>45750</v>
      </c>
      <c r="N32" s="6">
        <f t="shared" si="3"/>
        <v>45751</v>
      </c>
      <c r="O32" s="6">
        <f t="shared" si="3"/>
        <v>45752</v>
      </c>
      <c r="P32" s="6">
        <f t="shared" si="3"/>
        <v>45754</v>
      </c>
      <c r="Q32" s="6">
        <f t="shared" si="3"/>
        <v>45755</v>
      </c>
      <c r="R32" s="6">
        <f t="shared" si="3"/>
        <v>45756</v>
      </c>
      <c r="S32" s="6">
        <f t="shared" si="3"/>
        <v>45757</v>
      </c>
      <c r="T32" s="6">
        <f t="shared" si="3"/>
        <v>45758</v>
      </c>
      <c r="U32" s="6">
        <f t="shared" si="3"/>
        <v>45759</v>
      </c>
      <c r="V32" s="6">
        <f t="shared" si="3"/>
        <v>45761</v>
      </c>
      <c r="W32" s="6">
        <f t="shared" si="3"/>
        <v>45762</v>
      </c>
      <c r="X32" s="6">
        <f t="shared" si="3"/>
        <v>45763</v>
      </c>
      <c r="Y32" s="6">
        <f t="shared" si="3"/>
        <v>45764</v>
      </c>
      <c r="Z32" s="6" t="e">
        <f t="shared" si="3"/>
        <v>#REF!</v>
      </c>
      <c r="AA32" s="6" t="e">
        <f t="shared" si="3"/>
        <v>#REF!</v>
      </c>
      <c r="AB32" s="6">
        <f t="shared" si="3"/>
        <v>45765</v>
      </c>
      <c r="AC32" s="6">
        <f t="shared" si="3"/>
        <v>45766</v>
      </c>
      <c r="AD32" s="6">
        <f t="shared" si="3"/>
        <v>45768</v>
      </c>
      <c r="AE32" s="6">
        <f t="shared" si="3"/>
        <v>45769</v>
      </c>
      <c r="AF32" s="6">
        <f t="shared" si="3"/>
        <v>45770</v>
      </c>
      <c r="AG32" s="6">
        <f t="shared" si="3"/>
        <v>45771</v>
      </c>
      <c r="AH32" s="6" t="e">
        <f t="shared" si="3"/>
        <v>#REF!</v>
      </c>
      <c r="AI32" s="6" t="e">
        <f t="shared" si="3"/>
        <v>#REF!</v>
      </c>
      <c r="AJ32" s="6" t="e">
        <f t="shared" si="3"/>
        <v>#REF!</v>
      </c>
    </row>
    <row r="33" spans="1:36" x14ac:dyDescent="0.25">
      <c r="A33" s="3" t="s">
        <v>36</v>
      </c>
      <c r="B33" s="7"/>
      <c r="C33" s="7">
        <f>B5</f>
        <v>0</v>
      </c>
      <c r="D33" s="7">
        <f t="shared" ref="D33:AJ33" si="4">C5</f>
        <v>0</v>
      </c>
      <c r="E33" s="7">
        <f t="shared" si="4"/>
        <v>0</v>
      </c>
      <c r="F33" s="7">
        <f t="shared" si="4"/>
        <v>0</v>
      </c>
      <c r="G33" s="7">
        <f t="shared" si="4"/>
        <v>0</v>
      </c>
      <c r="H33" s="7">
        <f t="shared" si="4"/>
        <v>0</v>
      </c>
      <c r="I33" s="7">
        <f t="shared" si="4"/>
        <v>0</v>
      </c>
      <c r="J33" s="7">
        <f t="shared" si="4"/>
        <v>0</v>
      </c>
      <c r="K33" s="7">
        <f t="shared" si="4"/>
        <v>0</v>
      </c>
      <c r="L33" s="7">
        <f t="shared" si="4"/>
        <v>0</v>
      </c>
      <c r="M33" s="7">
        <f t="shared" si="4"/>
        <v>0</v>
      </c>
      <c r="N33" s="7">
        <f t="shared" si="4"/>
        <v>0</v>
      </c>
      <c r="O33" s="7">
        <f t="shared" si="4"/>
        <v>0</v>
      </c>
      <c r="P33" s="7">
        <f t="shared" si="4"/>
        <v>0</v>
      </c>
      <c r="Q33" s="7">
        <f t="shared" si="4"/>
        <v>4</v>
      </c>
      <c r="R33" s="7">
        <f t="shared" si="4"/>
        <v>4</v>
      </c>
      <c r="S33" s="7">
        <f t="shared" si="4"/>
        <v>5</v>
      </c>
      <c r="T33" s="7">
        <f t="shared" si="4"/>
        <v>2</v>
      </c>
      <c r="U33" s="7">
        <f t="shared" si="4"/>
        <v>1</v>
      </c>
      <c r="V33" s="7">
        <f t="shared" si="4"/>
        <v>1</v>
      </c>
      <c r="W33" s="7">
        <f t="shared" si="4"/>
        <v>2</v>
      </c>
      <c r="X33" s="7">
        <f t="shared" si="4"/>
        <v>2</v>
      </c>
      <c r="Y33" s="7">
        <f t="shared" si="4"/>
        <v>2</v>
      </c>
      <c r="Z33" s="7">
        <f t="shared" si="4"/>
        <v>1</v>
      </c>
      <c r="AA33" s="7">
        <f t="shared" si="4"/>
        <v>0</v>
      </c>
      <c r="AB33" s="7">
        <f t="shared" si="4"/>
        <v>0</v>
      </c>
      <c r="AC33" s="7">
        <f t="shared" si="4"/>
        <v>1</v>
      </c>
      <c r="AD33" s="7">
        <f t="shared" si="4"/>
        <v>1</v>
      </c>
      <c r="AE33" s="7">
        <f t="shared" si="4"/>
        <v>1</v>
      </c>
      <c r="AF33" s="7">
        <f t="shared" si="4"/>
        <v>1</v>
      </c>
      <c r="AG33" s="7">
        <f t="shared" si="4"/>
        <v>1</v>
      </c>
      <c r="AH33" s="7">
        <f t="shared" si="4"/>
        <v>1</v>
      </c>
      <c r="AI33" s="7">
        <f t="shared" si="4"/>
        <v>0</v>
      </c>
      <c r="AJ33" s="7">
        <f t="shared" si="4"/>
        <v>0</v>
      </c>
    </row>
    <row r="34" spans="1:36" x14ac:dyDescent="0.25">
      <c r="A34" s="3" t="s">
        <v>37</v>
      </c>
      <c r="B34" s="7"/>
      <c r="C34" s="7">
        <f>C33</f>
        <v>0</v>
      </c>
      <c r="D34" s="7">
        <f t="shared" ref="D34:AJ35" si="5">D33</f>
        <v>0</v>
      </c>
      <c r="E34" s="7">
        <f t="shared" si="5"/>
        <v>0</v>
      </c>
      <c r="F34" s="7">
        <f t="shared" si="5"/>
        <v>0</v>
      </c>
      <c r="G34" s="7">
        <f t="shared" si="5"/>
        <v>0</v>
      </c>
      <c r="H34" s="7">
        <f t="shared" si="5"/>
        <v>0</v>
      </c>
      <c r="I34" s="7">
        <f t="shared" si="5"/>
        <v>0</v>
      </c>
      <c r="J34" s="7">
        <f t="shared" si="5"/>
        <v>0</v>
      </c>
      <c r="K34" s="7">
        <f t="shared" si="5"/>
        <v>0</v>
      </c>
      <c r="L34" s="7">
        <f t="shared" si="5"/>
        <v>0</v>
      </c>
      <c r="M34" s="7">
        <f t="shared" si="5"/>
        <v>0</v>
      </c>
      <c r="N34" s="7">
        <f t="shared" si="5"/>
        <v>0</v>
      </c>
      <c r="O34" s="7">
        <f t="shared" si="5"/>
        <v>0</v>
      </c>
      <c r="P34" s="7">
        <f t="shared" si="5"/>
        <v>0</v>
      </c>
      <c r="Q34" s="7">
        <f t="shared" si="5"/>
        <v>4</v>
      </c>
      <c r="R34" s="7">
        <f t="shared" si="5"/>
        <v>4</v>
      </c>
      <c r="S34" s="7">
        <f t="shared" si="5"/>
        <v>5</v>
      </c>
      <c r="T34" s="7">
        <f t="shared" si="5"/>
        <v>2</v>
      </c>
      <c r="U34" s="7">
        <f t="shared" si="5"/>
        <v>1</v>
      </c>
      <c r="V34" s="7">
        <f t="shared" si="5"/>
        <v>1</v>
      </c>
      <c r="W34" s="7">
        <f t="shared" si="5"/>
        <v>2</v>
      </c>
      <c r="X34" s="7">
        <f t="shared" si="5"/>
        <v>2</v>
      </c>
      <c r="Y34" s="7">
        <f t="shared" si="5"/>
        <v>2</v>
      </c>
      <c r="Z34" s="7">
        <f t="shared" si="5"/>
        <v>1</v>
      </c>
      <c r="AA34" s="7">
        <f t="shared" si="5"/>
        <v>0</v>
      </c>
      <c r="AB34" s="7">
        <f t="shared" si="5"/>
        <v>0</v>
      </c>
      <c r="AC34" s="7">
        <f t="shared" si="5"/>
        <v>1</v>
      </c>
      <c r="AD34" s="7">
        <f t="shared" si="5"/>
        <v>1</v>
      </c>
      <c r="AE34" s="7">
        <f t="shared" si="5"/>
        <v>1</v>
      </c>
      <c r="AF34" s="7">
        <f t="shared" si="5"/>
        <v>1</v>
      </c>
      <c r="AG34" s="7">
        <f t="shared" si="5"/>
        <v>1</v>
      </c>
      <c r="AH34" s="7">
        <f t="shared" si="5"/>
        <v>1</v>
      </c>
      <c r="AI34" s="7">
        <f t="shared" si="5"/>
        <v>0</v>
      </c>
      <c r="AJ34" s="7">
        <f t="shared" si="5"/>
        <v>0</v>
      </c>
    </row>
    <row r="35" spans="1:36" x14ac:dyDescent="0.25">
      <c r="A35" s="3" t="s">
        <v>38</v>
      </c>
      <c r="B35" s="7"/>
      <c r="C35" s="7">
        <f>C34</f>
        <v>0</v>
      </c>
      <c r="D35" s="7">
        <f t="shared" si="5"/>
        <v>0</v>
      </c>
      <c r="E35" s="7">
        <f t="shared" si="5"/>
        <v>0</v>
      </c>
      <c r="F35" s="7">
        <f t="shared" si="5"/>
        <v>0</v>
      </c>
      <c r="G35" s="7">
        <f t="shared" si="5"/>
        <v>0</v>
      </c>
      <c r="H35" s="7">
        <f t="shared" si="5"/>
        <v>0</v>
      </c>
      <c r="I35" s="7">
        <f t="shared" si="5"/>
        <v>0</v>
      </c>
      <c r="J35" s="7">
        <f t="shared" si="5"/>
        <v>0</v>
      </c>
      <c r="K35" s="7">
        <f t="shared" si="5"/>
        <v>0</v>
      </c>
      <c r="L35" s="7">
        <f t="shared" si="5"/>
        <v>0</v>
      </c>
      <c r="M35" s="7">
        <f t="shared" si="5"/>
        <v>0</v>
      </c>
      <c r="N35" s="7">
        <f t="shared" si="5"/>
        <v>0</v>
      </c>
      <c r="O35" s="7">
        <f t="shared" si="5"/>
        <v>0</v>
      </c>
      <c r="P35" s="7">
        <f t="shared" si="5"/>
        <v>0</v>
      </c>
      <c r="Q35" s="7">
        <f t="shared" si="5"/>
        <v>4</v>
      </c>
      <c r="R35" s="7">
        <f t="shared" si="5"/>
        <v>4</v>
      </c>
      <c r="S35" s="7">
        <f t="shared" si="5"/>
        <v>5</v>
      </c>
      <c r="T35" s="7">
        <f t="shared" si="5"/>
        <v>2</v>
      </c>
      <c r="U35" s="7">
        <f t="shared" si="5"/>
        <v>1</v>
      </c>
      <c r="V35" s="7">
        <f t="shared" si="5"/>
        <v>1</v>
      </c>
      <c r="W35" s="7">
        <f t="shared" si="5"/>
        <v>2</v>
      </c>
      <c r="X35" s="7">
        <f t="shared" si="5"/>
        <v>2</v>
      </c>
      <c r="Y35" s="7">
        <f t="shared" si="5"/>
        <v>2</v>
      </c>
      <c r="Z35" s="7">
        <f t="shared" si="5"/>
        <v>1</v>
      </c>
      <c r="AA35" s="7">
        <f t="shared" si="5"/>
        <v>0</v>
      </c>
      <c r="AB35" s="7">
        <f t="shared" si="5"/>
        <v>0</v>
      </c>
      <c r="AC35" s="7">
        <f t="shared" si="5"/>
        <v>1</v>
      </c>
      <c r="AD35" s="7">
        <f t="shared" si="5"/>
        <v>1</v>
      </c>
      <c r="AE35" s="7">
        <f t="shared" si="5"/>
        <v>1</v>
      </c>
      <c r="AF35" s="7">
        <f t="shared" si="5"/>
        <v>1</v>
      </c>
      <c r="AG35" s="7">
        <f t="shared" si="5"/>
        <v>1</v>
      </c>
      <c r="AH35" s="7">
        <f t="shared" si="5"/>
        <v>1</v>
      </c>
      <c r="AI35" s="7">
        <f t="shared" si="5"/>
        <v>0</v>
      </c>
      <c r="AJ35" s="7">
        <f t="shared" si="5"/>
        <v>0</v>
      </c>
    </row>
    <row r="36" spans="1:36" x14ac:dyDescent="0.25">
      <c r="A36" s="3" t="s">
        <v>39</v>
      </c>
      <c r="B36" s="7"/>
      <c r="C36" s="7">
        <f>SUM(C37:C39)</f>
        <v>0</v>
      </c>
      <c r="D36" s="7">
        <f t="shared" ref="D36:AJ36" si="6">SUM(D37:D39)</f>
        <v>0</v>
      </c>
      <c r="E36" s="7">
        <f t="shared" si="6"/>
        <v>0</v>
      </c>
      <c r="F36" s="7">
        <f t="shared" si="6"/>
        <v>0</v>
      </c>
      <c r="G36" s="7">
        <f t="shared" si="6"/>
        <v>0</v>
      </c>
      <c r="H36" s="7">
        <f t="shared" si="6"/>
        <v>0</v>
      </c>
      <c r="I36" s="7">
        <f t="shared" si="6"/>
        <v>0</v>
      </c>
      <c r="J36" s="7">
        <f t="shared" si="6"/>
        <v>0</v>
      </c>
      <c r="K36" s="7">
        <f t="shared" si="6"/>
        <v>0</v>
      </c>
      <c r="L36" s="7">
        <f t="shared" si="6"/>
        <v>0</v>
      </c>
      <c r="M36" s="7">
        <f t="shared" si="6"/>
        <v>0</v>
      </c>
      <c r="N36" s="7">
        <f t="shared" si="6"/>
        <v>0</v>
      </c>
      <c r="O36" s="7">
        <f t="shared" si="6"/>
        <v>0</v>
      </c>
      <c r="P36" s="7">
        <f t="shared" si="6"/>
        <v>0</v>
      </c>
      <c r="Q36" s="7">
        <f t="shared" si="6"/>
        <v>0</v>
      </c>
      <c r="R36" s="7">
        <f t="shared" si="6"/>
        <v>0</v>
      </c>
      <c r="S36" s="7">
        <f t="shared" si="6"/>
        <v>0</v>
      </c>
      <c r="T36" s="7">
        <f t="shared" si="6"/>
        <v>0</v>
      </c>
      <c r="U36" s="7">
        <f t="shared" si="6"/>
        <v>0</v>
      </c>
      <c r="V36" s="7">
        <f t="shared" si="6"/>
        <v>0</v>
      </c>
      <c r="W36" s="7">
        <f t="shared" si="6"/>
        <v>0</v>
      </c>
      <c r="X36" s="7">
        <f t="shared" si="6"/>
        <v>0</v>
      </c>
      <c r="Y36" s="7">
        <f t="shared" si="6"/>
        <v>0</v>
      </c>
      <c r="Z36" s="7">
        <f t="shared" si="6"/>
        <v>0</v>
      </c>
      <c r="AA36" s="7">
        <f t="shared" si="6"/>
        <v>0</v>
      </c>
      <c r="AB36" s="7">
        <f t="shared" si="6"/>
        <v>0</v>
      </c>
      <c r="AC36" s="7">
        <f t="shared" si="6"/>
        <v>0</v>
      </c>
      <c r="AD36" s="7">
        <f t="shared" si="6"/>
        <v>0</v>
      </c>
      <c r="AE36" s="7">
        <f t="shared" si="6"/>
        <v>0</v>
      </c>
      <c r="AF36" s="7">
        <f t="shared" si="6"/>
        <v>0</v>
      </c>
      <c r="AG36" s="7">
        <f t="shared" si="6"/>
        <v>0</v>
      </c>
      <c r="AH36" s="7">
        <f t="shared" si="6"/>
        <v>0</v>
      </c>
      <c r="AI36" s="7">
        <f t="shared" si="6"/>
        <v>0</v>
      </c>
      <c r="AJ36" s="7">
        <f t="shared" si="6"/>
        <v>0</v>
      </c>
    </row>
    <row r="37" spans="1:36" x14ac:dyDescent="0.25">
      <c r="A37" s="3" t="s">
        <v>40</v>
      </c>
      <c r="B37" s="7"/>
      <c r="C37" s="7">
        <f>B27</f>
        <v>0</v>
      </c>
      <c r="D37" s="7">
        <f t="shared" ref="D37:AJ39" si="7">C27</f>
        <v>0</v>
      </c>
      <c r="E37" s="7">
        <f t="shared" si="7"/>
        <v>0</v>
      </c>
      <c r="F37" s="7">
        <f t="shared" si="7"/>
        <v>0</v>
      </c>
      <c r="G37" s="7">
        <f t="shared" si="7"/>
        <v>0</v>
      </c>
      <c r="H37" s="7">
        <f t="shared" si="7"/>
        <v>0</v>
      </c>
      <c r="I37" s="7">
        <f t="shared" si="7"/>
        <v>0</v>
      </c>
      <c r="J37" s="7">
        <f t="shared" si="7"/>
        <v>0</v>
      </c>
      <c r="K37" s="7">
        <f t="shared" si="7"/>
        <v>0</v>
      </c>
      <c r="L37" s="7">
        <f t="shared" si="7"/>
        <v>0</v>
      </c>
      <c r="M37" s="7">
        <f t="shared" si="7"/>
        <v>0</v>
      </c>
      <c r="N37" s="7">
        <f t="shared" si="7"/>
        <v>0</v>
      </c>
      <c r="O37" s="7">
        <f t="shared" si="7"/>
        <v>0</v>
      </c>
      <c r="P37" s="7">
        <f t="shared" si="7"/>
        <v>0</v>
      </c>
      <c r="Q37" s="7">
        <f t="shared" si="7"/>
        <v>0</v>
      </c>
      <c r="R37" s="7">
        <f t="shared" si="7"/>
        <v>0</v>
      </c>
      <c r="S37" s="7">
        <f t="shared" si="7"/>
        <v>0</v>
      </c>
      <c r="T37" s="7">
        <f t="shared" si="7"/>
        <v>0</v>
      </c>
      <c r="U37" s="7">
        <f t="shared" si="7"/>
        <v>0</v>
      </c>
      <c r="V37" s="7">
        <f t="shared" si="7"/>
        <v>0</v>
      </c>
      <c r="W37" s="7">
        <f t="shared" si="7"/>
        <v>0</v>
      </c>
      <c r="X37" s="7">
        <f t="shared" si="7"/>
        <v>0</v>
      </c>
      <c r="Y37" s="7">
        <f t="shared" si="7"/>
        <v>0</v>
      </c>
      <c r="Z37" s="7">
        <f t="shared" si="7"/>
        <v>0</v>
      </c>
      <c r="AA37" s="7">
        <f t="shared" si="7"/>
        <v>0</v>
      </c>
      <c r="AB37" s="7">
        <f t="shared" si="7"/>
        <v>0</v>
      </c>
      <c r="AC37" s="7">
        <f t="shared" si="7"/>
        <v>0</v>
      </c>
      <c r="AD37" s="7">
        <f t="shared" si="7"/>
        <v>0</v>
      </c>
      <c r="AE37" s="7">
        <f t="shared" si="7"/>
        <v>0</v>
      </c>
      <c r="AF37" s="7">
        <f t="shared" si="7"/>
        <v>0</v>
      </c>
      <c r="AG37" s="7">
        <f t="shared" si="7"/>
        <v>0</v>
      </c>
      <c r="AH37" s="7">
        <f t="shared" si="7"/>
        <v>0</v>
      </c>
      <c r="AI37" s="7">
        <f t="shared" si="7"/>
        <v>0</v>
      </c>
      <c r="AJ37" s="7">
        <f t="shared" si="7"/>
        <v>0</v>
      </c>
    </row>
    <row r="38" spans="1:36" x14ac:dyDescent="0.25">
      <c r="A38" s="3" t="s">
        <v>41</v>
      </c>
      <c r="B38" s="7"/>
      <c r="C38" s="7">
        <f t="shared" ref="C38:R39" si="8">B28</f>
        <v>0</v>
      </c>
      <c r="D38" s="7">
        <f t="shared" si="8"/>
        <v>0</v>
      </c>
      <c r="E38" s="7">
        <f t="shared" si="8"/>
        <v>0</v>
      </c>
      <c r="F38" s="7">
        <f t="shared" si="8"/>
        <v>0</v>
      </c>
      <c r="G38" s="7">
        <f t="shared" si="8"/>
        <v>0</v>
      </c>
      <c r="H38" s="7">
        <f t="shared" si="8"/>
        <v>0</v>
      </c>
      <c r="I38" s="7">
        <f t="shared" si="8"/>
        <v>0</v>
      </c>
      <c r="J38" s="7">
        <f t="shared" si="8"/>
        <v>0</v>
      </c>
      <c r="K38" s="7">
        <f t="shared" si="8"/>
        <v>0</v>
      </c>
      <c r="L38" s="7">
        <f t="shared" si="8"/>
        <v>0</v>
      </c>
      <c r="M38" s="7">
        <f t="shared" si="8"/>
        <v>0</v>
      </c>
      <c r="N38" s="7">
        <f t="shared" si="8"/>
        <v>0</v>
      </c>
      <c r="O38" s="7">
        <f t="shared" si="8"/>
        <v>0</v>
      </c>
      <c r="P38" s="7">
        <f t="shared" si="8"/>
        <v>0</v>
      </c>
      <c r="Q38" s="7">
        <f t="shared" si="8"/>
        <v>0</v>
      </c>
      <c r="R38" s="7">
        <f t="shared" si="8"/>
        <v>0</v>
      </c>
      <c r="S38" s="7">
        <f t="shared" si="7"/>
        <v>0</v>
      </c>
      <c r="T38" s="7">
        <f t="shared" si="7"/>
        <v>0</v>
      </c>
      <c r="U38" s="7">
        <f t="shared" si="7"/>
        <v>0</v>
      </c>
      <c r="V38" s="7">
        <f t="shared" si="7"/>
        <v>0</v>
      </c>
      <c r="W38" s="7">
        <f t="shared" si="7"/>
        <v>0</v>
      </c>
      <c r="X38" s="7">
        <f t="shared" si="7"/>
        <v>0</v>
      </c>
      <c r="Y38" s="7">
        <f t="shared" si="7"/>
        <v>0</v>
      </c>
      <c r="Z38" s="7">
        <f t="shared" si="7"/>
        <v>0</v>
      </c>
      <c r="AA38" s="7">
        <f t="shared" si="7"/>
        <v>0</v>
      </c>
      <c r="AB38" s="7">
        <f t="shared" si="7"/>
        <v>0</v>
      </c>
      <c r="AC38" s="7">
        <f t="shared" si="7"/>
        <v>0</v>
      </c>
      <c r="AD38" s="7">
        <f t="shared" si="7"/>
        <v>0</v>
      </c>
      <c r="AE38" s="7">
        <f t="shared" si="7"/>
        <v>0</v>
      </c>
      <c r="AF38" s="7">
        <f t="shared" si="7"/>
        <v>0</v>
      </c>
      <c r="AG38" s="7">
        <f t="shared" si="7"/>
        <v>0</v>
      </c>
      <c r="AH38" s="7">
        <f t="shared" si="7"/>
        <v>0</v>
      </c>
      <c r="AI38" s="7">
        <f t="shared" si="7"/>
        <v>0</v>
      </c>
      <c r="AJ38" s="7">
        <f t="shared" si="7"/>
        <v>0</v>
      </c>
    </row>
    <row r="39" spans="1:36" x14ac:dyDescent="0.25">
      <c r="A39" s="3" t="s">
        <v>42</v>
      </c>
      <c r="B39" s="7"/>
      <c r="C39" s="7">
        <f t="shared" si="8"/>
        <v>0</v>
      </c>
      <c r="D39" s="7">
        <f t="shared" si="7"/>
        <v>0</v>
      </c>
      <c r="E39" s="7">
        <f t="shared" si="7"/>
        <v>0</v>
      </c>
      <c r="F39" s="7">
        <f t="shared" si="7"/>
        <v>0</v>
      </c>
      <c r="G39" s="7">
        <f t="shared" si="7"/>
        <v>0</v>
      </c>
      <c r="H39" s="7">
        <f t="shared" si="7"/>
        <v>0</v>
      </c>
      <c r="I39" s="7">
        <f t="shared" si="7"/>
        <v>0</v>
      </c>
      <c r="J39" s="7">
        <f t="shared" si="7"/>
        <v>0</v>
      </c>
      <c r="K39" s="7">
        <f t="shared" si="7"/>
        <v>0</v>
      </c>
      <c r="L39" s="7">
        <f t="shared" si="7"/>
        <v>0</v>
      </c>
      <c r="M39" s="7">
        <f t="shared" si="7"/>
        <v>0</v>
      </c>
      <c r="N39" s="7">
        <f t="shared" si="7"/>
        <v>0</v>
      </c>
      <c r="O39" s="7">
        <f t="shared" si="7"/>
        <v>0</v>
      </c>
      <c r="P39" s="7">
        <f t="shared" si="7"/>
        <v>0</v>
      </c>
      <c r="Q39" s="7">
        <f t="shared" si="7"/>
        <v>0</v>
      </c>
      <c r="R39" s="7">
        <f t="shared" si="7"/>
        <v>0</v>
      </c>
      <c r="S39" s="7">
        <f t="shared" si="7"/>
        <v>0</v>
      </c>
      <c r="T39" s="7">
        <f t="shared" si="7"/>
        <v>0</v>
      </c>
      <c r="U39" s="7">
        <f t="shared" si="7"/>
        <v>0</v>
      </c>
      <c r="V39" s="7">
        <f t="shared" si="7"/>
        <v>0</v>
      </c>
      <c r="W39" s="7">
        <f t="shared" si="7"/>
        <v>0</v>
      </c>
      <c r="X39" s="7">
        <f t="shared" si="7"/>
        <v>0</v>
      </c>
      <c r="Y39" s="7">
        <f t="shared" si="7"/>
        <v>0</v>
      </c>
      <c r="Z39" s="7">
        <f t="shared" si="7"/>
        <v>0</v>
      </c>
      <c r="AA39" s="7">
        <f t="shared" si="7"/>
        <v>0</v>
      </c>
      <c r="AB39" s="7">
        <f t="shared" si="7"/>
        <v>0</v>
      </c>
      <c r="AC39" s="7">
        <f t="shared" si="7"/>
        <v>0</v>
      </c>
      <c r="AD39" s="7">
        <f t="shared" si="7"/>
        <v>0</v>
      </c>
      <c r="AE39" s="7">
        <f t="shared" si="7"/>
        <v>0</v>
      </c>
      <c r="AF39" s="7">
        <f t="shared" si="7"/>
        <v>0</v>
      </c>
      <c r="AG39" s="7">
        <f t="shared" si="7"/>
        <v>0</v>
      </c>
      <c r="AH39" s="7">
        <f t="shared" si="7"/>
        <v>0</v>
      </c>
      <c r="AI39" s="7">
        <f t="shared" si="7"/>
        <v>0</v>
      </c>
      <c r="AJ39" s="7">
        <f t="shared" si="7"/>
        <v>0</v>
      </c>
    </row>
    <row r="40" spans="1:36" x14ac:dyDescent="0.25">
      <c r="A40" s="3" t="s">
        <v>43</v>
      </c>
      <c r="B40" s="7"/>
      <c r="C40" s="7">
        <f>C36</f>
        <v>0</v>
      </c>
      <c r="D40" s="7">
        <f t="shared" ref="D40:AJ40" si="9">D36</f>
        <v>0</v>
      </c>
      <c r="E40" s="7">
        <f t="shared" si="9"/>
        <v>0</v>
      </c>
      <c r="F40" s="7">
        <f t="shared" si="9"/>
        <v>0</v>
      </c>
      <c r="G40" s="7">
        <f t="shared" si="9"/>
        <v>0</v>
      </c>
      <c r="H40" s="7">
        <f t="shared" si="9"/>
        <v>0</v>
      </c>
      <c r="I40" s="7">
        <f t="shared" si="9"/>
        <v>0</v>
      </c>
      <c r="J40" s="7">
        <f t="shared" si="9"/>
        <v>0</v>
      </c>
      <c r="K40" s="7">
        <f t="shared" si="9"/>
        <v>0</v>
      </c>
      <c r="L40" s="7">
        <f t="shared" si="9"/>
        <v>0</v>
      </c>
      <c r="M40" s="7">
        <f t="shared" si="9"/>
        <v>0</v>
      </c>
      <c r="N40" s="7">
        <f t="shared" si="9"/>
        <v>0</v>
      </c>
      <c r="O40" s="7">
        <f t="shared" si="9"/>
        <v>0</v>
      </c>
      <c r="P40" s="7">
        <f t="shared" si="9"/>
        <v>0</v>
      </c>
      <c r="Q40" s="7">
        <f t="shared" si="9"/>
        <v>0</v>
      </c>
      <c r="R40" s="7">
        <f t="shared" si="9"/>
        <v>0</v>
      </c>
      <c r="S40" s="7">
        <f t="shared" si="9"/>
        <v>0</v>
      </c>
      <c r="T40" s="7">
        <f t="shared" si="9"/>
        <v>0</v>
      </c>
      <c r="U40" s="7">
        <f t="shared" si="9"/>
        <v>0</v>
      </c>
      <c r="V40" s="7">
        <f t="shared" si="9"/>
        <v>0</v>
      </c>
      <c r="W40" s="7">
        <f t="shared" si="9"/>
        <v>0</v>
      </c>
      <c r="X40" s="7">
        <f t="shared" si="9"/>
        <v>0</v>
      </c>
      <c r="Y40" s="7">
        <f t="shared" si="9"/>
        <v>0</v>
      </c>
      <c r="Z40" s="7">
        <f t="shared" si="9"/>
        <v>0</v>
      </c>
      <c r="AA40" s="7">
        <f t="shared" si="9"/>
        <v>0</v>
      </c>
      <c r="AB40" s="7">
        <f t="shared" si="9"/>
        <v>0</v>
      </c>
      <c r="AC40" s="7">
        <f t="shared" si="9"/>
        <v>0</v>
      </c>
      <c r="AD40" s="7">
        <f t="shared" si="9"/>
        <v>0</v>
      </c>
      <c r="AE40" s="7">
        <f t="shared" si="9"/>
        <v>0</v>
      </c>
      <c r="AF40" s="7">
        <f t="shared" si="9"/>
        <v>0</v>
      </c>
      <c r="AG40" s="7">
        <f t="shared" si="9"/>
        <v>0</v>
      </c>
      <c r="AH40" s="7">
        <f t="shared" si="9"/>
        <v>0</v>
      </c>
      <c r="AI40" s="7">
        <f t="shared" si="9"/>
        <v>0</v>
      </c>
      <c r="AJ40" s="7">
        <f t="shared" si="9"/>
        <v>0</v>
      </c>
    </row>
    <row r="41" spans="1:36" x14ac:dyDescent="0.25">
      <c r="A41" s="3" t="s">
        <v>44</v>
      </c>
      <c r="B41" s="7"/>
      <c r="C41" s="7">
        <f>B9+B10</f>
        <v>0</v>
      </c>
      <c r="D41" s="7">
        <f t="shared" ref="D41:AJ41" si="10">C9+C10</f>
        <v>0</v>
      </c>
      <c r="E41" s="7">
        <f t="shared" si="10"/>
        <v>0</v>
      </c>
      <c r="F41" s="7">
        <f t="shared" si="10"/>
        <v>0</v>
      </c>
      <c r="G41" s="7">
        <f t="shared" si="10"/>
        <v>0</v>
      </c>
      <c r="H41" s="7">
        <f t="shared" si="10"/>
        <v>0</v>
      </c>
      <c r="I41" s="7">
        <f t="shared" si="10"/>
        <v>0</v>
      </c>
      <c r="J41" s="7">
        <f t="shared" si="10"/>
        <v>0</v>
      </c>
      <c r="K41" s="7">
        <f t="shared" si="10"/>
        <v>0</v>
      </c>
      <c r="L41" s="7">
        <f t="shared" si="10"/>
        <v>0</v>
      </c>
      <c r="M41" s="7">
        <f t="shared" si="10"/>
        <v>0</v>
      </c>
      <c r="N41" s="7">
        <f t="shared" si="10"/>
        <v>0</v>
      </c>
      <c r="O41" s="7">
        <f t="shared" si="10"/>
        <v>0</v>
      </c>
      <c r="P41" s="7">
        <f t="shared" si="10"/>
        <v>0</v>
      </c>
      <c r="Q41" s="7">
        <f t="shared" si="10"/>
        <v>0</v>
      </c>
      <c r="R41" s="7">
        <f t="shared" si="10"/>
        <v>2</v>
      </c>
      <c r="S41" s="7">
        <f t="shared" si="10"/>
        <v>1</v>
      </c>
      <c r="T41" s="7">
        <f t="shared" si="10"/>
        <v>0</v>
      </c>
      <c r="U41" s="7">
        <f t="shared" si="10"/>
        <v>0</v>
      </c>
      <c r="V41" s="7">
        <f t="shared" si="10"/>
        <v>1</v>
      </c>
      <c r="W41" s="7">
        <f t="shared" si="10"/>
        <v>0</v>
      </c>
      <c r="X41" s="7">
        <f t="shared" si="10"/>
        <v>0</v>
      </c>
      <c r="Y41" s="7">
        <f t="shared" si="10"/>
        <v>0</v>
      </c>
      <c r="Z41" s="7">
        <f t="shared" si="10"/>
        <v>0</v>
      </c>
      <c r="AA41" s="7">
        <f t="shared" si="10"/>
        <v>0</v>
      </c>
      <c r="AB41" s="7">
        <f t="shared" si="10"/>
        <v>0</v>
      </c>
      <c r="AC41" s="7">
        <f t="shared" si="10"/>
        <v>0</v>
      </c>
      <c r="AD41" s="7">
        <f t="shared" si="10"/>
        <v>0</v>
      </c>
      <c r="AE41" s="7">
        <f t="shared" si="10"/>
        <v>0</v>
      </c>
      <c r="AF41" s="7">
        <f t="shared" si="10"/>
        <v>0</v>
      </c>
      <c r="AG41" s="7">
        <f t="shared" si="10"/>
        <v>0</v>
      </c>
      <c r="AH41" s="7">
        <f t="shared" si="10"/>
        <v>3</v>
      </c>
      <c r="AI41" s="7">
        <f t="shared" si="10"/>
        <v>0</v>
      </c>
      <c r="AJ41" s="7">
        <f t="shared" si="10"/>
        <v>0</v>
      </c>
    </row>
    <row r="42" spans="1:36" x14ac:dyDescent="0.25">
      <c r="A42" s="3" t="s">
        <v>45</v>
      </c>
      <c r="B42" s="7"/>
      <c r="C42" s="7">
        <f>C41</f>
        <v>0</v>
      </c>
      <c r="D42" s="7">
        <f t="shared" ref="D42:AJ42" si="11">D41</f>
        <v>0</v>
      </c>
      <c r="E42" s="7">
        <f t="shared" si="11"/>
        <v>0</v>
      </c>
      <c r="F42" s="7">
        <f t="shared" si="11"/>
        <v>0</v>
      </c>
      <c r="G42" s="7">
        <f t="shared" si="11"/>
        <v>0</v>
      </c>
      <c r="H42" s="7">
        <f t="shared" si="11"/>
        <v>0</v>
      </c>
      <c r="I42" s="7">
        <f t="shared" si="11"/>
        <v>0</v>
      </c>
      <c r="J42" s="7">
        <f t="shared" si="11"/>
        <v>0</v>
      </c>
      <c r="K42" s="7">
        <f t="shared" si="11"/>
        <v>0</v>
      </c>
      <c r="L42" s="7">
        <f t="shared" si="11"/>
        <v>0</v>
      </c>
      <c r="M42" s="7">
        <f t="shared" si="11"/>
        <v>0</v>
      </c>
      <c r="N42" s="7">
        <f t="shared" si="11"/>
        <v>0</v>
      </c>
      <c r="O42" s="7">
        <f t="shared" si="11"/>
        <v>0</v>
      </c>
      <c r="P42" s="7">
        <f t="shared" si="11"/>
        <v>0</v>
      </c>
      <c r="Q42" s="7">
        <f t="shared" si="11"/>
        <v>0</v>
      </c>
      <c r="R42" s="7">
        <f t="shared" si="11"/>
        <v>2</v>
      </c>
      <c r="S42" s="7">
        <f t="shared" si="11"/>
        <v>1</v>
      </c>
      <c r="T42" s="7">
        <f t="shared" si="11"/>
        <v>0</v>
      </c>
      <c r="U42" s="7">
        <f t="shared" si="11"/>
        <v>0</v>
      </c>
      <c r="V42" s="7">
        <f t="shared" si="11"/>
        <v>1</v>
      </c>
      <c r="W42" s="7">
        <f t="shared" si="11"/>
        <v>0</v>
      </c>
      <c r="X42" s="7">
        <f t="shared" si="11"/>
        <v>0</v>
      </c>
      <c r="Y42" s="7">
        <f t="shared" si="11"/>
        <v>0</v>
      </c>
      <c r="Z42" s="7">
        <f t="shared" si="11"/>
        <v>0</v>
      </c>
      <c r="AA42" s="7">
        <f t="shared" si="11"/>
        <v>0</v>
      </c>
      <c r="AB42" s="7">
        <f t="shared" si="11"/>
        <v>0</v>
      </c>
      <c r="AC42" s="7">
        <f t="shared" si="11"/>
        <v>0</v>
      </c>
      <c r="AD42" s="7">
        <f t="shared" si="11"/>
        <v>0</v>
      </c>
      <c r="AE42" s="7">
        <f t="shared" si="11"/>
        <v>0</v>
      </c>
      <c r="AF42" s="7">
        <f t="shared" si="11"/>
        <v>0</v>
      </c>
      <c r="AG42" s="7">
        <f t="shared" si="11"/>
        <v>0</v>
      </c>
      <c r="AH42" s="7">
        <f t="shared" si="11"/>
        <v>3</v>
      </c>
      <c r="AI42" s="7">
        <f t="shared" si="11"/>
        <v>0</v>
      </c>
      <c r="AJ42" s="7">
        <f t="shared" si="11"/>
        <v>0</v>
      </c>
    </row>
    <row r="43" spans="1:36" x14ac:dyDescent="0.25">
      <c r="A43" s="3" t="s">
        <v>46</v>
      </c>
      <c r="B43" s="7"/>
      <c r="C43" s="7">
        <f>B11</f>
        <v>0</v>
      </c>
      <c r="D43" s="7">
        <f t="shared" ref="D43:AJ43" si="12">C11</f>
        <v>0</v>
      </c>
      <c r="E43" s="7">
        <f t="shared" si="12"/>
        <v>0</v>
      </c>
      <c r="F43" s="7">
        <f t="shared" si="12"/>
        <v>0</v>
      </c>
      <c r="G43" s="7">
        <f t="shared" si="12"/>
        <v>0</v>
      </c>
      <c r="H43" s="7">
        <f t="shared" si="12"/>
        <v>0</v>
      </c>
      <c r="I43" s="7">
        <f t="shared" si="12"/>
        <v>0</v>
      </c>
      <c r="J43" s="7">
        <f t="shared" si="12"/>
        <v>0</v>
      </c>
      <c r="K43" s="7">
        <f t="shared" si="12"/>
        <v>0</v>
      </c>
      <c r="L43" s="7">
        <f t="shared" si="12"/>
        <v>0</v>
      </c>
      <c r="M43" s="7">
        <f t="shared" si="12"/>
        <v>0</v>
      </c>
      <c r="N43" s="7">
        <f t="shared" si="12"/>
        <v>0</v>
      </c>
      <c r="O43" s="7">
        <f t="shared" si="12"/>
        <v>0</v>
      </c>
      <c r="P43" s="7">
        <f t="shared" si="12"/>
        <v>0</v>
      </c>
      <c r="Q43" s="7">
        <f t="shared" si="12"/>
        <v>0</v>
      </c>
      <c r="R43" s="7">
        <f t="shared" si="12"/>
        <v>0</v>
      </c>
      <c r="S43" s="7">
        <f t="shared" si="12"/>
        <v>0</v>
      </c>
      <c r="T43" s="7">
        <f t="shared" si="12"/>
        <v>0</v>
      </c>
      <c r="U43" s="7">
        <f t="shared" si="12"/>
        <v>0</v>
      </c>
      <c r="V43" s="7">
        <f t="shared" si="12"/>
        <v>0</v>
      </c>
      <c r="W43" s="7">
        <f t="shared" si="12"/>
        <v>0</v>
      </c>
      <c r="X43" s="7">
        <f t="shared" si="12"/>
        <v>0</v>
      </c>
      <c r="Y43" s="7">
        <f t="shared" si="12"/>
        <v>0</v>
      </c>
      <c r="Z43" s="7">
        <f t="shared" si="12"/>
        <v>0</v>
      </c>
      <c r="AA43" s="7">
        <f t="shared" si="12"/>
        <v>0</v>
      </c>
      <c r="AB43" s="7">
        <f t="shared" si="12"/>
        <v>0</v>
      </c>
      <c r="AC43" s="7">
        <f t="shared" si="12"/>
        <v>0</v>
      </c>
      <c r="AD43" s="7">
        <f t="shared" si="12"/>
        <v>0</v>
      </c>
      <c r="AE43" s="7">
        <f t="shared" si="12"/>
        <v>0</v>
      </c>
      <c r="AF43" s="7">
        <f t="shared" si="12"/>
        <v>0</v>
      </c>
      <c r="AG43" s="7">
        <f t="shared" si="12"/>
        <v>0</v>
      </c>
      <c r="AH43" s="7">
        <f t="shared" si="12"/>
        <v>0</v>
      </c>
      <c r="AI43" s="7">
        <f t="shared" si="12"/>
        <v>0</v>
      </c>
      <c r="AJ43" s="7">
        <f t="shared" si="12"/>
        <v>0</v>
      </c>
    </row>
    <row r="44" spans="1:36" x14ac:dyDescent="0.25">
      <c r="A44" s="3" t="s">
        <v>47</v>
      </c>
      <c r="B44" s="7"/>
      <c r="C44" s="7">
        <f>C43</f>
        <v>0</v>
      </c>
      <c r="D44" s="7">
        <f t="shared" ref="D44:AJ44" si="13">D43</f>
        <v>0</v>
      </c>
      <c r="E44" s="7">
        <f t="shared" si="13"/>
        <v>0</v>
      </c>
      <c r="F44" s="7">
        <f t="shared" si="13"/>
        <v>0</v>
      </c>
      <c r="G44" s="7">
        <f t="shared" si="13"/>
        <v>0</v>
      </c>
      <c r="H44" s="7">
        <f t="shared" si="13"/>
        <v>0</v>
      </c>
      <c r="I44" s="7">
        <f t="shared" si="13"/>
        <v>0</v>
      </c>
      <c r="J44" s="7">
        <f t="shared" si="13"/>
        <v>0</v>
      </c>
      <c r="K44" s="7">
        <f t="shared" si="13"/>
        <v>0</v>
      </c>
      <c r="L44" s="7">
        <f t="shared" si="13"/>
        <v>0</v>
      </c>
      <c r="M44" s="7">
        <f t="shared" si="13"/>
        <v>0</v>
      </c>
      <c r="N44" s="7">
        <f t="shared" si="13"/>
        <v>0</v>
      </c>
      <c r="O44" s="7">
        <f t="shared" si="13"/>
        <v>0</v>
      </c>
      <c r="P44" s="7">
        <f t="shared" si="13"/>
        <v>0</v>
      </c>
      <c r="Q44" s="7">
        <f t="shared" si="13"/>
        <v>0</v>
      </c>
      <c r="R44" s="7">
        <f t="shared" si="13"/>
        <v>0</v>
      </c>
      <c r="S44" s="7">
        <f t="shared" si="13"/>
        <v>0</v>
      </c>
      <c r="T44" s="7">
        <f t="shared" si="13"/>
        <v>0</v>
      </c>
      <c r="U44" s="7">
        <f t="shared" si="13"/>
        <v>0</v>
      </c>
      <c r="V44" s="7">
        <f t="shared" si="13"/>
        <v>0</v>
      </c>
      <c r="W44" s="7">
        <f t="shared" si="13"/>
        <v>0</v>
      </c>
      <c r="X44" s="7">
        <f t="shared" si="13"/>
        <v>0</v>
      </c>
      <c r="Y44" s="7">
        <f t="shared" si="13"/>
        <v>0</v>
      </c>
      <c r="Z44" s="7">
        <f t="shared" si="13"/>
        <v>0</v>
      </c>
      <c r="AA44" s="7">
        <f t="shared" si="13"/>
        <v>0</v>
      </c>
      <c r="AB44" s="7">
        <f t="shared" si="13"/>
        <v>0</v>
      </c>
      <c r="AC44" s="7">
        <f t="shared" si="13"/>
        <v>0</v>
      </c>
      <c r="AD44" s="7">
        <f t="shared" si="13"/>
        <v>0</v>
      </c>
      <c r="AE44" s="7">
        <f t="shared" si="13"/>
        <v>0</v>
      </c>
      <c r="AF44" s="7">
        <f t="shared" si="13"/>
        <v>0</v>
      </c>
      <c r="AG44" s="7">
        <f t="shared" si="13"/>
        <v>0</v>
      </c>
      <c r="AH44" s="7">
        <f t="shared" si="13"/>
        <v>0</v>
      </c>
      <c r="AI44" s="7">
        <f t="shared" si="13"/>
        <v>0</v>
      </c>
      <c r="AJ44" s="7">
        <f t="shared" si="13"/>
        <v>0</v>
      </c>
    </row>
  </sheetData>
  <mergeCells count="5">
    <mergeCell ref="A1:AJ1"/>
    <mergeCell ref="A31:AJ31"/>
    <mergeCell ref="A18:A19"/>
    <mergeCell ref="A20:A22"/>
    <mergeCell ref="A23:A26"/>
  </mergeCells>
  <conditionalFormatting sqref="B18:AJ26">
    <cfRule type="cellIs" dxfId="2" priority="1" operator="equal">
      <formula>2.9</formula>
    </cfRule>
    <cfRule type="cellIs" dxfId="1" priority="2" operator="equal">
      <formula>2.4</formula>
    </cfRule>
    <cfRule type="cellIs" dxfId="0" priority="3" operator="equal">
      <formula>2.2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97"/>
  <sheetViews>
    <sheetView topLeftCell="A217" workbookViewId="0">
      <selection activeCell="D8" sqref="D8"/>
    </sheetView>
  </sheetViews>
  <sheetFormatPr defaultColWidth="9.140625" defaultRowHeight="15" x14ac:dyDescent="0.25"/>
  <cols>
    <col min="1" max="1" width="11.5703125" customWidth="1"/>
    <col min="2" max="2" width="7.5703125" customWidth="1"/>
    <col min="3" max="3" width="13.7109375" customWidth="1"/>
    <col min="4" max="4" width="17.5703125" customWidth="1"/>
    <col min="5" max="5" width="15.42578125" customWidth="1"/>
    <col min="6" max="6" width="12.28515625" customWidth="1"/>
    <col min="7" max="7" width="11.42578125" customWidth="1"/>
    <col min="8" max="8" width="31.42578125" customWidth="1"/>
    <col min="9" max="9" width="1.42578125" style="18" customWidth="1"/>
    <col min="10" max="24" width="9.140625" style="18"/>
    <col min="25" max="25" width="25.140625" style="18" customWidth="1"/>
    <col min="26" max="26" width="8.5703125" style="18" customWidth="1"/>
    <col min="27" max="27" width="27.28515625" style="18" customWidth="1"/>
    <col min="28" max="16384" width="9.140625" style="18"/>
  </cols>
  <sheetData>
    <row r="1" spans="1:8" customFormat="1" ht="37.5" x14ac:dyDescent="0.25">
      <c r="A1" s="47" t="s">
        <v>48</v>
      </c>
      <c r="B1" s="358" t="s">
        <v>105</v>
      </c>
      <c r="C1" s="358"/>
      <c r="D1" s="358"/>
      <c r="E1" s="358"/>
      <c r="F1" s="358"/>
      <c r="G1" s="358"/>
      <c r="H1" s="358"/>
    </row>
    <row r="2" spans="1:8" customFormat="1" ht="23.25" x14ac:dyDescent="0.25">
      <c r="A2" s="8">
        <v>43165</v>
      </c>
      <c r="B2" s="9" t="s">
        <v>49</v>
      </c>
      <c r="C2" s="9" t="s">
        <v>13</v>
      </c>
      <c r="D2" s="9" t="s">
        <v>50</v>
      </c>
      <c r="E2" s="9" t="s">
        <v>51</v>
      </c>
      <c r="F2" s="9" t="s">
        <v>52</v>
      </c>
      <c r="G2" s="9" t="s">
        <v>53</v>
      </c>
      <c r="H2" s="9" t="s">
        <v>54</v>
      </c>
    </row>
    <row r="3" spans="1:8" customFormat="1" ht="31.5" customHeight="1" x14ac:dyDescent="0.25">
      <c r="A3" s="10"/>
      <c r="B3" s="11" t="s">
        <v>22</v>
      </c>
      <c r="C3" s="12">
        <f>COUNT(C5:C94,C96:C148,C150:C193,C232:C238,C240:C250,C252:C258,C260:C268,C270:C274,C276:C285,C287:C287,#REF!,C195:C230)</f>
        <v>268</v>
      </c>
      <c r="D3" s="13"/>
      <c r="E3" s="13"/>
      <c r="F3" s="13"/>
      <c r="G3" s="13"/>
      <c r="H3" s="13"/>
    </row>
    <row r="4" spans="1:8" customFormat="1" ht="23.25" x14ac:dyDescent="0.25">
      <c r="A4" s="14"/>
      <c r="B4" s="15" t="s">
        <v>49</v>
      </c>
      <c r="C4" s="15" t="s">
        <v>13</v>
      </c>
      <c r="D4" s="9" t="s">
        <v>50</v>
      </c>
      <c r="E4" s="9" t="s">
        <v>51</v>
      </c>
      <c r="F4" s="9" t="s">
        <v>52</v>
      </c>
      <c r="G4" s="9" t="s">
        <v>53</v>
      </c>
      <c r="H4" s="9" t="s">
        <v>54</v>
      </c>
    </row>
    <row r="5" spans="1:8" customFormat="1" ht="15.75" x14ac:dyDescent="0.25">
      <c r="A5" s="357"/>
      <c r="B5" s="16">
        <v>1</v>
      </c>
      <c r="C5" s="16">
        <v>54744</v>
      </c>
      <c r="D5" s="16" t="s">
        <v>55</v>
      </c>
      <c r="E5" s="16" t="s">
        <v>56</v>
      </c>
      <c r="F5" s="16" t="s">
        <v>57</v>
      </c>
      <c r="G5" s="16" t="s">
        <v>58</v>
      </c>
      <c r="H5" s="25" t="s">
        <v>106</v>
      </c>
    </row>
    <row r="6" spans="1:8" customFormat="1" ht="15.75" x14ac:dyDescent="0.25">
      <c r="A6" s="357"/>
      <c r="B6" s="16">
        <v>2</v>
      </c>
      <c r="C6" s="16">
        <v>54745</v>
      </c>
      <c r="D6" s="16" t="s">
        <v>55</v>
      </c>
      <c r="E6" s="16" t="s">
        <v>56</v>
      </c>
      <c r="F6" s="16" t="s">
        <v>57</v>
      </c>
      <c r="G6" s="16" t="s">
        <v>58</v>
      </c>
      <c r="H6" s="16"/>
    </row>
    <row r="7" spans="1:8" customFormat="1" ht="15.75" x14ac:dyDescent="0.25">
      <c r="A7" s="357"/>
      <c r="B7" s="17">
        <f t="shared" ref="B7:C22" si="0">B6+1</f>
        <v>3</v>
      </c>
      <c r="C7" s="17">
        <f t="shared" si="0"/>
        <v>54746</v>
      </c>
      <c r="D7" s="17" t="s">
        <v>59</v>
      </c>
      <c r="E7" s="17" t="s">
        <v>56</v>
      </c>
      <c r="F7" s="17" t="s">
        <v>57</v>
      </c>
      <c r="G7" s="17" t="s">
        <v>58</v>
      </c>
      <c r="H7" s="17" t="s">
        <v>60</v>
      </c>
    </row>
    <row r="8" spans="1:8" customFormat="1" ht="15.75" x14ac:dyDescent="0.25">
      <c r="A8" s="357"/>
      <c r="B8" s="17">
        <f t="shared" si="0"/>
        <v>4</v>
      </c>
      <c r="C8" s="17">
        <f t="shared" si="0"/>
        <v>54747</v>
      </c>
      <c r="D8" s="17" t="s">
        <v>59</v>
      </c>
      <c r="E8" s="17" t="s">
        <v>56</v>
      </c>
      <c r="F8" s="17" t="s">
        <v>57</v>
      </c>
      <c r="G8" s="17" t="s">
        <v>58</v>
      </c>
      <c r="H8" s="17" t="s">
        <v>60</v>
      </c>
    </row>
    <row r="9" spans="1:8" customFormat="1" ht="15.75" x14ac:dyDescent="0.25">
      <c r="A9" s="357"/>
      <c r="B9" s="17">
        <f t="shared" si="0"/>
        <v>5</v>
      </c>
      <c r="C9" s="17">
        <f t="shared" si="0"/>
        <v>54748</v>
      </c>
      <c r="D9" s="17" t="s">
        <v>59</v>
      </c>
      <c r="E9" s="17" t="s">
        <v>56</v>
      </c>
      <c r="F9" s="17" t="s">
        <v>57</v>
      </c>
      <c r="G9" s="17" t="s">
        <v>58</v>
      </c>
      <c r="H9" s="17" t="s">
        <v>60</v>
      </c>
    </row>
    <row r="10" spans="1:8" customFormat="1" ht="15.75" x14ac:dyDescent="0.25">
      <c r="A10" s="357"/>
      <c r="B10" s="17">
        <f t="shared" si="0"/>
        <v>6</v>
      </c>
      <c r="C10" s="17">
        <f t="shared" si="0"/>
        <v>54749</v>
      </c>
      <c r="D10" s="17" t="s">
        <v>59</v>
      </c>
      <c r="E10" s="17" t="s">
        <v>56</v>
      </c>
      <c r="F10" s="17" t="s">
        <v>57</v>
      </c>
      <c r="G10" s="17" t="s">
        <v>58</v>
      </c>
      <c r="H10" s="17" t="s">
        <v>60</v>
      </c>
    </row>
    <row r="11" spans="1:8" customFormat="1" ht="15.75" x14ac:dyDescent="0.25">
      <c r="A11" s="357"/>
      <c r="B11" s="17">
        <f t="shared" si="0"/>
        <v>7</v>
      </c>
      <c r="C11" s="17">
        <f t="shared" si="0"/>
        <v>54750</v>
      </c>
      <c r="D11" s="17" t="s">
        <v>59</v>
      </c>
      <c r="E11" s="17" t="s">
        <v>56</v>
      </c>
      <c r="F11" s="17" t="s">
        <v>57</v>
      </c>
      <c r="G11" s="17" t="s">
        <v>58</v>
      </c>
      <c r="H11" s="17" t="s">
        <v>60</v>
      </c>
    </row>
    <row r="12" spans="1:8" customFormat="1" ht="15.75" x14ac:dyDescent="0.25">
      <c r="A12" s="357"/>
      <c r="B12" s="19">
        <f t="shared" si="0"/>
        <v>8</v>
      </c>
      <c r="C12" s="19">
        <f t="shared" si="0"/>
        <v>54751</v>
      </c>
      <c r="D12" s="19" t="s">
        <v>61</v>
      </c>
      <c r="E12" s="19" t="s">
        <v>56</v>
      </c>
      <c r="F12" s="19" t="s">
        <v>57</v>
      </c>
      <c r="G12" s="19" t="s">
        <v>62</v>
      </c>
      <c r="H12" s="19"/>
    </row>
    <row r="13" spans="1:8" customFormat="1" ht="15.75" x14ac:dyDescent="0.25">
      <c r="A13" s="357"/>
      <c r="B13" s="19">
        <f t="shared" si="0"/>
        <v>9</v>
      </c>
      <c r="C13" s="19">
        <f t="shared" si="0"/>
        <v>54752</v>
      </c>
      <c r="D13" s="19" t="s">
        <v>61</v>
      </c>
      <c r="E13" s="19" t="s">
        <v>56</v>
      </c>
      <c r="F13" s="19" t="s">
        <v>57</v>
      </c>
      <c r="G13" s="19" t="s">
        <v>62</v>
      </c>
      <c r="H13" s="19"/>
    </row>
    <row r="14" spans="1:8" customFormat="1" ht="15.75" x14ac:dyDescent="0.25">
      <c r="A14" s="357"/>
      <c r="B14" s="16">
        <f t="shared" si="0"/>
        <v>10</v>
      </c>
      <c r="C14" s="16">
        <f t="shared" si="0"/>
        <v>54753</v>
      </c>
      <c r="D14" s="16" t="s">
        <v>55</v>
      </c>
      <c r="E14" s="16" t="s">
        <v>56</v>
      </c>
      <c r="F14" s="16" t="s">
        <v>57</v>
      </c>
      <c r="G14" s="16" t="s">
        <v>58</v>
      </c>
      <c r="H14" s="16" t="s">
        <v>63</v>
      </c>
    </row>
    <row r="15" spans="1:8" customFormat="1" ht="15.75" x14ac:dyDescent="0.25">
      <c r="A15" s="357"/>
      <c r="B15" s="16">
        <f t="shared" si="0"/>
        <v>11</v>
      </c>
      <c r="C15" s="16">
        <f t="shared" si="0"/>
        <v>54754</v>
      </c>
      <c r="D15" s="16" t="s">
        <v>55</v>
      </c>
      <c r="E15" s="16" t="s">
        <v>56</v>
      </c>
      <c r="F15" s="16" t="s">
        <v>57</v>
      </c>
      <c r="G15" s="16" t="s">
        <v>58</v>
      </c>
      <c r="H15" s="16" t="s">
        <v>63</v>
      </c>
    </row>
    <row r="16" spans="1:8" customFormat="1" ht="15.75" x14ac:dyDescent="0.25">
      <c r="A16" s="357"/>
      <c r="B16" s="16">
        <f t="shared" si="0"/>
        <v>12</v>
      </c>
      <c r="C16" s="16">
        <f t="shared" si="0"/>
        <v>54755</v>
      </c>
      <c r="D16" s="16" t="s">
        <v>55</v>
      </c>
      <c r="E16" s="16" t="s">
        <v>56</v>
      </c>
      <c r="F16" s="16" t="s">
        <v>57</v>
      </c>
      <c r="G16" s="16" t="s">
        <v>58</v>
      </c>
      <c r="H16" s="16" t="s">
        <v>63</v>
      </c>
    </row>
    <row r="17" spans="1:8" customFormat="1" ht="15.75" x14ac:dyDescent="0.25">
      <c r="A17" s="357"/>
      <c r="B17" s="16">
        <f t="shared" si="0"/>
        <v>13</v>
      </c>
      <c r="C17" s="16">
        <f t="shared" si="0"/>
        <v>54756</v>
      </c>
      <c r="D17" s="16" t="s">
        <v>55</v>
      </c>
      <c r="E17" s="16" t="s">
        <v>56</v>
      </c>
      <c r="F17" s="16" t="s">
        <v>57</v>
      </c>
      <c r="G17" s="16" t="s">
        <v>58</v>
      </c>
      <c r="H17" s="16" t="s">
        <v>63</v>
      </c>
    </row>
    <row r="18" spans="1:8" customFormat="1" ht="15.75" x14ac:dyDescent="0.25">
      <c r="A18" s="357"/>
      <c r="B18" s="16">
        <f t="shared" si="0"/>
        <v>14</v>
      </c>
      <c r="C18" s="16">
        <f t="shared" si="0"/>
        <v>54757</v>
      </c>
      <c r="D18" s="16" t="s">
        <v>55</v>
      </c>
      <c r="E18" s="16" t="s">
        <v>56</v>
      </c>
      <c r="F18" s="16" t="s">
        <v>57</v>
      </c>
      <c r="G18" s="16" t="s">
        <v>58</v>
      </c>
      <c r="H18" s="16" t="s">
        <v>63</v>
      </c>
    </row>
    <row r="19" spans="1:8" customFormat="1" ht="15.75" x14ac:dyDescent="0.25">
      <c r="A19" s="357"/>
      <c r="B19" s="16">
        <f t="shared" si="0"/>
        <v>15</v>
      </c>
      <c r="C19" s="16">
        <f t="shared" si="0"/>
        <v>54758</v>
      </c>
      <c r="D19" s="16" t="s">
        <v>55</v>
      </c>
      <c r="E19" s="16" t="s">
        <v>56</v>
      </c>
      <c r="F19" s="16" t="s">
        <v>57</v>
      </c>
      <c r="G19" s="16" t="s">
        <v>58</v>
      </c>
      <c r="H19" s="16"/>
    </row>
    <row r="20" spans="1:8" customFormat="1" ht="15.75" x14ac:dyDescent="0.25">
      <c r="A20" s="357"/>
      <c r="B20" s="16">
        <f t="shared" si="0"/>
        <v>16</v>
      </c>
      <c r="C20" s="16">
        <f t="shared" si="0"/>
        <v>54759</v>
      </c>
      <c r="D20" s="16" t="s">
        <v>55</v>
      </c>
      <c r="E20" s="16" t="s">
        <v>56</v>
      </c>
      <c r="F20" s="16" t="s">
        <v>57</v>
      </c>
      <c r="G20" s="16" t="s">
        <v>58</v>
      </c>
      <c r="H20" s="16"/>
    </row>
    <row r="21" spans="1:8" customFormat="1" ht="15.75" x14ac:dyDescent="0.25">
      <c r="A21" s="357"/>
      <c r="B21" s="19">
        <f t="shared" si="0"/>
        <v>17</v>
      </c>
      <c r="C21" s="19">
        <f t="shared" si="0"/>
        <v>54760</v>
      </c>
      <c r="D21" s="19" t="s">
        <v>61</v>
      </c>
      <c r="E21" s="19" t="s">
        <v>56</v>
      </c>
      <c r="F21" s="19" t="s">
        <v>57</v>
      </c>
      <c r="G21" s="19" t="s">
        <v>62</v>
      </c>
      <c r="H21" s="19"/>
    </row>
    <row r="22" spans="1:8" customFormat="1" ht="15.75" x14ac:dyDescent="0.25">
      <c r="A22" s="357"/>
      <c r="B22" s="19">
        <f t="shared" si="0"/>
        <v>18</v>
      </c>
      <c r="C22" s="19">
        <f t="shared" si="0"/>
        <v>54761</v>
      </c>
      <c r="D22" s="19" t="s">
        <v>61</v>
      </c>
      <c r="E22" s="19" t="s">
        <v>56</v>
      </c>
      <c r="F22" s="19" t="s">
        <v>57</v>
      </c>
      <c r="G22" s="19" t="s">
        <v>62</v>
      </c>
      <c r="H22" s="19"/>
    </row>
    <row r="23" spans="1:8" customFormat="1" ht="15.75" x14ac:dyDescent="0.25">
      <c r="A23" s="357"/>
      <c r="B23" s="19">
        <f t="shared" ref="B23:C38" si="1">B22+1</f>
        <v>19</v>
      </c>
      <c r="C23" s="19">
        <f t="shared" si="1"/>
        <v>54762</v>
      </c>
      <c r="D23" s="19" t="s">
        <v>61</v>
      </c>
      <c r="E23" s="19" t="s">
        <v>56</v>
      </c>
      <c r="F23" s="19" t="s">
        <v>57</v>
      </c>
      <c r="G23" s="19" t="s">
        <v>62</v>
      </c>
      <c r="H23" s="19"/>
    </row>
    <row r="24" spans="1:8" customFormat="1" ht="15.75" x14ac:dyDescent="0.25">
      <c r="A24" s="357"/>
      <c r="B24" s="16">
        <f t="shared" si="1"/>
        <v>20</v>
      </c>
      <c r="C24" s="16">
        <f t="shared" si="1"/>
        <v>54763</v>
      </c>
      <c r="D24" s="16" t="s">
        <v>55</v>
      </c>
      <c r="E24" s="16" t="s">
        <v>56</v>
      </c>
      <c r="F24" s="16" t="s">
        <v>57</v>
      </c>
      <c r="G24" s="16" t="s">
        <v>58</v>
      </c>
      <c r="H24" s="16"/>
    </row>
    <row r="25" spans="1:8" customFormat="1" ht="15.75" x14ac:dyDescent="0.25">
      <c r="A25" s="357"/>
      <c r="B25" s="16">
        <f t="shared" si="1"/>
        <v>21</v>
      </c>
      <c r="C25" s="16">
        <f t="shared" si="1"/>
        <v>54764</v>
      </c>
      <c r="D25" s="16" t="s">
        <v>55</v>
      </c>
      <c r="E25" s="16" t="s">
        <v>56</v>
      </c>
      <c r="F25" s="16" t="s">
        <v>57</v>
      </c>
      <c r="G25" s="16" t="s">
        <v>58</v>
      </c>
      <c r="H25" s="16"/>
    </row>
    <row r="26" spans="1:8" customFormat="1" ht="15.75" x14ac:dyDescent="0.25">
      <c r="A26" s="357"/>
      <c r="B26" s="16">
        <f t="shared" si="1"/>
        <v>22</v>
      </c>
      <c r="C26" s="16">
        <f t="shared" si="1"/>
        <v>54765</v>
      </c>
      <c r="D26" s="16" t="s">
        <v>55</v>
      </c>
      <c r="E26" s="16" t="s">
        <v>56</v>
      </c>
      <c r="F26" s="16" t="s">
        <v>57</v>
      </c>
      <c r="G26" s="16" t="s">
        <v>58</v>
      </c>
      <c r="H26" s="16"/>
    </row>
    <row r="27" spans="1:8" customFormat="1" ht="15.75" x14ac:dyDescent="0.25">
      <c r="A27" s="357"/>
      <c r="B27" s="16">
        <f t="shared" si="1"/>
        <v>23</v>
      </c>
      <c r="C27" s="16">
        <f t="shared" si="1"/>
        <v>54766</v>
      </c>
      <c r="D27" s="16" t="s">
        <v>55</v>
      </c>
      <c r="E27" s="16" t="s">
        <v>56</v>
      </c>
      <c r="F27" s="16" t="s">
        <v>57</v>
      </c>
      <c r="G27" s="16" t="s">
        <v>58</v>
      </c>
      <c r="H27" s="16"/>
    </row>
    <row r="28" spans="1:8" customFormat="1" ht="15.75" x14ac:dyDescent="0.25">
      <c r="A28" s="357"/>
      <c r="B28" s="16">
        <f t="shared" si="1"/>
        <v>24</v>
      </c>
      <c r="C28" s="16">
        <f t="shared" si="1"/>
        <v>54767</v>
      </c>
      <c r="D28" s="16" t="s">
        <v>55</v>
      </c>
      <c r="E28" s="16" t="s">
        <v>56</v>
      </c>
      <c r="F28" s="16" t="s">
        <v>57</v>
      </c>
      <c r="G28" s="16" t="s">
        <v>58</v>
      </c>
      <c r="H28" s="16" t="s">
        <v>63</v>
      </c>
    </row>
    <row r="29" spans="1:8" customFormat="1" ht="15.75" x14ac:dyDescent="0.25">
      <c r="A29" s="357"/>
      <c r="B29" s="16">
        <f t="shared" si="1"/>
        <v>25</v>
      </c>
      <c r="C29" s="16">
        <f t="shared" si="1"/>
        <v>54768</v>
      </c>
      <c r="D29" s="16" t="s">
        <v>55</v>
      </c>
      <c r="E29" s="16" t="s">
        <v>56</v>
      </c>
      <c r="F29" s="16" t="s">
        <v>57</v>
      </c>
      <c r="G29" s="16" t="s">
        <v>58</v>
      </c>
      <c r="H29" s="16" t="s">
        <v>63</v>
      </c>
    </row>
    <row r="30" spans="1:8" customFormat="1" ht="15.75" x14ac:dyDescent="0.25">
      <c r="A30" s="357"/>
      <c r="B30" s="16">
        <f t="shared" si="1"/>
        <v>26</v>
      </c>
      <c r="C30" s="16">
        <f t="shared" si="1"/>
        <v>54769</v>
      </c>
      <c r="D30" s="16" t="s">
        <v>55</v>
      </c>
      <c r="E30" s="16" t="s">
        <v>56</v>
      </c>
      <c r="F30" s="16" t="s">
        <v>57</v>
      </c>
      <c r="G30" s="16" t="s">
        <v>58</v>
      </c>
      <c r="H30" s="16" t="s">
        <v>63</v>
      </c>
    </row>
    <row r="31" spans="1:8" customFormat="1" ht="15.75" x14ac:dyDescent="0.25">
      <c r="A31" s="357"/>
      <c r="B31" s="16">
        <f t="shared" si="1"/>
        <v>27</v>
      </c>
      <c r="C31" s="16">
        <f t="shared" si="1"/>
        <v>54770</v>
      </c>
      <c r="D31" s="16" t="s">
        <v>55</v>
      </c>
      <c r="E31" s="16" t="s">
        <v>56</v>
      </c>
      <c r="F31" s="16" t="s">
        <v>57</v>
      </c>
      <c r="G31" s="16" t="s">
        <v>58</v>
      </c>
      <c r="H31" s="16" t="s">
        <v>63</v>
      </c>
    </row>
    <row r="32" spans="1:8" customFormat="1" ht="15.75" x14ac:dyDescent="0.25">
      <c r="A32" s="357"/>
      <c r="B32" s="19">
        <f t="shared" si="1"/>
        <v>28</v>
      </c>
      <c r="C32" s="19">
        <f t="shared" si="1"/>
        <v>54771</v>
      </c>
      <c r="D32" s="19" t="s">
        <v>61</v>
      </c>
      <c r="E32" s="19" t="s">
        <v>56</v>
      </c>
      <c r="F32" s="19" t="s">
        <v>57</v>
      </c>
      <c r="G32" s="19" t="s">
        <v>62</v>
      </c>
      <c r="H32" s="19" t="s">
        <v>63</v>
      </c>
    </row>
    <row r="33" spans="1:8" customFormat="1" ht="15.75" x14ac:dyDescent="0.25">
      <c r="A33" s="357"/>
      <c r="B33" s="19">
        <f t="shared" si="1"/>
        <v>29</v>
      </c>
      <c r="C33" s="19">
        <f t="shared" si="1"/>
        <v>54772</v>
      </c>
      <c r="D33" s="19" t="s">
        <v>61</v>
      </c>
      <c r="E33" s="19" t="s">
        <v>56</v>
      </c>
      <c r="F33" s="19" t="s">
        <v>57</v>
      </c>
      <c r="G33" s="19" t="s">
        <v>62</v>
      </c>
      <c r="H33" s="19"/>
    </row>
    <row r="34" spans="1:8" customFormat="1" ht="15.75" x14ac:dyDescent="0.25">
      <c r="A34" s="357"/>
      <c r="B34" s="19">
        <f t="shared" si="1"/>
        <v>30</v>
      </c>
      <c r="C34" s="19">
        <f t="shared" si="1"/>
        <v>54773</v>
      </c>
      <c r="D34" s="19" t="s">
        <v>61</v>
      </c>
      <c r="E34" s="19" t="s">
        <v>56</v>
      </c>
      <c r="F34" s="19" t="s">
        <v>57</v>
      </c>
      <c r="G34" s="19" t="s">
        <v>62</v>
      </c>
      <c r="H34" s="19"/>
    </row>
    <row r="35" spans="1:8" customFormat="1" ht="15.75" x14ac:dyDescent="0.25">
      <c r="A35" s="357"/>
      <c r="B35" s="17">
        <f t="shared" si="1"/>
        <v>31</v>
      </c>
      <c r="C35" s="17">
        <f t="shared" si="1"/>
        <v>54774</v>
      </c>
      <c r="D35" s="17" t="s">
        <v>59</v>
      </c>
      <c r="E35" s="17" t="s">
        <v>56</v>
      </c>
      <c r="F35" s="17" t="s">
        <v>57</v>
      </c>
      <c r="G35" s="17" t="s">
        <v>58</v>
      </c>
      <c r="H35" s="17" t="s">
        <v>60</v>
      </c>
    </row>
    <row r="36" spans="1:8" customFormat="1" ht="15.75" x14ac:dyDescent="0.25">
      <c r="A36" s="357"/>
      <c r="B36" s="17">
        <f t="shared" si="1"/>
        <v>32</v>
      </c>
      <c r="C36" s="17">
        <f t="shared" si="1"/>
        <v>54775</v>
      </c>
      <c r="D36" s="17" t="s">
        <v>59</v>
      </c>
      <c r="E36" s="17" t="s">
        <v>56</v>
      </c>
      <c r="F36" s="17" t="s">
        <v>57</v>
      </c>
      <c r="G36" s="17" t="s">
        <v>58</v>
      </c>
      <c r="H36" s="17" t="s">
        <v>60</v>
      </c>
    </row>
    <row r="37" spans="1:8" customFormat="1" ht="15.75" x14ac:dyDescent="0.25">
      <c r="A37" s="357"/>
      <c r="B37" s="17">
        <f t="shared" si="1"/>
        <v>33</v>
      </c>
      <c r="C37" s="17">
        <f t="shared" si="1"/>
        <v>54776</v>
      </c>
      <c r="D37" s="17" t="s">
        <v>59</v>
      </c>
      <c r="E37" s="17" t="s">
        <v>56</v>
      </c>
      <c r="F37" s="17" t="s">
        <v>57</v>
      </c>
      <c r="G37" s="17" t="s">
        <v>58</v>
      </c>
      <c r="H37" s="17" t="s">
        <v>60</v>
      </c>
    </row>
    <row r="38" spans="1:8" customFormat="1" ht="15.75" x14ac:dyDescent="0.25">
      <c r="A38" s="357"/>
      <c r="B38" s="17">
        <f t="shared" si="1"/>
        <v>34</v>
      </c>
      <c r="C38" s="17">
        <f t="shared" si="1"/>
        <v>54777</v>
      </c>
      <c r="D38" s="17" t="s">
        <v>59</v>
      </c>
      <c r="E38" s="17" t="s">
        <v>56</v>
      </c>
      <c r="F38" s="17" t="s">
        <v>57</v>
      </c>
      <c r="G38" s="17" t="s">
        <v>58</v>
      </c>
      <c r="H38" s="17" t="s">
        <v>60</v>
      </c>
    </row>
    <row r="39" spans="1:8" customFormat="1" ht="15.75" x14ac:dyDescent="0.25">
      <c r="A39" s="357"/>
      <c r="B39" s="17">
        <f t="shared" ref="B39:C54" si="2">B38+1</f>
        <v>35</v>
      </c>
      <c r="C39" s="17">
        <f t="shared" si="2"/>
        <v>54778</v>
      </c>
      <c r="D39" s="17" t="s">
        <v>59</v>
      </c>
      <c r="E39" s="17" t="s">
        <v>56</v>
      </c>
      <c r="F39" s="17" t="s">
        <v>57</v>
      </c>
      <c r="G39" s="17" t="s">
        <v>58</v>
      </c>
      <c r="H39" s="17" t="s">
        <v>60</v>
      </c>
    </row>
    <row r="40" spans="1:8" customFormat="1" ht="15.75" x14ac:dyDescent="0.25">
      <c r="A40" s="357"/>
      <c r="B40" s="19">
        <f t="shared" si="2"/>
        <v>36</v>
      </c>
      <c r="C40" s="19">
        <f t="shared" si="2"/>
        <v>54779</v>
      </c>
      <c r="D40" s="19" t="s">
        <v>61</v>
      </c>
      <c r="E40" s="19" t="s">
        <v>56</v>
      </c>
      <c r="F40" s="19" t="s">
        <v>57</v>
      </c>
      <c r="G40" s="19" t="s">
        <v>62</v>
      </c>
      <c r="H40" s="19"/>
    </row>
    <row r="41" spans="1:8" customFormat="1" ht="15.75" x14ac:dyDescent="0.25">
      <c r="A41" s="357"/>
      <c r="B41" s="19">
        <f t="shared" si="2"/>
        <v>37</v>
      </c>
      <c r="C41" s="19">
        <f t="shared" si="2"/>
        <v>54780</v>
      </c>
      <c r="D41" s="19" t="s">
        <v>61</v>
      </c>
      <c r="E41" s="19" t="s">
        <v>56</v>
      </c>
      <c r="F41" s="19" t="s">
        <v>57</v>
      </c>
      <c r="G41" s="19" t="s">
        <v>62</v>
      </c>
      <c r="H41" s="19"/>
    </row>
    <row r="42" spans="1:8" customFormat="1" ht="15.75" x14ac:dyDescent="0.25">
      <c r="A42" s="357"/>
      <c r="B42" s="19">
        <f t="shared" si="2"/>
        <v>38</v>
      </c>
      <c r="C42" s="19">
        <f t="shared" si="2"/>
        <v>54781</v>
      </c>
      <c r="D42" s="19" t="s">
        <v>61</v>
      </c>
      <c r="E42" s="19" t="s">
        <v>56</v>
      </c>
      <c r="F42" s="19" t="s">
        <v>57</v>
      </c>
      <c r="G42" s="19" t="s">
        <v>62</v>
      </c>
      <c r="H42" s="19"/>
    </row>
    <row r="43" spans="1:8" customFormat="1" ht="15.75" x14ac:dyDescent="0.25">
      <c r="A43" s="357"/>
      <c r="B43" s="19">
        <f t="shared" si="2"/>
        <v>39</v>
      </c>
      <c r="C43" s="19">
        <f t="shared" si="2"/>
        <v>54782</v>
      </c>
      <c r="D43" s="19" t="s">
        <v>61</v>
      </c>
      <c r="E43" s="19" t="s">
        <v>56</v>
      </c>
      <c r="F43" s="19" t="s">
        <v>57</v>
      </c>
      <c r="G43" s="19" t="s">
        <v>62</v>
      </c>
      <c r="H43" s="19" t="s">
        <v>63</v>
      </c>
    </row>
    <row r="44" spans="1:8" customFormat="1" ht="15.75" x14ac:dyDescent="0.25">
      <c r="A44" s="357"/>
      <c r="B44" s="19">
        <f t="shared" si="2"/>
        <v>40</v>
      </c>
      <c r="C44" s="19">
        <f t="shared" si="2"/>
        <v>54783</v>
      </c>
      <c r="D44" s="19" t="s">
        <v>61</v>
      </c>
      <c r="E44" s="19" t="s">
        <v>56</v>
      </c>
      <c r="F44" s="19" t="s">
        <v>57</v>
      </c>
      <c r="G44" s="19" t="s">
        <v>62</v>
      </c>
      <c r="H44" s="19"/>
    </row>
    <row r="45" spans="1:8" customFormat="1" ht="15.75" x14ac:dyDescent="0.25">
      <c r="A45" s="357"/>
      <c r="B45" s="16">
        <f t="shared" si="2"/>
        <v>41</v>
      </c>
      <c r="C45" s="16">
        <f t="shared" si="2"/>
        <v>54784</v>
      </c>
      <c r="D45" s="16" t="s">
        <v>55</v>
      </c>
      <c r="E45" s="16" t="s">
        <v>56</v>
      </c>
      <c r="F45" s="16" t="s">
        <v>57</v>
      </c>
      <c r="G45" s="16" t="s">
        <v>58</v>
      </c>
      <c r="H45" s="16" t="s">
        <v>63</v>
      </c>
    </row>
    <row r="46" spans="1:8" customFormat="1" ht="15.75" x14ac:dyDescent="0.25">
      <c r="A46" s="357"/>
      <c r="B46" s="16">
        <f t="shared" si="2"/>
        <v>42</v>
      </c>
      <c r="C46" s="16">
        <f t="shared" si="2"/>
        <v>54785</v>
      </c>
      <c r="D46" s="16" t="s">
        <v>55</v>
      </c>
      <c r="E46" s="16" t="s">
        <v>56</v>
      </c>
      <c r="F46" s="16" t="s">
        <v>57</v>
      </c>
      <c r="G46" s="16" t="s">
        <v>58</v>
      </c>
      <c r="H46" s="16"/>
    </row>
    <row r="47" spans="1:8" customFormat="1" ht="15.75" x14ac:dyDescent="0.25">
      <c r="A47" s="357"/>
      <c r="B47" s="16">
        <f t="shared" si="2"/>
        <v>43</v>
      </c>
      <c r="C47" s="16">
        <f t="shared" si="2"/>
        <v>54786</v>
      </c>
      <c r="D47" s="16" t="s">
        <v>55</v>
      </c>
      <c r="E47" s="16" t="s">
        <v>56</v>
      </c>
      <c r="F47" s="16" t="s">
        <v>57</v>
      </c>
      <c r="G47" s="16" t="s">
        <v>58</v>
      </c>
      <c r="H47" s="16" t="s">
        <v>63</v>
      </c>
    </row>
    <row r="48" spans="1:8" customFormat="1" ht="15.75" x14ac:dyDescent="0.25">
      <c r="A48" s="357"/>
      <c r="B48" s="16">
        <f t="shared" si="2"/>
        <v>44</v>
      </c>
      <c r="C48" s="16">
        <f t="shared" si="2"/>
        <v>54787</v>
      </c>
      <c r="D48" s="16" t="s">
        <v>55</v>
      </c>
      <c r="E48" s="16" t="s">
        <v>56</v>
      </c>
      <c r="F48" s="16" t="s">
        <v>57</v>
      </c>
      <c r="G48" s="16" t="s">
        <v>58</v>
      </c>
      <c r="H48" s="16"/>
    </row>
    <row r="49" spans="1:8" customFormat="1" ht="15.75" x14ac:dyDescent="0.25">
      <c r="A49" s="357"/>
      <c r="B49" s="16">
        <f t="shared" si="2"/>
        <v>45</v>
      </c>
      <c r="C49" s="16">
        <f t="shared" si="2"/>
        <v>54788</v>
      </c>
      <c r="D49" s="16" t="s">
        <v>55</v>
      </c>
      <c r="E49" s="16" t="s">
        <v>56</v>
      </c>
      <c r="F49" s="16" t="s">
        <v>57</v>
      </c>
      <c r="G49" s="16" t="s">
        <v>58</v>
      </c>
      <c r="H49" s="16"/>
    </row>
    <row r="50" spans="1:8" customFormat="1" ht="15.75" x14ac:dyDescent="0.25">
      <c r="A50" s="357"/>
      <c r="B50" s="17">
        <f t="shared" si="2"/>
        <v>46</v>
      </c>
      <c r="C50" s="17">
        <f t="shared" si="2"/>
        <v>54789</v>
      </c>
      <c r="D50" s="17" t="s">
        <v>59</v>
      </c>
      <c r="E50" s="17" t="s">
        <v>56</v>
      </c>
      <c r="F50" s="17" t="s">
        <v>57</v>
      </c>
      <c r="G50" s="17" t="s">
        <v>58</v>
      </c>
      <c r="H50" s="17" t="s">
        <v>60</v>
      </c>
    </row>
    <row r="51" spans="1:8" customFormat="1" ht="15.75" x14ac:dyDescent="0.25">
      <c r="A51" s="357"/>
      <c r="B51" s="17">
        <f t="shared" si="2"/>
        <v>47</v>
      </c>
      <c r="C51" s="17">
        <f t="shared" si="2"/>
        <v>54790</v>
      </c>
      <c r="D51" s="17" t="s">
        <v>59</v>
      </c>
      <c r="E51" s="17" t="s">
        <v>56</v>
      </c>
      <c r="F51" s="17" t="s">
        <v>57</v>
      </c>
      <c r="G51" s="17" t="s">
        <v>58</v>
      </c>
      <c r="H51" s="17" t="s">
        <v>60</v>
      </c>
    </row>
    <row r="52" spans="1:8" customFormat="1" ht="15.75" x14ac:dyDescent="0.25">
      <c r="A52" s="357"/>
      <c r="B52" s="17">
        <f t="shared" si="2"/>
        <v>48</v>
      </c>
      <c r="C52" s="17">
        <f t="shared" si="2"/>
        <v>54791</v>
      </c>
      <c r="D52" s="17" t="s">
        <v>59</v>
      </c>
      <c r="E52" s="17" t="s">
        <v>56</v>
      </c>
      <c r="F52" s="17" t="s">
        <v>57</v>
      </c>
      <c r="G52" s="17" t="s">
        <v>58</v>
      </c>
      <c r="H52" s="17" t="s">
        <v>60</v>
      </c>
    </row>
    <row r="53" spans="1:8" customFormat="1" ht="15.75" x14ac:dyDescent="0.25">
      <c r="A53" s="357"/>
      <c r="B53" s="17">
        <f t="shared" si="2"/>
        <v>49</v>
      </c>
      <c r="C53" s="17">
        <f t="shared" si="2"/>
        <v>54792</v>
      </c>
      <c r="D53" s="17" t="s">
        <v>59</v>
      </c>
      <c r="E53" s="17" t="s">
        <v>56</v>
      </c>
      <c r="F53" s="17" t="s">
        <v>57</v>
      </c>
      <c r="G53" s="17" t="s">
        <v>58</v>
      </c>
      <c r="H53" s="17" t="s">
        <v>60</v>
      </c>
    </row>
    <row r="54" spans="1:8" customFormat="1" ht="15.75" x14ac:dyDescent="0.25">
      <c r="A54" s="357"/>
      <c r="B54" s="17">
        <f t="shared" si="2"/>
        <v>50</v>
      </c>
      <c r="C54" s="17">
        <f t="shared" si="2"/>
        <v>54793</v>
      </c>
      <c r="D54" s="17" t="s">
        <v>59</v>
      </c>
      <c r="E54" s="17" t="s">
        <v>56</v>
      </c>
      <c r="F54" s="17" t="s">
        <v>57</v>
      </c>
      <c r="G54" s="17" t="s">
        <v>58</v>
      </c>
      <c r="H54" s="17" t="s">
        <v>60</v>
      </c>
    </row>
    <row r="55" spans="1:8" customFormat="1" ht="15.75" x14ac:dyDescent="0.25">
      <c r="A55" s="357"/>
      <c r="B55" s="16">
        <f t="shared" ref="B55:C70" si="3">B54+1</f>
        <v>51</v>
      </c>
      <c r="C55" s="16">
        <f t="shared" si="3"/>
        <v>54794</v>
      </c>
      <c r="D55" s="16" t="s">
        <v>55</v>
      </c>
      <c r="E55" s="16" t="s">
        <v>56</v>
      </c>
      <c r="F55" s="16" t="s">
        <v>57</v>
      </c>
      <c r="G55" s="16" t="s">
        <v>58</v>
      </c>
      <c r="H55" s="16"/>
    </row>
    <row r="56" spans="1:8" customFormat="1" ht="15.75" x14ac:dyDescent="0.25">
      <c r="A56" s="357"/>
      <c r="B56" s="28">
        <f t="shared" si="3"/>
        <v>52</v>
      </c>
      <c r="C56" s="28">
        <f t="shared" si="3"/>
        <v>54795</v>
      </c>
      <c r="D56" s="28" t="s">
        <v>107</v>
      </c>
      <c r="E56" s="28" t="s">
        <v>56</v>
      </c>
      <c r="F56" s="28" t="s">
        <v>57</v>
      </c>
      <c r="G56" s="28" t="s">
        <v>58</v>
      </c>
      <c r="H56" s="28" t="s">
        <v>63</v>
      </c>
    </row>
    <row r="57" spans="1:8" customFormat="1" ht="15.75" x14ac:dyDescent="0.25">
      <c r="A57" s="357"/>
      <c r="B57" s="16">
        <f t="shared" si="3"/>
        <v>53</v>
      </c>
      <c r="C57" s="16">
        <f t="shared" si="3"/>
        <v>54796</v>
      </c>
      <c r="D57" s="16" t="s">
        <v>55</v>
      </c>
      <c r="E57" s="16" t="s">
        <v>56</v>
      </c>
      <c r="F57" s="16" t="s">
        <v>57</v>
      </c>
      <c r="G57" s="16" t="s">
        <v>58</v>
      </c>
      <c r="H57" s="16"/>
    </row>
    <row r="58" spans="1:8" customFormat="1" ht="15.75" x14ac:dyDescent="0.25">
      <c r="A58" s="357"/>
      <c r="B58" s="29">
        <f t="shared" si="3"/>
        <v>54</v>
      </c>
      <c r="C58" s="29">
        <f t="shared" si="3"/>
        <v>54797</v>
      </c>
      <c r="D58" s="29" t="s">
        <v>108</v>
      </c>
      <c r="E58" s="29" t="s">
        <v>56</v>
      </c>
      <c r="F58" s="29" t="s">
        <v>57</v>
      </c>
      <c r="G58" s="29" t="s">
        <v>62</v>
      </c>
      <c r="H58" s="29" t="s">
        <v>63</v>
      </c>
    </row>
    <row r="59" spans="1:8" customFormat="1" ht="15.75" x14ac:dyDescent="0.25">
      <c r="A59" s="357"/>
      <c r="B59" s="19">
        <f t="shared" si="3"/>
        <v>55</v>
      </c>
      <c r="C59" s="19">
        <f t="shared" si="3"/>
        <v>54798</v>
      </c>
      <c r="D59" s="19" t="s">
        <v>61</v>
      </c>
      <c r="E59" s="19" t="s">
        <v>56</v>
      </c>
      <c r="F59" s="19" t="s">
        <v>57</v>
      </c>
      <c r="G59" s="19" t="s">
        <v>62</v>
      </c>
      <c r="H59" s="19"/>
    </row>
    <row r="60" spans="1:8" customFormat="1" ht="15.75" x14ac:dyDescent="0.25">
      <c r="A60" s="357"/>
      <c r="B60" s="29">
        <f t="shared" si="3"/>
        <v>56</v>
      </c>
      <c r="C60" s="29">
        <f t="shared" si="3"/>
        <v>54799</v>
      </c>
      <c r="D60" s="29" t="s">
        <v>108</v>
      </c>
      <c r="E60" s="29" t="s">
        <v>56</v>
      </c>
      <c r="F60" s="29" t="s">
        <v>57</v>
      </c>
      <c r="G60" s="29" t="s">
        <v>62</v>
      </c>
      <c r="H60" s="29" t="s">
        <v>63</v>
      </c>
    </row>
    <row r="61" spans="1:8" customFormat="1" ht="15.75" x14ac:dyDescent="0.25">
      <c r="A61" s="357"/>
      <c r="B61" s="19">
        <f t="shared" si="3"/>
        <v>57</v>
      </c>
      <c r="C61" s="19">
        <f t="shared" si="3"/>
        <v>54800</v>
      </c>
      <c r="D61" s="19" t="s">
        <v>61</v>
      </c>
      <c r="E61" s="19" t="s">
        <v>56</v>
      </c>
      <c r="F61" s="19" t="s">
        <v>57</v>
      </c>
      <c r="G61" s="19" t="s">
        <v>62</v>
      </c>
      <c r="H61" s="19"/>
    </row>
    <row r="62" spans="1:8" customFormat="1" ht="15.75" x14ac:dyDescent="0.25">
      <c r="A62" s="357"/>
      <c r="B62" s="29">
        <f t="shared" si="3"/>
        <v>58</v>
      </c>
      <c r="C62" s="29">
        <f t="shared" si="3"/>
        <v>54801</v>
      </c>
      <c r="D62" s="29" t="s">
        <v>108</v>
      </c>
      <c r="E62" s="29" t="s">
        <v>56</v>
      </c>
      <c r="F62" s="29" t="s">
        <v>57</v>
      </c>
      <c r="G62" s="29" t="s">
        <v>62</v>
      </c>
      <c r="H62" s="29" t="s">
        <v>63</v>
      </c>
    </row>
    <row r="63" spans="1:8" customFormat="1" ht="15.75" x14ac:dyDescent="0.25">
      <c r="A63" s="357"/>
      <c r="B63" s="19">
        <f t="shared" si="3"/>
        <v>59</v>
      </c>
      <c r="C63" s="19">
        <f t="shared" si="3"/>
        <v>54802</v>
      </c>
      <c r="D63" s="19" t="s">
        <v>61</v>
      </c>
      <c r="E63" s="19" t="s">
        <v>56</v>
      </c>
      <c r="F63" s="19" t="s">
        <v>57</v>
      </c>
      <c r="G63" s="19" t="s">
        <v>62</v>
      </c>
      <c r="H63" s="19"/>
    </row>
    <row r="64" spans="1:8" customFormat="1" ht="15.75" x14ac:dyDescent="0.25">
      <c r="A64" s="357"/>
      <c r="B64" s="28">
        <f t="shared" si="3"/>
        <v>60</v>
      </c>
      <c r="C64" s="28">
        <f t="shared" si="3"/>
        <v>54803</v>
      </c>
      <c r="D64" s="28" t="s">
        <v>107</v>
      </c>
      <c r="E64" s="28" t="s">
        <v>56</v>
      </c>
      <c r="F64" s="28" t="s">
        <v>57</v>
      </c>
      <c r="G64" s="28" t="s">
        <v>58</v>
      </c>
      <c r="H64" s="28" t="s">
        <v>63</v>
      </c>
    </row>
    <row r="65" spans="1:8" customFormat="1" ht="15.75" x14ac:dyDescent="0.25">
      <c r="A65" s="357"/>
      <c r="B65" s="16">
        <f t="shared" si="3"/>
        <v>61</v>
      </c>
      <c r="C65" s="16">
        <f t="shared" si="3"/>
        <v>54804</v>
      </c>
      <c r="D65" s="16" t="s">
        <v>55</v>
      </c>
      <c r="E65" s="16" t="s">
        <v>56</v>
      </c>
      <c r="F65" s="16" t="s">
        <v>57</v>
      </c>
      <c r="G65" s="16" t="s">
        <v>58</v>
      </c>
      <c r="H65" s="16"/>
    </row>
    <row r="66" spans="1:8" customFormat="1" ht="15.75" x14ac:dyDescent="0.25">
      <c r="A66" s="357"/>
      <c r="B66" s="16">
        <f t="shared" si="3"/>
        <v>62</v>
      </c>
      <c r="C66" s="16">
        <f t="shared" si="3"/>
        <v>54805</v>
      </c>
      <c r="D66" s="16" t="s">
        <v>55</v>
      </c>
      <c r="E66" s="16" t="s">
        <v>56</v>
      </c>
      <c r="F66" s="16" t="s">
        <v>57</v>
      </c>
      <c r="G66" s="16" t="s">
        <v>58</v>
      </c>
      <c r="H66" s="16"/>
    </row>
    <row r="67" spans="1:8" customFormat="1" ht="15.75" x14ac:dyDescent="0.25">
      <c r="A67" s="357"/>
      <c r="B67" s="17">
        <f t="shared" si="3"/>
        <v>63</v>
      </c>
      <c r="C67" s="17">
        <f t="shared" si="3"/>
        <v>54806</v>
      </c>
      <c r="D67" s="17" t="s">
        <v>59</v>
      </c>
      <c r="E67" s="17" t="s">
        <v>56</v>
      </c>
      <c r="F67" s="17" t="s">
        <v>57</v>
      </c>
      <c r="G67" s="17" t="s">
        <v>58</v>
      </c>
      <c r="H67" s="17" t="s">
        <v>60</v>
      </c>
    </row>
    <row r="68" spans="1:8" customFormat="1" ht="15.75" x14ac:dyDescent="0.25">
      <c r="A68" s="357"/>
      <c r="B68" s="17">
        <f t="shared" si="3"/>
        <v>64</v>
      </c>
      <c r="C68" s="17">
        <f t="shared" si="3"/>
        <v>54807</v>
      </c>
      <c r="D68" s="17" t="s">
        <v>59</v>
      </c>
      <c r="E68" s="17" t="s">
        <v>56</v>
      </c>
      <c r="F68" s="17" t="s">
        <v>57</v>
      </c>
      <c r="G68" s="17" t="s">
        <v>58</v>
      </c>
      <c r="H68" s="17" t="s">
        <v>60</v>
      </c>
    </row>
    <row r="69" spans="1:8" customFormat="1" ht="15.75" x14ac:dyDescent="0.25">
      <c r="A69" s="357"/>
      <c r="B69" s="17">
        <f t="shared" si="3"/>
        <v>65</v>
      </c>
      <c r="C69" s="17">
        <f t="shared" si="3"/>
        <v>54808</v>
      </c>
      <c r="D69" s="17" t="s">
        <v>59</v>
      </c>
      <c r="E69" s="17" t="s">
        <v>56</v>
      </c>
      <c r="F69" s="17" t="s">
        <v>57</v>
      </c>
      <c r="G69" s="17" t="s">
        <v>58</v>
      </c>
      <c r="H69" s="17" t="s">
        <v>60</v>
      </c>
    </row>
    <row r="70" spans="1:8" customFormat="1" ht="15.75" x14ac:dyDescent="0.25">
      <c r="A70" s="357"/>
      <c r="B70" s="17">
        <f t="shared" si="3"/>
        <v>66</v>
      </c>
      <c r="C70" s="17">
        <f t="shared" si="3"/>
        <v>54809</v>
      </c>
      <c r="D70" s="17" t="s">
        <v>59</v>
      </c>
      <c r="E70" s="17" t="s">
        <v>56</v>
      </c>
      <c r="F70" s="17" t="s">
        <v>57</v>
      </c>
      <c r="G70" s="17" t="s">
        <v>58</v>
      </c>
      <c r="H70" s="17" t="s">
        <v>60</v>
      </c>
    </row>
    <row r="71" spans="1:8" customFormat="1" ht="15.75" x14ac:dyDescent="0.25">
      <c r="A71" s="357"/>
      <c r="B71" s="17">
        <f t="shared" ref="B71:C86" si="4">B70+1</f>
        <v>67</v>
      </c>
      <c r="C71" s="17">
        <f t="shared" si="4"/>
        <v>54810</v>
      </c>
      <c r="D71" s="17" t="s">
        <v>59</v>
      </c>
      <c r="E71" s="17" t="s">
        <v>56</v>
      </c>
      <c r="F71" s="17" t="s">
        <v>57</v>
      </c>
      <c r="G71" s="17" t="s">
        <v>58</v>
      </c>
      <c r="H71" s="17" t="s">
        <v>60</v>
      </c>
    </row>
    <row r="72" spans="1:8" customFormat="1" ht="15.75" x14ac:dyDescent="0.25">
      <c r="A72" s="357"/>
      <c r="B72" s="16">
        <f t="shared" si="4"/>
        <v>68</v>
      </c>
      <c r="C72" s="16">
        <f t="shared" si="4"/>
        <v>54811</v>
      </c>
      <c r="D72" s="16" t="s">
        <v>55</v>
      </c>
      <c r="E72" s="16" t="s">
        <v>56</v>
      </c>
      <c r="F72" s="16" t="s">
        <v>57</v>
      </c>
      <c r="G72" s="16" t="s">
        <v>58</v>
      </c>
      <c r="H72" s="16"/>
    </row>
    <row r="73" spans="1:8" customFormat="1" ht="15.75" x14ac:dyDescent="0.25">
      <c r="A73" s="357"/>
      <c r="B73" s="48">
        <f t="shared" si="4"/>
        <v>69</v>
      </c>
      <c r="C73" s="48">
        <f t="shared" si="4"/>
        <v>54812</v>
      </c>
      <c r="D73" s="48" t="s">
        <v>108</v>
      </c>
      <c r="E73" s="48" t="s">
        <v>56</v>
      </c>
      <c r="F73" s="48" t="s">
        <v>57</v>
      </c>
      <c r="G73" s="48" t="s">
        <v>62</v>
      </c>
      <c r="H73" s="48" t="s">
        <v>63</v>
      </c>
    </row>
    <row r="74" spans="1:8" customFormat="1" ht="15.75" x14ac:dyDescent="0.25">
      <c r="A74" s="357"/>
      <c r="B74" s="19">
        <f t="shared" si="4"/>
        <v>70</v>
      </c>
      <c r="C74" s="19">
        <f t="shared" si="4"/>
        <v>54813</v>
      </c>
      <c r="D74" s="19" t="s">
        <v>61</v>
      </c>
      <c r="E74" s="19" t="s">
        <v>56</v>
      </c>
      <c r="F74" s="19" t="s">
        <v>57</v>
      </c>
      <c r="G74" s="19" t="s">
        <v>62</v>
      </c>
      <c r="H74" s="19"/>
    </row>
    <row r="75" spans="1:8" customFormat="1" ht="15.75" x14ac:dyDescent="0.25">
      <c r="A75" s="357"/>
      <c r="B75" s="28">
        <f t="shared" si="4"/>
        <v>71</v>
      </c>
      <c r="C75" s="28">
        <f t="shared" si="4"/>
        <v>54814</v>
      </c>
      <c r="D75" s="28" t="s">
        <v>107</v>
      </c>
      <c r="E75" s="28" t="s">
        <v>56</v>
      </c>
      <c r="F75" s="28" t="s">
        <v>57</v>
      </c>
      <c r="G75" s="28" t="s">
        <v>58</v>
      </c>
      <c r="H75" s="28" t="s">
        <v>63</v>
      </c>
    </row>
    <row r="76" spans="1:8" customFormat="1" ht="15.75" x14ac:dyDescent="0.25">
      <c r="A76" s="357"/>
      <c r="B76" s="16">
        <f t="shared" si="4"/>
        <v>72</v>
      </c>
      <c r="C76" s="16">
        <f t="shared" si="4"/>
        <v>54815</v>
      </c>
      <c r="D76" s="16" t="s">
        <v>55</v>
      </c>
      <c r="E76" s="16" t="s">
        <v>56</v>
      </c>
      <c r="F76" s="16" t="s">
        <v>57</v>
      </c>
      <c r="G76" s="16" t="s">
        <v>58</v>
      </c>
      <c r="H76" s="16"/>
    </row>
    <row r="77" spans="1:8" customFormat="1" ht="15.75" x14ac:dyDescent="0.25">
      <c r="A77" s="357"/>
      <c r="B77" s="28">
        <f t="shared" si="4"/>
        <v>73</v>
      </c>
      <c r="C77" s="28">
        <f t="shared" si="4"/>
        <v>54816</v>
      </c>
      <c r="D77" s="28" t="s">
        <v>107</v>
      </c>
      <c r="E77" s="28" t="s">
        <v>56</v>
      </c>
      <c r="F77" s="28" t="s">
        <v>57</v>
      </c>
      <c r="G77" s="28" t="s">
        <v>58</v>
      </c>
      <c r="H77" s="28" t="s">
        <v>63</v>
      </c>
    </row>
    <row r="78" spans="1:8" customFormat="1" ht="15.75" x14ac:dyDescent="0.25">
      <c r="A78" s="357"/>
      <c r="B78" s="16">
        <f t="shared" si="4"/>
        <v>74</v>
      </c>
      <c r="C78" s="16">
        <f t="shared" si="4"/>
        <v>54817</v>
      </c>
      <c r="D78" s="16" t="s">
        <v>55</v>
      </c>
      <c r="E78" s="16" t="s">
        <v>56</v>
      </c>
      <c r="F78" s="16" t="s">
        <v>57</v>
      </c>
      <c r="G78" s="16" t="s">
        <v>58</v>
      </c>
      <c r="H78" s="16"/>
    </row>
    <row r="79" spans="1:8" customFormat="1" ht="15.75" x14ac:dyDescent="0.25">
      <c r="A79" s="357"/>
      <c r="B79" s="48">
        <f t="shared" si="4"/>
        <v>75</v>
      </c>
      <c r="C79" s="48">
        <f t="shared" si="4"/>
        <v>54818</v>
      </c>
      <c r="D79" s="48" t="s">
        <v>108</v>
      </c>
      <c r="E79" s="48" t="s">
        <v>56</v>
      </c>
      <c r="F79" s="48" t="s">
        <v>57</v>
      </c>
      <c r="G79" s="48" t="s">
        <v>62</v>
      </c>
      <c r="H79" s="48" t="s">
        <v>63</v>
      </c>
    </row>
    <row r="80" spans="1:8" customFormat="1" ht="15.75" x14ac:dyDescent="0.25">
      <c r="A80" s="357"/>
      <c r="B80" s="19">
        <f t="shared" si="4"/>
        <v>76</v>
      </c>
      <c r="C80" s="19">
        <f t="shared" si="4"/>
        <v>54819</v>
      </c>
      <c r="D80" s="19" t="s">
        <v>61</v>
      </c>
      <c r="E80" s="19" t="s">
        <v>56</v>
      </c>
      <c r="F80" s="19" t="s">
        <v>57</v>
      </c>
      <c r="G80" s="19" t="s">
        <v>62</v>
      </c>
      <c r="H80" s="19"/>
    </row>
    <row r="81" spans="1:8" customFormat="1" ht="15.75" x14ac:dyDescent="0.25">
      <c r="A81" s="357"/>
      <c r="B81" s="19">
        <f t="shared" si="4"/>
        <v>77</v>
      </c>
      <c r="C81" s="19">
        <f t="shared" si="4"/>
        <v>54820</v>
      </c>
      <c r="D81" s="19" t="s">
        <v>61</v>
      </c>
      <c r="E81" s="19" t="s">
        <v>56</v>
      </c>
      <c r="F81" s="19" t="s">
        <v>57</v>
      </c>
      <c r="G81" s="19" t="s">
        <v>62</v>
      </c>
      <c r="H81" s="19"/>
    </row>
    <row r="82" spans="1:8" customFormat="1" ht="15.75" x14ac:dyDescent="0.25">
      <c r="A82" s="357"/>
      <c r="B82" s="17">
        <f t="shared" si="4"/>
        <v>78</v>
      </c>
      <c r="C82" s="17">
        <f t="shared" si="4"/>
        <v>54821</v>
      </c>
      <c r="D82" s="17" t="s">
        <v>59</v>
      </c>
      <c r="E82" s="17" t="s">
        <v>56</v>
      </c>
      <c r="F82" s="17" t="s">
        <v>57</v>
      </c>
      <c r="G82" s="17" t="s">
        <v>58</v>
      </c>
      <c r="H82" s="17" t="s">
        <v>60</v>
      </c>
    </row>
    <row r="83" spans="1:8" customFormat="1" ht="15.75" x14ac:dyDescent="0.25">
      <c r="A83" s="357"/>
      <c r="B83" s="17">
        <f t="shared" si="4"/>
        <v>79</v>
      </c>
      <c r="C83" s="17">
        <f t="shared" si="4"/>
        <v>54822</v>
      </c>
      <c r="D83" s="17" t="s">
        <v>59</v>
      </c>
      <c r="E83" s="17" t="s">
        <v>56</v>
      </c>
      <c r="F83" s="17" t="s">
        <v>57</v>
      </c>
      <c r="G83" s="17" t="s">
        <v>58</v>
      </c>
      <c r="H83" s="17" t="s">
        <v>60</v>
      </c>
    </row>
    <row r="84" spans="1:8" customFormat="1" ht="15.75" x14ac:dyDescent="0.25">
      <c r="A84" s="357"/>
      <c r="B84" s="17">
        <f t="shared" si="4"/>
        <v>80</v>
      </c>
      <c r="C84" s="17">
        <f t="shared" si="4"/>
        <v>54823</v>
      </c>
      <c r="D84" s="17" t="s">
        <v>59</v>
      </c>
      <c r="E84" s="17" t="s">
        <v>56</v>
      </c>
      <c r="F84" s="17" t="s">
        <v>57</v>
      </c>
      <c r="G84" s="17" t="s">
        <v>58</v>
      </c>
      <c r="H84" s="17" t="s">
        <v>60</v>
      </c>
    </row>
    <row r="85" spans="1:8" customFormat="1" ht="15.75" x14ac:dyDescent="0.25">
      <c r="A85" s="357"/>
      <c r="B85" s="17">
        <f t="shared" si="4"/>
        <v>81</v>
      </c>
      <c r="C85" s="17">
        <f t="shared" si="4"/>
        <v>54824</v>
      </c>
      <c r="D85" s="17" t="s">
        <v>59</v>
      </c>
      <c r="E85" s="17" t="s">
        <v>56</v>
      </c>
      <c r="F85" s="17" t="s">
        <v>57</v>
      </c>
      <c r="G85" s="17" t="s">
        <v>58</v>
      </c>
      <c r="H85" s="17" t="s">
        <v>60</v>
      </c>
    </row>
    <row r="86" spans="1:8" customFormat="1" ht="15.75" x14ac:dyDescent="0.25">
      <c r="A86" s="357"/>
      <c r="B86" s="17">
        <f t="shared" si="4"/>
        <v>82</v>
      </c>
      <c r="C86" s="17">
        <f t="shared" si="4"/>
        <v>54825</v>
      </c>
      <c r="D86" s="17" t="s">
        <v>59</v>
      </c>
      <c r="E86" s="17" t="s">
        <v>56</v>
      </c>
      <c r="F86" s="17" t="s">
        <v>57</v>
      </c>
      <c r="G86" s="17" t="s">
        <v>58</v>
      </c>
      <c r="H86" s="17" t="s">
        <v>60</v>
      </c>
    </row>
    <row r="87" spans="1:8" customFormat="1" ht="15.75" x14ac:dyDescent="0.25">
      <c r="A87" s="357"/>
      <c r="B87" s="19">
        <f t="shared" ref="B87:C94" si="5">B86+1</f>
        <v>83</v>
      </c>
      <c r="C87" s="19">
        <f t="shared" si="5"/>
        <v>54826</v>
      </c>
      <c r="D87" s="19" t="s">
        <v>61</v>
      </c>
      <c r="E87" s="19" t="s">
        <v>56</v>
      </c>
      <c r="F87" s="19" t="s">
        <v>57</v>
      </c>
      <c r="G87" s="19" t="s">
        <v>62</v>
      </c>
      <c r="H87" s="19"/>
    </row>
    <row r="88" spans="1:8" customFormat="1" ht="15.75" x14ac:dyDescent="0.25">
      <c r="A88" s="357"/>
      <c r="B88" s="48">
        <f t="shared" si="5"/>
        <v>84</v>
      </c>
      <c r="C88" s="48">
        <f t="shared" si="5"/>
        <v>54827</v>
      </c>
      <c r="D88" s="48" t="s">
        <v>108</v>
      </c>
      <c r="E88" s="48" t="s">
        <v>56</v>
      </c>
      <c r="F88" s="48" t="s">
        <v>57</v>
      </c>
      <c r="G88" s="48" t="s">
        <v>62</v>
      </c>
      <c r="H88" s="48" t="s">
        <v>63</v>
      </c>
    </row>
    <row r="89" spans="1:8" customFormat="1" ht="15.75" x14ac:dyDescent="0.25">
      <c r="A89" s="357"/>
      <c r="B89" s="19">
        <f t="shared" si="5"/>
        <v>85</v>
      </c>
      <c r="C89" s="19">
        <f t="shared" si="5"/>
        <v>54828</v>
      </c>
      <c r="D89" s="19" t="s">
        <v>61</v>
      </c>
      <c r="E89" s="19" t="s">
        <v>56</v>
      </c>
      <c r="F89" s="19" t="s">
        <v>57</v>
      </c>
      <c r="G89" s="19" t="s">
        <v>62</v>
      </c>
      <c r="H89" s="19"/>
    </row>
    <row r="90" spans="1:8" customFormat="1" ht="15.75" x14ac:dyDescent="0.25">
      <c r="A90" s="357"/>
      <c r="B90" s="48">
        <f t="shared" si="5"/>
        <v>86</v>
      </c>
      <c r="C90" s="48">
        <f t="shared" si="5"/>
        <v>54829</v>
      </c>
      <c r="D90" s="48" t="s">
        <v>108</v>
      </c>
      <c r="E90" s="48" t="s">
        <v>56</v>
      </c>
      <c r="F90" s="48" t="s">
        <v>57</v>
      </c>
      <c r="G90" s="48" t="s">
        <v>62</v>
      </c>
      <c r="H90" s="48" t="s">
        <v>63</v>
      </c>
    </row>
    <row r="91" spans="1:8" customFormat="1" ht="15.75" x14ac:dyDescent="0.25">
      <c r="A91" s="357"/>
      <c r="B91" s="19">
        <f t="shared" si="5"/>
        <v>87</v>
      </c>
      <c r="C91" s="19">
        <f t="shared" si="5"/>
        <v>54830</v>
      </c>
      <c r="D91" s="19" t="s">
        <v>61</v>
      </c>
      <c r="E91" s="19" t="s">
        <v>56</v>
      </c>
      <c r="F91" s="19" t="s">
        <v>57</v>
      </c>
      <c r="G91" s="19" t="s">
        <v>62</v>
      </c>
      <c r="H91" s="19"/>
    </row>
    <row r="92" spans="1:8" customFormat="1" ht="15.75" x14ac:dyDescent="0.25">
      <c r="A92" s="357"/>
      <c r="B92" s="48">
        <f t="shared" si="5"/>
        <v>88</v>
      </c>
      <c r="C92" s="48">
        <f t="shared" si="5"/>
        <v>54831</v>
      </c>
      <c r="D92" s="48" t="s">
        <v>108</v>
      </c>
      <c r="E92" s="48" t="s">
        <v>56</v>
      </c>
      <c r="F92" s="48" t="s">
        <v>57</v>
      </c>
      <c r="G92" s="48" t="s">
        <v>62</v>
      </c>
      <c r="H92" s="48" t="s">
        <v>63</v>
      </c>
    </row>
    <row r="93" spans="1:8" customFormat="1" ht="15.75" x14ac:dyDescent="0.25">
      <c r="A93" s="357"/>
      <c r="B93" s="19">
        <f t="shared" si="5"/>
        <v>89</v>
      </c>
      <c r="C93" s="19">
        <f t="shared" si="5"/>
        <v>54832</v>
      </c>
      <c r="D93" s="19" t="s">
        <v>61</v>
      </c>
      <c r="E93" s="19" t="s">
        <v>56</v>
      </c>
      <c r="F93" s="19" t="s">
        <v>57</v>
      </c>
      <c r="G93" s="19" t="s">
        <v>62</v>
      </c>
      <c r="H93" s="19"/>
    </row>
    <row r="94" spans="1:8" customFormat="1" ht="15.75" x14ac:dyDescent="0.25">
      <c r="A94" s="370"/>
      <c r="B94" s="19">
        <f t="shared" si="5"/>
        <v>90</v>
      </c>
      <c r="C94" s="19">
        <f t="shared" si="5"/>
        <v>54833</v>
      </c>
      <c r="D94" s="19" t="s">
        <v>61</v>
      </c>
      <c r="E94" s="19" t="s">
        <v>56</v>
      </c>
      <c r="F94" s="19" t="s">
        <v>57</v>
      </c>
      <c r="G94" s="19" t="s">
        <v>62</v>
      </c>
      <c r="H94" s="19"/>
    </row>
    <row r="95" spans="1:8" customFormat="1" ht="21" x14ac:dyDescent="0.25">
      <c r="A95" s="14"/>
      <c r="B95" s="20" t="s">
        <v>49</v>
      </c>
      <c r="C95" s="20" t="s">
        <v>13</v>
      </c>
      <c r="D95" s="21" t="s">
        <v>50</v>
      </c>
      <c r="E95" s="21" t="s">
        <v>51</v>
      </c>
      <c r="F95" s="21" t="s">
        <v>52</v>
      </c>
      <c r="G95" s="21" t="s">
        <v>53</v>
      </c>
      <c r="H95" s="22" t="s">
        <v>54</v>
      </c>
    </row>
    <row r="96" spans="1:8" customFormat="1" ht="15.75" x14ac:dyDescent="0.25">
      <c r="A96" s="357"/>
      <c r="B96" s="16">
        <v>1</v>
      </c>
      <c r="C96" s="16">
        <v>56135</v>
      </c>
      <c r="D96" s="16" t="s">
        <v>64</v>
      </c>
      <c r="E96" s="16" t="s">
        <v>56</v>
      </c>
      <c r="F96" s="16" t="s">
        <v>57</v>
      </c>
      <c r="G96" s="16" t="s">
        <v>58</v>
      </c>
      <c r="H96" s="25" t="s">
        <v>109</v>
      </c>
    </row>
    <row r="97" spans="1:8" customFormat="1" ht="15.75" x14ac:dyDescent="0.25">
      <c r="A97" s="357"/>
      <c r="B97" s="16">
        <f t="shared" ref="B97:C112" si="6">B96+1</f>
        <v>2</v>
      </c>
      <c r="C97" s="16">
        <f t="shared" si="6"/>
        <v>56136</v>
      </c>
      <c r="D97" s="16" t="s">
        <v>64</v>
      </c>
      <c r="E97" s="16" t="s">
        <v>56</v>
      </c>
      <c r="F97" s="16" t="s">
        <v>57</v>
      </c>
      <c r="G97" s="16" t="s">
        <v>58</v>
      </c>
      <c r="H97" s="16"/>
    </row>
    <row r="98" spans="1:8" customFormat="1" ht="15.75" x14ac:dyDescent="0.25">
      <c r="A98" s="357"/>
      <c r="B98" s="16">
        <f t="shared" si="6"/>
        <v>3</v>
      </c>
      <c r="C98" s="16">
        <f t="shared" si="6"/>
        <v>56137</v>
      </c>
      <c r="D98" s="16" t="s">
        <v>64</v>
      </c>
      <c r="E98" s="16" t="s">
        <v>56</v>
      </c>
      <c r="F98" s="16" t="s">
        <v>57</v>
      </c>
      <c r="G98" s="16" t="s">
        <v>58</v>
      </c>
      <c r="H98" s="16"/>
    </row>
    <row r="99" spans="1:8" customFormat="1" ht="15.75" x14ac:dyDescent="0.25">
      <c r="A99" s="357"/>
      <c r="B99" s="16">
        <f t="shared" si="6"/>
        <v>4</v>
      </c>
      <c r="C99" s="16">
        <f t="shared" si="6"/>
        <v>56138</v>
      </c>
      <c r="D99" s="16" t="s">
        <v>64</v>
      </c>
      <c r="E99" s="16" t="s">
        <v>56</v>
      </c>
      <c r="F99" s="16" t="s">
        <v>57</v>
      </c>
      <c r="G99" s="16" t="s">
        <v>58</v>
      </c>
      <c r="H99" s="16"/>
    </row>
    <row r="100" spans="1:8" customFormat="1" ht="15.75" x14ac:dyDescent="0.25">
      <c r="A100" s="357"/>
      <c r="B100" s="16">
        <f t="shared" si="6"/>
        <v>5</v>
      </c>
      <c r="C100" s="16">
        <f t="shared" si="6"/>
        <v>56139</v>
      </c>
      <c r="D100" s="16" t="s">
        <v>64</v>
      </c>
      <c r="E100" s="16" t="s">
        <v>56</v>
      </c>
      <c r="F100" s="16" t="s">
        <v>57</v>
      </c>
      <c r="G100" s="16" t="s">
        <v>58</v>
      </c>
      <c r="H100" s="16"/>
    </row>
    <row r="101" spans="1:8" customFormat="1" ht="15.75" x14ac:dyDescent="0.25">
      <c r="A101" s="357"/>
      <c r="B101" s="16">
        <f t="shared" si="6"/>
        <v>6</v>
      </c>
      <c r="C101" s="16">
        <f t="shared" si="6"/>
        <v>56140</v>
      </c>
      <c r="D101" s="16" t="s">
        <v>64</v>
      </c>
      <c r="E101" s="16" t="s">
        <v>56</v>
      </c>
      <c r="F101" s="16" t="s">
        <v>57</v>
      </c>
      <c r="G101" s="16" t="s">
        <v>58</v>
      </c>
      <c r="H101" s="16"/>
    </row>
    <row r="102" spans="1:8" customFormat="1" ht="15.75" x14ac:dyDescent="0.25">
      <c r="A102" s="357"/>
      <c r="B102" s="16">
        <f t="shared" si="6"/>
        <v>7</v>
      </c>
      <c r="C102" s="16">
        <f t="shared" si="6"/>
        <v>56141</v>
      </c>
      <c r="D102" s="16" t="s">
        <v>64</v>
      </c>
      <c r="E102" s="16" t="s">
        <v>56</v>
      </c>
      <c r="F102" s="16" t="s">
        <v>57</v>
      </c>
      <c r="G102" s="16" t="s">
        <v>58</v>
      </c>
      <c r="H102" s="16"/>
    </row>
    <row r="103" spans="1:8" customFormat="1" ht="15.75" x14ac:dyDescent="0.25">
      <c r="A103" s="357"/>
      <c r="B103" s="16">
        <f t="shared" si="6"/>
        <v>8</v>
      </c>
      <c r="C103" s="16">
        <f t="shared" si="6"/>
        <v>56142</v>
      </c>
      <c r="D103" s="16" t="s">
        <v>64</v>
      </c>
      <c r="E103" s="16" t="s">
        <v>56</v>
      </c>
      <c r="F103" s="16" t="s">
        <v>57</v>
      </c>
      <c r="G103" s="16" t="s">
        <v>58</v>
      </c>
      <c r="H103" s="16"/>
    </row>
    <row r="104" spans="1:8" customFormat="1" ht="15.75" x14ac:dyDescent="0.25">
      <c r="A104" s="357"/>
      <c r="B104" s="19">
        <f t="shared" si="6"/>
        <v>9</v>
      </c>
      <c r="C104" s="19">
        <f t="shared" si="6"/>
        <v>56143</v>
      </c>
      <c r="D104" s="19" t="s">
        <v>65</v>
      </c>
      <c r="E104" s="19" t="s">
        <v>56</v>
      </c>
      <c r="F104" s="19" t="s">
        <v>57</v>
      </c>
      <c r="G104" s="19" t="s">
        <v>62</v>
      </c>
      <c r="H104" s="19"/>
    </row>
    <row r="105" spans="1:8" customFormat="1" ht="15.75" x14ac:dyDescent="0.25">
      <c r="A105" s="357"/>
      <c r="B105" s="19">
        <f t="shared" si="6"/>
        <v>10</v>
      </c>
      <c r="C105" s="19">
        <f t="shared" si="6"/>
        <v>56144</v>
      </c>
      <c r="D105" s="19" t="s">
        <v>65</v>
      </c>
      <c r="E105" s="19" t="s">
        <v>56</v>
      </c>
      <c r="F105" s="19" t="s">
        <v>57</v>
      </c>
      <c r="G105" s="19" t="s">
        <v>62</v>
      </c>
      <c r="H105" s="19"/>
    </row>
    <row r="106" spans="1:8" customFormat="1" ht="15.75" x14ac:dyDescent="0.25">
      <c r="A106" s="357"/>
      <c r="B106" s="19">
        <f t="shared" si="6"/>
        <v>11</v>
      </c>
      <c r="C106" s="19">
        <f t="shared" si="6"/>
        <v>56145</v>
      </c>
      <c r="D106" s="19" t="s">
        <v>65</v>
      </c>
      <c r="E106" s="19" t="s">
        <v>56</v>
      </c>
      <c r="F106" s="19" t="s">
        <v>57</v>
      </c>
      <c r="G106" s="19" t="s">
        <v>62</v>
      </c>
      <c r="H106" s="19"/>
    </row>
    <row r="107" spans="1:8" customFormat="1" ht="15.75" x14ac:dyDescent="0.25">
      <c r="A107" s="357"/>
      <c r="B107" s="19">
        <f t="shared" si="6"/>
        <v>12</v>
      </c>
      <c r="C107" s="19">
        <f t="shared" si="6"/>
        <v>56146</v>
      </c>
      <c r="D107" s="19" t="s">
        <v>65</v>
      </c>
      <c r="E107" s="19" t="s">
        <v>56</v>
      </c>
      <c r="F107" s="19" t="s">
        <v>57</v>
      </c>
      <c r="G107" s="19" t="s">
        <v>62</v>
      </c>
      <c r="H107" s="19"/>
    </row>
    <row r="108" spans="1:8" customFormat="1" ht="15.75" x14ac:dyDescent="0.25">
      <c r="A108" s="357"/>
      <c r="B108" s="19">
        <f t="shared" si="6"/>
        <v>13</v>
      </c>
      <c r="C108" s="19">
        <f t="shared" si="6"/>
        <v>56147</v>
      </c>
      <c r="D108" s="19" t="s">
        <v>65</v>
      </c>
      <c r="E108" s="19" t="s">
        <v>56</v>
      </c>
      <c r="F108" s="19" t="s">
        <v>57</v>
      </c>
      <c r="G108" s="19" t="s">
        <v>62</v>
      </c>
      <c r="H108" s="19"/>
    </row>
    <row r="109" spans="1:8" customFormat="1" ht="15.75" x14ac:dyDescent="0.25">
      <c r="A109" s="357"/>
      <c r="B109" s="16">
        <f t="shared" si="6"/>
        <v>14</v>
      </c>
      <c r="C109" s="16">
        <f t="shared" si="6"/>
        <v>56148</v>
      </c>
      <c r="D109" s="16" t="s">
        <v>64</v>
      </c>
      <c r="E109" s="16" t="s">
        <v>56</v>
      </c>
      <c r="F109" s="16" t="s">
        <v>57</v>
      </c>
      <c r="G109" s="16" t="s">
        <v>58</v>
      </c>
      <c r="H109" s="16"/>
    </row>
    <row r="110" spans="1:8" customFormat="1" ht="15.75" x14ac:dyDescent="0.25">
      <c r="A110" s="357"/>
      <c r="B110" s="16">
        <f t="shared" si="6"/>
        <v>15</v>
      </c>
      <c r="C110" s="16">
        <f t="shared" si="6"/>
        <v>56149</v>
      </c>
      <c r="D110" s="16" t="s">
        <v>64</v>
      </c>
      <c r="E110" s="16" t="s">
        <v>56</v>
      </c>
      <c r="F110" s="16" t="s">
        <v>57</v>
      </c>
      <c r="G110" s="16" t="s">
        <v>58</v>
      </c>
      <c r="H110" s="16"/>
    </row>
    <row r="111" spans="1:8" customFormat="1" ht="15.75" x14ac:dyDescent="0.25">
      <c r="A111" s="357"/>
      <c r="B111" s="16">
        <f t="shared" si="6"/>
        <v>16</v>
      </c>
      <c r="C111" s="16">
        <f t="shared" si="6"/>
        <v>56150</v>
      </c>
      <c r="D111" s="16" t="s">
        <v>64</v>
      </c>
      <c r="E111" s="16" t="s">
        <v>56</v>
      </c>
      <c r="F111" s="16" t="s">
        <v>57</v>
      </c>
      <c r="G111" s="16" t="s">
        <v>58</v>
      </c>
      <c r="H111" s="16"/>
    </row>
    <row r="112" spans="1:8" customFormat="1" ht="15.75" x14ac:dyDescent="0.25">
      <c r="A112" s="357"/>
      <c r="B112" s="16">
        <f t="shared" si="6"/>
        <v>17</v>
      </c>
      <c r="C112" s="16">
        <f t="shared" si="6"/>
        <v>56151</v>
      </c>
      <c r="D112" s="16" t="s">
        <v>64</v>
      </c>
      <c r="E112" s="16" t="s">
        <v>56</v>
      </c>
      <c r="F112" s="16" t="s">
        <v>57</v>
      </c>
      <c r="G112" s="16" t="s">
        <v>58</v>
      </c>
      <c r="H112" s="16"/>
    </row>
    <row r="113" spans="1:8" customFormat="1" ht="15.75" x14ac:dyDescent="0.25">
      <c r="A113" s="357"/>
      <c r="B113" s="16">
        <f t="shared" ref="B113:C128" si="7">B112+1</f>
        <v>18</v>
      </c>
      <c r="C113" s="16">
        <f t="shared" si="7"/>
        <v>56152</v>
      </c>
      <c r="D113" s="16" t="s">
        <v>64</v>
      </c>
      <c r="E113" s="16" t="s">
        <v>56</v>
      </c>
      <c r="F113" s="16" t="s">
        <v>57</v>
      </c>
      <c r="G113" s="16" t="s">
        <v>58</v>
      </c>
      <c r="H113" s="16"/>
    </row>
    <row r="114" spans="1:8" customFormat="1" ht="15.75" x14ac:dyDescent="0.25">
      <c r="A114" s="357"/>
      <c r="B114" s="16">
        <f t="shared" si="7"/>
        <v>19</v>
      </c>
      <c r="C114" s="16">
        <f t="shared" si="7"/>
        <v>56153</v>
      </c>
      <c r="D114" s="16" t="s">
        <v>64</v>
      </c>
      <c r="E114" s="16" t="s">
        <v>56</v>
      </c>
      <c r="F114" s="16" t="s">
        <v>57</v>
      </c>
      <c r="G114" s="16" t="s">
        <v>58</v>
      </c>
      <c r="H114" s="16"/>
    </row>
    <row r="115" spans="1:8" customFormat="1" ht="15.75" x14ac:dyDescent="0.25">
      <c r="A115" s="357"/>
      <c r="B115" s="28">
        <f t="shared" si="7"/>
        <v>20</v>
      </c>
      <c r="C115" s="28">
        <f t="shared" si="7"/>
        <v>56154</v>
      </c>
      <c r="D115" s="28" t="s">
        <v>110</v>
      </c>
      <c r="E115" s="28" t="s">
        <v>56</v>
      </c>
      <c r="F115" s="28" t="s">
        <v>57</v>
      </c>
      <c r="G115" s="28" t="s">
        <v>58</v>
      </c>
      <c r="H115" s="28" t="s">
        <v>63</v>
      </c>
    </row>
    <row r="116" spans="1:8" customFormat="1" ht="15.75" x14ac:dyDescent="0.25">
      <c r="A116" s="357"/>
      <c r="B116" s="16">
        <f t="shared" si="7"/>
        <v>21</v>
      </c>
      <c r="C116" s="16">
        <f t="shared" si="7"/>
        <v>56155</v>
      </c>
      <c r="D116" s="16" t="s">
        <v>64</v>
      </c>
      <c r="E116" s="16" t="s">
        <v>56</v>
      </c>
      <c r="F116" s="16" t="s">
        <v>57</v>
      </c>
      <c r="G116" s="16" t="s">
        <v>58</v>
      </c>
      <c r="H116" s="16"/>
    </row>
    <row r="117" spans="1:8" customFormat="1" ht="15.75" x14ac:dyDescent="0.25">
      <c r="A117" s="357"/>
      <c r="B117" s="28">
        <f t="shared" si="7"/>
        <v>22</v>
      </c>
      <c r="C117" s="28">
        <f t="shared" si="7"/>
        <v>56156</v>
      </c>
      <c r="D117" s="28" t="s">
        <v>110</v>
      </c>
      <c r="E117" s="28" t="s">
        <v>56</v>
      </c>
      <c r="F117" s="28" t="s">
        <v>57</v>
      </c>
      <c r="G117" s="28" t="s">
        <v>58</v>
      </c>
      <c r="H117" s="28" t="s">
        <v>63</v>
      </c>
    </row>
    <row r="118" spans="1:8" customFormat="1" ht="15.75" x14ac:dyDescent="0.25">
      <c r="A118" s="357"/>
      <c r="B118" s="16">
        <f t="shared" si="7"/>
        <v>23</v>
      </c>
      <c r="C118" s="16">
        <f t="shared" si="7"/>
        <v>56157</v>
      </c>
      <c r="D118" s="16" t="s">
        <v>64</v>
      </c>
      <c r="E118" s="16" t="s">
        <v>56</v>
      </c>
      <c r="F118" s="16" t="s">
        <v>57</v>
      </c>
      <c r="G118" s="16" t="s">
        <v>58</v>
      </c>
      <c r="H118" s="16"/>
    </row>
    <row r="119" spans="1:8" customFormat="1" ht="15.75" x14ac:dyDescent="0.25">
      <c r="A119" s="357"/>
      <c r="B119" s="28">
        <f t="shared" si="7"/>
        <v>24</v>
      </c>
      <c r="C119" s="28">
        <f t="shared" si="7"/>
        <v>56158</v>
      </c>
      <c r="D119" s="28" t="s">
        <v>110</v>
      </c>
      <c r="E119" s="28" t="s">
        <v>56</v>
      </c>
      <c r="F119" s="28" t="s">
        <v>57</v>
      </c>
      <c r="G119" s="28" t="s">
        <v>58</v>
      </c>
      <c r="H119" s="28" t="s">
        <v>63</v>
      </c>
    </row>
    <row r="120" spans="1:8" customFormat="1" ht="15.75" x14ac:dyDescent="0.25">
      <c r="A120" s="357"/>
      <c r="B120" s="16">
        <f t="shared" si="7"/>
        <v>25</v>
      </c>
      <c r="C120" s="16">
        <f t="shared" si="7"/>
        <v>56159</v>
      </c>
      <c r="D120" s="16" t="s">
        <v>64</v>
      </c>
      <c r="E120" s="16" t="s">
        <v>56</v>
      </c>
      <c r="F120" s="16" t="s">
        <v>57</v>
      </c>
      <c r="G120" s="16" t="s">
        <v>58</v>
      </c>
      <c r="H120" s="16"/>
    </row>
    <row r="121" spans="1:8" customFormat="1" ht="15.75" x14ac:dyDescent="0.25">
      <c r="A121" s="357"/>
      <c r="B121" s="16">
        <f t="shared" si="7"/>
        <v>26</v>
      </c>
      <c r="C121" s="16">
        <f t="shared" si="7"/>
        <v>56160</v>
      </c>
      <c r="D121" s="16" t="s">
        <v>64</v>
      </c>
      <c r="E121" s="16" t="s">
        <v>56</v>
      </c>
      <c r="F121" s="16" t="s">
        <v>57</v>
      </c>
      <c r="G121" s="16" t="s">
        <v>58</v>
      </c>
      <c r="H121" s="16"/>
    </row>
    <row r="122" spans="1:8" customFormat="1" ht="15.75" x14ac:dyDescent="0.25">
      <c r="A122" s="357"/>
      <c r="B122" s="16">
        <f t="shared" si="7"/>
        <v>27</v>
      </c>
      <c r="C122" s="16">
        <f t="shared" si="7"/>
        <v>56161</v>
      </c>
      <c r="D122" s="16" t="s">
        <v>64</v>
      </c>
      <c r="E122" s="16" t="s">
        <v>56</v>
      </c>
      <c r="F122" s="16" t="s">
        <v>57</v>
      </c>
      <c r="G122" s="16" t="s">
        <v>58</v>
      </c>
      <c r="H122" s="16"/>
    </row>
    <row r="123" spans="1:8" customFormat="1" ht="15.75" x14ac:dyDescent="0.25">
      <c r="A123" s="357"/>
      <c r="B123" s="19">
        <f t="shared" si="7"/>
        <v>28</v>
      </c>
      <c r="C123" s="19">
        <f t="shared" si="7"/>
        <v>56162</v>
      </c>
      <c r="D123" s="19" t="s">
        <v>65</v>
      </c>
      <c r="E123" s="19" t="s">
        <v>56</v>
      </c>
      <c r="F123" s="19" t="s">
        <v>57</v>
      </c>
      <c r="G123" s="19" t="s">
        <v>62</v>
      </c>
      <c r="H123" s="19"/>
    </row>
    <row r="124" spans="1:8" customFormat="1" ht="15.75" x14ac:dyDescent="0.25">
      <c r="A124" s="357"/>
      <c r="B124" s="48">
        <f t="shared" si="7"/>
        <v>29</v>
      </c>
      <c r="C124" s="48">
        <f t="shared" si="7"/>
        <v>56163</v>
      </c>
      <c r="D124" s="48" t="s">
        <v>65</v>
      </c>
      <c r="E124" s="48" t="s">
        <v>56</v>
      </c>
      <c r="F124" s="48" t="s">
        <v>57</v>
      </c>
      <c r="G124" s="48" t="s">
        <v>62</v>
      </c>
      <c r="H124" s="48" t="s">
        <v>63</v>
      </c>
    </row>
    <row r="125" spans="1:8" customFormat="1" ht="15.75" x14ac:dyDescent="0.25">
      <c r="A125" s="357"/>
      <c r="B125" s="19">
        <f t="shared" si="7"/>
        <v>30</v>
      </c>
      <c r="C125" s="19">
        <f t="shared" si="7"/>
        <v>56164</v>
      </c>
      <c r="D125" s="19" t="s">
        <v>65</v>
      </c>
      <c r="E125" s="19" t="s">
        <v>56</v>
      </c>
      <c r="F125" s="19" t="s">
        <v>57</v>
      </c>
      <c r="G125" s="19" t="s">
        <v>62</v>
      </c>
      <c r="H125" s="19"/>
    </row>
    <row r="126" spans="1:8" customFormat="1" ht="15.75" x14ac:dyDescent="0.25">
      <c r="A126" s="357"/>
      <c r="B126" s="48">
        <f t="shared" si="7"/>
        <v>31</v>
      </c>
      <c r="C126" s="48">
        <f t="shared" si="7"/>
        <v>56165</v>
      </c>
      <c r="D126" s="48" t="s">
        <v>65</v>
      </c>
      <c r="E126" s="48" t="s">
        <v>56</v>
      </c>
      <c r="F126" s="48" t="s">
        <v>57</v>
      </c>
      <c r="G126" s="48" t="s">
        <v>62</v>
      </c>
      <c r="H126" s="48" t="s">
        <v>63</v>
      </c>
    </row>
    <row r="127" spans="1:8" customFormat="1" ht="15.75" x14ac:dyDescent="0.25">
      <c r="A127" s="357"/>
      <c r="B127" s="19">
        <f t="shared" si="7"/>
        <v>32</v>
      </c>
      <c r="C127" s="19">
        <f t="shared" si="7"/>
        <v>56166</v>
      </c>
      <c r="D127" s="19" t="s">
        <v>65</v>
      </c>
      <c r="E127" s="19" t="s">
        <v>56</v>
      </c>
      <c r="F127" s="19" t="s">
        <v>57</v>
      </c>
      <c r="G127" s="19" t="s">
        <v>62</v>
      </c>
      <c r="H127" s="19"/>
    </row>
    <row r="128" spans="1:8" customFormat="1" ht="15.75" x14ac:dyDescent="0.25">
      <c r="A128" s="357"/>
      <c r="B128" s="16">
        <f t="shared" si="7"/>
        <v>33</v>
      </c>
      <c r="C128" s="16">
        <f t="shared" si="7"/>
        <v>56167</v>
      </c>
      <c r="D128" s="16" t="s">
        <v>64</v>
      </c>
      <c r="E128" s="16" t="s">
        <v>56</v>
      </c>
      <c r="F128" s="16" t="s">
        <v>57</v>
      </c>
      <c r="G128" s="16" t="s">
        <v>58</v>
      </c>
      <c r="H128" s="16"/>
    </row>
    <row r="129" spans="1:8" customFormat="1" ht="15.75" x14ac:dyDescent="0.25">
      <c r="A129" s="357"/>
      <c r="B129" s="16">
        <f t="shared" ref="B129:C144" si="8">B128+1</f>
        <v>34</v>
      </c>
      <c r="C129" s="16">
        <f t="shared" si="8"/>
        <v>56168</v>
      </c>
      <c r="D129" s="16" t="s">
        <v>64</v>
      </c>
      <c r="E129" s="16" t="s">
        <v>56</v>
      </c>
      <c r="F129" s="16" t="s">
        <v>57</v>
      </c>
      <c r="G129" s="16" t="s">
        <v>58</v>
      </c>
      <c r="H129" s="16"/>
    </row>
    <row r="130" spans="1:8" customFormat="1" ht="15.75" x14ac:dyDescent="0.25">
      <c r="A130" s="357"/>
      <c r="B130" s="28">
        <f t="shared" si="8"/>
        <v>35</v>
      </c>
      <c r="C130" s="28">
        <f t="shared" si="8"/>
        <v>56169</v>
      </c>
      <c r="D130" s="28" t="s">
        <v>110</v>
      </c>
      <c r="E130" s="28" t="s">
        <v>56</v>
      </c>
      <c r="F130" s="28" t="s">
        <v>57</v>
      </c>
      <c r="G130" s="28" t="s">
        <v>58</v>
      </c>
      <c r="H130" s="28" t="s">
        <v>63</v>
      </c>
    </row>
    <row r="131" spans="1:8" customFormat="1" ht="15.75" x14ac:dyDescent="0.25">
      <c r="A131" s="357"/>
      <c r="B131" s="16">
        <f t="shared" si="8"/>
        <v>36</v>
      </c>
      <c r="C131" s="16">
        <f t="shared" si="8"/>
        <v>56170</v>
      </c>
      <c r="D131" s="16" t="s">
        <v>64</v>
      </c>
      <c r="E131" s="16" t="s">
        <v>56</v>
      </c>
      <c r="F131" s="16" t="s">
        <v>57</v>
      </c>
      <c r="G131" s="16" t="s">
        <v>58</v>
      </c>
      <c r="H131" s="16"/>
    </row>
    <row r="132" spans="1:8" customFormat="1" ht="15.75" x14ac:dyDescent="0.25">
      <c r="A132" s="357"/>
      <c r="B132" s="28">
        <f t="shared" si="8"/>
        <v>37</v>
      </c>
      <c r="C132" s="28">
        <f t="shared" si="8"/>
        <v>56171</v>
      </c>
      <c r="D132" s="28" t="s">
        <v>110</v>
      </c>
      <c r="E132" s="28" t="s">
        <v>56</v>
      </c>
      <c r="F132" s="28" t="s">
        <v>57</v>
      </c>
      <c r="G132" s="28" t="s">
        <v>58</v>
      </c>
      <c r="H132" s="28" t="s">
        <v>63</v>
      </c>
    </row>
    <row r="133" spans="1:8" customFormat="1" ht="15.75" x14ac:dyDescent="0.25">
      <c r="A133" s="357"/>
      <c r="B133" s="19">
        <f t="shared" si="8"/>
        <v>38</v>
      </c>
      <c r="C133" s="19">
        <f t="shared" si="8"/>
        <v>56172</v>
      </c>
      <c r="D133" s="19" t="s">
        <v>65</v>
      </c>
      <c r="E133" s="19" t="s">
        <v>56</v>
      </c>
      <c r="F133" s="19" t="s">
        <v>57</v>
      </c>
      <c r="G133" s="19" t="s">
        <v>62</v>
      </c>
      <c r="H133" s="19"/>
    </row>
    <row r="134" spans="1:8" customFormat="1" ht="15.75" x14ac:dyDescent="0.25">
      <c r="A134" s="357"/>
      <c r="B134" s="48">
        <f t="shared" si="8"/>
        <v>39</v>
      </c>
      <c r="C134" s="48">
        <f t="shared" si="8"/>
        <v>56173</v>
      </c>
      <c r="D134" s="48" t="s">
        <v>65</v>
      </c>
      <c r="E134" s="48" t="s">
        <v>56</v>
      </c>
      <c r="F134" s="48" t="s">
        <v>57</v>
      </c>
      <c r="G134" s="48" t="s">
        <v>62</v>
      </c>
      <c r="H134" s="48" t="s">
        <v>63</v>
      </c>
    </row>
    <row r="135" spans="1:8" customFormat="1" ht="15.75" x14ac:dyDescent="0.25">
      <c r="A135" s="357"/>
      <c r="B135" s="19">
        <f t="shared" si="8"/>
        <v>40</v>
      </c>
      <c r="C135" s="19">
        <f t="shared" si="8"/>
        <v>56174</v>
      </c>
      <c r="D135" s="19" t="s">
        <v>65</v>
      </c>
      <c r="E135" s="19" t="s">
        <v>56</v>
      </c>
      <c r="F135" s="19" t="s">
        <v>57</v>
      </c>
      <c r="G135" s="19" t="s">
        <v>62</v>
      </c>
      <c r="H135" s="19"/>
    </row>
    <row r="136" spans="1:8" customFormat="1" ht="15.75" x14ac:dyDescent="0.25">
      <c r="A136" s="357"/>
      <c r="B136" s="19">
        <f t="shared" si="8"/>
        <v>41</v>
      </c>
      <c r="C136" s="19">
        <f t="shared" si="8"/>
        <v>56175</v>
      </c>
      <c r="D136" s="19" t="s">
        <v>65</v>
      </c>
      <c r="E136" s="19" t="s">
        <v>56</v>
      </c>
      <c r="F136" s="19" t="s">
        <v>57</v>
      </c>
      <c r="G136" s="19" t="s">
        <v>62</v>
      </c>
      <c r="H136" s="19"/>
    </row>
    <row r="137" spans="1:8" customFormat="1" ht="15.75" x14ac:dyDescent="0.25">
      <c r="A137" s="357"/>
      <c r="B137" s="19">
        <f t="shared" si="8"/>
        <v>42</v>
      </c>
      <c r="C137" s="19">
        <f t="shared" si="8"/>
        <v>56176</v>
      </c>
      <c r="D137" s="19" t="s">
        <v>65</v>
      </c>
      <c r="E137" s="19" t="s">
        <v>56</v>
      </c>
      <c r="F137" s="19" t="s">
        <v>57</v>
      </c>
      <c r="G137" s="19" t="s">
        <v>62</v>
      </c>
      <c r="H137" s="19"/>
    </row>
    <row r="138" spans="1:8" customFormat="1" ht="18.75" x14ac:dyDescent="0.3">
      <c r="A138" s="357"/>
      <c r="B138" s="23">
        <f t="shared" si="8"/>
        <v>43</v>
      </c>
      <c r="C138" s="23">
        <f t="shared" si="8"/>
        <v>56177</v>
      </c>
      <c r="D138" s="23" t="s">
        <v>66</v>
      </c>
      <c r="E138" s="23" t="s">
        <v>56</v>
      </c>
      <c r="F138" s="23" t="s">
        <v>67</v>
      </c>
      <c r="G138" s="23"/>
      <c r="H138" s="23" t="s">
        <v>68</v>
      </c>
    </row>
    <row r="139" spans="1:8" customFormat="1" ht="15.75" x14ac:dyDescent="0.25">
      <c r="A139" s="357"/>
      <c r="B139" s="16">
        <f t="shared" si="8"/>
        <v>44</v>
      </c>
      <c r="C139" s="16">
        <f t="shared" si="8"/>
        <v>56178</v>
      </c>
      <c r="D139" s="16" t="s">
        <v>64</v>
      </c>
      <c r="E139" s="16" t="s">
        <v>56</v>
      </c>
      <c r="F139" s="16" t="s">
        <v>57</v>
      </c>
      <c r="G139" s="16" t="s">
        <v>58</v>
      </c>
      <c r="H139" s="16"/>
    </row>
    <row r="140" spans="1:8" customFormat="1" ht="15.75" x14ac:dyDescent="0.25">
      <c r="A140" s="357"/>
      <c r="B140" s="16">
        <f t="shared" si="8"/>
        <v>45</v>
      </c>
      <c r="C140" s="16">
        <f t="shared" si="8"/>
        <v>56179</v>
      </c>
      <c r="D140" s="16" t="s">
        <v>64</v>
      </c>
      <c r="E140" s="16" t="s">
        <v>56</v>
      </c>
      <c r="F140" s="16" t="s">
        <v>57</v>
      </c>
      <c r="G140" s="16" t="s">
        <v>58</v>
      </c>
      <c r="H140" s="16"/>
    </row>
    <row r="141" spans="1:8" customFormat="1" ht="15.75" x14ac:dyDescent="0.25">
      <c r="A141" s="357"/>
      <c r="B141" s="28">
        <f t="shared" si="8"/>
        <v>46</v>
      </c>
      <c r="C141" s="28">
        <f t="shared" si="8"/>
        <v>56180</v>
      </c>
      <c r="D141" s="28" t="s">
        <v>110</v>
      </c>
      <c r="E141" s="28" t="s">
        <v>56</v>
      </c>
      <c r="F141" s="28" t="s">
        <v>57</v>
      </c>
      <c r="G141" s="28" t="s">
        <v>58</v>
      </c>
      <c r="H141" s="28" t="s">
        <v>63</v>
      </c>
    </row>
    <row r="142" spans="1:8" customFormat="1" ht="15.75" x14ac:dyDescent="0.25">
      <c r="A142" s="357"/>
      <c r="B142" s="16">
        <f t="shared" si="8"/>
        <v>47</v>
      </c>
      <c r="C142" s="16">
        <f t="shared" si="8"/>
        <v>56181</v>
      </c>
      <c r="D142" s="16" t="s">
        <v>64</v>
      </c>
      <c r="E142" s="16" t="s">
        <v>56</v>
      </c>
      <c r="F142" s="16" t="s">
        <v>57</v>
      </c>
      <c r="G142" s="16" t="s">
        <v>58</v>
      </c>
      <c r="H142" s="16"/>
    </row>
    <row r="143" spans="1:8" customFormat="1" ht="15.75" x14ac:dyDescent="0.25">
      <c r="A143" s="357"/>
      <c r="B143" s="28">
        <f t="shared" si="8"/>
        <v>48</v>
      </c>
      <c r="C143" s="28">
        <f t="shared" si="8"/>
        <v>56182</v>
      </c>
      <c r="D143" s="28" t="s">
        <v>110</v>
      </c>
      <c r="E143" s="28" t="s">
        <v>56</v>
      </c>
      <c r="F143" s="28" t="s">
        <v>57</v>
      </c>
      <c r="G143" s="28" t="s">
        <v>58</v>
      </c>
      <c r="H143" s="28" t="s">
        <v>63</v>
      </c>
    </row>
    <row r="144" spans="1:8" customFormat="1" ht="15.75" x14ac:dyDescent="0.25">
      <c r="A144" s="357"/>
      <c r="B144" s="16">
        <f t="shared" si="8"/>
        <v>49</v>
      </c>
      <c r="C144" s="16">
        <f t="shared" si="8"/>
        <v>56183</v>
      </c>
      <c r="D144" s="16" t="s">
        <v>64</v>
      </c>
      <c r="E144" s="16" t="s">
        <v>56</v>
      </c>
      <c r="F144" s="16" t="s">
        <v>57</v>
      </c>
      <c r="G144" s="16" t="s">
        <v>58</v>
      </c>
      <c r="H144" s="16"/>
    </row>
    <row r="145" spans="1:8" customFormat="1" ht="15.75" x14ac:dyDescent="0.25">
      <c r="A145" s="357"/>
      <c r="B145" s="16">
        <f t="shared" ref="B145:C148" si="9">B144+1</f>
        <v>50</v>
      </c>
      <c r="C145" s="16">
        <f t="shared" si="9"/>
        <v>56184</v>
      </c>
      <c r="D145" s="16" t="s">
        <v>64</v>
      </c>
      <c r="E145" s="16" t="s">
        <v>56</v>
      </c>
      <c r="F145" s="16" t="s">
        <v>57</v>
      </c>
      <c r="G145" s="16" t="s">
        <v>58</v>
      </c>
      <c r="H145" s="16"/>
    </row>
    <row r="146" spans="1:8" customFormat="1" ht="15.75" x14ac:dyDescent="0.25">
      <c r="A146" s="357"/>
      <c r="B146" s="16">
        <f t="shared" si="9"/>
        <v>51</v>
      </c>
      <c r="C146" s="16">
        <f t="shared" si="9"/>
        <v>56185</v>
      </c>
      <c r="D146" s="16" t="s">
        <v>64</v>
      </c>
      <c r="E146" s="16" t="s">
        <v>56</v>
      </c>
      <c r="F146" s="16" t="s">
        <v>57</v>
      </c>
      <c r="G146" s="16" t="s">
        <v>58</v>
      </c>
      <c r="H146" s="16"/>
    </row>
    <row r="147" spans="1:8" customFormat="1" ht="15.75" x14ac:dyDescent="0.25">
      <c r="A147" s="357"/>
      <c r="B147" s="16">
        <f t="shared" si="9"/>
        <v>52</v>
      </c>
      <c r="C147" s="16">
        <f t="shared" si="9"/>
        <v>56186</v>
      </c>
      <c r="D147" s="16" t="s">
        <v>64</v>
      </c>
      <c r="E147" s="16" t="s">
        <v>56</v>
      </c>
      <c r="F147" s="16" t="s">
        <v>57</v>
      </c>
      <c r="G147" s="16" t="s">
        <v>58</v>
      </c>
      <c r="H147" s="16"/>
    </row>
    <row r="148" spans="1:8" customFormat="1" ht="15.75" x14ac:dyDescent="0.25">
      <c r="A148" s="370"/>
      <c r="B148" s="16">
        <f t="shared" si="9"/>
        <v>53</v>
      </c>
      <c r="C148" s="16">
        <f t="shared" si="9"/>
        <v>56187</v>
      </c>
      <c r="D148" s="16" t="s">
        <v>64</v>
      </c>
      <c r="E148" s="16" t="s">
        <v>56</v>
      </c>
      <c r="F148" s="16" t="s">
        <v>57</v>
      </c>
      <c r="G148" s="16" t="s">
        <v>58</v>
      </c>
      <c r="H148" s="16"/>
    </row>
    <row r="149" spans="1:8" customFormat="1" ht="23.25" x14ac:dyDescent="0.25">
      <c r="A149" s="14"/>
      <c r="B149" s="15" t="s">
        <v>49</v>
      </c>
      <c r="C149" s="15" t="s">
        <v>13</v>
      </c>
      <c r="D149" s="9" t="s">
        <v>50</v>
      </c>
      <c r="E149" s="9" t="s">
        <v>51</v>
      </c>
      <c r="F149" s="9" t="s">
        <v>52</v>
      </c>
      <c r="G149" s="9" t="s">
        <v>53</v>
      </c>
      <c r="H149" s="24" t="s">
        <v>54</v>
      </c>
    </row>
    <row r="150" spans="1:8" customFormat="1" ht="15.75" x14ac:dyDescent="0.25">
      <c r="A150" s="356" t="s">
        <v>69</v>
      </c>
      <c r="B150" s="16">
        <v>1</v>
      </c>
      <c r="C150" s="16">
        <v>1200</v>
      </c>
      <c r="D150" s="16" t="s">
        <v>15</v>
      </c>
      <c r="E150" s="16" t="s">
        <v>56</v>
      </c>
      <c r="F150" s="16">
        <v>2.4</v>
      </c>
      <c r="G150" s="16" t="s">
        <v>58</v>
      </c>
      <c r="H150" s="25" t="s">
        <v>103</v>
      </c>
    </row>
    <row r="151" spans="1:8" customFormat="1" ht="15.75" x14ac:dyDescent="0.25">
      <c r="A151" s="357"/>
      <c r="B151" s="19">
        <f>B150+1</f>
        <v>2</v>
      </c>
      <c r="C151" s="19">
        <f>C150+1</f>
        <v>1201</v>
      </c>
      <c r="D151" s="19" t="s">
        <v>16</v>
      </c>
      <c r="E151" s="19" t="s">
        <v>62</v>
      </c>
      <c r="F151" s="19">
        <v>2.2000000000000002</v>
      </c>
      <c r="G151" s="19" t="s">
        <v>62</v>
      </c>
      <c r="H151" s="19" t="s">
        <v>63</v>
      </c>
    </row>
    <row r="152" spans="1:8" customFormat="1" ht="15.75" x14ac:dyDescent="0.25">
      <c r="A152" s="357"/>
      <c r="B152" s="19">
        <f t="shared" ref="B152:C167" si="10">B151+1</f>
        <v>3</v>
      </c>
      <c r="C152" s="19">
        <f t="shared" si="10"/>
        <v>1202</v>
      </c>
      <c r="D152" s="19" t="s">
        <v>16</v>
      </c>
      <c r="E152" s="19" t="s">
        <v>62</v>
      </c>
      <c r="F152" s="19">
        <v>2.2000000000000002</v>
      </c>
      <c r="G152" s="19" t="s">
        <v>62</v>
      </c>
      <c r="H152" s="19" t="s">
        <v>63</v>
      </c>
    </row>
    <row r="153" spans="1:8" customFormat="1" ht="15.75" x14ac:dyDescent="0.25">
      <c r="A153" s="357"/>
      <c r="B153" s="19">
        <f t="shared" si="10"/>
        <v>4</v>
      </c>
      <c r="C153" s="19">
        <f t="shared" si="10"/>
        <v>1203</v>
      </c>
      <c r="D153" s="19" t="s">
        <v>16</v>
      </c>
      <c r="E153" s="19" t="s">
        <v>62</v>
      </c>
      <c r="F153" s="19">
        <v>2.2000000000000002</v>
      </c>
      <c r="G153" s="19" t="s">
        <v>62</v>
      </c>
      <c r="H153" s="19" t="s">
        <v>63</v>
      </c>
    </row>
    <row r="154" spans="1:8" customFormat="1" ht="15.75" x14ac:dyDescent="0.25">
      <c r="A154" s="357"/>
      <c r="B154" s="16">
        <f t="shared" si="10"/>
        <v>5</v>
      </c>
      <c r="C154" s="16">
        <f t="shared" si="10"/>
        <v>1204</v>
      </c>
      <c r="D154" s="16" t="s">
        <v>15</v>
      </c>
      <c r="E154" s="16" t="s">
        <v>56</v>
      </c>
      <c r="F154" s="16">
        <v>2.4</v>
      </c>
      <c r="G154" s="16" t="s">
        <v>58</v>
      </c>
      <c r="H154" s="16"/>
    </row>
    <row r="155" spans="1:8" customFormat="1" ht="15.75" x14ac:dyDescent="0.25">
      <c r="A155" s="357"/>
      <c r="B155" s="16">
        <f t="shared" si="10"/>
        <v>6</v>
      </c>
      <c r="C155" s="16">
        <f t="shared" si="10"/>
        <v>1205</v>
      </c>
      <c r="D155" s="16" t="s">
        <v>15</v>
      </c>
      <c r="E155" s="16" t="s">
        <v>56</v>
      </c>
      <c r="F155" s="16">
        <v>2.4</v>
      </c>
      <c r="G155" s="16" t="s">
        <v>58</v>
      </c>
      <c r="H155" s="16"/>
    </row>
    <row r="156" spans="1:8" customFormat="1" ht="15.75" x14ac:dyDescent="0.25">
      <c r="A156" s="357"/>
      <c r="B156" s="19">
        <f t="shared" si="10"/>
        <v>7</v>
      </c>
      <c r="C156" s="19">
        <f t="shared" si="10"/>
        <v>1206</v>
      </c>
      <c r="D156" s="19" t="s">
        <v>16</v>
      </c>
      <c r="E156" s="19" t="s">
        <v>62</v>
      </c>
      <c r="F156" s="19">
        <v>2.2000000000000002</v>
      </c>
      <c r="G156" s="19" t="s">
        <v>62</v>
      </c>
      <c r="H156" s="19"/>
    </row>
    <row r="157" spans="1:8" customFormat="1" ht="15.75" x14ac:dyDescent="0.25">
      <c r="A157" s="357"/>
      <c r="B157" s="16">
        <f t="shared" si="10"/>
        <v>8</v>
      </c>
      <c r="C157" s="16">
        <f t="shared" si="10"/>
        <v>1207</v>
      </c>
      <c r="D157" s="16" t="s">
        <v>15</v>
      </c>
      <c r="E157" s="16" t="s">
        <v>56</v>
      </c>
      <c r="F157" s="16">
        <v>2.4</v>
      </c>
      <c r="G157" s="16" t="s">
        <v>58</v>
      </c>
      <c r="H157" s="16"/>
    </row>
    <row r="158" spans="1:8" customFormat="1" ht="15.75" x14ac:dyDescent="0.25">
      <c r="A158" s="357"/>
      <c r="B158" s="19">
        <f t="shared" si="10"/>
        <v>9</v>
      </c>
      <c r="C158" s="19">
        <f t="shared" si="10"/>
        <v>1208</v>
      </c>
      <c r="D158" s="19" t="s">
        <v>16</v>
      </c>
      <c r="E158" s="19" t="s">
        <v>62</v>
      </c>
      <c r="F158" s="19">
        <v>2.2000000000000002</v>
      </c>
      <c r="G158" s="19" t="s">
        <v>62</v>
      </c>
      <c r="H158" s="19"/>
    </row>
    <row r="159" spans="1:8" customFormat="1" ht="15.75" x14ac:dyDescent="0.25">
      <c r="A159" s="357"/>
      <c r="B159" s="19">
        <f>B158+1</f>
        <v>10</v>
      </c>
      <c r="C159" s="19">
        <f>C158+1</f>
        <v>1209</v>
      </c>
      <c r="D159" s="19" t="s">
        <v>16</v>
      </c>
      <c r="E159" s="19" t="s">
        <v>62</v>
      </c>
      <c r="F159" s="19">
        <v>2.2000000000000002</v>
      </c>
      <c r="G159" s="19" t="s">
        <v>62</v>
      </c>
      <c r="H159" s="19"/>
    </row>
    <row r="160" spans="1:8" customFormat="1" ht="15.75" x14ac:dyDescent="0.25">
      <c r="A160" s="357"/>
      <c r="B160" s="19">
        <f t="shared" si="10"/>
        <v>11</v>
      </c>
      <c r="C160" s="19">
        <f t="shared" si="10"/>
        <v>1210</v>
      </c>
      <c r="D160" s="19" t="s">
        <v>16</v>
      </c>
      <c r="E160" s="19" t="s">
        <v>62</v>
      </c>
      <c r="F160" s="19">
        <v>2.2000000000000002</v>
      </c>
      <c r="G160" s="19" t="s">
        <v>62</v>
      </c>
      <c r="H160" s="19" t="s">
        <v>63</v>
      </c>
    </row>
    <row r="161" spans="1:8" customFormat="1" ht="18" customHeight="1" x14ac:dyDescent="0.25">
      <c r="A161" s="357"/>
      <c r="B161" s="19">
        <f t="shared" si="10"/>
        <v>12</v>
      </c>
      <c r="C161" s="19">
        <f t="shared" si="10"/>
        <v>1211</v>
      </c>
      <c r="D161" s="19" t="s">
        <v>16</v>
      </c>
      <c r="E161" s="19" t="s">
        <v>62</v>
      </c>
      <c r="F161" s="19">
        <v>2.2000000000000002</v>
      </c>
      <c r="G161" s="19" t="s">
        <v>62</v>
      </c>
      <c r="H161" s="19" t="s">
        <v>63</v>
      </c>
    </row>
    <row r="162" spans="1:8" customFormat="1" ht="18" customHeight="1" x14ac:dyDescent="0.25">
      <c r="A162" s="357"/>
      <c r="B162" s="16">
        <f t="shared" si="10"/>
        <v>13</v>
      </c>
      <c r="C162" s="16">
        <f t="shared" si="10"/>
        <v>1212</v>
      </c>
      <c r="D162" s="16" t="s">
        <v>15</v>
      </c>
      <c r="E162" s="16" t="s">
        <v>56</v>
      </c>
      <c r="F162" s="16">
        <v>2.4</v>
      </c>
      <c r="G162" s="16" t="s">
        <v>58</v>
      </c>
      <c r="H162" s="16"/>
    </row>
    <row r="163" spans="1:8" customFormat="1" ht="18" customHeight="1" x14ac:dyDescent="0.25">
      <c r="A163" s="357"/>
      <c r="B163" s="19">
        <f t="shared" si="10"/>
        <v>14</v>
      </c>
      <c r="C163" s="19">
        <f t="shared" si="10"/>
        <v>1213</v>
      </c>
      <c r="D163" s="19" t="s">
        <v>16</v>
      </c>
      <c r="E163" s="19" t="s">
        <v>62</v>
      </c>
      <c r="F163" s="19">
        <v>2.2000000000000002</v>
      </c>
      <c r="G163" s="19" t="s">
        <v>62</v>
      </c>
      <c r="H163" s="19" t="s">
        <v>63</v>
      </c>
    </row>
    <row r="164" spans="1:8" customFormat="1" ht="15.75" x14ac:dyDescent="0.25">
      <c r="A164" s="357"/>
      <c r="B164" s="19">
        <f t="shared" si="10"/>
        <v>15</v>
      </c>
      <c r="C164" s="19">
        <f t="shared" si="10"/>
        <v>1214</v>
      </c>
      <c r="D164" s="19" t="s">
        <v>16</v>
      </c>
      <c r="E164" s="19" t="s">
        <v>62</v>
      </c>
      <c r="F164" s="19">
        <v>2.2000000000000002</v>
      </c>
      <c r="G164" s="19" t="s">
        <v>62</v>
      </c>
      <c r="H164" s="19" t="s">
        <v>63</v>
      </c>
    </row>
    <row r="165" spans="1:8" customFormat="1" ht="15.75" x14ac:dyDescent="0.25">
      <c r="A165" s="357"/>
      <c r="B165" s="19">
        <f t="shared" si="10"/>
        <v>16</v>
      </c>
      <c r="C165" s="19">
        <f t="shared" si="10"/>
        <v>1215</v>
      </c>
      <c r="D165" s="19" t="s">
        <v>16</v>
      </c>
      <c r="E165" s="19" t="s">
        <v>62</v>
      </c>
      <c r="F165" s="19">
        <v>2.2000000000000002</v>
      </c>
      <c r="G165" s="19" t="s">
        <v>62</v>
      </c>
      <c r="H165" s="19" t="s">
        <v>63</v>
      </c>
    </row>
    <row r="166" spans="1:8" customFormat="1" ht="15.75" x14ac:dyDescent="0.25">
      <c r="A166" s="357"/>
      <c r="B166" s="19">
        <f t="shared" si="10"/>
        <v>17</v>
      </c>
      <c r="C166" s="19">
        <f t="shared" si="10"/>
        <v>1216</v>
      </c>
      <c r="D166" s="19" t="s">
        <v>16</v>
      </c>
      <c r="E166" s="19" t="s">
        <v>62</v>
      </c>
      <c r="F166" s="19">
        <v>2.2000000000000002</v>
      </c>
      <c r="G166" s="19" t="s">
        <v>62</v>
      </c>
      <c r="H166" s="19" t="s">
        <v>63</v>
      </c>
    </row>
    <row r="167" spans="1:8" customFormat="1" ht="15.75" x14ac:dyDescent="0.25">
      <c r="A167" s="357"/>
      <c r="B167" s="16">
        <f t="shared" si="10"/>
        <v>18</v>
      </c>
      <c r="C167" s="16">
        <f t="shared" si="10"/>
        <v>1217</v>
      </c>
      <c r="D167" s="16" t="s">
        <v>15</v>
      </c>
      <c r="E167" s="16" t="s">
        <v>56</v>
      </c>
      <c r="F167" s="16">
        <v>2.4</v>
      </c>
      <c r="G167" s="16" t="s">
        <v>58</v>
      </c>
      <c r="H167" s="16"/>
    </row>
    <row r="168" spans="1:8" customFormat="1" ht="18" customHeight="1" x14ac:dyDescent="0.25">
      <c r="A168" s="357"/>
      <c r="B168" s="16">
        <f t="shared" ref="B168:C183" si="11">B167+1</f>
        <v>19</v>
      </c>
      <c r="C168" s="16">
        <f t="shared" si="11"/>
        <v>1218</v>
      </c>
      <c r="D168" s="16" t="s">
        <v>15</v>
      </c>
      <c r="E168" s="16" t="s">
        <v>56</v>
      </c>
      <c r="F168" s="16">
        <v>2.4</v>
      </c>
      <c r="G168" s="16" t="s">
        <v>58</v>
      </c>
      <c r="H168" s="16"/>
    </row>
    <row r="169" spans="1:8" customFormat="1" ht="18" customHeight="1" x14ac:dyDescent="0.25">
      <c r="A169" s="357"/>
      <c r="B169" s="16">
        <f t="shared" si="11"/>
        <v>20</v>
      </c>
      <c r="C169" s="16">
        <f t="shared" si="11"/>
        <v>1219</v>
      </c>
      <c r="D169" s="16" t="s">
        <v>15</v>
      </c>
      <c r="E169" s="16" t="s">
        <v>56</v>
      </c>
      <c r="F169" s="16">
        <v>2.4</v>
      </c>
      <c r="G169" s="16" t="s">
        <v>58</v>
      </c>
      <c r="H169" s="16"/>
    </row>
    <row r="170" spans="1:8" customFormat="1" ht="18" customHeight="1" x14ac:dyDescent="0.25">
      <c r="A170" s="357"/>
      <c r="B170" s="19">
        <f t="shared" si="11"/>
        <v>21</v>
      </c>
      <c r="C170" s="19">
        <f t="shared" si="11"/>
        <v>1220</v>
      </c>
      <c r="D170" s="19" t="s">
        <v>16</v>
      </c>
      <c r="E170" s="19" t="s">
        <v>62</v>
      </c>
      <c r="F170" s="19">
        <v>2.2000000000000002</v>
      </c>
      <c r="G170" s="19" t="s">
        <v>62</v>
      </c>
      <c r="H170" s="19" t="s">
        <v>63</v>
      </c>
    </row>
    <row r="171" spans="1:8" customFormat="1" ht="18" customHeight="1" x14ac:dyDescent="0.25">
      <c r="A171" s="357"/>
      <c r="B171" s="19">
        <f t="shared" si="11"/>
        <v>22</v>
      </c>
      <c r="C171" s="19">
        <f t="shared" si="11"/>
        <v>1221</v>
      </c>
      <c r="D171" s="19" t="s">
        <v>16</v>
      </c>
      <c r="E171" s="19" t="s">
        <v>62</v>
      </c>
      <c r="F171" s="19">
        <v>2.2000000000000002</v>
      </c>
      <c r="G171" s="19" t="s">
        <v>62</v>
      </c>
      <c r="H171" s="19" t="s">
        <v>63</v>
      </c>
    </row>
    <row r="172" spans="1:8" customFormat="1" ht="15.75" x14ac:dyDescent="0.25">
      <c r="A172" s="357"/>
      <c r="B172" s="19">
        <f t="shared" si="11"/>
        <v>23</v>
      </c>
      <c r="C172" s="19">
        <f t="shared" si="11"/>
        <v>1222</v>
      </c>
      <c r="D172" s="19" t="s">
        <v>16</v>
      </c>
      <c r="E172" s="19" t="s">
        <v>62</v>
      </c>
      <c r="F172" s="19">
        <v>2.2000000000000002</v>
      </c>
      <c r="G172" s="19" t="s">
        <v>62</v>
      </c>
      <c r="H172" s="19" t="s">
        <v>63</v>
      </c>
    </row>
    <row r="173" spans="1:8" customFormat="1" ht="15.75" x14ac:dyDescent="0.25">
      <c r="A173" s="357"/>
      <c r="B173" s="16">
        <f t="shared" si="11"/>
        <v>24</v>
      </c>
      <c r="C173" s="16">
        <f t="shared" si="11"/>
        <v>1223</v>
      </c>
      <c r="D173" s="16" t="s">
        <v>15</v>
      </c>
      <c r="E173" s="16" t="s">
        <v>56</v>
      </c>
      <c r="F173" s="16">
        <v>2.4</v>
      </c>
      <c r="G173" s="16" t="s">
        <v>58</v>
      </c>
      <c r="H173" s="16"/>
    </row>
    <row r="174" spans="1:8" customFormat="1" ht="15.75" x14ac:dyDescent="0.25">
      <c r="A174" s="357"/>
      <c r="B174" s="19">
        <f t="shared" si="11"/>
        <v>25</v>
      </c>
      <c r="C174" s="19">
        <f t="shared" si="11"/>
        <v>1224</v>
      </c>
      <c r="D174" s="19" t="s">
        <v>16</v>
      </c>
      <c r="E174" s="19" t="s">
        <v>62</v>
      </c>
      <c r="F174" s="19">
        <v>2.2000000000000002</v>
      </c>
      <c r="G174" s="19" t="s">
        <v>62</v>
      </c>
      <c r="H174" s="19" t="s">
        <v>63</v>
      </c>
    </row>
    <row r="175" spans="1:8" customFormat="1" ht="18" customHeight="1" x14ac:dyDescent="0.25">
      <c r="A175" s="357"/>
      <c r="B175" s="19">
        <f t="shared" si="11"/>
        <v>26</v>
      </c>
      <c r="C175" s="19">
        <f t="shared" si="11"/>
        <v>1225</v>
      </c>
      <c r="D175" s="19" t="s">
        <v>16</v>
      </c>
      <c r="E175" s="19" t="s">
        <v>62</v>
      </c>
      <c r="F175" s="19">
        <v>2.2000000000000002</v>
      </c>
      <c r="G175" s="19" t="s">
        <v>62</v>
      </c>
      <c r="H175" s="19" t="s">
        <v>63</v>
      </c>
    </row>
    <row r="176" spans="1:8" customFormat="1" ht="18" customHeight="1" x14ac:dyDescent="0.25">
      <c r="A176" s="357"/>
      <c r="B176" s="19">
        <f t="shared" si="11"/>
        <v>27</v>
      </c>
      <c r="C176" s="19">
        <f t="shared" si="11"/>
        <v>1226</v>
      </c>
      <c r="D176" s="19" t="s">
        <v>16</v>
      </c>
      <c r="E176" s="19" t="s">
        <v>62</v>
      </c>
      <c r="F176" s="19">
        <v>2.2000000000000002</v>
      </c>
      <c r="G176" s="19" t="s">
        <v>62</v>
      </c>
      <c r="H176" s="19" t="s">
        <v>63</v>
      </c>
    </row>
    <row r="177" spans="1:8" customFormat="1" ht="18" customHeight="1" x14ac:dyDescent="0.25">
      <c r="A177" s="357"/>
      <c r="B177" s="19">
        <f t="shared" si="11"/>
        <v>28</v>
      </c>
      <c r="C177" s="19">
        <f t="shared" si="11"/>
        <v>1227</v>
      </c>
      <c r="D177" s="19" t="s">
        <v>16</v>
      </c>
      <c r="E177" s="19" t="s">
        <v>62</v>
      </c>
      <c r="F177" s="19">
        <v>2.2000000000000002</v>
      </c>
      <c r="G177" s="19" t="s">
        <v>62</v>
      </c>
      <c r="H177" s="19" t="s">
        <v>63</v>
      </c>
    </row>
    <row r="178" spans="1:8" customFormat="1" ht="18" customHeight="1" x14ac:dyDescent="0.25">
      <c r="A178" s="357"/>
      <c r="B178" s="19">
        <f t="shared" si="11"/>
        <v>29</v>
      </c>
      <c r="C178" s="19">
        <f t="shared" si="11"/>
        <v>1228</v>
      </c>
      <c r="D178" s="19" t="s">
        <v>16</v>
      </c>
      <c r="E178" s="19" t="s">
        <v>62</v>
      </c>
      <c r="F178" s="19">
        <v>2.2000000000000002</v>
      </c>
      <c r="G178" s="19" t="s">
        <v>62</v>
      </c>
      <c r="H178" s="19"/>
    </row>
    <row r="179" spans="1:8" customFormat="1" ht="18" customHeight="1" x14ac:dyDescent="0.25">
      <c r="A179" s="357"/>
      <c r="B179" s="19">
        <f t="shared" si="11"/>
        <v>30</v>
      </c>
      <c r="C179" s="19">
        <f t="shared" si="11"/>
        <v>1229</v>
      </c>
      <c r="D179" s="19" t="s">
        <v>16</v>
      </c>
      <c r="E179" s="19" t="s">
        <v>62</v>
      </c>
      <c r="F179" s="19">
        <v>2.2000000000000002</v>
      </c>
      <c r="G179" s="19" t="s">
        <v>62</v>
      </c>
      <c r="H179" s="19"/>
    </row>
    <row r="180" spans="1:8" customFormat="1" ht="18" customHeight="1" x14ac:dyDescent="0.25">
      <c r="A180" s="357"/>
      <c r="B180" s="19">
        <f t="shared" si="11"/>
        <v>31</v>
      </c>
      <c r="C180" s="19">
        <f t="shared" si="11"/>
        <v>1230</v>
      </c>
      <c r="D180" s="19" t="s">
        <v>16</v>
      </c>
      <c r="E180" s="19" t="s">
        <v>62</v>
      </c>
      <c r="F180" s="19">
        <v>2.2000000000000002</v>
      </c>
      <c r="G180" s="19" t="s">
        <v>62</v>
      </c>
      <c r="H180" s="19"/>
    </row>
    <row r="181" spans="1:8" customFormat="1" ht="18" customHeight="1" x14ac:dyDescent="0.25">
      <c r="A181" s="357"/>
      <c r="B181" s="19">
        <f t="shared" si="11"/>
        <v>32</v>
      </c>
      <c r="C181" s="19">
        <f t="shared" si="11"/>
        <v>1231</v>
      </c>
      <c r="D181" s="19" t="s">
        <v>16</v>
      </c>
      <c r="E181" s="19" t="s">
        <v>62</v>
      </c>
      <c r="F181" s="19">
        <v>2.2000000000000002</v>
      </c>
      <c r="G181" s="19" t="s">
        <v>62</v>
      </c>
      <c r="H181" s="19"/>
    </row>
    <row r="182" spans="1:8" customFormat="1" ht="18" customHeight="1" x14ac:dyDescent="0.25">
      <c r="A182" s="357"/>
      <c r="B182" s="19">
        <f t="shared" si="11"/>
        <v>33</v>
      </c>
      <c r="C182" s="19">
        <f t="shared" si="11"/>
        <v>1232</v>
      </c>
      <c r="D182" s="19" t="s">
        <v>16</v>
      </c>
      <c r="E182" s="19" t="s">
        <v>62</v>
      </c>
      <c r="F182" s="19">
        <v>2.2000000000000002</v>
      </c>
      <c r="G182" s="19" t="s">
        <v>62</v>
      </c>
      <c r="H182" s="19"/>
    </row>
    <row r="183" spans="1:8" customFormat="1" ht="18" customHeight="1" x14ac:dyDescent="0.25">
      <c r="A183" s="357"/>
      <c r="B183" s="16">
        <f t="shared" si="11"/>
        <v>34</v>
      </c>
      <c r="C183" s="16">
        <f t="shared" si="11"/>
        <v>1233</v>
      </c>
      <c r="D183" s="16" t="s">
        <v>15</v>
      </c>
      <c r="E183" s="16" t="s">
        <v>56</v>
      </c>
      <c r="F183" s="16">
        <v>2.4</v>
      </c>
      <c r="G183" s="16" t="s">
        <v>58</v>
      </c>
      <c r="H183" s="16"/>
    </row>
    <row r="184" spans="1:8" customFormat="1" ht="18" customHeight="1" x14ac:dyDescent="0.25">
      <c r="A184" s="357"/>
      <c r="B184" s="19">
        <f t="shared" ref="B184:C193" si="12">B183+1</f>
        <v>35</v>
      </c>
      <c r="C184" s="19">
        <f t="shared" si="12"/>
        <v>1234</v>
      </c>
      <c r="D184" s="19" t="s">
        <v>16</v>
      </c>
      <c r="E184" s="19" t="s">
        <v>62</v>
      </c>
      <c r="F184" s="19">
        <v>2.2000000000000002</v>
      </c>
      <c r="G184" s="19" t="s">
        <v>62</v>
      </c>
      <c r="H184" s="19"/>
    </row>
    <row r="185" spans="1:8" customFormat="1" ht="18" customHeight="1" x14ac:dyDescent="0.25">
      <c r="A185" s="357"/>
      <c r="B185" s="19">
        <f t="shared" si="12"/>
        <v>36</v>
      </c>
      <c r="C185" s="19">
        <f t="shared" si="12"/>
        <v>1235</v>
      </c>
      <c r="D185" s="19" t="s">
        <v>16</v>
      </c>
      <c r="E185" s="19" t="s">
        <v>62</v>
      </c>
      <c r="F185" s="19">
        <v>2.2000000000000002</v>
      </c>
      <c r="G185" s="19" t="s">
        <v>62</v>
      </c>
      <c r="H185" s="19"/>
    </row>
    <row r="186" spans="1:8" customFormat="1" ht="18" customHeight="1" x14ac:dyDescent="0.25">
      <c r="A186" s="357"/>
      <c r="B186" s="19">
        <f t="shared" si="12"/>
        <v>37</v>
      </c>
      <c r="C186" s="19">
        <f t="shared" si="12"/>
        <v>1236</v>
      </c>
      <c r="D186" s="19" t="s">
        <v>16</v>
      </c>
      <c r="E186" s="19" t="s">
        <v>62</v>
      </c>
      <c r="F186" s="19">
        <v>2.2000000000000002</v>
      </c>
      <c r="G186" s="19" t="s">
        <v>62</v>
      </c>
      <c r="H186" s="19"/>
    </row>
    <row r="187" spans="1:8" customFormat="1" ht="18" customHeight="1" x14ac:dyDescent="0.25">
      <c r="A187" s="357"/>
      <c r="B187" s="19">
        <f t="shared" si="12"/>
        <v>38</v>
      </c>
      <c r="C187" s="19">
        <f t="shared" si="12"/>
        <v>1237</v>
      </c>
      <c r="D187" s="19" t="s">
        <v>16</v>
      </c>
      <c r="E187" s="19" t="s">
        <v>62</v>
      </c>
      <c r="F187" s="19">
        <v>2.2000000000000002</v>
      </c>
      <c r="G187" s="19" t="s">
        <v>62</v>
      </c>
      <c r="H187" s="19"/>
    </row>
    <row r="188" spans="1:8" customFormat="1" ht="18" customHeight="1" x14ac:dyDescent="0.25">
      <c r="A188" s="357"/>
      <c r="B188" s="19">
        <f t="shared" si="12"/>
        <v>39</v>
      </c>
      <c r="C188" s="19">
        <f t="shared" si="12"/>
        <v>1238</v>
      </c>
      <c r="D188" s="19" t="s">
        <v>16</v>
      </c>
      <c r="E188" s="19" t="s">
        <v>62</v>
      </c>
      <c r="F188" s="19">
        <v>2.2000000000000002</v>
      </c>
      <c r="G188" s="19" t="s">
        <v>62</v>
      </c>
      <c r="H188" s="19"/>
    </row>
    <row r="189" spans="1:8" customFormat="1" ht="18" customHeight="1" x14ac:dyDescent="0.25">
      <c r="A189" s="357"/>
      <c r="B189" s="19">
        <f t="shared" si="12"/>
        <v>40</v>
      </c>
      <c r="C189" s="19">
        <f t="shared" si="12"/>
        <v>1239</v>
      </c>
      <c r="D189" s="19" t="s">
        <v>16</v>
      </c>
      <c r="E189" s="19" t="s">
        <v>62</v>
      </c>
      <c r="F189" s="19">
        <v>2.2000000000000002</v>
      </c>
      <c r="G189" s="19" t="s">
        <v>62</v>
      </c>
      <c r="H189" s="19"/>
    </row>
    <row r="190" spans="1:8" customFormat="1" ht="18" customHeight="1" x14ac:dyDescent="0.25">
      <c r="A190" s="357"/>
      <c r="B190" s="19">
        <f t="shared" si="12"/>
        <v>41</v>
      </c>
      <c r="C190" s="19">
        <f t="shared" si="12"/>
        <v>1240</v>
      </c>
      <c r="D190" s="19" t="s">
        <v>16</v>
      </c>
      <c r="E190" s="19" t="s">
        <v>62</v>
      </c>
      <c r="F190" s="19">
        <v>2.2000000000000002</v>
      </c>
      <c r="G190" s="19" t="s">
        <v>62</v>
      </c>
      <c r="H190" s="19"/>
    </row>
    <row r="191" spans="1:8" customFormat="1" ht="15.75" x14ac:dyDescent="0.25">
      <c r="A191" s="357"/>
      <c r="B191" s="19">
        <f t="shared" si="12"/>
        <v>42</v>
      </c>
      <c r="C191" s="19">
        <f t="shared" si="12"/>
        <v>1241</v>
      </c>
      <c r="D191" s="19" t="s">
        <v>16</v>
      </c>
      <c r="E191" s="19" t="s">
        <v>62</v>
      </c>
      <c r="F191" s="19">
        <v>2.2000000000000002</v>
      </c>
      <c r="G191" s="19" t="s">
        <v>62</v>
      </c>
      <c r="H191" s="19" t="s">
        <v>63</v>
      </c>
    </row>
    <row r="192" spans="1:8" customFormat="1" ht="15.75" x14ac:dyDescent="0.25">
      <c r="A192" s="357"/>
      <c r="B192" s="19">
        <f t="shared" si="12"/>
        <v>43</v>
      </c>
      <c r="C192" s="19">
        <f t="shared" si="12"/>
        <v>1242</v>
      </c>
      <c r="D192" s="19" t="s">
        <v>16</v>
      </c>
      <c r="E192" s="19" t="s">
        <v>62</v>
      </c>
      <c r="F192" s="19">
        <v>2.2000000000000002</v>
      </c>
      <c r="G192" s="19" t="s">
        <v>62</v>
      </c>
      <c r="H192" s="19" t="s">
        <v>63</v>
      </c>
    </row>
    <row r="193" spans="1:8" customFormat="1" ht="15.75" x14ac:dyDescent="0.25">
      <c r="A193" s="370"/>
      <c r="B193" s="19">
        <f t="shared" si="12"/>
        <v>44</v>
      </c>
      <c r="C193" s="19">
        <f t="shared" si="12"/>
        <v>1243</v>
      </c>
      <c r="D193" s="19" t="s">
        <v>16</v>
      </c>
      <c r="E193" s="19" t="s">
        <v>62</v>
      </c>
      <c r="F193" s="19">
        <v>2.2000000000000002</v>
      </c>
      <c r="G193" s="19" t="s">
        <v>62</v>
      </c>
      <c r="H193" s="19" t="s">
        <v>63</v>
      </c>
    </row>
    <row r="194" spans="1:8" customFormat="1" ht="21" x14ac:dyDescent="0.25">
      <c r="A194" s="14"/>
      <c r="B194" s="20" t="s">
        <v>49</v>
      </c>
      <c r="C194" s="20" t="s">
        <v>13</v>
      </c>
      <c r="D194" s="21" t="s">
        <v>50</v>
      </c>
      <c r="E194" s="21" t="s">
        <v>51</v>
      </c>
      <c r="F194" s="21" t="s">
        <v>52</v>
      </c>
      <c r="G194" s="21" t="s">
        <v>53</v>
      </c>
      <c r="H194" s="22" t="s">
        <v>54</v>
      </c>
    </row>
    <row r="195" spans="1:8" customFormat="1" ht="15.75" x14ac:dyDescent="0.25">
      <c r="A195" s="356" t="s">
        <v>70</v>
      </c>
      <c r="B195" s="16">
        <v>1</v>
      </c>
      <c r="C195" s="16">
        <v>612</v>
      </c>
      <c r="D195" s="16" t="s">
        <v>14</v>
      </c>
      <c r="E195" s="16" t="s">
        <v>56</v>
      </c>
      <c r="F195" s="16">
        <v>2.4</v>
      </c>
      <c r="G195" s="16" t="s">
        <v>58</v>
      </c>
      <c r="H195" s="16"/>
    </row>
    <row r="196" spans="1:8" customFormat="1" ht="15.75" x14ac:dyDescent="0.25">
      <c r="A196" s="357"/>
      <c r="B196" s="16">
        <f t="shared" ref="B196:C211" si="13">B195+1</f>
        <v>2</v>
      </c>
      <c r="C196" s="16">
        <f>C195+1</f>
        <v>613</v>
      </c>
      <c r="D196" s="16" t="s">
        <v>14</v>
      </c>
      <c r="E196" s="16" t="s">
        <v>56</v>
      </c>
      <c r="F196" s="16">
        <v>2.4</v>
      </c>
      <c r="G196" s="16" t="s">
        <v>58</v>
      </c>
      <c r="H196" s="16"/>
    </row>
    <row r="197" spans="1:8" customFormat="1" ht="15.75" x14ac:dyDescent="0.25">
      <c r="A197" s="357"/>
      <c r="B197" s="19">
        <f t="shared" si="13"/>
        <v>3</v>
      </c>
      <c r="C197" s="19">
        <f t="shared" si="13"/>
        <v>614</v>
      </c>
      <c r="D197" s="19" t="s">
        <v>17</v>
      </c>
      <c r="E197" s="19" t="s">
        <v>62</v>
      </c>
      <c r="F197" s="19">
        <v>2.2000000000000002</v>
      </c>
      <c r="G197" s="19" t="s">
        <v>62</v>
      </c>
      <c r="H197" s="19" t="s">
        <v>63</v>
      </c>
    </row>
    <row r="198" spans="1:8" customFormat="1" ht="15.75" x14ac:dyDescent="0.25">
      <c r="A198" s="357"/>
      <c r="B198" s="19">
        <f t="shared" si="13"/>
        <v>4</v>
      </c>
      <c r="C198" s="19">
        <f t="shared" si="13"/>
        <v>615</v>
      </c>
      <c r="D198" s="19" t="s">
        <v>17</v>
      </c>
      <c r="E198" s="19" t="s">
        <v>62</v>
      </c>
      <c r="F198" s="19">
        <v>2.2000000000000002</v>
      </c>
      <c r="G198" s="19" t="s">
        <v>62</v>
      </c>
      <c r="H198" s="19" t="s">
        <v>63</v>
      </c>
    </row>
    <row r="199" spans="1:8" customFormat="1" ht="15.75" x14ac:dyDescent="0.25">
      <c r="A199" s="357"/>
      <c r="B199" s="19">
        <f t="shared" si="13"/>
        <v>5</v>
      </c>
      <c r="C199" s="19">
        <f t="shared" si="13"/>
        <v>616</v>
      </c>
      <c r="D199" s="19" t="s">
        <v>17</v>
      </c>
      <c r="E199" s="19" t="s">
        <v>62</v>
      </c>
      <c r="F199" s="19">
        <v>2.2000000000000002</v>
      </c>
      <c r="G199" s="19" t="s">
        <v>62</v>
      </c>
      <c r="H199" s="19" t="s">
        <v>63</v>
      </c>
    </row>
    <row r="200" spans="1:8" customFormat="1" ht="15.75" x14ac:dyDescent="0.25">
      <c r="A200" s="357"/>
      <c r="B200" s="19">
        <f t="shared" si="13"/>
        <v>6</v>
      </c>
      <c r="C200" s="19">
        <f t="shared" si="13"/>
        <v>617</v>
      </c>
      <c r="D200" s="19" t="s">
        <v>17</v>
      </c>
      <c r="E200" s="19" t="s">
        <v>62</v>
      </c>
      <c r="F200" s="19">
        <v>2.2000000000000002</v>
      </c>
      <c r="G200" s="19" t="s">
        <v>62</v>
      </c>
      <c r="H200" s="19" t="s">
        <v>63</v>
      </c>
    </row>
    <row r="201" spans="1:8" customFormat="1" ht="15.75" x14ac:dyDescent="0.25">
      <c r="A201" s="357"/>
      <c r="B201" s="19">
        <f t="shared" si="13"/>
        <v>7</v>
      </c>
      <c r="C201" s="19">
        <f t="shared" si="13"/>
        <v>618</v>
      </c>
      <c r="D201" s="19" t="s">
        <v>17</v>
      </c>
      <c r="E201" s="19" t="s">
        <v>62</v>
      </c>
      <c r="F201" s="19">
        <v>2.2000000000000002</v>
      </c>
      <c r="G201" s="19" t="s">
        <v>62</v>
      </c>
      <c r="H201" s="19" t="s">
        <v>63</v>
      </c>
    </row>
    <row r="202" spans="1:8" customFormat="1" ht="15.75" x14ac:dyDescent="0.25">
      <c r="A202" s="357"/>
      <c r="B202" s="16">
        <f t="shared" si="13"/>
        <v>8</v>
      </c>
      <c r="C202" s="16">
        <f t="shared" si="13"/>
        <v>619</v>
      </c>
      <c r="D202" s="16" t="s">
        <v>14</v>
      </c>
      <c r="E202" s="16" t="s">
        <v>56</v>
      </c>
      <c r="F202" s="16">
        <v>2.4</v>
      </c>
      <c r="G202" s="16" t="s">
        <v>58</v>
      </c>
      <c r="H202" s="16"/>
    </row>
    <row r="203" spans="1:8" customFormat="1" ht="15.75" x14ac:dyDescent="0.25">
      <c r="A203" s="357"/>
      <c r="B203" s="16">
        <f t="shared" si="13"/>
        <v>9</v>
      </c>
      <c r="C203" s="16">
        <f t="shared" si="13"/>
        <v>620</v>
      </c>
      <c r="D203" s="16" t="s">
        <v>14</v>
      </c>
      <c r="E203" s="16" t="s">
        <v>56</v>
      </c>
      <c r="F203" s="16">
        <v>2.4</v>
      </c>
      <c r="G203" s="16" t="s">
        <v>58</v>
      </c>
      <c r="H203" s="16"/>
    </row>
    <row r="204" spans="1:8" customFormat="1" ht="15.75" x14ac:dyDescent="0.25">
      <c r="A204" s="357"/>
      <c r="B204" s="19">
        <f t="shared" si="13"/>
        <v>10</v>
      </c>
      <c r="C204" s="19">
        <f t="shared" si="13"/>
        <v>621</v>
      </c>
      <c r="D204" s="19" t="s">
        <v>17</v>
      </c>
      <c r="E204" s="19" t="s">
        <v>62</v>
      </c>
      <c r="F204" s="19">
        <v>2.2000000000000002</v>
      </c>
      <c r="G204" s="19" t="s">
        <v>62</v>
      </c>
      <c r="H204" s="19" t="s">
        <v>63</v>
      </c>
    </row>
    <row r="205" spans="1:8" customFormat="1" ht="15.75" x14ac:dyDescent="0.25">
      <c r="A205" s="357"/>
      <c r="B205" s="19">
        <f t="shared" si="13"/>
        <v>11</v>
      </c>
      <c r="C205" s="19">
        <f t="shared" si="13"/>
        <v>622</v>
      </c>
      <c r="D205" s="19" t="s">
        <v>17</v>
      </c>
      <c r="E205" s="19" t="s">
        <v>62</v>
      </c>
      <c r="F205" s="19">
        <v>2.2000000000000002</v>
      </c>
      <c r="G205" s="19" t="s">
        <v>62</v>
      </c>
      <c r="H205" s="19" t="s">
        <v>63</v>
      </c>
    </row>
    <row r="206" spans="1:8" customFormat="1" ht="15.75" x14ac:dyDescent="0.25">
      <c r="A206" s="357"/>
      <c r="B206" s="16">
        <f t="shared" si="13"/>
        <v>12</v>
      </c>
      <c r="C206" s="16">
        <f t="shared" si="13"/>
        <v>623</v>
      </c>
      <c r="D206" s="16" t="s">
        <v>14</v>
      </c>
      <c r="E206" s="16" t="s">
        <v>56</v>
      </c>
      <c r="F206" s="16">
        <v>2.4</v>
      </c>
      <c r="G206" s="16" t="s">
        <v>58</v>
      </c>
      <c r="H206" s="16" t="s">
        <v>63</v>
      </c>
    </row>
    <row r="207" spans="1:8" customFormat="1" ht="15.75" x14ac:dyDescent="0.25">
      <c r="A207" s="357"/>
      <c r="B207" s="16">
        <f t="shared" si="13"/>
        <v>13</v>
      </c>
      <c r="C207" s="16">
        <f t="shared" si="13"/>
        <v>624</v>
      </c>
      <c r="D207" s="16" t="s">
        <v>14</v>
      </c>
      <c r="E207" s="16" t="s">
        <v>56</v>
      </c>
      <c r="F207" s="16">
        <v>2.4</v>
      </c>
      <c r="G207" s="16" t="s">
        <v>58</v>
      </c>
      <c r="H207" s="16"/>
    </row>
    <row r="208" spans="1:8" customFormat="1" ht="15.75" x14ac:dyDescent="0.25">
      <c r="A208" s="357"/>
      <c r="B208" s="19">
        <f t="shared" si="13"/>
        <v>14</v>
      </c>
      <c r="C208" s="19">
        <f t="shared" si="13"/>
        <v>625</v>
      </c>
      <c r="D208" s="19" t="s">
        <v>17</v>
      </c>
      <c r="E208" s="19" t="s">
        <v>62</v>
      </c>
      <c r="F208" s="19">
        <v>2.2000000000000002</v>
      </c>
      <c r="G208" s="19" t="s">
        <v>62</v>
      </c>
      <c r="H208" s="19" t="s">
        <v>63</v>
      </c>
    </row>
    <row r="209" spans="1:8" customFormat="1" ht="15.75" x14ac:dyDescent="0.25">
      <c r="A209" s="357"/>
      <c r="B209" s="19">
        <f t="shared" si="13"/>
        <v>15</v>
      </c>
      <c r="C209" s="19">
        <f t="shared" si="13"/>
        <v>626</v>
      </c>
      <c r="D209" s="19" t="s">
        <v>17</v>
      </c>
      <c r="E209" s="19" t="s">
        <v>62</v>
      </c>
      <c r="F209" s="19">
        <v>2.2000000000000002</v>
      </c>
      <c r="G209" s="19" t="s">
        <v>62</v>
      </c>
      <c r="H209" s="19" t="s">
        <v>63</v>
      </c>
    </row>
    <row r="210" spans="1:8" customFormat="1" ht="15.75" x14ac:dyDescent="0.25">
      <c r="A210" s="357"/>
      <c r="B210" s="19">
        <f t="shared" si="13"/>
        <v>16</v>
      </c>
      <c r="C210" s="19">
        <f t="shared" si="13"/>
        <v>627</v>
      </c>
      <c r="D210" s="19" t="s">
        <v>17</v>
      </c>
      <c r="E210" s="19" t="s">
        <v>62</v>
      </c>
      <c r="F210" s="19">
        <v>2.2000000000000002</v>
      </c>
      <c r="G210" s="19" t="s">
        <v>62</v>
      </c>
      <c r="H210" s="19" t="s">
        <v>63</v>
      </c>
    </row>
    <row r="211" spans="1:8" customFormat="1" ht="15.75" x14ac:dyDescent="0.25">
      <c r="A211" s="357"/>
      <c r="B211" s="16">
        <f t="shared" si="13"/>
        <v>17</v>
      </c>
      <c r="C211" s="16">
        <f t="shared" si="13"/>
        <v>628</v>
      </c>
      <c r="D211" s="16" t="s">
        <v>14</v>
      </c>
      <c r="E211" s="16" t="s">
        <v>56</v>
      </c>
      <c r="F211" s="16">
        <v>2.4</v>
      </c>
      <c r="G211" s="16" t="s">
        <v>58</v>
      </c>
      <c r="H211" s="16"/>
    </row>
    <row r="212" spans="1:8" customFormat="1" ht="15.75" x14ac:dyDescent="0.25">
      <c r="A212" s="357"/>
      <c r="B212" s="19">
        <f t="shared" ref="B212:C227" si="14">B211+1</f>
        <v>18</v>
      </c>
      <c r="C212" s="19">
        <f t="shared" si="14"/>
        <v>629</v>
      </c>
      <c r="D212" s="19" t="s">
        <v>17</v>
      </c>
      <c r="E212" s="19" t="s">
        <v>62</v>
      </c>
      <c r="F212" s="19">
        <v>2.2000000000000002</v>
      </c>
      <c r="G212" s="19" t="s">
        <v>62</v>
      </c>
      <c r="H212" s="19" t="s">
        <v>63</v>
      </c>
    </row>
    <row r="213" spans="1:8" customFormat="1" ht="15.75" x14ac:dyDescent="0.25">
      <c r="A213" s="357"/>
      <c r="B213" s="19">
        <f t="shared" si="14"/>
        <v>19</v>
      </c>
      <c r="C213" s="19">
        <f t="shared" si="14"/>
        <v>630</v>
      </c>
      <c r="D213" s="19" t="s">
        <v>17</v>
      </c>
      <c r="E213" s="19" t="s">
        <v>62</v>
      </c>
      <c r="F213" s="19">
        <v>2.2000000000000002</v>
      </c>
      <c r="G213" s="19" t="s">
        <v>62</v>
      </c>
      <c r="H213" s="19" t="s">
        <v>63</v>
      </c>
    </row>
    <row r="214" spans="1:8" customFormat="1" ht="15.75" x14ac:dyDescent="0.25">
      <c r="A214" s="357"/>
      <c r="B214" s="16">
        <f t="shared" si="14"/>
        <v>20</v>
      </c>
      <c r="C214" s="16">
        <f t="shared" si="14"/>
        <v>631</v>
      </c>
      <c r="D214" s="16" t="s">
        <v>14</v>
      </c>
      <c r="E214" s="16" t="s">
        <v>56</v>
      </c>
      <c r="F214" s="16">
        <v>2.4</v>
      </c>
      <c r="G214" s="16" t="s">
        <v>58</v>
      </c>
      <c r="H214" s="16"/>
    </row>
    <row r="215" spans="1:8" customFormat="1" ht="15.75" x14ac:dyDescent="0.25">
      <c r="A215" s="357"/>
      <c r="B215" s="19">
        <f t="shared" si="14"/>
        <v>21</v>
      </c>
      <c r="C215" s="19">
        <f t="shared" si="14"/>
        <v>632</v>
      </c>
      <c r="D215" s="19" t="s">
        <v>17</v>
      </c>
      <c r="E215" s="19" t="s">
        <v>62</v>
      </c>
      <c r="F215" s="19">
        <v>2.2000000000000002</v>
      </c>
      <c r="G215" s="19" t="s">
        <v>62</v>
      </c>
      <c r="H215" s="19" t="s">
        <v>63</v>
      </c>
    </row>
    <row r="216" spans="1:8" customFormat="1" ht="15.75" x14ac:dyDescent="0.25">
      <c r="A216" s="357"/>
      <c r="B216" s="19">
        <f t="shared" si="14"/>
        <v>22</v>
      </c>
      <c r="C216" s="19">
        <f t="shared" si="14"/>
        <v>633</v>
      </c>
      <c r="D216" s="19" t="s">
        <v>17</v>
      </c>
      <c r="E216" s="19" t="s">
        <v>62</v>
      </c>
      <c r="F216" s="19">
        <v>2.2000000000000002</v>
      </c>
      <c r="G216" s="19" t="s">
        <v>62</v>
      </c>
      <c r="H216" s="19" t="s">
        <v>63</v>
      </c>
    </row>
    <row r="217" spans="1:8" customFormat="1" ht="15.75" x14ac:dyDescent="0.25">
      <c r="A217" s="357"/>
      <c r="B217" s="16">
        <f t="shared" si="14"/>
        <v>23</v>
      </c>
      <c r="C217" s="16">
        <f t="shared" si="14"/>
        <v>634</v>
      </c>
      <c r="D217" s="16" t="s">
        <v>14</v>
      </c>
      <c r="E217" s="16" t="s">
        <v>56</v>
      </c>
      <c r="F217" s="16">
        <v>2.4</v>
      </c>
      <c r="G217" s="16" t="s">
        <v>58</v>
      </c>
      <c r="H217" s="16"/>
    </row>
    <row r="218" spans="1:8" customFormat="1" ht="15.75" x14ac:dyDescent="0.25">
      <c r="A218" s="357"/>
      <c r="B218" s="16">
        <f t="shared" si="14"/>
        <v>24</v>
      </c>
      <c r="C218" s="16">
        <f t="shared" si="14"/>
        <v>635</v>
      </c>
      <c r="D218" s="16" t="s">
        <v>14</v>
      </c>
      <c r="E218" s="16" t="s">
        <v>56</v>
      </c>
      <c r="F218" s="16">
        <v>2.4</v>
      </c>
      <c r="G218" s="16" t="s">
        <v>58</v>
      </c>
      <c r="H218" s="16"/>
    </row>
    <row r="219" spans="1:8" customFormat="1" ht="15.75" x14ac:dyDescent="0.25">
      <c r="A219" s="357"/>
      <c r="B219" s="26">
        <f t="shared" si="14"/>
        <v>25</v>
      </c>
      <c r="C219" s="26">
        <f t="shared" si="14"/>
        <v>636</v>
      </c>
      <c r="D219" s="26" t="s">
        <v>17</v>
      </c>
      <c r="E219" s="26" t="s">
        <v>62</v>
      </c>
      <c r="F219" s="26">
        <v>2.2000000000000002</v>
      </c>
      <c r="G219" s="26" t="s">
        <v>62</v>
      </c>
      <c r="H219" s="19" t="s">
        <v>63</v>
      </c>
    </row>
    <row r="220" spans="1:8" customFormat="1" ht="15.75" x14ac:dyDescent="0.25">
      <c r="A220" s="357"/>
      <c r="B220" s="16">
        <f t="shared" si="14"/>
        <v>26</v>
      </c>
      <c r="C220" s="16">
        <f t="shared" si="14"/>
        <v>637</v>
      </c>
      <c r="D220" s="16" t="s">
        <v>14</v>
      </c>
      <c r="E220" s="16" t="s">
        <v>56</v>
      </c>
      <c r="F220" s="16">
        <v>2.4</v>
      </c>
      <c r="G220" s="16" t="s">
        <v>58</v>
      </c>
      <c r="H220" s="16"/>
    </row>
    <row r="221" spans="1:8" customFormat="1" ht="15.75" x14ac:dyDescent="0.25">
      <c r="A221" s="357"/>
      <c r="B221" s="16">
        <f t="shared" si="14"/>
        <v>27</v>
      </c>
      <c r="C221" s="16">
        <f t="shared" si="14"/>
        <v>638</v>
      </c>
      <c r="D221" s="16" t="s">
        <v>14</v>
      </c>
      <c r="E221" s="16" t="s">
        <v>56</v>
      </c>
      <c r="F221" s="16">
        <v>2.4</v>
      </c>
      <c r="G221" s="16" t="s">
        <v>58</v>
      </c>
      <c r="H221" s="16"/>
    </row>
    <row r="222" spans="1:8" customFormat="1" ht="15.75" x14ac:dyDescent="0.25">
      <c r="A222" s="357"/>
      <c r="B222" s="19">
        <f t="shared" si="14"/>
        <v>28</v>
      </c>
      <c r="C222" s="19">
        <f t="shared" si="14"/>
        <v>639</v>
      </c>
      <c r="D222" s="19" t="s">
        <v>17</v>
      </c>
      <c r="E222" s="19" t="s">
        <v>62</v>
      </c>
      <c r="F222" s="19">
        <v>2.2000000000000002</v>
      </c>
      <c r="G222" s="19" t="s">
        <v>62</v>
      </c>
      <c r="H222" s="19" t="s">
        <v>63</v>
      </c>
    </row>
    <row r="223" spans="1:8" customFormat="1" ht="15.75" x14ac:dyDescent="0.25">
      <c r="A223" s="357"/>
      <c r="B223" s="19">
        <f t="shared" si="14"/>
        <v>29</v>
      </c>
      <c r="C223" s="19">
        <f t="shared" si="14"/>
        <v>640</v>
      </c>
      <c r="D223" s="19" t="s">
        <v>17</v>
      </c>
      <c r="E223" s="19" t="s">
        <v>62</v>
      </c>
      <c r="F223" s="19">
        <v>2.2000000000000002</v>
      </c>
      <c r="G223" s="19" t="s">
        <v>62</v>
      </c>
      <c r="H223" s="19" t="s">
        <v>63</v>
      </c>
    </row>
    <row r="224" spans="1:8" customFormat="1" ht="15.75" x14ac:dyDescent="0.25">
      <c r="A224" s="357"/>
      <c r="B224" s="19">
        <f t="shared" si="14"/>
        <v>30</v>
      </c>
      <c r="C224" s="19">
        <f t="shared" si="14"/>
        <v>641</v>
      </c>
      <c r="D224" s="19" t="s">
        <v>17</v>
      </c>
      <c r="E224" s="19" t="s">
        <v>62</v>
      </c>
      <c r="F224" s="19">
        <v>2.2000000000000002</v>
      </c>
      <c r="G224" s="19" t="s">
        <v>62</v>
      </c>
      <c r="H224" s="19" t="s">
        <v>63</v>
      </c>
    </row>
    <row r="225" spans="1:8" customFormat="1" ht="15.75" x14ac:dyDescent="0.25">
      <c r="A225" s="357"/>
      <c r="B225" s="16">
        <f t="shared" si="14"/>
        <v>31</v>
      </c>
      <c r="C225" s="16">
        <f t="shared" si="14"/>
        <v>642</v>
      </c>
      <c r="D225" s="16" t="s">
        <v>14</v>
      </c>
      <c r="E225" s="16" t="s">
        <v>56</v>
      </c>
      <c r="F225" s="16">
        <v>2.4</v>
      </c>
      <c r="G225" s="16" t="s">
        <v>58</v>
      </c>
      <c r="H225" s="16"/>
    </row>
    <row r="226" spans="1:8" customFormat="1" ht="15.75" x14ac:dyDescent="0.25">
      <c r="A226" s="357"/>
      <c r="B226" s="16">
        <f t="shared" si="14"/>
        <v>32</v>
      </c>
      <c r="C226" s="16">
        <f t="shared" si="14"/>
        <v>643</v>
      </c>
      <c r="D226" s="16" t="s">
        <v>14</v>
      </c>
      <c r="E226" s="16" t="s">
        <v>56</v>
      </c>
      <c r="F226" s="16">
        <v>2.4</v>
      </c>
      <c r="G226" s="16" t="s">
        <v>58</v>
      </c>
      <c r="H226" s="16"/>
    </row>
    <row r="227" spans="1:8" customFormat="1" ht="15.75" x14ac:dyDescent="0.25">
      <c r="A227" s="357"/>
      <c r="B227" s="16">
        <f t="shared" si="14"/>
        <v>33</v>
      </c>
      <c r="C227" s="16">
        <f t="shared" si="14"/>
        <v>644</v>
      </c>
      <c r="D227" s="16" t="s">
        <v>14</v>
      </c>
      <c r="E227" s="16" t="s">
        <v>56</v>
      </c>
      <c r="F227" s="16">
        <v>2.4</v>
      </c>
      <c r="G227" s="16" t="s">
        <v>58</v>
      </c>
      <c r="H227" s="16"/>
    </row>
    <row r="228" spans="1:8" customFormat="1" ht="15.75" x14ac:dyDescent="0.25">
      <c r="A228" s="357"/>
      <c r="B228" s="19">
        <f t="shared" ref="B228:C230" si="15">B227+1</f>
        <v>34</v>
      </c>
      <c r="C228" s="19">
        <f t="shared" si="15"/>
        <v>645</v>
      </c>
      <c r="D228" s="19" t="s">
        <v>17</v>
      </c>
      <c r="E228" s="19" t="s">
        <v>62</v>
      </c>
      <c r="F228" s="19">
        <v>2.2000000000000002</v>
      </c>
      <c r="G228" s="19" t="s">
        <v>62</v>
      </c>
      <c r="H228" s="19" t="s">
        <v>63</v>
      </c>
    </row>
    <row r="229" spans="1:8" customFormat="1" ht="15.75" x14ac:dyDescent="0.25">
      <c r="A229" s="357"/>
      <c r="B229" s="16">
        <f t="shared" si="15"/>
        <v>35</v>
      </c>
      <c r="C229" s="16">
        <f t="shared" si="15"/>
        <v>646</v>
      </c>
      <c r="D229" s="16" t="s">
        <v>14</v>
      </c>
      <c r="E229" s="16" t="s">
        <v>56</v>
      </c>
      <c r="F229" s="16">
        <v>2.4</v>
      </c>
      <c r="G229" s="16" t="s">
        <v>58</v>
      </c>
      <c r="H229" s="16"/>
    </row>
    <row r="230" spans="1:8" customFormat="1" ht="15.75" x14ac:dyDescent="0.25">
      <c r="A230" s="370"/>
      <c r="B230" s="19">
        <f t="shared" si="15"/>
        <v>36</v>
      </c>
      <c r="C230" s="19">
        <f t="shared" si="15"/>
        <v>647</v>
      </c>
      <c r="D230" s="19" t="s">
        <v>17</v>
      </c>
      <c r="E230" s="19" t="s">
        <v>62</v>
      </c>
      <c r="F230" s="19">
        <v>2.2000000000000002</v>
      </c>
      <c r="G230" s="19" t="s">
        <v>62</v>
      </c>
      <c r="H230" s="19"/>
    </row>
    <row r="231" spans="1:8" customFormat="1" ht="21" x14ac:dyDescent="0.25">
      <c r="A231" s="14"/>
      <c r="B231" s="20" t="s">
        <v>49</v>
      </c>
      <c r="C231" s="20" t="s">
        <v>13</v>
      </c>
      <c r="D231" s="21" t="s">
        <v>50</v>
      </c>
      <c r="E231" s="21" t="s">
        <v>51</v>
      </c>
      <c r="F231" s="21" t="s">
        <v>52</v>
      </c>
      <c r="G231" s="21" t="s">
        <v>53</v>
      </c>
      <c r="H231" s="21" t="s">
        <v>54</v>
      </c>
    </row>
    <row r="232" spans="1:8" customFormat="1" ht="15.75" x14ac:dyDescent="0.25">
      <c r="A232" s="371" t="s">
        <v>71</v>
      </c>
      <c r="B232" s="16">
        <v>1</v>
      </c>
      <c r="C232" s="16">
        <v>387</v>
      </c>
      <c r="D232" s="16" t="s">
        <v>20</v>
      </c>
      <c r="E232" s="16" t="s">
        <v>56</v>
      </c>
      <c r="F232" s="16">
        <v>2.9</v>
      </c>
      <c r="G232" s="16" t="s">
        <v>72</v>
      </c>
      <c r="H232" s="16" t="s">
        <v>73</v>
      </c>
    </row>
    <row r="233" spans="1:8" customFormat="1" ht="15.75" x14ac:dyDescent="0.25">
      <c r="A233" s="372"/>
      <c r="B233" s="16">
        <f>B232+1</f>
        <v>2</v>
      </c>
      <c r="C233" s="16">
        <f>C232+1</f>
        <v>388</v>
      </c>
      <c r="D233" s="16" t="s">
        <v>20</v>
      </c>
      <c r="E233" s="16" t="s">
        <v>56</v>
      </c>
      <c r="F233" s="16">
        <v>2.9</v>
      </c>
      <c r="G233" s="16" t="s">
        <v>72</v>
      </c>
      <c r="H233" s="16" t="s">
        <v>73</v>
      </c>
    </row>
    <row r="234" spans="1:8" customFormat="1" ht="15.75" x14ac:dyDescent="0.25">
      <c r="A234" s="372"/>
      <c r="B234" s="16">
        <f t="shared" ref="B234:C238" si="16">B233+1</f>
        <v>3</v>
      </c>
      <c r="C234" s="16">
        <f t="shared" si="16"/>
        <v>389</v>
      </c>
      <c r="D234" s="16" t="s">
        <v>20</v>
      </c>
      <c r="E234" s="16" t="s">
        <v>56</v>
      </c>
      <c r="F234" s="16">
        <v>2.9</v>
      </c>
      <c r="G234" s="16" t="s">
        <v>72</v>
      </c>
      <c r="H234" s="16" t="s">
        <v>73</v>
      </c>
    </row>
    <row r="235" spans="1:8" customFormat="1" ht="15.75" x14ac:dyDescent="0.25">
      <c r="A235" s="372"/>
      <c r="B235" s="16">
        <f t="shared" si="16"/>
        <v>4</v>
      </c>
      <c r="C235" s="16">
        <f t="shared" si="16"/>
        <v>390</v>
      </c>
      <c r="D235" s="16" t="s">
        <v>20</v>
      </c>
      <c r="E235" s="16" t="s">
        <v>56</v>
      </c>
      <c r="F235" s="16">
        <v>2.9</v>
      </c>
      <c r="G235" s="16" t="s">
        <v>72</v>
      </c>
      <c r="H235" s="16" t="s">
        <v>73</v>
      </c>
    </row>
    <row r="236" spans="1:8" customFormat="1" ht="15.75" x14ac:dyDescent="0.25">
      <c r="A236" s="372"/>
      <c r="B236" s="27">
        <f t="shared" si="16"/>
        <v>5</v>
      </c>
      <c r="C236" s="27">
        <f t="shared" si="16"/>
        <v>391</v>
      </c>
      <c r="D236" s="27" t="s">
        <v>19</v>
      </c>
      <c r="E236" s="27" t="s">
        <v>56</v>
      </c>
      <c r="F236" s="27">
        <v>2.4</v>
      </c>
      <c r="G236" s="27" t="s">
        <v>74</v>
      </c>
      <c r="H236" s="27" t="s">
        <v>75</v>
      </c>
    </row>
    <row r="237" spans="1:8" customFormat="1" ht="15.75" x14ac:dyDescent="0.25">
      <c r="A237" s="372"/>
      <c r="B237" s="17">
        <f t="shared" si="16"/>
        <v>6</v>
      </c>
      <c r="C237" s="17">
        <f t="shared" si="16"/>
        <v>392</v>
      </c>
      <c r="D237" s="17" t="s">
        <v>18</v>
      </c>
      <c r="E237" s="17" t="s">
        <v>56</v>
      </c>
      <c r="F237" s="17">
        <v>2.9</v>
      </c>
      <c r="G237" s="17" t="s">
        <v>72</v>
      </c>
      <c r="H237" s="17" t="s">
        <v>76</v>
      </c>
    </row>
    <row r="238" spans="1:8" customFormat="1" ht="15.75" x14ac:dyDescent="0.25">
      <c r="A238" s="372"/>
      <c r="B238" s="17">
        <f t="shared" si="16"/>
        <v>7</v>
      </c>
      <c r="C238" s="17">
        <f t="shared" si="16"/>
        <v>393</v>
      </c>
      <c r="D238" s="17" t="s">
        <v>18</v>
      </c>
      <c r="E238" s="17" t="s">
        <v>56</v>
      </c>
      <c r="F238" s="17">
        <v>2.9</v>
      </c>
      <c r="G238" s="17" t="s">
        <v>72</v>
      </c>
      <c r="H238" s="17" t="s">
        <v>76</v>
      </c>
    </row>
    <row r="239" spans="1:8" customFormat="1" ht="21" x14ac:dyDescent="0.25">
      <c r="A239" s="14"/>
      <c r="B239" s="20" t="s">
        <v>49</v>
      </c>
      <c r="C239" s="20" t="s">
        <v>13</v>
      </c>
      <c r="D239" s="21" t="s">
        <v>50</v>
      </c>
      <c r="E239" s="21" t="s">
        <v>51</v>
      </c>
      <c r="F239" s="21" t="s">
        <v>52</v>
      </c>
      <c r="G239" s="21" t="s">
        <v>53</v>
      </c>
      <c r="H239" s="21" t="s">
        <v>54</v>
      </c>
    </row>
    <row r="240" spans="1:8" customFormat="1" ht="15.75" x14ac:dyDescent="0.25">
      <c r="A240" s="356" t="s">
        <v>77</v>
      </c>
      <c r="B240" s="17">
        <v>1</v>
      </c>
      <c r="C240" s="17">
        <v>434</v>
      </c>
      <c r="D240" s="17" t="s">
        <v>78</v>
      </c>
      <c r="E240" s="17" t="s">
        <v>79</v>
      </c>
      <c r="F240" s="17">
        <v>2.66</v>
      </c>
      <c r="G240" s="17" t="s">
        <v>80</v>
      </c>
      <c r="H240" s="17" t="s">
        <v>68</v>
      </c>
    </row>
    <row r="241" spans="1:8" customFormat="1" ht="18" customHeight="1" x14ac:dyDescent="0.25">
      <c r="A241" s="357"/>
      <c r="B241" s="17">
        <f>B240+1</f>
        <v>2</v>
      </c>
      <c r="C241" s="17">
        <f>C240+1</f>
        <v>435</v>
      </c>
      <c r="D241" s="17" t="s">
        <v>78</v>
      </c>
      <c r="E241" s="17" t="s">
        <v>79</v>
      </c>
      <c r="F241" s="17">
        <v>2.66</v>
      </c>
      <c r="G241" s="17" t="s">
        <v>80</v>
      </c>
      <c r="H241" s="17" t="s">
        <v>68</v>
      </c>
    </row>
    <row r="242" spans="1:8" customFormat="1" ht="15.75" x14ac:dyDescent="0.25">
      <c r="A242" s="357"/>
      <c r="B242" s="17">
        <f t="shared" ref="B242:C250" si="17">B241+1</f>
        <v>3</v>
      </c>
      <c r="C242" s="17">
        <f>C241+1</f>
        <v>436</v>
      </c>
      <c r="D242" s="17" t="s">
        <v>78</v>
      </c>
      <c r="E242" s="17" t="s">
        <v>79</v>
      </c>
      <c r="F242" s="17">
        <v>2.66</v>
      </c>
      <c r="G242" s="17" t="s">
        <v>80</v>
      </c>
      <c r="H242" s="17" t="s">
        <v>68</v>
      </c>
    </row>
    <row r="243" spans="1:8" customFormat="1" ht="15.75" x14ac:dyDescent="0.25">
      <c r="A243" s="357"/>
      <c r="B243" s="17">
        <f t="shared" si="17"/>
        <v>4</v>
      </c>
      <c r="C243" s="17">
        <f t="shared" si="17"/>
        <v>437</v>
      </c>
      <c r="D243" s="17" t="s">
        <v>78</v>
      </c>
      <c r="E243" s="17" t="s">
        <v>79</v>
      </c>
      <c r="F243" s="17">
        <v>2.66</v>
      </c>
      <c r="G243" s="17" t="s">
        <v>80</v>
      </c>
      <c r="H243" s="17" t="s">
        <v>68</v>
      </c>
    </row>
    <row r="244" spans="1:8" customFormat="1" ht="15.75" x14ac:dyDescent="0.25">
      <c r="A244" s="357"/>
      <c r="B244" s="28">
        <f t="shared" si="17"/>
        <v>5</v>
      </c>
      <c r="C244" s="28">
        <f t="shared" si="17"/>
        <v>438</v>
      </c>
      <c r="D244" s="28" t="s">
        <v>81</v>
      </c>
      <c r="E244" s="28" t="s">
        <v>79</v>
      </c>
      <c r="F244" s="28">
        <v>2.66</v>
      </c>
      <c r="G244" s="28" t="s">
        <v>62</v>
      </c>
      <c r="H244" s="28"/>
    </row>
    <row r="245" spans="1:8" customFormat="1" ht="15.75" x14ac:dyDescent="0.25">
      <c r="A245" s="357"/>
      <c r="B245" s="28">
        <f t="shared" si="17"/>
        <v>6</v>
      </c>
      <c r="C245" s="28">
        <f t="shared" si="17"/>
        <v>439</v>
      </c>
      <c r="D245" s="28" t="s">
        <v>81</v>
      </c>
      <c r="E245" s="28" t="s">
        <v>79</v>
      </c>
      <c r="F245" s="28">
        <v>2.66</v>
      </c>
      <c r="G245" s="28" t="s">
        <v>62</v>
      </c>
      <c r="H245" s="28"/>
    </row>
    <row r="246" spans="1:8" customFormat="1" ht="15.75" x14ac:dyDescent="0.25">
      <c r="A246" s="357"/>
      <c r="B246" s="16">
        <f t="shared" si="17"/>
        <v>7</v>
      </c>
      <c r="C246" s="16">
        <f t="shared" si="17"/>
        <v>440</v>
      </c>
      <c r="D246" s="16" t="s">
        <v>82</v>
      </c>
      <c r="E246" s="16" t="s">
        <v>79</v>
      </c>
      <c r="F246" s="16">
        <v>2.66</v>
      </c>
      <c r="G246" s="16" t="s">
        <v>83</v>
      </c>
      <c r="H246" s="16" t="s">
        <v>63</v>
      </c>
    </row>
    <row r="247" spans="1:8" customFormat="1" ht="15.75" x14ac:dyDescent="0.25">
      <c r="A247" s="357"/>
      <c r="B247" s="29">
        <f t="shared" si="17"/>
        <v>8</v>
      </c>
      <c r="C247" s="29">
        <f t="shared" si="17"/>
        <v>441</v>
      </c>
      <c r="D247" s="29" t="s">
        <v>84</v>
      </c>
      <c r="E247" s="29" t="s">
        <v>79</v>
      </c>
      <c r="F247" s="29">
        <v>6</v>
      </c>
      <c r="G247" s="29" t="s">
        <v>85</v>
      </c>
      <c r="H247" s="29" t="s">
        <v>86</v>
      </c>
    </row>
    <row r="248" spans="1:8" customFormat="1" ht="15.75" x14ac:dyDescent="0.25">
      <c r="A248" s="357"/>
      <c r="B248" s="16">
        <f t="shared" si="17"/>
        <v>9</v>
      </c>
      <c r="C248" s="16">
        <f t="shared" si="17"/>
        <v>442</v>
      </c>
      <c r="D248" s="16" t="s">
        <v>82</v>
      </c>
      <c r="E248" s="16" t="s">
        <v>79</v>
      </c>
      <c r="F248" s="16">
        <v>2.66</v>
      </c>
      <c r="G248" s="16" t="s">
        <v>83</v>
      </c>
      <c r="H248" s="16"/>
    </row>
    <row r="249" spans="1:8" customFormat="1" ht="15.75" x14ac:dyDescent="0.25">
      <c r="A249" s="357"/>
      <c r="B249" s="17">
        <f t="shared" si="17"/>
        <v>10</v>
      </c>
      <c r="C249" s="17">
        <f t="shared" si="17"/>
        <v>443</v>
      </c>
      <c r="D249" s="17" t="s">
        <v>78</v>
      </c>
      <c r="E249" s="17" t="s">
        <v>79</v>
      </c>
      <c r="F249" s="17">
        <v>2.66</v>
      </c>
      <c r="G249" s="17" t="s">
        <v>80</v>
      </c>
      <c r="H249" s="17" t="s">
        <v>68</v>
      </c>
    </row>
    <row r="250" spans="1:8" customFormat="1" ht="15.75" x14ac:dyDescent="0.25">
      <c r="A250" s="357"/>
      <c r="B250" s="29">
        <f t="shared" si="17"/>
        <v>11</v>
      </c>
      <c r="C250" s="29">
        <f t="shared" si="17"/>
        <v>444</v>
      </c>
      <c r="D250" s="29" t="s">
        <v>84</v>
      </c>
      <c r="E250" s="29" t="s">
        <v>79</v>
      </c>
      <c r="F250" s="29">
        <v>6</v>
      </c>
      <c r="G250" s="29" t="s">
        <v>85</v>
      </c>
      <c r="H250" s="29" t="s">
        <v>86</v>
      </c>
    </row>
    <row r="251" spans="1:8" customFormat="1" ht="21" x14ac:dyDescent="0.25">
      <c r="A251" s="14"/>
      <c r="B251" s="20" t="s">
        <v>49</v>
      </c>
      <c r="C251" s="20" t="s">
        <v>13</v>
      </c>
      <c r="D251" s="21" t="s">
        <v>50</v>
      </c>
      <c r="E251" s="21" t="s">
        <v>51</v>
      </c>
      <c r="F251" s="21" t="s">
        <v>52</v>
      </c>
      <c r="G251" s="21" t="s">
        <v>53</v>
      </c>
      <c r="H251" s="21" t="s">
        <v>54</v>
      </c>
    </row>
    <row r="252" spans="1:8" customFormat="1" ht="15.75" x14ac:dyDescent="0.25">
      <c r="A252" s="359" t="s">
        <v>87</v>
      </c>
      <c r="B252" s="30">
        <v>1</v>
      </c>
      <c r="C252" s="30">
        <v>59</v>
      </c>
      <c r="D252" s="30" t="s">
        <v>88</v>
      </c>
      <c r="E252" s="30" t="s">
        <v>79</v>
      </c>
      <c r="F252" s="30">
        <v>2.66</v>
      </c>
      <c r="G252" s="30" t="s">
        <v>83</v>
      </c>
      <c r="H252" s="25" t="s">
        <v>111</v>
      </c>
    </row>
    <row r="253" spans="1:8" customFormat="1" ht="15.75" x14ac:dyDescent="0.25">
      <c r="A253" s="360"/>
      <c r="B253" s="30">
        <v>2</v>
      </c>
      <c r="C253" s="30">
        <v>60</v>
      </c>
      <c r="D253" s="30" t="s">
        <v>88</v>
      </c>
      <c r="E253" s="30" t="s">
        <v>79</v>
      </c>
      <c r="F253" s="30">
        <v>2.66</v>
      </c>
      <c r="G253" s="30" t="s">
        <v>83</v>
      </c>
      <c r="H253" s="362" t="s">
        <v>89</v>
      </c>
    </row>
    <row r="254" spans="1:8" customFormat="1" ht="15.75" x14ac:dyDescent="0.25">
      <c r="A254" s="360"/>
      <c r="B254" s="30">
        <v>2</v>
      </c>
      <c r="C254" s="30">
        <f>C253+1</f>
        <v>61</v>
      </c>
      <c r="D254" s="30" t="s">
        <v>88</v>
      </c>
      <c r="E254" s="30" t="s">
        <v>79</v>
      </c>
      <c r="F254" s="30">
        <v>2.66</v>
      </c>
      <c r="G254" s="30" t="s">
        <v>83</v>
      </c>
      <c r="H254" s="363"/>
    </row>
    <row r="255" spans="1:8" customFormat="1" ht="15.75" x14ac:dyDescent="0.25">
      <c r="A255" s="360"/>
      <c r="B255" s="30">
        <v>3</v>
      </c>
      <c r="C255" s="30">
        <f>C254+1</f>
        <v>62</v>
      </c>
      <c r="D255" s="30" t="s">
        <v>88</v>
      </c>
      <c r="E255" s="30" t="s">
        <v>79</v>
      </c>
      <c r="F255" s="30">
        <v>2.66</v>
      </c>
      <c r="G255" s="30" t="s">
        <v>83</v>
      </c>
      <c r="H255" s="363"/>
    </row>
    <row r="256" spans="1:8" customFormat="1" ht="15.75" x14ac:dyDescent="0.25">
      <c r="A256" s="360"/>
      <c r="B256" s="30">
        <v>4</v>
      </c>
      <c r="C256" s="30">
        <f>C255+1</f>
        <v>63</v>
      </c>
      <c r="D256" s="30" t="s">
        <v>88</v>
      </c>
      <c r="E256" s="30" t="s">
        <v>79</v>
      </c>
      <c r="F256" s="30">
        <v>2.66</v>
      </c>
      <c r="G256" s="30" t="s">
        <v>83</v>
      </c>
      <c r="H256" s="363"/>
    </row>
    <row r="257" spans="1:8" customFormat="1" ht="15.75" x14ac:dyDescent="0.25">
      <c r="A257" s="360"/>
      <c r="B257" s="30">
        <v>5</v>
      </c>
      <c r="C257" s="30">
        <f>C256+1</f>
        <v>64</v>
      </c>
      <c r="D257" s="30" t="s">
        <v>88</v>
      </c>
      <c r="E257" s="30" t="s">
        <v>79</v>
      </c>
      <c r="F257" s="30">
        <v>2.66</v>
      </c>
      <c r="G257" s="30" t="s">
        <v>83</v>
      </c>
      <c r="H257" s="363"/>
    </row>
    <row r="258" spans="1:8" customFormat="1" ht="15.75" x14ac:dyDescent="0.25">
      <c r="A258" s="361"/>
      <c r="B258" s="31">
        <v>6</v>
      </c>
      <c r="C258" s="31">
        <f>C257+1</f>
        <v>65</v>
      </c>
      <c r="D258" s="31" t="s">
        <v>90</v>
      </c>
      <c r="E258" s="31" t="s">
        <v>79</v>
      </c>
      <c r="F258" s="31">
        <v>2.66</v>
      </c>
      <c r="G258" s="31" t="s">
        <v>62</v>
      </c>
      <c r="H258" s="364"/>
    </row>
    <row r="259" spans="1:8" customFormat="1" ht="21" x14ac:dyDescent="0.25">
      <c r="A259" s="14"/>
      <c r="B259" s="20" t="s">
        <v>49</v>
      </c>
      <c r="C259" s="20" t="s">
        <v>13</v>
      </c>
      <c r="D259" s="21" t="s">
        <v>50</v>
      </c>
      <c r="E259" s="21" t="s">
        <v>51</v>
      </c>
      <c r="F259" s="21" t="s">
        <v>52</v>
      </c>
      <c r="G259" s="21" t="s">
        <v>53</v>
      </c>
      <c r="H259" s="21" t="s">
        <v>54</v>
      </c>
    </row>
    <row r="260" spans="1:8" customFormat="1" ht="18" customHeight="1" x14ac:dyDescent="0.25">
      <c r="A260" s="365" t="s">
        <v>91</v>
      </c>
      <c r="B260" s="30">
        <v>1</v>
      </c>
      <c r="C260" s="30">
        <v>273</v>
      </c>
      <c r="D260" s="30" t="s">
        <v>92</v>
      </c>
      <c r="E260" s="30" t="s">
        <v>79</v>
      </c>
      <c r="F260" s="30" t="s">
        <v>79</v>
      </c>
      <c r="G260" s="30" t="s">
        <v>93</v>
      </c>
      <c r="H260" s="368" t="s">
        <v>89</v>
      </c>
    </row>
    <row r="261" spans="1:8" customFormat="1" ht="18" customHeight="1" x14ac:dyDescent="0.25">
      <c r="A261" s="366"/>
      <c r="B261" s="32">
        <f>B260+1</f>
        <v>2</v>
      </c>
      <c r="C261" s="32">
        <f>C260+1</f>
        <v>274</v>
      </c>
      <c r="D261" s="32" t="s">
        <v>94</v>
      </c>
      <c r="E261" s="32" t="s">
        <v>79</v>
      </c>
      <c r="F261" s="32" t="s">
        <v>79</v>
      </c>
      <c r="G261" s="32">
        <v>2.5</v>
      </c>
      <c r="H261" s="369"/>
    </row>
    <row r="262" spans="1:8" customFormat="1" ht="18" customHeight="1" x14ac:dyDescent="0.25">
      <c r="A262" s="366"/>
      <c r="B262" s="30">
        <f t="shared" ref="B262:C268" si="18">B261+1</f>
        <v>3</v>
      </c>
      <c r="C262" s="30">
        <f t="shared" si="18"/>
        <v>275</v>
      </c>
      <c r="D262" s="30" t="s">
        <v>92</v>
      </c>
      <c r="E262" s="30" t="s">
        <v>79</v>
      </c>
      <c r="F262" s="30" t="s">
        <v>79</v>
      </c>
      <c r="G262" s="30" t="s">
        <v>93</v>
      </c>
      <c r="H262" s="369"/>
    </row>
    <row r="263" spans="1:8" customFormat="1" ht="18" customHeight="1" x14ac:dyDescent="0.25">
      <c r="A263" s="366"/>
      <c r="B263" s="30">
        <f t="shared" si="18"/>
        <v>4</v>
      </c>
      <c r="C263" s="30">
        <f t="shared" si="18"/>
        <v>276</v>
      </c>
      <c r="D263" s="30" t="s">
        <v>92</v>
      </c>
      <c r="E263" s="30" t="s">
        <v>79</v>
      </c>
      <c r="F263" s="30" t="s">
        <v>79</v>
      </c>
      <c r="G263" s="30" t="s">
        <v>93</v>
      </c>
      <c r="H263" s="369"/>
    </row>
    <row r="264" spans="1:8" customFormat="1" ht="18" customHeight="1" x14ac:dyDescent="0.25">
      <c r="A264" s="366"/>
      <c r="B264" s="30">
        <f t="shared" si="18"/>
        <v>5</v>
      </c>
      <c r="C264" s="30">
        <f t="shared" si="18"/>
        <v>277</v>
      </c>
      <c r="D264" s="30" t="s">
        <v>92</v>
      </c>
      <c r="E264" s="30" t="s">
        <v>79</v>
      </c>
      <c r="F264" s="30" t="s">
        <v>79</v>
      </c>
      <c r="G264" s="30" t="s">
        <v>93</v>
      </c>
      <c r="H264" s="369"/>
    </row>
    <row r="265" spans="1:8" customFormat="1" ht="18" customHeight="1" x14ac:dyDescent="0.25">
      <c r="A265" s="366"/>
      <c r="B265" s="30">
        <f t="shared" si="18"/>
        <v>6</v>
      </c>
      <c r="C265" s="30">
        <f t="shared" si="18"/>
        <v>278</v>
      </c>
      <c r="D265" s="30" t="s">
        <v>92</v>
      </c>
      <c r="E265" s="30" t="s">
        <v>79</v>
      </c>
      <c r="F265" s="30" t="s">
        <v>79</v>
      </c>
      <c r="G265" s="30" t="s">
        <v>93</v>
      </c>
      <c r="H265" s="369"/>
    </row>
    <row r="266" spans="1:8" customFormat="1" ht="18" customHeight="1" x14ac:dyDescent="0.25">
      <c r="A266" s="366"/>
      <c r="B266" s="30">
        <f t="shared" si="18"/>
        <v>7</v>
      </c>
      <c r="C266" s="30">
        <f t="shared" si="18"/>
        <v>279</v>
      </c>
      <c r="D266" s="30" t="s">
        <v>92</v>
      </c>
      <c r="E266" s="30" t="s">
        <v>79</v>
      </c>
      <c r="F266" s="30" t="s">
        <v>79</v>
      </c>
      <c r="G266" s="30" t="s">
        <v>93</v>
      </c>
      <c r="H266" s="369"/>
    </row>
    <row r="267" spans="1:8" customFormat="1" ht="15.75" customHeight="1" x14ac:dyDescent="0.25">
      <c r="A267" s="366"/>
      <c r="B267" s="32">
        <f t="shared" si="18"/>
        <v>8</v>
      </c>
      <c r="C267" s="32">
        <f t="shared" si="18"/>
        <v>280</v>
      </c>
      <c r="D267" s="32" t="s">
        <v>94</v>
      </c>
      <c r="E267" s="32" t="s">
        <v>79</v>
      </c>
      <c r="F267" s="32" t="s">
        <v>79</v>
      </c>
      <c r="G267" s="32">
        <v>2.5</v>
      </c>
      <c r="H267" s="369"/>
    </row>
    <row r="268" spans="1:8" customFormat="1" ht="18" customHeight="1" x14ac:dyDescent="0.25">
      <c r="A268" s="367"/>
      <c r="B268" s="30">
        <f t="shared" si="18"/>
        <v>9</v>
      </c>
      <c r="C268" s="30">
        <f t="shared" si="18"/>
        <v>281</v>
      </c>
      <c r="D268" s="30" t="s">
        <v>92</v>
      </c>
      <c r="E268" s="30" t="s">
        <v>79</v>
      </c>
      <c r="F268" s="30" t="s">
        <v>79</v>
      </c>
      <c r="G268" s="30" t="s">
        <v>93</v>
      </c>
      <c r="H268" s="34"/>
    </row>
    <row r="269" spans="1:8" customFormat="1" ht="18" customHeight="1" x14ac:dyDescent="0.25">
      <c r="A269" s="14"/>
      <c r="B269" s="15" t="s">
        <v>49</v>
      </c>
      <c r="C269" s="15" t="s">
        <v>13</v>
      </c>
      <c r="D269" s="9" t="s">
        <v>50</v>
      </c>
      <c r="E269" s="9" t="s">
        <v>51</v>
      </c>
      <c r="F269" s="9" t="s">
        <v>52</v>
      </c>
      <c r="G269" s="9" t="s">
        <v>53</v>
      </c>
      <c r="H269" s="9" t="s">
        <v>54</v>
      </c>
    </row>
    <row r="270" spans="1:8" customFormat="1" ht="18" customHeight="1" x14ac:dyDescent="0.4">
      <c r="A270" s="353" t="s">
        <v>95</v>
      </c>
      <c r="B270" s="30"/>
      <c r="C270" s="30"/>
      <c r="D270" s="30"/>
      <c r="E270" s="30"/>
      <c r="F270" s="30"/>
      <c r="G270" s="30"/>
      <c r="H270" s="35"/>
    </row>
    <row r="271" spans="1:8" customFormat="1" ht="18" customHeight="1" x14ac:dyDescent="0.4">
      <c r="A271" s="354"/>
      <c r="B271" s="30"/>
      <c r="C271" s="30"/>
      <c r="D271" s="30"/>
      <c r="E271" s="30"/>
      <c r="F271" s="30"/>
      <c r="G271" s="30"/>
      <c r="H271" s="35"/>
    </row>
    <row r="272" spans="1:8" customFormat="1" ht="18" customHeight="1" x14ac:dyDescent="0.4">
      <c r="A272" s="354"/>
      <c r="B272" s="30"/>
      <c r="C272" s="30"/>
      <c r="D272" s="30"/>
      <c r="E272" s="30"/>
      <c r="F272" s="30"/>
      <c r="G272" s="30"/>
      <c r="H272" s="35"/>
    </row>
    <row r="273" spans="1:8" customFormat="1" ht="15.75" customHeight="1" x14ac:dyDescent="0.25">
      <c r="A273" s="354"/>
      <c r="B273" s="31"/>
      <c r="C273" s="31"/>
      <c r="D273" s="31"/>
      <c r="E273" s="31"/>
      <c r="F273" s="31"/>
      <c r="G273" s="31"/>
      <c r="H273" s="31"/>
    </row>
    <row r="274" spans="1:8" customFormat="1" ht="18" customHeight="1" x14ac:dyDescent="0.25">
      <c r="A274" s="36"/>
      <c r="B274" s="33"/>
      <c r="C274" s="33"/>
      <c r="D274" s="33"/>
      <c r="E274" s="33"/>
      <c r="F274" s="33"/>
      <c r="G274" s="33"/>
      <c r="H274" s="33"/>
    </row>
    <row r="275" spans="1:8" customFormat="1" ht="18" customHeight="1" x14ac:dyDescent="0.25">
      <c r="A275" s="14"/>
      <c r="B275" s="15" t="s">
        <v>49</v>
      </c>
      <c r="C275" s="15" t="s">
        <v>13</v>
      </c>
      <c r="D275" s="9" t="s">
        <v>50</v>
      </c>
      <c r="E275" s="9" t="s">
        <v>51</v>
      </c>
      <c r="F275" s="9" t="s">
        <v>52</v>
      </c>
      <c r="G275" s="9" t="s">
        <v>53</v>
      </c>
      <c r="H275" s="9" t="s">
        <v>54</v>
      </c>
    </row>
    <row r="276" spans="1:8" customFormat="1" ht="18" customHeight="1" x14ac:dyDescent="0.25">
      <c r="A276" s="354"/>
      <c r="B276" s="30">
        <v>1</v>
      </c>
      <c r="C276" s="30">
        <v>4725</v>
      </c>
      <c r="D276" s="30" t="s">
        <v>96</v>
      </c>
      <c r="E276" s="30"/>
      <c r="F276" s="30"/>
      <c r="G276" s="30">
        <v>1.8</v>
      </c>
      <c r="H276" s="30"/>
    </row>
    <row r="277" spans="1:8" customFormat="1" ht="18" customHeight="1" x14ac:dyDescent="0.25">
      <c r="A277" s="354"/>
      <c r="B277" s="37">
        <f t="shared" ref="B277:C284" si="19">B276+1</f>
        <v>2</v>
      </c>
      <c r="C277" s="37">
        <f t="shared" si="19"/>
        <v>4726</v>
      </c>
      <c r="D277" s="37" t="s">
        <v>97</v>
      </c>
      <c r="E277" s="37"/>
      <c r="F277" s="37"/>
      <c r="G277" s="37">
        <v>2</v>
      </c>
      <c r="H277" s="37"/>
    </row>
    <row r="278" spans="1:8" customFormat="1" ht="15.75" x14ac:dyDescent="0.25">
      <c r="A278" s="354"/>
      <c r="B278" s="37">
        <f t="shared" si="19"/>
        <v>3</v>
      </c>
      <c r="C278" s="37">
        <f t="shared" si="19"/>
        <v>4727</v>
      </c>
      <c r="D278" s="37" t="s">
        <v>97</v>
      </c>
      <c r="E278" s="37"/>
      <c r="F278" s="37"/>
      <c r="G278" s="37">
        <v>2</v>
      </c>
      <c r="H278" s="37"/>
    </row>
    <row r="279" spans="1:8" customFormat="1" ht="18" customHeight="1" x14ac:dyDescent="0.25">
      <c r="A279" s="354"/>
      <c r="B279" s="37">
        <f t="shared" si="19"/>
        <v>4</v>
      </c>
      <c r="C279" s="37">
        <f t="shared" si="19"/>
        <v>4728</v>
      </c>
      <c r="D279" s="37" t="s">
        <v>97</v>
      </c>
      <c r="E279" s="37"/>
      <c r="F279" s="37"/>
      <c r="G279" s="37">
        <v>2</v>
      </c>
      <c r="H279" s="37"/>
    </row>
    <row r="280" spans="1:8" customFormat="1" ht="15.75" x14ac:dyDescent="0.25">
      <c r="A280" s="354"/>
      <c r="B280" s="37">
        <f t="shared" si="19"/>
        <v>5</v>
      </c>
      <c r="C280" s="37">
        <f t="shared" si="19"/>
        <v>4729</v>
      </c>
      <c r="D280" s="37" t="s">
        <v>97</v>
      </c>
      <c r="E280" s="37"/>
      <c r="F280" s="37"/>
      <c r="G280" s="37">
        <v>2</v>
      </c>
      <c r="H280" s="37"/>
    </row>
    <row r="281" spans="1:8" customFormat="1" ht="15.75" x14ac:dyDescent="0.25">
      <c r="A281" s="354"/>
      <c r="B281" s="32">
        <f t="shared" si="19"/>
        <v>6</v>
      </c>
      <c r="C281" s="32">
        <f t="shared" si="19"/>
        <v>4730</v>
      </c>
      <c r="D281" s="32" t="s">
        <v>98</v>
      </c>
      <c r="E281" s="32"/>
      <c r="F281" s="32"/>
      <c r="G281" s="32">
        <v>3</v>
      </c>
      <c r="H281" s="32"/>
    </row>
    <row r="282" spans="1:8" ht="15.75" x14ac:dyDescent="0.25">
      <c r="A282" s="354"/>
      <c r="B282" s="32">
        <f t="shared" si="19"/>
        <v>7</v>
      </c>
      <c r="C282" s="32">
        <f t="shared" si="19"/>
        <v>4731</v>
      </c>
      <c r="D282" s="32" t="s">
        <v>98</v>
      </c>
      <c r="E282" s="32"/>
      <c r="F282" s="32"/>
      <c r="G282" s="32">
        <v>3</v>
      </c>
      <c r="H282" s="32"/>
    </row>
    <row r="283" spans="1:8" ht="15.75" x14ac:dyDescent="0.25">
      <c r="A283" s="354"/>
      <c r="B283" s="32">
        <f t="shared" si="19"/>
        <v>8</v>
      </c>
      <c r="C283" s="32">
        <f t="shared" si="19"/>
        <v>4732</v>
      </c>
      <c r="D283" s="32" t="s">
        <v>98</v>
      </c>
      <c r="E283" s="32"/>
      <c r="F283" s="32"/>
      <c r="G283" s="32">
        <v>3</v>
      </c>
      <c r="H283" s="32"/>
    </row>
    <row r="284" spans="1:8" ht="15.75" x14ac:dyDescent="0.25">
      <c r="A284" s="354"/>
      <c r="B284" s="32">
        <f t="shared" si="19"/>
        <v>9</v>
      </c>
      <c r="C284" s="32">
        <f t="shared" si="19"/>
        <v>4733</v>
      </c>
      <c r="D284" s="32" t="s">
        <v>98</v>
      </c>
      <c r="E284" s="32"/>
      <c r="F284" s="32"/>
      <c r="G284" s="32">
        <v>3</v>
      </c>
      <c r="H284" s="32"/>
    </row>
    <row r="285" spans="1:8" ht="18" customHeight="1" x14ac:dyDescent="0.25">
      <c r="A285" s="355"/>
      <c r="B285" s="32">
        <f>B284+1</f>
        <v>10</v>
      </c>
      <c r="C285" s="32">
        <f>C284+1</f>
        <v>4734</v>
      </c>
      <c r="D285" s="32" t="s">
        <v>98</v>
      </c>
      <c r="E285" s="32"/>
      <c r="F285" s="32"/>
      <c r="G285" s="32">
        <v>3</v>
      </c>
      <c r="H285" s="32"/>
    </row>
    <row r="286" spans="1:8" ht="23.25" x14ac:dyDescent="0.25">
      <c r="A286" s="14"/>
      <c r="B286" s="15" t="s">
        <v>49</v>
      </c>
      <c r="C286" s="15" t="s">
        <v>13</v>
      </c>
      <c r="D286" s="9" t="s">
        <v>50</v>
      </c>
      <c r="E286" s="9" t="s">
        <v>51</v>
      </c>
      <c r="F286" s="9" t="s">
        <v>52</v>
      </c>
      <c r="G286" s="9" t="s">
        <v>53</v>
      </c>
      <c r="H286" s="9" t="s">
        <v>54</v>
      </c>
    </row>
    <row r="287" spans="1:8" ht="26.25" x14ac:dyDescent="0.4">
      <c r="A287" s="38" t="s">
        <v>33</v>
      </c>
      <c r="B287" s="30">
        <v>1</v>
      </c>
      <c r="C287" s="30">
        <v>8179</v>
      </c>
      <c r="D287" s="30" t="s">
        <v>99</v>
      </c>
      <c r="E287" s="39"/>
      <c r="F287" s="39"/>
      <c r="G287" s="39"/>
      <c r="H287" s="35"/>
    </row>
    <row r="288" spans="1:8" ht="15.75" x14ac:dyDescent="0.25">
      <c r="A288" s="45"/>
      <c r="B288" s="37">
        <f t="shared" ref="B288:C294" si="20">B287+1</f>
        <v>2</v>
      </c>
      <c r="C288" s="37">
        <f t="shared" si="20"/>
        <v>8180</v>
      </c>
      <c r="D288" s="37" t="s">
        <v>97</v>
      </c>
      <c r="E288" s="37"/>
      <c r="F288" s="37"/>
      <c r="G288" s="37">
        <v>2</v>
      </c>
      <c r="H288" s="37"/>
    </row>
    <row r="289" spans="1:8" ht="18" customHeight="1" x14ac:dyDescent="0.25">
      <c r="A289" s="45"/>
      <c r="B289" s="37">
        <f t="shared" si="20"/>
        <v>3</v>
      </c>
      <c r="C289" s="37">
        <f t="shared" si="20"/>
        <v>8181</v>
      </c>
      <c r="D289" s="37" t="s">
        <v>97</v>
      </c>
      <c r="E289" s="37"/>
      <c r="F289" s="37"/>
      <c r="G289" s="37">
        <v>2</v>
      </c>
      <c r="H289" s="37"/>
    </row>
    <row r="290" spans="1:8" ht="15.75" x14ac:dyDescent="0.25">
      <c r="A290" s="45"/>
      <c r="B290" s="37">
        <f t="shared" si="20"/>
        <v>4</v>
      </c>
      <c r="C290" s="37">
        <f t="shared" si="20"/>
        <v>8182</v>
      </c>
      <c r="D290" s="37" t="s">
        <v>97</v>
      </c>
      <c r="E290" s="37"/>
      <c r="F290" s="37"/>
      <c r="G290" s="37">
        <v>2</v>
      </c>
      <c r="H290" s="37"/>
    </row>
    <row r="291" spans="1:8" ht="15.75" x14ac:dyDescent="0.25">
      <c r="A291" s="45"/>
      <c r="B291" s="32">
        <f t="shared" si="20"/>
        <v>5</v>
      </c>
      <c r="C291" s="32">
        <f t="shared" si="20"/>
        <v>8183</v>
      </c>
      <c r="D291" s="32" t="s">
        <v>98</v>
      </c>
      <c r="E291" s="32"/>
      <c r="F291" s="32"/>
      <c r="G291" s="32">
        <v>3</v>
      </c>
      <c r="H291" s="32"/>
    </row>
    <row r="292" spans="1:8" ht="15.75" x14ac:dyDescent="0.25">
      <c r="A292" s="45"/>
      <c r="B292" s="32">
        <f t="shared" si="20"/>
        <v>6</v>
      </c>
      <c r="C292" s="32">
        <f t="shared" si="20"/>
        <v>8184</v>
      </c>
      <c r="D292" s="32" t="s">
        <v>98</v>
      </c>
      <c r="E292" s="32"/>
      <c r="F292" s="32"/>
      <c r="G292" s="32">
        <v>3</v>
      </c>
      <c r="H292" s="32"/>
    </row>
    <row r="293" spans="1:8" ht="15.75" x14ac:dyDescent="0.25">
      <c r="A293" s="45"/>
      <c r="B293" s="32">
        <f t="shared" si="20"/>
        <v>7</v>
      </c>
      <c r="C293" s="32">
        <f t="shared" si="20"/>
        <v>8185</v>
      </c>
      <c r="D293" s="32" t="s">
        <v>98</v>
      </c>
      <c r="E293" s="32"/>
      <c r="F293" s="32"/>
      <c r="G293" s="32">
        <v>3</v>
      </c>
      <c r="H293" s="32"/>
    </row>
    <row r="294" spans="1:8" ht="15.75" x14ac:dyDescent="0.25">
      <c r="A294" s="45"/>
      <c r="B294" s="32">
        <f t="shared" si="20"/>
        <v>8</v>
      </c>
      <c r="C294" s="32">
        <f t="shared" si="20"/>
        <v>8186</v>
      </c>
      <c r="D294" s="32" t="s">
        <v>98</v>
      </c>
      <c r="E294" s="32"/>
      <c r="F294" s="32"/>
      <c r="G294" s="32">
        <v>3</v>
      </c>
      <c r="H294" s="32"/>
    </row>
    <row r="295" spans="1:8" ht="15.75" x14ac:dyDescent="0.25">
      <c r="A295" s="46"/>
      <c r="B295" s="32">
        <f>B294+1</f>
        <v>9</v>
      </c>
      <c r="C295" s="32">
        <f>C294+1</f>
        <v>8187</v>
      </c>
      <c r="D295" s="32" t="s">
        <v>98</v>
      </c>
      <c r="E295" s="32"/>
      <c r="F295" s="32"/>
      <c r="G295" s="32">
        <v>3</v>
      </c>
      <c r="H295" s="32"/>
    </row>
    <row r="296" spans="1:8" ht="23.25" x14ac:dyDescent="0.25">
      <c r="A296" s="14"/>
      <c r="B296" s="15" t="s">
        <v>49</v>
      </c>
      <c r="C296" s="15" t="s">
        <v>13</v>
      </c>
      <c r="D296" s="9" t="s">
        <v>50</v>
      </c>
      <c r="E296" s="9" t="s">
        <v>51</v>
      </c>
      <c r="F296" s="9" t="s">
        <v>52</v>
      </c>
      <c r="G296" s="9" t="s">
        <v>53</v>
      </c>
      <c r="H296" s="9" t="s">
        <v>54</v>
      </c>
    </row>
    <row r="297" spans="1:8" ht="26.25" x14ac:dyDescent="0.4">
      <c r="A297" s="38" t="s">
        <v>33</v>
      </c>
      <c r="B297" s="30">
        <v>1</v>
      </c>
      <c r="C297" s="30">
        <v>8178</v>
      </c>
      <c r="D297" s="30" t="s">
        <v>99</v>
      </c>
      <c r="E297" s="39"/>
      <c r="F297" s="39"/>
      <c r="G297" s="39"/>
      <c r="H297" s="35"/>
    </row>
  </sheetData>
  <mergeCells count="13">
    <mergeCell ref="A270:A273"/>
    <mergeCell ref="A276:A285"/>
    <mergeCell ref="A240:A250"/>
    <mergeCell ref="B1:H1"/>
    <mergeCell ref="A252:A258"/>
    <mergeCell ref="H253:H258"/>
    <mergeCell ref="A260:A268"/>
    <mergeCell ref="H260:H267"/>
    <mergeCell ref="A5:A94"/>
    <mergeCell ref="A96:A148"/>
    <mergeCell ref="A150:A193"/>
    <mergeCell ref="A195:A230"/>
    <mergeCell ref="A232:A238"/>
  </mergeCells>
  <conditionalFormatting sqref="E19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E20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E2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:E2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5:E2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:G20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2:G2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:G2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5:G2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2:H2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:H2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5:H2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45D2631211FDD44A1191F9A114E6C6C" ma:contentTypeVersion="14" ma:contentTypeDescription="新しいドキュメントを作成します。" ma:contentTypeScope="" ma:versionID="8b0bf48dc3668a6c23e8feabc4842791">
  <xsd:schema xmlns:xsd="http://www.w3.org/2001/XMLSchema" xmlns:xs="http://www.w3.org/2001/XMLSchema" xmlns:p="http://schemas.microsoft.com/office/2006/metadata/properties" xmlns:ns3="2fbc4f14-4b8c-44fa-ac8d-f25551adb0a9" xmlns:ns4="359f984a-dae3-4c7d-9793-d80849ac8e32" targetNamespace="http://schemas.microsoft.com/office/2006/metadata/properties" ma:root="true" ma:fieldsID="22ff2e7a30fd05c2455cc611417cdbe2" ns3:_="" ns4:_="">
    <xsd:import namespace="2fbc4f14-4b8c-44fa-ac8d-f25551adb0a9"/>
    <xsd:import namespace="359f984a-dae3-4c7d-9793-d80849ac8e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c4f14-4b8c-44fa-ac8d-f25551adb0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f984a-dae3-4c7d-9793-d80849ac8e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896F86-70DD-470A-9C41-CAF18FB952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bc4f14-4b8c-44fa-ac8d-f25551adb0a9"/>
    <ds:schemaRef ds:uri="359f984a-dae3-4c7d-9793-d80849ac8e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C6C282-CE2E-4810-BE7A-600E3937EF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8C3F78-74FE-44AD-86D3-A9C9B06236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DPP ( with MSN )</vt:lpstr>
      <vt:lpstr>DPP ( in Qty )</vt:lpstr>
      <vt:lpstr>Plan Stagewise</vt:lpstr>
      <vt:lpstr>Configuration Plan</vt:lpstr>
      <vt:lpstr>Chart1</vt:lpstr>
      <vt:lpstr>'DPP ( in Qty )'!Print_Area</vt:lpstr>
      <vt:lpstr>'DPP ( with MSN 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2025-07-24T09:21:10Z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0x010100145D2631211FDD44A1191F9A114E6C6C</vt:lpwstr>
  </property>
</Properties>
</file>