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781 - State of Aging (SoA) in Central Indiana\Data\NIBRS_Crime_Data\"/>
    </mc:Choice>
  </mc:AlternateContent>
  <xr:revisionPtr revIDLastSave="2" documentId="8_{F66E3422-46DF-458F-BFFC-A3F83A8A987F}" xr6:coauthVersionLast="47" xr6:coauthVersionMax="47" xr10:uidLastSave="{96031910-32C1-4B31-9CDB-720C2D816887}"/>
  <bookViews>
    <workbookView xWindow="2070" yWindow="885" windowWidth="25530" windowHeight="14640" firstSheet="1" activeTab="3" xr2:uid="{00000000-000D-0000-FFFF-FFFF00000000}"/>
  </bookViews>
  <sheets>
    <sheet name="category of victims " sheetId="3" r:id="rId1"/>
    <sheet name="Marion county victim " sheetId="17" r:id="rId2"/>
    <sheet name="Marion county victim" sheetId="16" r:id="rId3"/>
    <sheet name="Crime category per age" sheetId="4" r:id="rId4"/>
  </sheets>
  <externalReferences>
    <externalReference r:id="rId5"/>
  </externalReferences>
  <definedNames>
    <definedName name="Groupings">#REF!</definedName>
  </definedNames>
  <calcPr calcId="191028"/>
  <pivotCaches>
    <pivotCache cacheId="33012" r:id="rId6"/>
    <pivotCache cacheId="33013" r:id="rId7"/>
    <pivotCache cacheId="330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7" l="1"/>
  <c r="F14" i="17" s="1"/>
  <c r="E15" i="17"/>
  <c r="F15" i="17" s="1"/>
  <c r="E16" i="17"/>
  <c r="F16" i="17" s="1"/>
  <c r="E17" i="17"/>
  <c r="F17" i="17" s="1"/>
  <c r="E13" i="17"/>
  <c r="F13" i="17" s="1"/>
  <c r="E9" i="17"/>
  <c r="F9" i="17" s="1"/>
  <c r="E10" i="17"/>
  <c r="F10" i="17" s="1"/>
  <c r="E11" i="17"/>
  <c r="F11" i="17" s="1"/>
  <c r="E12" i="17"/>
  <c r="F12" i="17" s="1"/>
  <c r="E8" i="17"/>
  <c r="E4" i="17"/>
  <c r="F4" i="17" s="1"/>
  <c r="E5" i="17"/>
  <c r="F5" i="17" s="1"/>
  <c r="E6" i="17"/>
  <c r="F6" i="17" s="1"/>
  <c r="E7" i="17"/>
  <c r="F7" i="17" s="1"/>
  <c r="E3" i="17"/>
  <c r="F3" i="17" s="1"/>
  <c r="H5" i="17"/>
  <c r="I5" i="17"/>
  <c r="H6" i="17"/>
  <c r="I6" i="17"/>
  <c r="H7" i="17"/>
  <c r="I7" i="17"/>
  <c r="H8" i="17"/>
  <c r="I8" i="17"/>
  <c r="H9" i="17"/>
  <c r="I9" i="17"/>
  <c r="F8" i="17"/>
  <c r="G16" i="4"/>
  <c r="G11" i="4"/>
  <c r="G19" i="4"/>
  <c r="G14" i="4"/>
  <c r="G9" i="4"/>
  <c r="G20" i="4"/>
  <c r="G23" i="4"/>
  <c r="G17" i="4"/>
  <c r="G7" i="4"/>
  <c r="G15" i="4"/>
  <c r="G10" i="4"/>
  <c r="G13" i="4"/>
  <c r="G8" i="4"/>
  <c r="G21" i="4"/>
  <c r="G22" i="4"/>
</calcChain>
</file>

<file path=xl/sharedStrings.xml><?xml version="1.0" encoding="utf-8"?>
<sst xmlns="http://schemas.openxmlformats.org/spreadsheetml/2006/main" count="232" uniqueCount="49">
  <si>
    <t>Row Labels</t>
  </si>
  <si>
    <t>Sum of Count of Victims</t>
  </si>
  <si>
    <t>1&gt;54</t>
  </si>
  <si>
    <t>MARION</t>
  </si>
  <si>
    <t>Arson</t>
  </si>
  <si>
    <t>Assault Offenses</t>
  </si>
  <si>
    <t>Burglary/Breaking &amp; Entering</t>
  </si>
  <si>
    <t>Destruction/Damage/Vandalism of Property</t>
  </si>
  <si>
    <t>Fraud Offenses</t>
  </si>
  <si>
    <t>Homicide Offenses</t>
  </si>
  <si>
    <t>Kidnapping/Abduction</t>
  </si>
  <si>
    <t>Larceny/Theft Offenses</t>
  </si>
  <si>
    <t>Motor Vehicle Theft</t>
  </si>
  <si>
    <t>Robbery</t>
  </si>
  <si>
    <t>Sex Offenses</t>
  </si>
  <si>
    <t>Stolen Property Offenses</t>
  </si>
  <si>
    <t>55&gt;64</t>
  </si>
  <si>
    <t>65&gt;84</t>
  </si>
  <si>
    <t>&gt;85</t>
  </si>
  <si>
    <t>#N/A</t>
  </si>
  <si>
    <t>Grand Total</t>
  </si>
  <si>
    <t>Victims</t>
  </si>
  <si>
    <t>Crime type</t>
  </si>
  <si>
    <t>Age</t>
  </si>
  <si>
    <t xml:space="preserve">Number of victim  </t>
  </si>
  <si>
    <t>Total pop</t>
  </si>
  <si>
    <t>Pop/1000</t>
  </si>
  <si>
    <t>crime rate /1000</t>
  </si>
  <si>
    <t>Property</t>
  </si>
  <si>
    <t>All</t>
  </si>
  <si>
    <t>Prepetrators</t>
  </si>
  <si>
    <t>numbers</t>
  </si>
  <si>
    <t>Propery</t>
  </si>
  <si>
    <t>Sum of count victims</t>
  </si>
  <si>
    <t>Violence</t>
  </si>
  <si>
    <t xml:space="preserve">Fraud </t>
  </si>
  <si>
    <t>#NA</t>
  </si>
  <si>
    <t>Fraud Offences</t>
  </si>
  <si>
    <t>54&gt;65</t>
  </si>
  <si>
    <t xml:space="preserve">Sum of Total population per age </t>
  </si>
  <si>
    <t>Sum of Victim</t>
  </si>
  <si>
    <t>Sum of Male victim</t>
  </si>
  <si>
    <t>Female victim</t>
  </si>
  <si>
    <t xml:space="preserve"> Unknown sex</t>
  </si>
  <si>
    <t>0-54</t>
  </si>
  <si>
    <t>55-64</t>
  </si>
  <si>
    <t>65-84</t>
  </si>
  <si>
    <t>Sum of Count of Victims%</t>
  </si>
  <si>
    <t>Crimet ypes in three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</si>
</sst>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Continuous"/>
    </xf>
    <xf numFmtId="0" fontId="0" fillId="0" borderId="2" xfId="0" applyBorder="1"/>
    <xf numFmtId="2" fontId="0" fillId="0" borderId="0" xfId="0" applyNumberFormat="1"/>
    <xf numFmtId="2" fontId="0" fillId="0" borderId="4" xfId="0" applyNumberFormat="1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[NIBRS for Marion County by Victim Age.xlsx]category of victims 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and violent crime victims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of victims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'category of victims '!$A$4:$A$72</c:f>
              <c:multiLvlStrCache>
                <c:ptCount val="58"/>
                <c:lvl>
                  <c:pt idx="0">
                    <c:v>Arson</c:v>
                  </c:pt>
                  <c:pt idx="1">
                    <c:v>Assault Offenses</c:v>
                  </c:pt>
                  <c:pt idx="2">
                    <c:v>Burglary/Breaking &amp; Entering</c:v>
                  </c:pt>
                  <c:pt idx="3">
                    <c:v>Destruction/Damage/Vandalism of Property</c:v>
                  </c:pt>
                  <c:pt idx="4">
                    <c:v>Fraud Offenses</c:v>
                  </c:pt>
                  <c:pt idx="5">
                    <c:v>Homicide Offenses</c:v>
                  </c:pt>
                  <c:pt idx="6">
                    <c:v>Kidnapping/Abduction</c:v>
                  </c:pt>
                  <c:pt idx="7">
                    <c:v>Larceny/Theft Offenses</c:v>
                  </c:pt>
                  <c:pt idx="8">
                    <c:v>Motor Vehicle Theft</c:v>
                  </c:pt>
                  <c:pt idx="9">
                    <c:v>Robbery</c:v>
                  </c:pt>
                  <c:pt idx="10">
                    <c:v>Sex Offenses</c:v>
                  </c:pt>
                  <c:pt idx="11">
                    <c:v>Stolen Property Offenses</c:v>
                  </c:pt>
                  <c:pt idx="12">
                    <c:v>Arson</c:v>
                  </c:pt>
                  <c:pt idx="13">
                    <c:v>Assault Offenses</c:v>
                  </c:pt>
                  <c:pt idx="14">
                    <c:v>Burglary/Breaking &amp; Entering</c:v>
                  </c:pt>
                  <c:pt idx="15">
                    <c:v>Destruction/Damage/Vandalism of Property</c:v>
                  </c:pt>
                  <c:pt idx="16">
                    <c:v>Fraud Offenses</c:v>
                  </c:pt>
                  <c:pt idx="17">
                    <c:v>Homicide Offenses</c:v>
                  </c:pt>
                  <c:pt idx="18">
                    <c:v>Kidnapping/Abduction</c:v>
                  </c:pt>
                  <c:pt idx="19">
                    <c:v>Larceny/Theft Offenses</c:v>
                  </c:pt>
                  <c:pt idx="20">
                    <c:v>Motor Vehicle Theft</c:v>
                  </c:pt>
                  <c:pt idx="21">
                    <c:v>Robbery</c:v>
                  </c:pt>
                  <c:pt idx="22">
                    <c:v>Sex Offenses</c:v>
                  </c:pt>
                  <c:pt idx="23">
                    <c:v>Stolen Property Offenses</c:v>
                  </c:pt>
                  <c:pt idx="24">
                    <c:v>Arson</c:v>
                  </c:pt>
                  <c:pt idx="25">
                    <c:v>Assault Offenses</c:v>
                  </c:pt>
                  <c:pt idx="26">
                    <c:v>Burglary/Breaking &amp; Entering</c:v>
                  </c:pt>
                  <c:pt idx="27">
                    <c:v>Destruction/Damage/Vandalism of Property</c:v>
                  </c:pt>
                  <c:pt idx="28">
                    <c:v>Fraud Offenses</c:v>
                  </c:pt>
                  <c:pt idx="29">
                    <c:v>Homicide Offenses</c:v>
                  </c:pt>
                  <c:pt idx="30">
                    <c:v>Kidnapping/Abduction</c:v>
                  </c:pt>
                  <c:pt idx="31">
                    <c:v>Larceny/Theft Offenses</c:v>
                  </c:pt>
                  <c:pt idx="32">
                    <c:v>Motor Vehicle Theft</c:v>
                  </c:pt>
                  <c:pt idx="33">
                    <c:v>Robbery</c:v>
                  </c:pt>
                  <c:pt idx="34">
                    <c:v>Sex Offenses</c:v>
                  </c:pt>
                  <c:pt idx="35">
                    <c:v>Stolen Property Offenses</c:v>
                  </c:pt>
                  <c:pt idx="36">
                    <c:v>Arson</c:v>
                  </c:pt>
                  <c:pt idx="37">
                    <c:v>Assault Offenses</c:v>
                  </c:pt>
                  <c:pt idx="38">
                    <c:v>Burglary/Breaking &amp; Entering</c:v>
                  </c:pt>
                  <c:pt idx="39">
                    <c:v>Destruction/Damage/Vandalism of Property</c:v>
                  </c:pt>
                  <c:pt idx="40">
                    <c:v>Fraud Offenses</c:v>
                  </c:pt>
                  <c:pt idx="41">
                    <c:v>Homicide Offenses</c:v>
                  </c:pt>
                  <c:pt idx="42">
                    <c:v>Larceny/Theft Offenses</c:v>
                  </c:pt>
                  <c:pt idx="43">
                    <c:v>Motor Vehicle Theft</c:v>
                  </c:pt>
                  <c:pt idx="44">
                    <c:v>Robbery</c:v>
                  </c:pt>
                  <c:pt idx="45">
                    <c:v>Stolen Property Offenses</c:v>
                  </c:pt>
                  <c:pt idx="46">
                    <c:v>Arson</c:v>
                  </c:pt>
                  <c:pt idx="47">
                    <c:v>Assault Offenses</c:v>
                  </c:pt>
                  <c:pt idx="48">
                    <c:v>Burglary/Breaking &amp; Entering</c:v>
                  </c:pt>
                  <c:pt idx="49">
                    <c:v>Destruction/Damage/Vandalism of Property</c:v>
                  </c:pt>
                  <c:pt idx="50">
                    <c:v>Fraud Offenses</c:v>
                  </c:pt>
                  <c:pt idx="51">
                    <c:v>Homicide Offenses</c:v>
                  </c:pt>
                  <c:pt idx="52">
                    <c:v>Kidnapping/Abduction</c:v>
                  </c:pt>
                  <c:pt idx="53">
                    <c:v>Larceny/Theft Offenses</c:v>
                  </c:pt>
                  <c:pt idx="54">
                    <c:v>Motor Vehicle Theft</c:v>
                  </c:pt>
                  <c:pt idx="55">
                    <c:v>Robbery</c:v>
                  </c:pt>
                  <c:pt idx="56">
                    <c:v>Sex Offenses</c:v>
                  </c:pt>
                  <c:pt idx="57">
                    <c:v>Stolen Property Offenses</c:v>
                  </c:pt>
                </c:lvl>
                <c:lvl>
                  <c:pt idx="0">
                    <c:v>MARION</c:v>
                  </c:pt>
                  <c:pt idx="12">
                    <c:v>MARION</c:v>
                  </c:pt>
                  <c:pt idx="24">
                    <c:v>MARION</c:v>
                  </c:pt>
                  <c:pt idx="36">
                    <c:v>MARION</c:v>
                  </c:pt>
                  <c:pt idx="46">
                    <c:v>MARION</c:v>
                  </c:pt>
                </c:lvl>
                <c:lvl>
                  <c:pt idx="0">
                    <c:v>1&gt;54</c:v>
                  </c:pt>
                  <c:pt idx="12">
                    <c:v>55&gt;64</c:v>
                  </c:pt>
                  <c:pt idx="24">
                    <c:v>65&gt;84</c:v>
                  </c:pt>
                  <c:pt idx="36">
                    <c:v>&gt;85</c:v>
                  </c:pt>
                  <c:pt idx="46">
                    <c:v>#N/A</c:v>
                  </c:pt>
                </c:lvl>
              </c:multiLvlStrCache>
            </c:multiLvlStrRef>
          </c:cat>
          <c:val>
            <c:numRef>
              <c:f>'category of victims '!$B$4:$B$72</c:f>
              <c:numCache>
                <c:formatCode>General</c:formatCode>
                <c:ptCount val="58"/>
                <c:pt idx="0">
                  <c:v>105</c:v>
                </c:pt>
                <c:pt idx="1">
                  <c:v>8292</c:v>
                </c:pt>
                <c:pt idx="2">
                  <c:v>2508</c:v>
                </c:pt>
                <c:pt idx="3">
                  <c:v>323</c:v>
                </c:pt>
                <c:pt idx="4">
                  <c:v>1716</c:v>
                </c:pt>
                <c:pt idx="5">
                  <c:v>81</c:v>
                </c:pt>
                <c:pt idx="6">
                  <c:v>247</c:v>
                </c:pt>
                <c:pt idx="7">
                  <c:v>7594</c:v>
                </c:pt>
                <c:pt idx="8">
                  <c:v>1886</c:v>
                </c:pt>
                <c:pt idx="9">
                  <c:v>1471</c:v>
                </c:pt>
                <c:pt idx="10">
                  <c:v>466</c:v>
                </c:pt>
                <c:pt idx="11">
                  <c:v>272</c:v>
                </c:pt>
                <c:pt idx="12">
                  <c:v>19</c:v>
                </c:pt>
                <c:pt idx="13">
                  <c:v>660</c:v>
                </c:pt>
                <c:pt idx="14">
                  <c:v>454</c:v>
                </c:pt>
                <c:pt idx="15">
                  <c:v>45</c:v>
                </c:pt>
                <c:pt idx="16">
                  <c:v>361</c:v>
                </c:pt>
                <c:pt idx="17">
                  <c:v>2</c:v>
                </c:pt>
                <c:pt idx="18">
                  <c:v>9</c:v>
                </c:pt>
                <c:pt idx="19">
                  <c:v>1281</c:v>
                </c:pt>
                <c:pt idx="20">
                  <c:v>361</c:v>
                </c:pt>
                <c:pt idx="21">
                  <c:v>138</c:v>
                </c:pt>
                <c:pt idx="22">
                  <c:v>13</c:v>
                </c:pt>
                <c:pt idx="23">
                  <c:v>63</c:v>
                </c:pt>
                <c:pt idx="24">
                  <c:v>13</c:v>
                </c:pt>
                <c:pt idx="25">
                  <c:v>225</c:v>
                </c:pt>
                <c:pt idx="26">
                  <c:v>300</c:v>
                </c:pt>
                <c:pt idx="27">
                  <c:v>19</c:v>
                </c:pt>
                <c:pt idx="28">
                  <c:v>299</c:v>
                </c:pt>
                <c:pt idx="29">
                  <c:v>2</c:v>
                </c:pt>
                <c:pt idx="30">
                  <c:v>6</c:v>
                </c:pt>
                <c:pt idx="31">
                  <c:v>767</c:v>
                </c:pt>
                <c:pt idx="32">
                  <c:v>199</c:v>
                </c:pt>
                <c:pt idx="33">
                  <c:v>47</c:v>
                </c:pt>
                <c:pt idx="34">
                  <c:v>5</c:v>
                </c:pt>
                <c:pt idx="35">
                  <c:v>29</c:v>
                </c:pt>
                <c:pt idx="36">
                  <c:v>1</c:v>
                </c:pt>
                <c:pt idx="37">
                  <c:v>13</c:v>
                </c:pt>
                <c:pt idx="38">
                  <c:v>25</c:v>
                </c:pt>
                <c:pt idx="39">
                  <c:v>2</c:v>
                </c:pt>
                <c:pt idx="40">
                  <c:v>29</c:v>
                </c:pt>
                <c:pt idx="41">
                  <c:v>1</c:v>
                </c:pt>
                <c:pt idx="42">
                  <c:v>57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65</c:v>
                </c:pt>
                <c:pt idx="47">
                  <c:v>326</c:v>
                </c:pt>
                <c:pt idx="48">
                  <c:v>725</c:v>
                </c:pt>
                <c:pt idx="49">
                  <c:v>140</c:v>
                </c:pt>
                <c:pt idx="50">
                  <c:v>527</c:v>
                </c:pt>
                <c:pt idx="51">
                  <c:v>2</c:v>
                </c:pt>
                <c:pt idx="52">
                  <c:v>11</c:v>
                </c:pt>
                <c:pt idx="53">
                  <c:v>4599</c:v>
                </c:pt>
                <c:pt idx="54">
                  <c:v>431</c:v>
                </c:pt>
                <c:pt idx="55">
                  <c:v>417</c:v>
                </c:pt>
                <c:pt idx="56">
                  <c:v>7</c:v>
                </c:pt>
                <c:pt idx="5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267-9E16-9716DB73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3936"/>
        <c:axId val="123613920"/>
      </c:barChart>
      <c:catAx>
        <c:axId val="1236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3920"/>
        <c:crosses val="autoZero"/>
        <c:auto val="1"/>
        <c:lblAlgn val="ctr"/>
        <c:lblOffset val="100"/>
        <c:noMultiLvlLbl val="0"/>
      </c:catAx>
      <c:valAx>
        <c:axId val="123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74029189564306"/>
          <c:y val="6.7356023665907011E-2"/>
          <c:w val="0.62180632673051761"/>
          <c:h val="0.80733651470841739"/>
        </c:manualLayout>
      </c:layout>
      <c:pieChart>
        <c:varyColors val="1"/>
        <c:ser>
          <c:idx val="0"/>
          <c:order val="0"/>
          <c:tx>
            <c:strRef>
              <c:f>'Marion county victim '!$M$4</c:f>
              <c:strCache>
                <c:ptCount val="1"/>
                <c:pt idx="0">
                  <c:v>Sum of count victims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5-4F91-84D8-3AD101A68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5-4F91-84D8-3AD101A68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55-4F91-84D8-3AD101A68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55-4F91-84D8-3AD101A687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55-4F91-84D8-3AD101A687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55-4F91-84D8-3AD101A687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55-4F91-84D8-3AD101A687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55-4F91-84D8-3AD101A687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55-4F91-84D8-3AD101A687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55-4F91-84D8-3AD101A687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55-4F91-84D8-3AD101A687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55-4F91-84D8-3AD101A687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55-4F91-84D8-3AD101A687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55-4F91-84D8-3AD101A6870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55-4F91-84D8-3AD101A6870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55-4F91-84D8-3AD101A6870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55-4F91-84D8-3AD101A68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'Marion county victim '!$L$5:$L$21</c:f>
              <c:strCache>
                <c:ptCount val="17"/>
                <c:pt idx="0">
                  <c:v>1&gt;54</c:v>
                </c:pt>
                <c:pt idx="1">
                  <c:v>55&gt;64</c:v>
                </c:pt>
                <c:pt idx="2">
                  <c:v>65&gt;84</c:v>
                </c:pt>
                <c:pt idx="3">
                  <c:v>&gt;85</c:v>
                </c:pt>
                <c:pt idx="4">
                  <c:v>#N/A</c:v>
                </c:pt>
                <c:pt idx="5">
                  <c:v>Violence</c:v>
                </c:pt>
                <c:pt idx="6">
                  <c:v>1&gt;54</c:v>
                </c:pt>
                <c:pt idx="7">
                  <c:v>55&gt;64</c:v>
                </c:pt>
                <c:pt idx="8">
                  <c:v>65&gt;84</c:v>
                </c:pt>
                <c:pt idx="9">
                  <c:v>&gt;85</c:v>
                </c:pt>
                <c:pt idx="10">
                  <c:v>#NA</c:v>
                </c:pt>
                <c:pt idx="11">
                  <c:v>Fraud Offences</c:v>
                </c:pt>
                <c:pt idx="12">
                  <c:v>1&gt;54</c:v>
                </c:pt>
                <c:pt idx="13">
                  <c:v>54&gt;65</c:v>
                </c:pt>
                <c:pt idx="14">
                  <c:v>65&gt;84</c:v>
                </c:pt>
                <c:pt idx="15">
                  <c:v>&gt;85</c:v>
                </c:pt>
                <c:pt idx="16">
                  <c:v>#NA</c:v>
                </c:pt>
              </c:strCache>
            </c:strRef>
          </c:cat>
          <c:val>
            <c:numRef>
              <c:f>'Marion county victim '!$M$5:$M$21</c:f>
              <c:numCache>
                <c:formatCode>General</c:formatCode>
                <c:ptCount val="17"/>
                <c:pt idx="0">
                  <c:v>15565</c:v>
                </c:pt>
                <c:pt idx="1">
                  <c:v>2618</c:v>
                </c:pt>
                <c:pt idx="2">
                  <c:v>1592</c:v>
                </c:pt>
                <c:pt idx="3">
                  <c:v>43</c:v>
                </c:pt>
                <c:pt idx="4">
                  <c:v>7605</c:v>
                </c:pt>
                <c:pt idx="6">
                  <c:v>10258</c:v>
                </c:pt>
                <c:pt idx="7">
                  <c:v>2183</c:v>
                </c:pt>
                <c:pt idx="8">
                  <c:v>283</c:v>
                </c:pt>
                <c:pt idx="9">
                  <c:v>16</c:v>
                </c:pt>
                <c:pt idx="10">
                  <c:v>445</c:v>
                </c:pt>
                <c:pt idx="12">
                  <c:v>1967</c:v>
                </c:pt>
                <c:pt idx="13">
                  <c:v>416</c:v>
                </c:pt>
                <c:pt idx="14">
                  <c:v>380</c:v>
                </c:pt>
                <c:pt idx="15">
                  <c:v>39</c:v>
                </c:pt>
                <c:pt idx="16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4-4920-8C88-23E9EBA9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[NIBRS for Marion County by Victim Age.xlsx]Marion county victim!PivotTable21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'Marion county victim'!$B$3</c:f>
              <c:strCache>
                <c:ptCount val="1"/>
                <c:pt idx="0">
                  <c:v>Sum of Total population per 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'Marion county victim'!$A$4:$A$8</c:f>
              <c:strCache>
                <c:ptCount val="4"/>
                <c:pt idx="0">
                  <c:v>0-54</c:v>
                </c:pt>
                <c:pt idx="1">
                  <c:v>55-64</c:v>
                </c:pt>
                <c:pt idx="2">
                  <c:v>65-84</c:v>
                </c:pt>
                <c:pt idx="3">
                  <c:v>&gt;85</c:v>
                </c:pt>
              </c:strCache>
            </c:strRef>
          </c:cat>
          <c:val>
            <c:numRef>
              <c:f>'Marion county victim'!$B$4:$B$8</c:f>
              <c:numCache>
                <c:formatCode>General</c:formatCode>
                <c:ptCount val="4"/>
                <c:pt idx="0">
                  <c:v>718194</c:v>
                </c:pt>
                <c:pt idx="1">
                  <c:v>112974</c:v>
                </c:pt>
                <c:pt idx="2">
                  <c:v>99074</c:v>
                </c:pt>
                <c:pt idx="3">
                  <c:v>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6-4D63-997F-1BC46CEA24B5}"/>
            </c:ext>
          </c:extLst>
        </c:ser>
        <c:ser>
          <c:idx val="1"/>
          <c:order val="1"/>
          <c:tx>
            <c:strRef>
              <c:f>'Marion county victim'!$C$3</c:f>
              <c:strCache>
                <c:ptCount val="1"/>
                <c:pt idx="0">
                  <c:v>Sum of Victim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'Marion county victim'!$A$4:$A$8</c:f>
              <c:strCache>
                <c:ptCount val="4"/>
                <c:pt idx="0">
                  <c:v>0-54</c:v>
                </c:pt>
                <c:pt idx="1">
                  <c:v>55-64</c:v>
                </c:pt>
                <c:pt idx="2">
                  <c:v>65-84</c:v>
                </c:pt>
                <c:pt idx="3">
                  <c:v>&gt;85</c:v>
                </c:pt>
              </c:strCache>
            </c:strRef>
          </c:cat>
          <c:val>
            <c:numRef>
              <c:f>'Marion county victim'!$C$4:$C$8</c:f>
              <c:numCache>
                <c:formatCode>General</c:formatCode>
                <c:ptCount val="4"/>
                <c:pt idx="0">
                  <c:v>25549</c:v>
                </c:pt>
                <c:pt idx="1">
                  <c:v>3479</c:v>
                </c:pt>
                <c:pt idx="2">
                  <c:v>1942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6-4D63-997F-1BC46CEA24B5}"/>
            </c:ext>
          </c:extLst>
        </c:ser>
        <c:ser>
          <c:idx val="2"/>
          <c:order val="2"/>
          <c:tx>
            <c:strRef>
              <c:f>'Marion county victim'!$D$3</c:f>
              <c:strCache>
                <c:ptCount val="1"/>
                <c:pt idx="0">
                  <c:v>Sum of Male victim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'Marion county victim'!$A$4:$A$8</c:f>
              <c:strCache>
                <c:ptCount val="4"/>
                <c:pt idx="0">
                  <c:v>0-54</c:v>
                </c:pt>
                <c:pt idx="1">
                  <c:v>55-64</c:v>
                </c:pt>
                <c:pt idx="2">
                  <c:v>65-84</c:v>
                </c:pt>
                <c:pt idx="3">
                  <c:v>&gt;85</c:v>
                </c:pt>
              </c:strCache>
            </c:strRef>
          </c:cat>
          <c:val>
            <c:numRef>
              <c:f>'Marion county victim'!$D$4:$D$8</c:f>
              <c:numCache>
                <c:formatCode>General</c:formatCode>
                <c:ptCount val="4"/>
                <c:pt idx="0">
                  <c:v>11868</c:v>
                </c:pt>
                <c:pt idx="1">
                  <c:v>1954</c:v>
                </c:pt>
                <c:pt idx="2">
                  <c:v>1025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6-4D63-997F-1BC46CEA24B5}"/>
            </c:ext>
          </c:extLst>
        </c:ser>
        <c:ser>
          <c:idx val="3"/>
          <c:order val="3"/>
          <c:tx>
            <c:strRef>
              <c:f>'Marion county victim'!$E$3</c:f>
              <c:strCache>
                <c:ptCount val="1"/>
                <c:pt idx="0">
                  <c:v>Female victim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'Marion county victim'!$A$4:$A$8</c:f>
              <c:strCache>
                <c:ptCount val="4"/>
                <c:pt idx="0">
                  <c:v>0-54</c:v>
                </c:pt>
                <c:pt idx="1">
                  <c:v>55-64</c:v>
                </c:pt>
                <c:pt idx="2">
                  <c:v>65-84</c:v>
                </c:pt>
                <c:pt idx="3">
                  <c:v>&gt;85</c:v>
                </c:pt>
              </c:strCache>
            </c:strRef>
          </c:cat>
          <c:val>
            <c:numRef>
              <c:f>'Marion county victim'!$E$4:$E$8</c:f>
              <c:numCache>
                <c:formatCode>General</c:formatCode>
                <c:ptCount val="4"/>
                <c:pt idx="0">
                  <c:v>13663</c:v>
                </c:pt>
                <c:pt idx="1">
                  <c:v>1525</c:v>
                </c:pt>
                <c:pt idx="2">
                  <c:v>917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6-4D63-997F-1BC46CEA24B5}"/>
            </c:ext>
          </c:extLst>
        </c:ser>
        <c:ser>
          <c:idx val="4"/>
          <c:order val="4"/>
          <c:tx>
            <c:strRef>
              <c:f>'Marion county victim'!$F$3</c:f>
              <c:strCache>
                <c:ptCount val="1"/>
                <c:pt idx="0">
                  <c:v> Unknown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'Marion county victim'!$A$4:$A$8</c:f>
              <c:strCache>
                <c:ptCount val="4"/>
                <c:pt idx="0">
                  <c:v>0-54</c:v>
                </c:pt>
                <c:pt idx="1">
                  <c:v>55-64</c:v>
                </c:pt>
                <c:pt idx="2">
                  <c:v>65-84</c:v>
                </c:pt>
                <c:pt idx="3">
                  <c:v>&gt;85</c:v>
                </c:pt>
              </c:strCache>
            </c:strRef>
          </c:cat>
          <c:val>
            <c:numRef>
              <c:f>'Marion county victim'!$F$4:$F$8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6-4D63-997F-1BC46CEA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967"/>
        <c:axId val="78122383"/>
      </c:barChart>
      <c:catAx>
        <c:axId val="781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383"/>
        <c:crosses val="autoZero"/>
        <c:auto val="1"/>
        <c:lblAlgn val="ctr"/>
        <c:lblOffset val="100"/>
        <c:noMultiLvlLbl val="0"/>
      </c:catAx>
      <c:valAx>
        <c:axId val="781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10</xdr:row>
      <xdr:rowOff>38100</xdr:rowOff>
    </xdr:from>
    <xdr:to>
      <xdr:col>13</xdr:col>
      <xdr:colOff>9525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D9B36-0A64-448F-9FAD-4276C66E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2</xdr:row>
      <xdr:rowOff>171451</xdr:rowOff>
    </xdr:from>
    <xdr:to>
      <xdr:col>23</xdr:col>
      <xdr:colOff>400050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25937-BCEB-4A10-B021-BCC6B594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1733551</xdr:colOff>
      <xdr:row>10</xdr:row>
      <xdr:rowOff>76200</xdr:rowOff>
    </xdr:from>
    <xdr:to>
      <xdr:col>6</xdr:col>
      <xdr:colOff>685801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ECE1E-509F-40EF-BA81-B9CB687A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ory\Desktop\Spring%202021\491\SAVI%20Data\IN\NIBRS_OFFEND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BRS_OFFENDER"/>
    </sheetNames>
    <sheetDataSet>
      <sheetData sheetId="0" refreshError="1">
        <row r="102860">
          <cell r="F102860" t="str">
            <v>&lt;54</v>
          </cell>
          <cell r="G102860">
            <v>60522</v>
          </cell>
        </row>
        <row r="102861">
          <cell r="F102861" t="str">
            <v>55 - 64</v>
          </cell>
          <cell r="G102861">
            <v>3026</v>
          </cell>
        </row>
        <row r="102862">
          <cell r="F102862" t="str">
            <v>65 -84</v>
          </cell>
          <cell r="G102862">
            <v>631</v>
          </cell>
        </row>
        <row r="102863">
          <cell r="F102863" t="str">
            <v>&gt;85</v>
          </cell>
          <cell r="G102863">
            <v>26</v>
          </cell>
        </row>
        <row r="102864">
          <cell r="F102864" t="str">
            <v>#NA</v>
          </cell>
          <cell r="G102864">
            <v>38650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tcolber\AppData\Local\Microsoft\Windows\INetCache\Content.Outlook\4XU2MAZR\SoAP%20for%20Marion%20County%20last%20on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sefa" refreshedDate="44228.958342824073" createdVersion="6" refreshedVersion="6" minRefreshableVersion="3" recordCount="4050" xr:uid="{00000000-000A-0000-FFFF-FFFF00000000}">
  <cacheSource type="worksheet">
    <worksheetSource name="Table1"/>
  </cacheSource>
  <cacheFields count="6">
    <cacheField name="County Name" numFmtId="0">
      <sharedItems count="10">
        <s v="BOONE"/>
        <s v="HAMILTON"/>
        <s v="HANCOCK"/>
        <s v="HENDRICKS"/>
        <s v="JOHNSON"/>
        <s v="MARION"/>
        <s v="MARION; HANCOCK"/>
        <s v="MORGAN"/>
        <s v="SHELBY"/>
        <s v="SHELBY; BARTHOLOMEW; JOHNSON"/>
      </sharedItems>
    </cacheField>
    <cacheField name="Offense Category Name" numFmtId="0">
      <sharedItems count="24">
        <s v="Weapon Law Violations"/>
        <s v="Stolen Property Offenses"/>
        <s v="Sex Offenses"/>
        <s v="Robbery"/>
        <s v="Pornography/Obscene Material"/>
        <s v="Motor Vehicle Theft"/>
        <s v="Larceny/Theft Offenses"/>
        <s v="Fraud Offenses"/>
        <s v="Drug/Narcotic Offenses"/>
        <s v="Destruction/Damage/Vandalism of Property"/>
        <s v="Counterfeiting/Forgery"/>
        <s v="Burglary/Breaking &amp; Entering"/>
        <s v="Assault Offenses"/>
        <s v="Animal Cruelty"/>
        <s v="Prostitution Offenses"/>
        <s v="Arson"/>
        <s v="Embezzlement"/>
        <s v="Kidnapping/Abduction"/>
        <s v="Homicide Offenses"/>
        <s v="Gambling Offenses"/>
        <s v="Bribery"/>
        <s v="Sex Offenses, Non-forcible"/>
        <s v="Human Trafficking"/>
        <s v="Extortion/Blackmail"/>
      </sharedItems>
    </cacheField>
    <cacheField name="Sex Code" numFmtId="0">
      <sharedItems containsBlank="1"/>
    </cacheField>
    <cacheField name="Age Num" numFmtId="0">
      <sharedItems containsString="0" containsBlank="1" containsNumber="1" containsInteger="1" minValue="1" maxValue="98" count="99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</sharedItems>
    </cacheField>
    <cacheField name="Count of Victims" numFmtId="0">
      <sharedItems containsSemiMixedTypes="0" containsString="0" containsNumber="1" containsInteger="1" minValue="1" maxValue="4581" count="156">
        <n v="23"/>
        <n v="5"/>
        <n v="1"/>
        <n v="3"/>
        <n v="2"/>
        <n v="12"/>
        <n v="119"/>
        <n v="56"/>
        <n v="235"/>
        <n v="7"/>
        <n v="17"/>
        <n v="16"/>
        <n v="26"/>
        <n v="42"/>
        <n v="10"/>
        <n v="11"/>
        <n v="13"/>
        <n v="131"/>
        <n v="37"/>
        <n v="354"/>
        <n v="29"/>
        <n v="44"/>
        <n v="15"/>
        <n v="22"/>
        <n v="6"/>
        <n v="18"/>
        <n v="278"/>
        <n v="40"/>
        <n v="24"/>
        <n v="227"/>
        <n v="31"/>
        <n v="88"/>
        <n v="9"/>
        <n v="291"/>
        <n v="30"/>
        <n v="1065"/>
        <n v="213"/>
        <n v="4"/>
        <n v="414"/>
        <n v="67"/>
        <n v="421"/>
        <n v="4581"/>
        <n v="8"/>
        <n v="522"/>
        <n v="49"/>
        <n v="3828"/>
        <n v="135"/>
        <n v="265"/>
        <n v="712"/>
        <n v="276"/>
        <n v="65"/>
        <n v="243"/>
        <n v="102"/>
        <n v="106"/>
        <n v="32"/>
        <n v="14"/>
        <n v="21"/>
        <n v="20"/>
        <n v="34"/>
        <n v="27"/>
        <n v="19"/>
        <n v="43"/>
        <n v="38"/>
        <n v="60"/>
        <n v="57"/>
        <n v="48"/>
        <n v="75"/>
        <n v="35"/>
        <n v="81"/>
        <n v="64"/>
        <n v="66"/>
        <n v="78"/>
        <n v="100"/>
        <n v="172"/>
        <n v="41"/>
        <n v="71"/>
        <n v="72"/>
        <n v="110"/>
        <n v="33"/>
        <n v="160"/>
        <n v="51"/>
        <n v="84"/>
        <n v="79"/>
        <n v="112"/>
        <n v="185"/>
        <n v="85"/>
        <n v="137"/>
        <n v="187"/>
        <n v="39"/>
        <n v="91"/>
        <n v="69"/>
        <n v="124"/>
        <n v="47"/>
        <n v="166"/>
        <n v="28"/>
        <n v="134"/>
        <n v="93"/>
        <n v="151"/>
        <n v="25"/>
        <n v="128"/>
        <n v="101"/>
        <n v="173"/>
        <n v="52"/>
        <n v="196"/>
        <n v="120"/>
        <n v="92"/>
        <n v="165"/>
        <n v="200"/>
        <n v="133"/>
        <n v="98"/>
        <n v="144"/>
        <n v="50"/>
        <n v="191"/>
        <n v="122"/>
        <n v="181"/>
        <n v="126"/>
        <n v="153"/>
        <n v="94"/>
        <n v="123"/>
        <n v="36"/>
        <n v="54"/>
        <n v="148"/>
        <n v="140"/>
        <n v="136"/>
        <n v="99"/>
        <n v="117"/>
        <n v="115"/>
        <n v="53"/>
        <n v="95"/>
        <n v="80"/>
        <n v="113"/>
        <n v="127"/>
        <n v="109"/>
        <n v="182"/>
        <n v="103"/>
        <n v="129"/>
        <n v="77"/>
        <n v="104"/>
        <n v="74"/>
        <n v="86"/>
        <n v="87"/>
        <n v="83"/>
        <n v="82"/>
        <n v="70"/>
        <n v="55"/>
        <n v="58"/>
        <n v="89"/>
        <n v="68"/>
        <n v="63"/>
        <n v="73"/>
        <n v="76"/>
        <n v="59"/>
        <n v="62"/>
        <n v="46"/>
        <n v="45"/>
        <n v="61"/>
      </sharedItems>
    </cacheField>
    <cacheField name="Age group" numFmtId="0">
      <sharedItems containsBlank="1" count="6">
        <m/>
        <e v="#N/A"/>
        <s v="1&gt;54"/>
        <s v="55&gt;64"/>
        <s v="65&gt;84"/>
        <s v="&gt;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sefa" refreshedDate="44229.60982824074" createdVersion="6" refreshedVersion="6" minRefreshableVersion="3" recordCount="4050" xr:uid="{00000000-000A-0000-FFFF-FFFF01000000}">
  <cacheSource type="worksheet">
    <worksheetSource name="Table1"/>
  </cacheSource>
  <cacheFields count="6">
    <cacheField name="County Name" numFmtId="0">
      <sharedItems count="10">
        <s v="BOONE"/>
        <s v="HAMILTON"/>
        <s v="HANCOCK"/>
        <s v="HENDRICKS"/>
        <s v="JOHNSON"/>
        <s v="MARION"/>
        <s v="MARION; HANCOCK"/>
        <s v="MORGAN"/>
        <s v="SHELBY"/>
        <s v="SHELBY; BARTHOLOMEW; JOHNSON"/>
      </sharedItems>
    </cacheField>
    <cacheField name="Offense Category Name" numFmtId="0">
      <sharedItems count="24">
        <s v="Weapon Law Violations"/>
        <s v="Stolen Property Offenses"/>
        <s v="Sex Offenses"/>
        <s v="Robbery"/>
        <s v="Pornography/Obscene Material"/>
        <s v="Motor Vehicle Theft"/>
        <s v="Larceny/Theft Offenses"/>
        <s v="Fraud Offenses"/>
        <s v="Drug/Narcotic Offenses"/>
        <s v="Destruction/Damage/Vandalism of Property"/>
        <s v="Counterfeiting/Forgery"/>
        <s v="Burglary/Breaking &amp; Entering"/>
        <s v="Assault Offenses"/>
        <s v="Animal Cruelty"/>
        <s v="Prostitution Offenses"/>
        <s v="Arson"/>
        <s v="Embezzlement"/>
        <s v="Kidnapping/Abduction"/>
        <s v="Homicide Offenses"/>
        <s v="Gambling Offenses"/>
        <s v="Bribery"/>
        <s v="Sex Offenses, Non-forcible"/>
        <s v="Human Trafficking"/>
        <s v="Extortion/Blackmail"/>
      </sharedItems>
    </cacheField>
    <cacheField name="Sex Code" numFmtId="0">
      <sharedItems containsBlank="1"/>
    </cacheField>
    <cacheField name="Age Num" numFmtId="0">
      <sharedItems containsString="0" containsBlank="1" containsNumber="1" containsInteger="1" minValue="1" maxValue="98" count="99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</sharedItems>
    </cacheField>
    <cacheField name="Count of Victims" numFmtId="0">
      <sharedItems containsSemiMixedTypes="0" containsString="0" containsNumber="1" containsInteger="1" minValue="1" maxValue="4581" count="156">
        <n v="23"/>
        <n v="5"/>
        <n v="1"/>
        <n v="3"/>
        <n v="2"/>
        <n v="12"/>
        <n v="119"/>
        <n v="56"/>
        <n v="235"/>
        <n v="7"/>
        <n v="17"/>
        <n v="16"/>
        <n v="26"/>
        <n v="42"/>
        <n v="10"/>
        <n v="11"/>
        <n v="13"/>
        <n v="131"/>
        <n v="37"/>
        <n v="354"/>
        <n v="29"/>
        <n v="44"/>
        <n v="15"/>
        <n v="22"/>
        <n v="6"/>
        <n v="18"/>
        <n v="278"/>
        <n v="40"/>
        <n v="24"/>
        <n v="227"/>
        <n v="31"/>
        <n v="88"/>
        <n v="9"/>
        <n v="291"/>
        <n v="30"/>
        <n v="1065"/>
        <n v="213"/>
        <n v="4"/>
        <n v="414"/>
        <n v="67"/>
        <n v="421"/>
        <n v="4581"/>
        <n v="8"/>
        <n v="522"/>
        <n v="49"/>
        <n v="3828"/>
        <n v="135"/>
        <n v="265"/>
        <n v="712"/>
        <n v="276"/>
        <n v="65"/>
        <n v="243"/>
        <n v="102"/>
        <n v="106"/>
        <n v="32"/>
        <n v="14"/>
        <n v="21"/>
        <n v="20"/>
        <n v="34"/>
        <n v="27"/>
        <n v="19"/>
        <n v="43"/>
        <n v="38"/>
        <n v="60"/>
        <n v="57"/>
        <n v="48"/>
        <n v="75"/>
        <n v="35"/>
        <n v="81"/>
        <n v="64"/>
        <n v="66"/>
        <n v="78"/>
        <n v="100"/>
        <n v="172"/>
        <n v="41"/>
        <n v="71"/>
        <n v="72"/>
        <n v="110"/>
        <n v="33"/>
        <n v="160"/>
        <n v="51"/>
        <n v="84"/>
        <n v="79"/>
        <n v="112"/>
        <n v="185"/>
        <n v="85"/>
        <n v="137"/>
        <n v="187"/>
        <n v="39"/>
        <n v="91"/>
        <n v="69"/>
        <n v="124"/>
        <n v="47"/>
        <n v="166"/>
        <n v="28"/>
        <n v="134"/>
        <n v="93"/>
        <n v="151"/>
        <n v="25"/>
        <n v="128"/>
        <n v="101"/>
        <n v="173"/>
        <n v="52"/>
        <n v="196"/>
        <n v="120"/>
        <n v="92"/>
        <n v="165"/>
        <n v="200"/>
        <n v="133"/>
        <n v="98"/>
        <n v="144"/>
        <n v="50"/>
        <n v="191"/>
        <n v="122"/>
        <n v="181"/>
        <n v="126"/>
        <n v="153"/>
        <n v="94"/>
        <n v="123"/>
        <n v="36"/>
        <n v="54"/>
        <n v="148"/>
        <n v="140"/>
        <n v="136"/>
        <n v="99"/>
        <n v="117"/>
        <n v="115"/>
        <n v="53"/>
        <n v="95"/>
        <n v="80"/>
        <n v="113"/>
        <n v="127"/>
        <n v="109"/>
        <n v="182"/>
        <n v="103"/>
        <n v="129"/>
        <n v="77"/>
        <n v="104"/>
        <n v="74"/>
        <n v="86"/>
        <n v="87"/>
        <n v="83"/>
        <n v="82"/>
        <n v="70"/>
        <n v="55"/>
        <n v="58"/>
        <n v="89"/>
        <n v="68"/>
        <n v="63"/>
        <n v="73"/>
        <n v="76"/>
        <n v="59"/>
        <n v="62"/>
        <n v="46"/>
        <n v="45"/>
        <n v="61"/>
      </sharedItems>
    </cacheField>
    <cacheField name="Age group" numFmtId="0">
      <sharedItems containsBlank="1" count="6">
        <m/>
        <e v="#N/A"/>
        <s v="1&gt;54"/>
        <s v="55&gt;64"/>
        <s v="65&gt;84"/>
        <s v="&gt;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sefa" refreshedDate="44231.948387615739" createdVersion="6" refreshedVersion="6" minRefreshableVersion="3" recordCount="4" xr:uid="{00000000-000A-0000-FFFF-FFFF02000000}">
  <cacheSource type="worksheet">
    <worksheetSource ref="A1:F5" sheet="Marion county population by age" r:id="rId2"/>
  </cacheSource>
  <cacheFields count="6">
    <cacheField name="age" numFmtId="0">
      <sharedItems count="4">
        <s v="0-54"/>
        <s v="55-64"/>
        <s v="65-84"/>
        <s v="&gt;85"/>
      </sharedItems>
    </cacheField>
    <cacheField name="Total population per age " numFmtId="3">
      <sharedItems containsSemiMixedTypes="0" containsString="0" containsNumber="1" containsInteger="1" minValue="14281" maxValue="718194"/>
    </cacheField>
    <cacheField name="Victime " numFmtId="0">
      <sharedItems containsSemiMixedTypes="0" containsString="0" containsNumber="1" containsInteger="1" minValue="141" maxValue="25549"/>
    </cacheField>
    <cacheField name="Male" numFmtId="0">
      <sharedItems containsSemiMixedTypes="0" containsString="0" containsNumber="1" containsInteger="1" minValue="49" maxValue="11868"/>
    </cacheField>
    <cacheField name="Female" numFmtId="0">
      <sharedItems containsSemiMixedTypes="0" containsString="0" containsNumber="1" containsInteger="1" minValue="92" maxValue="13663"/>
    </cacheField>
    <cacheField name="Unknown sex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0">
  <r>
    <x v="0"/>
    <x v="0"/>
    <m/>
    <x v="0"/>
    <x v="0"/>
    <x v="0"/>
  </r>
  <r>
    <x v="0"/>
    <x v="1"/>
    <m/>
    <x v="0"/>
    <x v="1"/>
    <x v="1"/>
  </r>
  <r>
    <x v="0"/>
    <x v="2"/>
    <m/>
    <x v="0"/>
    <x v="2"/>
    <x v="1"/>
  </r>
  <r>
    <x v="0"/>
    <x v="3"/>
    <m/>
    <x v="0"/>
    <x v="3"/>
    <x v="1"/>
  </r>
  <r>
    <x v="0"/>
    <x v="4"/>
    <m/>
    <x v="0"/>
    <x v="4"/>
    <x v="1"/>
  </r>
  <r>
    <x v="0"/>
    <x v="5"/>
    <m/>
    <x v="0"/>
    <x v="5"/>
    <x v="1"/>
  </r>
  <r>
    <x v="0"/>
    <x v="6"/>
    <m/>
    <x v="0"/>
    <x v="6"/>
    <x v="1"/>
  </r>
  <r>
    <x v="0"/>
    <x v="7"/>
    <m/>
    <x v="0"/>
    <x v="7"/>
    <x v="1"/>
  </r>
  <r>
    <x v="0"/>
    <x v="8"/>
    <m/>
    <x v="0"/>
    <x v="8"/>
    <x v="1"/>
  </r>
  <r>
    <x v="0"/>
    <x v="9"/>
    <m/>
    <x v="0"/>
    <x v="9"/>
    <x v="1"/>
  </r>
  <r>
    <x v="0"/>
    <x v="10"/>
    <m/>
    <x v="0"/>
    <x v="10"/>
    <x v="1"/>
  </r>
  <r>
    <x v="0"/>
    <x v="11"/>
    <m/>
    <x v="0"/>
    <x v="3"/>
    <x v="1"/>
  </r>
  <r>
    <x v="0"/>
    <x v="12"/>
    <m/>
    <x v="0"/>
    <x v="11"/>
    <x v="1"/>
  </r>
  <r>
    <x v="0"/>
    <x v="13"/>
    <m/>
    <x v="0"/>
    <x v="2"/>
    <x v="1"/>
  </r>
  <r>
    <x v="1"/>
    <x v="0"/>
    <m/>
    <x v="0"/>
    <x v="3"/>
    <x v="1"/>
  </r>
  <r>
    <x v="1"/>
    <x v="7"/>
    <m/>
    <x v="0"/>
    <x v="4"/>
    <x v="1"/>
  </r>
  <r>
    <x v="1"/>
    <x v="8"/>
    <m/>
    <x v="0"/>
    <x v="12"/>
    <x v="1"/>
  </r>
  <r>
    <x v="2"/>
    <x v="0"/>
    <m/>
    <x v="0"/>
    <x v="13"/>
    <x v="1"/>
  </r>
  <r>
    <x v="2"/>
    <x v="1"/>
    <m/>
    <x v="0"/>
    <x v="14"/>
    <x v="1"/>
  </r>
  <r>
    <x v="2"/>
    <x v="3"/>
    <m/>
    <x v="0"/>
    <x v="2"/>
    <x v="1"/>
  </r>
  <r>
    <x v="2"/>
    <x v="14"/>
    <m/>
    <x v="0"/>
    <x v="2"/>
    <x v="1"/>
  </r>
  <r>
    <x v="2"/>
    <x v="4"/>
    <m/>
    <x v="0"/>
    <x v="15"/>
    <x v="1"/>
  </r>
  <r>
    <x v="2"/>
    <x v="5"/>
    <m/>
    <x v="0"/>
    <x v="16"/>
    <x v="1"/>
  </r>
  <r>
    <x v="2"/>
    <x v="6"/>
    <m/>
    <x v="0"/>
    <x v="17"/>
    <x v="1"/>
  </r>
  <r>
    <x v="2"/>
    <x v="7"/>
    <m/>
    <x v="0"/>
    <x v="18"/>
    <x v="1"/>
  </r>
  <r>
    <x v="2"/>
    <x v="8"/>
    <m/>
    <x v="0"/>
    <x v="19"/>
    <x v="1"/>
  </r>
  <r>
    <x v="2"/>
    <x v="9"/>
    <m/>
    <x v="0"/>
    <x v="20"/>
    <x v="1"/>
  </r>
  <r>
    <x v="2"/>
    <x v="10"/>
    <m/>
    <x v="0"/>
    <x v="21"/>
    <x v="1"/>
  </r>
  <r>
    <x v="2"/>
    <x v="11"/>
    <m/>
    <x v="0"/>
    <x v="5"/>
    <x v="1"/>
  </r>
  <r>
    <x v="2"/>
    <x v="12"/>
    <m/>
    <x v="0"/>
    <x v="22"/>
    <x v="1"/>
  </r>
  <r>
    <x v="2"/>
    <x v="15"/>
    <m/>
    <x v="0"/>
    <x v="2"/>
    <x v="1"/>
  </r>
  <r>
    <x v="2"/>
    <x v="13"/>
    <m/>
    <x v="0"/>
    <x v="3"/>
    <x v="1"/>
  </r>
  <r>
    <x v="3"/>
    <x v="0"/>
    <m/>
    <x v="0"/>
    <x v="23"/>
    <x v="1"/>
  </r>
  <r>
    <x v="3"/>
    <x v="1"/>
    <m/>
    <x v="0"/>
    <x v="2"/>
    <x v="1"/>
  </r>
  <r>
    <x v="3"/>
    <x v="3"/>
    <m/>
    <x v="0"/>
    <x v="4"/>
    <x v="1"/>
  </r>
  <r>
    <x v="3"/>
    <x v="4"/>
    <m/>
    <x v="0"/>
    <x v="24"/>
    <x v="1"/>
  </r>
  <r>
    <x v="3"/>
    <x v="5"/>
    <m/>
    <x v="0"/>
    <x v="25"/>
    <x v="1"/>
  </r>
  <r>
    <x v="3"/>
    <x v="6"/>
    <m/>
    <x v="0"/>
    <x v="26"/>
    <x v="1"/>
  </r>
  <r>
    <x v="3"/>
    <x v="7"/>
    <m/>
    <x v="0"/>
    <x v="27"/>
    <x v="1"/>
  </r>
  <r>
    <x v="3"/>
    <x v="16"/>
    <m/>
    <x v="0"/>
    <x v="28"/>
    <x v="1"/>
  </r>
  <r>
    <x v="3"/>
    <x v="8"/>
    <m/>
    <x v="0"/>
    <x v="29"/>
    <x v="1"/>
  </r>
  <r>
    <x v="3"/>
    <x v="9"/>
    <m/>
    <x v="0"/>
    <x v="1"/>
    <x v="1"/>
  </r>
  <r>
    <x v="3"/>
    <x v="10"/>
    <m/>
    <x v="0"/>
    <x v="30"/>
    <x v="1"/>
  </r>
  <r>
    <x v="3"/>
    <x v="11"/>
    <m/>
    <x v="0"/>
    <x v="10"/>
    <x v="1"/>
  </r>
  <r>
    <x v="3"/>
    <x v="12"/>
    <m/>
    <x v="0"/>
    <x v="9"/>
    <x v="1"/>
  </r>
  <r>
    <x v="3"/>
    <x v="15"/>
    <m/>
    <x v="0"/>
    <x v="2"/>
    <x v="1"/>
  </r>
  <r>
    <x v="3"/>
    <x v="13"/>
    <m/>
    <x v="0"/>
    <x v="4"/>
    <x v="1"/>
  </r>
  <r>
    <x v="4"/>
    <x v="0"/>
    <m/>
    <x v="0"/>
    <x v="15"/>
    <x v="1"/>
  </r>
  <r>
    <x v="4"/>
    <x v="3"/>
    <m/>
    <x v="0"/>
    <x v="2"/>
    <x v="1"/>
  </r>
  <r>
    <x v="4"/>
    <x v="14"/>
    <m/>
    <x v="0"/>
    <x v="4"/>
    <x v="1"/>
  </r>
  <r>
    <x v="4"/>
    <x v="4"/>
    <m/>
    <x v="0"/>
    <x v="2"/>
    <x v="1"/>
  </r>
  <r>
    <x v="4"/>
    <x v="5"/>
    <m/>
    <x v="0"/>
    <x v="14"/>
    <x v="1"/>
  </r>
  <r>
    <x v="4"/>
    <x v="6"/>
    <m/>
    <x v="0"/>
    <x v="31"/>
    <x v="1"/>
  </r>
  <r>
    <x v="4"/>
    <x v="7"/>
    <m/>
    <x v="0"/>
    <x v="32"/>
    <x v="1"/>
  </r>
  <r>
    <x v="4"/>
    <x v="8"/>
    <m/>
    <x v="0"/>
    <x v="33"/>
    <x v="1"/>
  </r>
  <r>
    <x v="4"/>
    <x v="9"/>
    <m/>
    <x v="0"/>
    <x v="34"/>
    <x v="1"/>
  </r>
  <r>
    <x v="4"/>
    <x v="10"/>
    <m/>
    <x v="0"/>
    <x v="14"/>
    <x v="1"/>
  </r>
  <r>
    <x v="4"/>
    <x v="11"/>
    <m/>
    <x v="0"/>
    <x v="24"/>
    <x v="1"/>
  </r>
  <r>
    <x v="4"/>
    <x v="12"/>
    <m/>
    <x v="0"/>
    <x v="14"/>
    <x v="1"/>
  </r>
  <r>
    <x v="5"/>
    <x v="0"/>
    <m/>
    <x v="0"/>
    <x v="35"/>
    <x v="1"/>
  </r>
  <r>
    <x v="5"/>
    <x v="1"/>
    <m/>
    <x v="0"/>
    <x v="36"/>
    <x v="1"/>
  </r>
  <r>
    <x v="5"/>
    <x v="2"/>
    <m/>
    <x v="0"/>
    <x v="37"/>
    <x v="1"/>
  </r>
  <r>
    <x v="5"/>
    <x v="3"/>
    <m/>
    <x v="0"/>
    <x v="38"/>
    <x v="1"/>
  </r>
  <r>
    <x v="5"/>
    <x v="14"/>
    <m/>
    <x v="0"/>
    <x v="18"/>
    <x v="1"/>
  </r>
  <r>
    <x v="5"/>
    <x v="4"/>
    <m/>
    <x v="0"/>
    <x v="39"/>
    <x v="1"/>
  </r>
  <r>
    <x v="5"/>
    <x v="5"/>
    <m/>
    <x v="0"/>
    <x v="40"/>
    <x v="1"/>
  </r>
  <r>
    <x v="5"/>
    <x v="6"/>
    <m/>
    <x v="0"/>
    <x v="41"/>
    <x v="1"/>
  </r>
  <r>
    <x v="5"/>
    <x v="17"/>
    <m/>
    <x v="0"/>
    <x v="42"/>
    <x v="1"/>
  </r>
  <r>
    <x v="5"/>
    <x v="18"/>
    <m/>
    <x v="0"/>
    <x v="2"/>
    <x v="1"/>
  </r>
  <r>
    <x v="5"/>
    <x v="19"/>
    <m/>
    <x v="0"/>
    <x v="2"/>
    <x v="1"/>
  </r>
  <r>
    <x v="5"/>
    <x v="7"/>
    <m/>
    <x v="0"/>
    <x v="43"/>
    <x v="1"/>
  </r>
  <r>
    <x v="5"/>
    <x v="16"/>
    <m/>
    <x v="0"/>
    <x v="44"/>
    <x v="1"/>
  </r>
  <r>
    <x v="5"/>
    <x v="8"/>
    <m/>
    <x v="0"/>
    <x v="45"/>
    <x v="1"/>
  </r>
  <r>
    <x v="5"/>
    <x v="9"/>
    <m/>
    <x v="0"/>
    <x v="46"/>
    <x v="1"/>
  </r>
  <r>
    <x v="5"/>
    <x v="10"/>
    <m/>
    <x v="0"/>
    <x v="47"/>
    <x v="1"/>
  </r>
  <r>
    <x v="5"/>
    <x v="11"/>
    <m/>
    <x v="0"/>
    <x v="48"/>
    <x v="1"/>
  </r>
  <r>
    <x v="5"/>
    <x v="20"/>
    <m/>
    <x v="0"/>
    <x v="4"/>
    <x v="1"/>
  </r>
  <r>
    <x v="5"/>
    <x v="12"/>
    <m/>
    <x v="0"/>
    <x v="49"/>
    <x v="1"/>
  </r>
  <r>
    <x v="5"/>
    <x v="15"/>
    <m/>
    <x v="0"/>
    <x v="50"/>
    <x v="1"/>
  </r>
  <r>
    <x v="5"/>
    <x v="13"/>
    <m/>
    <x v="0"/>
    <x v="51"/>
    <x v="1"/>
  </r>
  <r>
    <x v="6"/>
    <x v="0"/>
    <m/>
    <x v="0"/>
    <x v="37"/>
    <x v="1"/>
  </r>
  <r>
    <x v="6"/>
    <x v="3"/>
    <m/>
    <x v="0"/>
    <x v="4"/>
    <x v="1"/>
  </r>
  <r>
    <x v="6"/>
    <x v="6"/>
    <m/>
    <x v="0"/>
    <x v="52"/>
    <x v="1"/>
  </r>
  <r>
    <x v="6"/>
    <x v="8"/>
    <m/>
    <x v="0"/>
    <x v="5"/>
    <x v="1"/>
  </r>
  <r>
    <x v="6"/>
    <x v="10"/>
    <m/>
    <x v="0"/>
    <x v="4"/>
    <x v="1"/>
  </r>
  <r>
    <x v="6"/>
    <x v="11"/>
    <m/>
    <x v="0"/>
    <x v="24"/>
    <x v="1"/>
  </r>
  <r>
    <x v="6"/>
    <x v="12"/>
    <m/>
    <x v="0"/>
    <x v="4"/>
    <x v="1"/>
  </r>
  <r>
    <x v="7"/>
    <x v="0"/>
    <m/>
    <x v="0"/>
    <x v="22"/>
    <x v="1"/>
  </r>
  <r>
    <x v="7"/>
    <x v="4"/>
    <m/>
    <x v="0"/>
    <x v="3"/>
    <x v="1"/>
  </r>
  <r>
    <x v="7"/>
    <x v="5"/>
    <m/>
    <x v="0"/>
    <x v="14"/>
    <x v="1"/>
  </r>
  <r>
    <x v="7"/>
    <x v="6"/>
    <m/>
    <x v="0"/>
    <x v="4"/>
    <x v="1"/>
  </r>
  <r>
    <x v="7"/>
    <x v="7"/>
    <m/>
    <x v="0"/>
    <x v="2"/>
    <x v="1"/>
  </r>
  <r>
    <x v="7"/>
    <x v="8"/>
    <m/>
    <x v="0"/>
    <x v="53"/>
    <x v="1"/>
  </r>
  <r>
    <x v="7"/>
    <x v="9"/>
    <m/>
    <x v="0"/>
    <x v="2"/>
    <x v="1"/>
  </r>
  <r>
    <x v="7"/>
    <x v="12"/>
    <m/>
    <x v="0"/>
    <x v="2"/>
    <x v="1"/>
  </r>
  <r>
    <x v="8"/>
    <x v="4"/>
    <m/>
    <x v="0"/>
    <x v="4"/>
    <x v="1"/>
  </r>
  <r>
    <x v="8"/>
    <x v="5"/>
    <m/>
    <x v="0"/>
    <x v="2"/>
    <x v="1"/>
  </r>
  <r>
    <x v="8"/>
    <x v="8"/>
    <m/>
    <x v="0"/>
    <x v="1"/>
    <x v="1"/>
  </r>
  <r>
    <x v="8"/>
    <x v="10"/>
    <m/>
    <x v="0"/>
    <x v="2"/>
    <x v="1"/>
  </r>
  <r>
    <x v="9"/>
    <x v="6"/>
    <m/>
    <x v="0"/>
    <x v="34"/>
    <x v="1"/>
  </r>
  <r>
    <x v="9"/>
    <x v="8"/>
    <m/>
    <x v="0"/>
    <x v="30"/>
    <x v="1"/>
  </r>
  <r>
    <x v="9"/>
    <x v="9"/>
    <m/>
    <x v="0"/>
    <x v="3"/>
    <x v="1"/>
  </r>
  <r>
    <x v="9"/>
    <x v="10"/>
    <m/>
    <x v="0"/>
    <x v="3"/>
    <x v="1"/>
  </r>
  <r>
    <x v="9"/>
    <x v="12"/>
    <m/>
    <x v="0"/>
    <x v="4"/>
    <x v="1"/>
  </r>
  <r>
    <x v="0"/>
    <x v="5"/>
    <s v="F"/>
    <x v="0"/>
    <x v="4"/>
    <x v="1"/>
  </r>
  <r>
    <x v="0"/>
    <x v="6"/>
    <s v="F"/>
    <x v="0"/>
    <x v="2"/>
    <x v="1"/>
  </r>
  <r>
    <x v="0"/>
    <x v="7"/>
    <s v="F"/>
    <x v="0"/>
    <x v="4"/>
    <x v="1"/>
  </r>
  <r>
    <x v="0"/>
    <x v="8"/>
    <s v="F"/>
    <x v="0"/>
    <x v="2"/>
    <x v="1"/>
  </r>
  <r>
    <x v="0"/>
    <x v="12"/>
    <s v="F"/>
    <x v="0"/>
    <x v="2"/>
    <x v="1"/>
  </r>
  <r>
    <x v="2"/>
    <x v="1"/>
    <s v="F"/>
    <x v="0"/>
    <x v="2"/>
    <x v="1"/>
  </r>
  <r>
    <x v="2"/>
    <x v="6"/>
    <s v="F"/>
    <x v="0"/>
    <x v="2"/>
    <x v="1"/>
  </r>
  <r>
    <x v="2"/>
    <x v="17"/>
    <s v="F"/>
    <x v="0"/>
    <x v="2"/>
    <x v="1"/>
  </r>
  <r>
    <x v="2"/>
    <x v="8"/>
    <s v="F"/>
    <x v="0"/>
    <x v="2"/>
    <x v="1"/>
  </r>
  <r>
    <x v="2"/>
    <x v="12"/>
    <s v="F"/>
    <x v="0"/>
    <x v="4"/>
    <x v="1"/>
  </r>
  <r>
    <x v="2"/>
    <x v="15"/>
    <s v="F"/>
    <x v="0"/>
    <x v="2"/>
    <x v="1"/>
  </r>
  <r>
    <x v="3"/>
    <x v="1"/>
    <s v="F"/>
    <x v="0"/>
    <x v="2"/>
    <x v="1"/>
  </r>
  <r>
    <x v="3"/>
    <x v="12"/>
    <s v="F"/>
    <x v="0"/>
    <x v="4"/>
    <x v="1"/>
  </r>
  <r>
    <x v="4"/>
    <x v="6"/>
    <s v="F"/>
    <x v="0"/>
    <x v="24"/>
    <x v="1"/>
  </r>
  <r>
    <x v="4"/>
    <x v="7"/>
    <s v="F"/>
    <x v="0"/>
    <x v="2"/>
    <x v="1"/>
  </r>
  <r>
    <x v="4"/>
    <x v="8"/>
    <s v="F"/>
    <x v="0"/>
    <x v="2"/>
    <x v="1"/>
  </r>
  <r>
    <x v="4"/>
    <x v="9"/>
    <s v="F"/>
    <x v="0"/>
    <x v="2"/>
    <x v="1"/>
  </r>
  <r>
    <x v="4"/>
    <x v="12"/>
    <s v="F"/>
    <x v="0"/>
    <x v="3"/>
    <x v="1"/>
  </r>
  <r>
    <x v="5"/>
    <x v="1"/>
    <s v="F"/>
    <x v="0"/>
    <x v="4"/>
    <x v="1"/>
  </r>
  <r>
    <x v="5"/>
    <x v="2"/>
    <s v="F"/>
    <x v="0"/>
    <x v="2"/>
    <x v="1"/>
  </r>
  <r>
    <x v="5"/>
    <x v="3"/>
    <s v="F"/>
    <x v="0"/>
    <x v="4"/>
    <x v="1"/>
  </r>
  <r>
    <x v="5"/>
    <x v="5"/>
    <s v="F"/>
    <x v="0"/>
    <x v="4"/>
    <x v="1"/>
  </r>
  <r>
    <x v="5"/>
    <x v="6"/>
    <s v="F"/>
    <x v="0"/>
    <x v="42"/>
    <x v="1"/>
  </r>
  <r>
    <x v="5"/>
    <x v="17"/>
    <s v="F"/>
    <x v="0"/>
    <x v="4"/>
    <x v="1"/>
  </r>
  <r>
    <x v="5"/>
    <x v="7"/>
    <s v="F"/>
    <x v="0"/>
    <x v="4"/>
    <x v="1"/>
  </r>
  <r>
    <x v="5"/>
    <x v="9"/>
    <s v="F"/>
    <x v="0"/>
    <x v="3"/>
    <x v="1"/>
  </r>
  <r>
    <x v="5"/>
    <x v="11"/>
    <s v="F"/>
    <x v="0"/>
    <x v="37"/>
    <x v="1"/>
  </r>
  <r>
    <x v="5"/>
    <x v="12"/>
    <s v="F"/>
    <x v="0"/>
    <x v="11"/>
    <x v="1"/>
  </r>
  <r>
    <x v="7"/>
    <x v="12"/>
    <s v="F"/>
    <x v="0"/>
    <x v="2"/>
    <x v="1"/>
  </r>
  <r>
    <x v="0"/>
    <x v="0"/>
    <s v="M"/>
    <x v="0"/>
    <x v="2"/>
    <x v="1"/>
  </r>
  <r>
    <x v="0"/>
    <x v="1"/>
    <s v="M"/>
    <x v="0"/>
    <x v="2"/>
    <x v="1"/>
  </r>
  <r>
    <x v="0"/>
    <x v="2"/>
    <s v="M"/>
    <x v="0"/>
    <x v="4"/>
    <x v="1"/>
  </r>
  <r>
    <x v="0"/>
    <x v="5"/>
    <s v="M"/>
    <x v="0"/>
    <x v="4"/>
    <x v="1"/>
  </r>
  <r>
    <x v="0"/>
    <x v="6"/>
    <s v="M"/>
    <x v="0"/>
    <x v="4"/>
    <x v="1"/>
  </r>
  <r>
    <x v="0"/>
    <x v="17"/>
    <s v="M"/>
    <x v="0"/>
    <x v="2"/>
    <x v="1"/>
  </r>
  <r>
    <x v="0"/>
    <x v="7"/>
    <s v="M"/>
    <x v="0"/>
    <x v="2"/>
    <x v="1"/>
  </r>
  <r>
    <x v="0"/>
    <x v="8"/>
    <s v="M"/>
    <x v="0"/>
    <x v="4"/>
    <x v="1"/>
  </r>
  <r>
    <x v="0"/>
    <x v="12"/>
    <s v="M"/>
    <x v="0"/>
    <x v="14"/>
    <x v="1"/>
  </r>
  <r>
    <x v="2"/>
    <x v="0"/>
    <s v="M"/>
    <x v="0"/>
    <x v="4"/>
    <x v="1"/>
  </r>
  <r>
    <x v="2"/>
    <x v="1"/>
    <s v="M"/>
    <x v="0"/>
    <x v="3"/>
    <x v="1"/>
  </r>
  <r>
    <x v="2"/>
    <x v="6"/>
    <s v="M"/>
    <x v="0"/>
    <x v="2"/>
    <x v="1"/>
  </r>
  <r>
    <x v="2"/>
    <x v="7"/>
    <s v="M"/>
    <x v="0"/>
    <x v="4"/>
    <x v="1"/>
  </r>
  <r>
    <x v="2"/>
    <x v="8"/>
    <s v="M"/>
    <x v="0"/>
    <x v="1"/>
    <x v="1"/>
  </r>
  <r>
    <x v="2"/>
    <x v="9"/>
    <s v="M"/>
    <x v="0"/>
    <x v="4"/>
    <x v="1"/>
  </r>
  <r>
    <x v="2"/>
    <x v="12"/>
    <s v="M"/>
    <x v="0"/>
    <x v="5"/>
    <x v="1"/>
  </r>
  <r>
    <x v="2"/>
    <x v="13"/>
    <s v="M"/>
    <x v="0"/>
    <x v="4"/>
    <x v="1"/>
  </r>
  <r>
    <x v="3"/>
    <x v="5"/>
    <s v="M"/>
    <x v="0"/>
    <x v="2"/>
    <x v="1"/>
  </r>
  <r>
    <x v="4"/>
    <x v="0"/>
    <s v="M"/>
    <x v="0"/>
    <x v="2"/>
    <x v="1"/>
  </r>
  <r>
    <x v="4"/>
    <x v="5"/>
    <s v="M"/>
    <x v="0"/>
    <x v="3"/>
    <x v="1"/>
  </r>
  <r>
    <x v="4"/>
    <x v="6"/>
    <s v="M"/>
    <x v="0"/>
    <x v="9"/>
    <x v="1"/>
  </r>
  <r>
    <x v="4"/>
    <x v="7"/>
    <s v="M"/>
    <x v="0"/>
    <x v="3"/>
    <x v="1"/>
  </r>
  <r>
    <x v="4"/>
    <x v="8"/>
    <s v="M"/>
    <x v="0"/>
    <x v="3"/>
    <x v="1"/>
  </r>
  <r>
    <x v="4"/>
    <x v="9"/>
    <s v="M"/>
    <x v="0"/>
    <x v="4"/>
    <x v="1"/>
  </r>
  <r>
    <x v="4"/>
    <x v="11"/>
    <s v="M"/>
    <x v="0"/>
    <x v="2"/>
    <x v="1"/>
  </r>
  <r>
    <x v="4"/>
    <x v="12"/>
    <s v="M"/>
    <x v="0"/>
    <x v="2"/>
    <x v="1"/>
  </r>
  <r>
    <x v="5"/>
    <x v="1"/>
    <s v="M"/>
    <x v="0"/>
    <x v="4"/>
    <x v="1"/>
  </r>
  <r>
    <x v="5"/>
    <x v="2"/>
    <s v="M"/>
    <x v="0"/>
    <x v="4"/>
    <x v="1"/>
  </r>
  <r>
    <x v="5"/>
    <x v="3"/>
    <s v="M"/>
    <x v="0"/>
    <x v="2"/>
    <x v="1"/>
  </r>
  <r>
    <x v="5"/>
    <x v="5"/>
    <s v="M"/>
    <x v="0"/>
    <x v="24"/>
    <x v="1"/>
  </r>
  <r>
    <x v="5"/>
    <x v="6"/>
    <s v="M"/>
    <x v="0"/>
    <x v="14"/>
    <x v="1"/>
  </r>
  <r>
    <x v="5"/>
    <x v="17"/>
    <s v="M"/>
    <x v="0"/>
    <x v="2"/>
    <x v="1"/>
  </r>
  <r>
    <x v="5"/>
    <x v="18"/>
    <s v="M"/>
    <x v="0"/>
    <x v="2"/>
    <x v="1"/>
  </r>
  <r>
    <x v="5"/>
    <x v="7"/>
    <s v="M"/>
    <x v="0"/>
    <x v="4"/>
    <x v="1"/>
  </r>
  <r>
    <x v="5"/>
    <x v="8"/>
    <s v="M"/>
    <x v="0"/>
    <x v="2"/>
    <x v="1"/>
  </r>
  <r>
    <x v="5"/>
    <x v="9"/>
    <s v="M"/>
    <x v="0"/>
    <x v="4"/>
    <x v="1"/>
  </r>
  <r>
    <x v="5"/>
    <x v="10"/>
    <s v="M"/>
    <x v="0"/>
    <x v="4"/>
    <x v="1"/>
  </r>
  <r>
    <x v="5"/>
    <x v="11"/>
    <s v="M"/>
    <x v="0"/>
    <x v="32"/>
    <x v="1"/>
  </r>
  <r>
    <x v="5"/>
    <x v="20"/>
    <s v="M"/>
    <x v="0"/>
    <x v="2"/>
    <x v="1"/>
  </r>
  <r>
    <x v="5"/>
    <x v="12"/>
    <s v="M"/>
    <x v="0"/>
    <x v="54"/>
    <x v="1"/>
  </r>
  <r>
    <x v="5"/>
    <x v="13"/>
    <s v="M"/>
    <x v="0"/>
    <x v="2"/>
    <x v="1"/>
  </r>
  <r>
    <x v="7"/>
    <x v="7"/>
    <s v="M"/>
    <x v="0"/>
    <x v="2"/>
    <x v="1"/>
  </r>
  <r>
    <x v="7"/>
    <x v="8"/>
    <s v="M"/>
    <x v="0"/>
    <x v="2"/>
    <x v="1"/>
  </r>
  <r>
    <x v="9"/>
    <x v="6"/>
    <s v="M"/>
    <x v="0"/>
    <x v="4"/>
    <x v="1"/>
  </r>
  <r>
    <x v="9"/>
    <x v="9"/>
    <s v="M"/>
    <x v="0"/>
    <x v="2"/>
    <x v="1"/>
  </r>
  <r>
    <x v="9"/>
    <x v="12"/>
    <s v="M"/>
    <x v="0"/>
    <x v="2"/>
    <x v="1"/>
  </r>
  <r>
    <x v="0"/>
    <x v="17"/>
    <s v="U"/>
    <x v="0"/>
    <x v="2"/>
    <x v="1"/>
  </r>
  <r>
    <x v="0"/>
    <x v="7"/>
    <s v="U"/>
    <x v="0"/>
    <x v="4"/>
    <x v="1"/>
  </r>
  <r>
    <x v="0"/>
    <x v="8"/>
    <s v="U"/>
    <x v="0"/>
    <x v="2"/>
    <x v="1"/>
  </r>
  <r>
    <x v="0"/>
    <x v="11"/>
    <s v="U"/>
    <x v="0"/>
    <x v="2"/>
    <x v="1"/>
  </r>
  <r>
    <x v="0"/>
    <x v="12"/>
    <s v="U"/>
    <x v="0"/>
    <x v="24"/>
    <x v="1"/>
  </r>
  <r>
    <x v="2"/>
    <x v="6"/>
    <s v="U"/>
    <x v="0"/>
    <x v="2"/>
    <x v="1"/>
  </r>
  <r>
    <x v="2"/>
    <x v="7"/>
    <s v="U"/>
    <x v="0"/>
    <x v="2"/>
    <x v="1"/>
  </r>
  <r>
    <x v="4"/>
    <x v="6"/>
    <s v="U"/>
    <x v="0"/>
    <x v="3"/>
    <x v="1"/>
  </r>
  <r>
    <x v="5"/>
    <x v="0"/>
    <s v="U"/>
    <x v="0"/>
    <x v="4"/>
    <x v="1"/>
  </r>
  <r>
    <x v="5"/>
    <x v="1"/>
    <s v="U"/>
    <x v="0"/>
    <x v="37"/>
    <x v="1"/>
  </r>
  <r>
    <x v="5"/>
    <x v="5"/>
    <s v="U"/>
    <x v="0"/>
    <x v="4"/>
    <x v="1"/>
  </r>
  <r>
    <x v="5"/>
    <x v="7"/>
    <s v="U"/>
    <x v="0"/>
    <x v="2"/>
    <x v="1"/>
  </r>
  <r>
    <x v="5"/>
    <x v="8"/>
    <s v="U"/>
    <x v="0"/>
    <x v="37"/>
    <x v="1"/>
  </r>
  <r>
    <x v="5"/>
    <x v="12"/>
    <s v="U"/>
    <x v="0"/>
    <x v="4"/>
    <x v="1"/>
  </r>
  <r>
    <x v="7"/>
    <x v="12"/>
    <s v="U"/>
    <x v="0"/>
    <x v="2"/>
    <x v="1"/>
  </r>
  <r>
    <x v="0"/>
    <x v="12"/>
    <s v="F"/>
    <x v="1"/>
    <x v="2"/>
    <x v="2"/>
  </r>
  <r>
    <x v="4"/>
    <x v="12"/>
    <s v="F"/>
    <x v="1"/>
    <x v="2"/>
    <x v="2"/>
  </r>
  <r>
    <x v="5"/>
    <x v="2"/>
    <s v="F"/>
    <x v="1"/>
    <x v="2"/>
    <x v="2"/>
  </r>
  <r>
    <x v="5"/>
    <x v="6"/>
    <s v="F"/>
    <x v="1"/>
    <x v="4"/>
    <x v="2"/>
  </r>
  <r>
    <x v="5"/>
    <x v="17"/>
    <s v="F"/>
    <x v="1"/>
    <x v="4"/>
    <x v="2"/>
  </r>
  <r>
    <x v="5"/>
    <x v="18"/>
    <s v="F"/>
    <x v="1"/>
    <x v="37"/>
    <x v="2"/>
  </r>
  <r>
    <x v="5"/>
    <x v="12"/>
    <s v="F"/>
    <x v="1"/>
    <x v="42"/>
    <x v="2"/>
  </r>
  <r>
    <x v="2"/>
    <x v="17"/>
    <s v="M"/>
    <x v="1"/>
    <x v="2"/>
    <x v="2"/>
  </r>
  <r>
    <x v="2"/>
    <x v="12"/>
    <s v="M"/>
    <x v="1"/>
    <x v="2"/>
    <x v="2"/>
  </r>
  <r>
    <x v="5"/>
    <x v="1"/>
    <s v="M"/>
    <x v="1"/>
    <x v="2"/>
    <x v="2"/>
  </r>
  <r>
    <x v="5"/>
    <x v="3"/>
    <s v="M"/>
    <x v="1"/>
    <x v="2"/>
    <x v="2"/>
  </r>
  <r>
    <x v="5"/>
    <x v="6"/>
    <s v="M"/>
    <x v="1"/>
    <x v="3"/>
    <x v="2"/>
  </r>
  <r>
    <x v="5"/>
    <x v="17"/>
    <s v="M"/>
    <x v="1"/>
    <x v="1"/>
    <x v="2"/>
  </r>
  <r>
    <x v="5"/>
    <x v="11"/>
    <s v="M"/>
    <x v="1"/>
    <x v="2"/>
    <x v="2"/>
  </r>
  <r>
    <x v="5"/>
    <x v="12"/>
    <s v="M"/>
    <x v="1"/>
    <x v="16"/>
    <x v="2"/>
  </r>
  <r>
    <x v="2"/>
    <x v="17"/>
    <s v="F"/>
    <x v="2"/>
    <x v="2"/>
    <x v="2"/>
  </r>
  <r>
    <x v="2"/>
    <x v="12"/>
    <s v="F"/>
    <x v="2"/>
    <x v="2"/>
    <x v="2"/>
  </r>
  <r>
    <x v="3"/>
    <x v="12"/>
    <s v="F"/>
    <x v="2"/>
    <x v="4"/>
    <x v="2"/>
  </r>
  <r>
    <x v="5"/>
    <x v="2"/>
    <s v="F"/>
    <x v="2"/>
    <x v="4"/>
    <x v="2"/>
  </r>
  <r>
    <x v="5"/>
    <x v="6"/>
    <s v="F"/>
    <x v="2"/>
    <x v="4"/>
    <x v="2"/>
  </r>
  <r>
    <x v="5"/>
    <x v="17"/>
    <s v="F"/>
    <x v="2"/>
    <x v="1"/>
    <x v="2"/>
  </r>
  <r>
    <x v="5"/>
    <x v="12"/>
    <s v="F"/>
    <x v="2"/>
    <x v="14"/>
    <x v="2"/>
  </r>
  <r>
    <x v="5"/>
    <x v="2"/>
    <s v="M"/>
    <x v="2"/>
    <x v="4"/>
    <x v="2"/>
  </r>
  <r>
    <x v="5"/>
    <x v="3"/>
    <s v="M"/>
    <x v="2"/>
    <x v="2"/>
    <x v="2"/>
  </r>
  <r>
    <x v="5"/>
    <x v="17"/>
    <s v="M"/>
    <x v="2"/>
    <x v="2"/>
    <x v="2"/>
  </r>
  <r>
    <x v="5"/>
    <x v="8"/>
    <s v="M"/>
    <x v="2"/>
    <x v="2"/>
    <x v="2"/>
  </r>
  <r>
    <x v="5"/>
    <x v="11"/>
    <s v="M"/>
    <x v="2"/>
    <x v="2"/>
    <x v="2"/>
  </r>
  <r>
    <x v="5"/>
    <x v="12"/>
    <s v="M"/>
    <x v="2"/>
    <x v="14"/>
    <x v="2"/>
  </r>
  <r>
    <x v="2"/>
    <x v="2"/>
    <s v="F"/>
    <x v="3"/>
    <x v="2"/>
    <x v="2"/>
  </r>
  <r>
    <x v="5"/>
    <x v="2"/>
    <s v="F"/>
    <x v="3"/>
    <x v="32"/>
    <x v="2"/>
  </r>
  <r>
    <x v="5"/>
    <x v="6"/>
    <s v="F"/>
    <x v="3"/>
    <x v="2"/>
    <x v="2"/>
  </r>
  <r>
    <x v="5"/>
    <x v="17"/>
    <s v="F"/>
    <x v="3"/>
    <x v="2"/>
    <x v="2"/>
  </r>
  <r>
    <x v="5"/>
    <x v="18"/>
    <s v="F"/>
    <x v="3"/>
    <x v="2"/>
    <x v="2"/>
  </r>
  <r>
    <x v="5"/>
    <x v="12"/>
    <s v="F"/>
    <x v="3"/>
    <x v="32"/>
    <x v="2"/>
  </r>
  <r>
    <x v="6"/>
    <x v="12"/>
    <s v="F"/>
    <x v="3"/>
    <x v="2"/>
    <x v="2"/>
  </r>
  <r>
    <x v="7"/>
    <x v="12"/>
    <s v="F"/>
    <x v="3"/>
    <x v="2"/>
    <x v="2"/>
  </r>
  <r>
    <x v="2"/>
    <x v="2"/>
    <s v="M"/>
    <x v="3"/>
    <x v="2"/>
    <x v="2"/>
  </r>
  <r>
    <x v="3"/>
    <x v="12"/>
    <s v="M"/>
    <x v="3"/>
    <x v="2"/>
    <x v="2"/>
  </r>
  <r>
    <x v="4"/>
    <x v="12"/>
    <s v="M"/>
    <x v="3"/>
    <x v="2"/>
    <x v="2"/>
  </r>
  <r>
    <x v="5"/>
    <x v="2"/>
    <s v="M"/>
    <x v="3"/>
    <x v="37"/>
    <x v="2"/>
  </r>
  <r>
    <x v="5"/>
    <x v="6"/>
    <s v="M"/>
    <x v="3"/>
    <x v="4"/>
    <x v="2"/>
  </r>
  <r>
    <x v="5"/>
    <x v="18"/>
    <s v="M"/>
    <x v="3"/>
    <x v="2"/>
    <x v="2"/>
  </r>
  <r>
    <x v="5"/>
    <x v="9"/>
    <s v="M"/>
    <x v="3"/>
    <x v="2"/>
    <x v="2"/>
  </r>
  <r>
    <x v="5"/>
    <x v="11"/>
    <s v="M"/>
    <x v="3"/>
    <x v="2"/>
    <x v="2"/>
  </r>
  <r>
    <x v="5"/>
    <x v="12"/>
    <s v="M"/>
    <x v="3"/>
    <x v="14"/>
    <x v="2"/>
  </r>
  <r>
    <x v="0"/>
    <x v="12"/>
    <s v="F"/>
    <x v="4"/>
    <x v="2"/>
    <x v="2"/>
  </r>
  <r>
    <x v="2"/>
    <x v="2"/>
    <s v="F"/>
    <x v="4"/>
    <x v="2"/>
    <x v="2"/>
  </r>
  <r>
    <x v="3"/>
    <x v="2"/>
    <s v="F"/>
    <x v="4"/>
    <x v="2"/>
    <x v="2"/>
  </r>
  <r>
    <x v="3"/>
    <x v="12"/>
    <s v="F"/>
    <x v="4"/>
    <x v="2"/>
    <x v="2"/>
  </r>
  <r>
    <x v="5"/>
    <x v="2"/>
    <s v="F"/>
    <x v="4"/>
    <x v="32"/>
    <x v="2"/>
  </r>
  <r>
    <x v="5"/>
    <x v="3"/>
    <s v="F"/>
    <x v="4"/>
    <x v="2"/>
    <x v="2"/>
  </r>
  <r>
    <x v="5"/>
    <x v="6"/>
    <s v="F"/>
    <x v="4"/>
    <x v="2"/>
    <x v="2"/>
  </r>
  <r>
    <x v="5"/>
    <x v="17"/>
    <s v="F"/>
    <x v="4"/>
    <x v="2"/>
    <x v="2"/>
  </r>
  <r>
    <x v="5"/>
    <x v="9"/>
    <s v="F"/>
    <x v="4"/>
    <x v="2"/>
    <x v="2"/>
  </r>
  <r>
    <x v="5"/>
    <x v="12"/>
    <s v="F"/>
    <x v="4"/>
    <x v="5"/>
    <x v="2"/>
  </r>
  <r>
    <x v="0"/>
    <x v="12"/>
    <s v="M"/>
    <x v="4"/>
    <x v="2"/>
    <x v="2"/>
  </r>
  <r>
    <x v="3"/>
    <x v="12"/>
    <s v="M"/>
    <x v="4"/>
    <x v="2"/>
    <x v="2"/>
  </r>
  <r>
    <x v="4"/>
    <x v="12"/>
    <s v="M"/>
    <x v="4"/>
    <x v="2"/>
    <x v="2"/>
  </r>
  <r>
    <x v="5"/>
    <x v="2"/>
    <s v="M"/>
    <x v="4"/>
    <x v="1"/>
    <x v="2"/>
  </r>
  <r>
    <x v="5"/>
    <x v="3"/>
    <s v="M"/>
    <x v="4"/>
    <x v="2"/>
    <x v="2"/>
  </r>
  <r>
    <x v="5"/>
    <x v="6"/>
    <s v="M"/>
    <x v="4"/>
    <x v="37"/>
    <x v="2"/>
  </r>
  <r>
    <x v="5"/>
    <x v="17"/>
    <s v="M"/>
    <x v="4"/>
    <x v="37"/>
    <x v="2"/>
  </r>
  <r>
    <x v="5"/>
    <x v="12"/>
    <s v="M"/>
    <x v="4"/>
    <x v="15"/>
    <x v="2"/>
  </r>
  <r>
    <x v="0"/>
    <x v="12"/>
    <s v="F"/>
    <x v="5"/>
    <x v="2"/>
    <x v="2"/>
  </r>
  <r>
    <x v="3"/>
    <x v="12"/>
    <s v="F"/>
    <x v="5"/>
    <x v="3"/>
    <x v="2"/>
  </r>
  <r>
    <x v="5"/>
    <x v="2"/>
    <s v="F"/>
    <x v="5"/>
    <x v="24"/>
    <x v="2"/>
  </r>
  <r>
    <x v="5"/>
    <x v="5"/>
    <s v="F"/>
    <x v="5"/>
    <x v="2"/>
    <x v="2"/>
  </r>
  <r>
    <x v="5"/>
    <x v="6"/>
    <s v="F"/>
    <x v="5"/>
    <x v="2"/>
    <x v="2"/>
  </r>
  <r>
    <x v="5"/>
    <x v="17"/>
    <s v="F"/>
    <x v="5"/>
    <x v="4"/>
    <x v="2"/>
  </r>
  <r>
    <x v="5"/>
    <x v="11"/>
    <s v="F"/>
    <x v="5"/>
    <x v="4"/>
    <x v="2"/>
  </r>
  <r>
    <x v="5"/>
    <x v="12"/>
    <s v="F"/>
    <x v="5"/>
    <x v="15"/>
    <x v="2"/>
  </r>
  <r>
    <x v="2"/>
    <x v="2"/>
    <s v="M"/>
    <x v="5"/>
    <x v="4"/>
    <x v="2"/>
  </r>
  <r>
    <x v="2"/>
    <x v="12"/>
    <s v="M"/>
    <x v="5"/>
    <x v="2"/>
    <x v="2"/>
  </r>
  <r>
    <x v="4"/>
    <x v="12"/>
    <s v="M"/>
    <x v="5"/>
    <x v="4"/>
    <x v="2"/>
  </r>
  <r>
    <x v="5"/>
    <x v="1"/>
    <s v="M"/>
    <x v="5"/>
    <x v="2"/>
    <x v="2"/>
  </r>
  <r>
    <x v="5"/>
    <x v="2"/>
    <s v="M"/>
    <x v="5"/>
    <x v="37"/>
    <x v="2"/>
  </r>
  <r>
    <x v="5"/>
    <x v="3"/>
    <s v="M"/>
    <x v="5"/>
    <x v="4"/>
    <x v="2"/>
  </r>
  <r>
    <x v="5"/>
    <x v="6"/>
    <s v="M"/>
    <x v="5"/>
    <x v="2"/>
    <x v="2"/>
  </r>
  <r>
    <x v="5"/>
    <x v="12"/>
    <s v="M"/>
    <x v="5"/>
    <x v="22"/>
    <x v="2"/>
  </r>
  <r>
    <x v="2"/>
    <x v="2"/>
    <s v="F"/>
    <x v="6"/>
    <x v="2"/>
    <x v="2"/>
  </r>
  <r>
    <x v="3"/>
    <x v="2"/>
    <s v="F"/>
    <x v="6"/>
    <x v="2"/>
    <x v="2"/>
  </r>
  <r>
    <x v="3"/>
    <x v="12"/>
    <s v="F"/>
    <x v="6"/>
    <x v="2"/>
    <x v="2"/>
  </r>
  <r>
    <x v="5"/>
    <x v="0"/>
    <s v="F"/>
    <x v="6"/>
    <x v="2"/>
    <x v="2"/>
  </r>
  <r>
    <x v="5"/>
    <x v="1"/>
    <s v="F"/>
    <x v="6"/>
    <x v="2"/>
    <x v="2"/>
  </r>
  <r>
    <x v="5"/>
    <x v="2"/>
    <s v="F"/>
    <x v="6"/>
    <x v="9"/>
    <x v="2"/>
  </r>
  <r>
    <x v="5"/>
    <x v="5"/>
    <s v="F"/>
    <x v="6"/>
    <x v="4"/>
    <x v="2"/>
  </r>
  <r>
    <x v="5"/>
    <x v="6"/>
    <s v="F"/>
    <x v="6"/>
    <x v="4"/>
    <x v="2"/>
  </r>
  <r>
    <x v="5"/>
    <x v="17"/>
    <s v="F"/>
    <x v="6"/>
    <x v="37"/>
    <x v="2"/>
  </r>
  <r>
    <x v="5"/>
    <x v="12"/>
    <s v="F"/>
    <x v="6"/>
    <x v="55"/>
    <x v="2"/>
  </r>
  <r>
    <x v="0"/>
    <x v="12"/>
    <s v="M"/>
    <x v="6"/>
    <x v="4"/>
    <x v="2"/>
  </r>
  <r>
    <x v="3"/>
    <x v="2"/>
    <s v="M"/>
    <x v="6"/>
    <x v="2"/>
    <x v="2"/>
  </r>
  <r>
    <x v="3"/>
    <x v="12"/>
    <s v="M"/>
    <x v="6"/>
    <x v="2"/>
    <x v="2"/>
  </r>
  <r>
    <x v="5"/>
    <x v="2"/>
    <s v="M"/>
    <x v="6"/>
    <x v="4"/>
    <x v="2"/>
  </r>
  <r>
    <x v="5"/>
    <x v="6"/>
    <s v="M"/>
    <x v="6"/>
    <x v="3"/>
    <x v="2"/>
  </r>
  <r>
    <x v="5"/>
    <x v="8"/>
    <s v="M"/>
    <x v="6"/>
    <x v="2"/>
    <x v="2"/>
  </r>
  <r>
    <x v="5"/>
    <x v="12"/>
    <s v="M"/>
    <x v="6"/>
    <x v="14"/>
    <x v="2"/>
  </r>
  <r>
    <x v="6"/>
    <x v="2"/>
    <s v="M"/>
    <x v="6"/>
    <x v="2"/>
    <x v="2"/>
  </r>
  <r>
    <x v="8"/>
    <x v="12"/>
    <s v="M"/>
    <x v="6"/>
    <x v="2"/>
    <x v="2"/>
  </r>
  <r>
    <x v="2"/>
    <x v="2"/>
    <s v="F"/>
    <x v="7"/>
    <x v="2"/>
    <x v="2"/>
  </r>
  <r>
    <x v="2"/>
    <x v="17"/>
    <s v="F"/>
    <x v="7"/>
    <x v="2"/>
    <x v="2"/>
  </r>
  <r>
    <x v="2"/>
    <x v="12"/>
    <s v="F"/>
    <x v="7"/>
    <x v="2"/>
    <x v="2"/>
  </r>
  <r>
    <x v="3"/>
    <x v="6"/>
    <s v="F"/>
    <x v="7"/>
    <x v="2"/>
    <x v="2"/>
  </r>
  <r>
    <x v="4"/>
    <x v="12"/>
    <s v="F"/>
    <x v="7"/>
    <x v="2"/>
    <x v="2"/>
  </r>
  <r>
    <x v="5"/>
    <x v="2"/>
    <s v="F"/>
    <x v="7"/>
    <x v="16"/>
    <x v="2"/>
  </r>
  <r>
    <x v="5"/>
    <x v="6"/>
    <s v="F"/>
    <x v="7"/>
    <x v="2"/>
    <x v="2"/>
  </r>
  <r>
    <x v="5"/>
    <x v="12"/>
    <s v="F"/>
    <x v="7"/>
    <x v="5"/>
    <x v="2"/>
  </r>
  <r>
    <x v="0"/>
    <x v="12"/>
    <s v="M"/>
    <x v="7"/>
    <x v="2"/>
    <x v="2"/>
  </r>
  <r>
    <x v="2"/>
    <x v="2"/>
    <s v="M"/>
    <x v="7"/>
    <x v="2"/>
    <x v="2"/>
  </r>
  <r>
    <x v="2"/>
    <x v="12"/>
    <s v="M"/>
    <x v="7"/>
    <x v="4"/>
    <x v="2"/>
  </r>
  <r>
    <x v="3"/>
    <x v="12"/>
    <s v="M"/>
    <x v="7"/>
    <x v="2"/>
    <x v="2"/>
  </r>
  <r>
    <x v="5"/>
    <x v="2"/>
    <s v="M"/>
    <x v="7"/>
    <x v="4"/>
    <x v="2"/>
  </r>
  <r>
    <x v="5"/>
    <x v="6"/>
    <s v="M"/>
    <x v="7"/>
    <x v="4"/>
    <x v="2"/>
  </r>
  <r>
    <x v="5"/>
    <x v="17"/>
    <s v="M"/>
    <x v="7"/>
    <x v="37"/>
    <x v="2"/>
  </r>
  <r>
    <x v="5"/>
    <x v="12"/>
    <s v="M"/>
    <x v="7"/>
    <x v="55"/>
    <x v="2"/>
  </r>
  <r>
    <x v="0"/>
    <x v="12"/>
    <s v="F"/>
    <x v="8"/>
    <x v="2"/>
    <x v="2"/>
  </r>
  <r>
    <x v="5"/>
    <x v="21"/>
    <s v="F"/>
    <x v="8"/>
    <x v="2"/>
    <x v="2"/>
  </r>
  <r>
    <x v="5"/>
    <x v="2"/>
    <s v="F"/>
    <x v="8"/>
    <x v="3"/>
    <x v="2"/>
  </r>
  <r>
    <x v="5"/>
    <x v="6"/>
    <s v="F"/>
    <x v="8"/>
    <x v="37"/>
    <x v="2"/>
  </r>
  <r>
    <x v="5"/>
    <x v="17"/>
    <s v="F"/>
    <x v="8"/>
    <x v="3"/>
    <x v="2"/>
  </r>
  <r>
    <x v="5"/>
    <x v="12"/>
    <s v="F"/>
    <x v="8"/>
    <x v="24"/>
    <x v="2"/>
  </r>
  <r>
    <x v="5"/>
    <x v="15"/>
    <s v="F"/>
    <x v="8"/>
    <x v="2"/>
    <x v="2"/>
  </r>
  <r>
    <x v="4"/>
    <x v="12"/>
    <s v="M"/>
    <x v="8"/>
    <x v="2"/>
    <x v="2"/>
  </r>
  <r>
    <x v="5"/>
    <x v="0"/>
    <s v="M"/>
    <x v="8"/>
    <x v="2"/>
    <x v="2"/>
  </r>
  <r>
    <x v="5"/>
    <x v="2"/>
    <s v="M"/>
    <x v="8"/>
    <x v="2"/>
    <x v="2"/>
  </r>
  <r>
    <x v="5"/>
    <x v="6"/>
    <s v="M"/>
    <x v="8"/>
    <x v="4"/>
    <x v="2"/>
  </r>
  <r>
    <x v="5"/>
    <x v="17"/>
    <s v="M"/>
    <x v="8"/>
    <x v="2"/>
    <x v="2"/>
  </r>
  <r>
    <x v="5"/>
    <x v="12"/>
    <s v="M"/>
    <x v="8"/>
    <x v="5"/>
    <x v="2"/>
  </r>
  <r>
    <x v="0"/>
    <x v="12"/>
    <s v="F"/>
    <x v="9"/>
    <x v="2"/>
    <x v="2"/>
  </r>
  <r>
    <x v="2"/>
    <x v="12"/>
    <s v="F"/>
    <x v="9"/>
    <x v="2"/>
    <x v="2"/>
  </r>
  <r>
    <x v="4"/>
    <x v="2"/>
    <s v="F"/>
    <x v="9"/>
    <x v="2"/>
    <x v="2"/>
  </r>
  <r>
    <x v="5"/>
    <x v="2"/>
    <s v="F"/>
    <x v="9"/>
    <x v="15"/>
    <x v="2"/>
  </r>
  <r>
    <x v="5"/>
    <x v="3"/>
    <s v="F"/>
    <x v="9"/>
    <x v="4"/>
    <x v="2"/>
  </r>
  <r>
    <x v="5"/>
    <x v="6"/>
    <s v="F"/>
    <x v="9"/>
    <x v="3"/>
    <x v="2"/>
  </r>
  <r>
    <x v="5"/>
    <x v="17"/>
    <s v="F"/>
    <x v="9"/>
    <x v="4"/>
    <x v="2"/>
  </r>
  <r>
    <x v="5"/>
    <x v="12"/>
    <s v="F"/>
    <x v="9"/>
    <x v="42"/>
    <x v="2"/>
  </r>
  <r>
    <x v="2"/>
    <x v="9"/>
    <s v="M"/>
    <x v="9"/>
    <x v="2"/>
    <x v="2"/>
  </r>
  <r>
    <x v="2"/>
    <x v="12"/>
    <s v="M"/>
    <x v="9"/>
    <x v="2"/>
    <x v="2"/>
  </r>
  <r>
    <x v="4"/>
    <x v="12"/>
    <s v="M"/>
    <x v="9"/>
    <x v="2"/>
    <x v="2"/>
  </r>
  <r>
    <x v="5"/>
    <x v="2"/>
    <s v="M"/>
    <x v="9"/>
    <x v="2"/>
    <x v="2"/>
  </r>
  <r>
    <x v="5"/>
    <x v="6"/>
    <s v="M"/>
    <x v="9"/>
    <x v="4"/>
    <x v="2"/>
  </r>
  <r>
    <x v="5"/>
    <x v="17"/>
    <s v="M"/>
    <x v="9"/>
    <x v="4"/>
    <x v="2"/>
  </r>
  <r>
    <x v="5"/>
    <x v="12"/>
    <s v="M"/>
    <x v="9"/>
    <x v="11"/>
    <x v="2"/>
  </r>
  <r>
    <x v="0"/>
    <x v="12"/>
    <s v="F"/>
    <x v="10"/>
    <x v="4"/>
    <x v="2"/>
  </r>
  <r>
    <x v="3"/>
    <x v="12"/>
    <s v="F"/>
    <x v="10"/>
    <x v="2"/>
    <x v="2"/>
  </r>
  <r>
    <x v="4"/>
    <x v="12"/>
    <s v="F"/>
    <x v="10"/>
    <x v="2"/>
    <x v="2"/>
  </r>
  <r>
    <x v="5"/>
    <x v="2"/>
    <s v="F"/>
    <x v="10"/>
    <x v="42"/>
    <x v="2"/>
  </r>
  <r>
    <x v="5"/>
    <x v="6"/>
    <s v="F"/>
    <x v="10"/>
    <x v="1"/>
    <x v="2"/>
  </r>
  <r>
    <x v="5"/>
    <x v="17"/>
    <s v="F"/>
    <x v="10"/>
    <x v="2"/>
    <x v="2"/>
  </r>
  <r>
    <x v="5"/>
    <x v="12"/>
    <s v="F"/>
    <x v="10"/>
    <x v="15"/>
    <x v="2"/>
  </r>
  <r>
    <x v="5"/>
    <x v="15"/>
    <s v="F"/>
    <x v="10"/>
    <x v="2"/>
    <x v="2"/>
  </r>
  <r>
    <x v="0"/>
    <x v="12"/>
    <s v="M"/>
    <x v="10"/>
    <x v="2"/>
    <x v="2"/>
  </r>
  <r>
    <x v="2"/>
    <x v="12"/>
    <s v="M"/>
    <x v="10"/>
    <x v="4"/>
    <x v="2"/>
  </r>
  <r>
    <x v="4"/>
    <x v="12"/>
    <s v="M"/>
    <x v="10"/>
    <x v="4"/>
    <x v="2"/>
  </r>
  <r>
    <x v="5"/>
    <x v="0"/>
    <s v="M"/>
    <x v="10"/>
    <x v="4"/>
    <x v="2"/>
  </r>
  <r>
    <x v="5"/>
    <x v="2"/>
    <s v="M"/>
    <x v="10"/>
    <x v="2"/>
    <x v="2"/>
  </r>
  <r>
    <x v="5"/>
    <x v="3"/>
    <s v="M"/>
    <x v="10"/>
    <x v="4"/>
    <x v="2"/>
  </r>
  <r>
    <x v="5"/>
    <x v="6"/>
    <s v="M"/>
    <x v="10"/>
    <x v="9"/>
    <x v="2"/>
  </r>
  <r>
    <x v="5"/>
    <x v="12"/>
    <s v="M"/>
    <x v="10"/>
    <x v="56"/>
    <x v="2"/>
  </r>
  <r>
    <x v="0"/>
    <x v="2"/>
    <s v="F"/>
    <x v="11"/>
    <x v="2"/>
    <x v="2"/>
  </r>
  <r>
    <x v="0"/>
    <x v="12"/>
    <s v="F"/>
    <x v="11"/>
    <x v="2"/>
    <x v="2"/>
  </r>
  <r>
    <x v="2"/>
    <x v="12"/>
    <s v="F"/>
    <x v="11"/>
    <x v="4"/>
    <x v="2"/>
  </r>
  <r>
    <x v="4"/>
    <x v="12"/>
    <s v="F"/>
    <x v="11"/>
    <x v="2"/>
    <x v="2"/>
  </r>
  <r>
    <x v="5"/>
    <x v="2"/>
    <s v="F"/>
    <x v="11"/>
    <x v="15"/>
    <x v="2"/>
  </r>
  <r>
    <x v="5"/>
    <x v="3"/>
    <s v="F"/>
    <x v="11"/>
    <x v="2"/>
    <x v="2"/>
  </r>
  <r>
    <x v="5"/>
    <x v="6"/>
    <s v="F"/>
    <x v="11"/>
    <x v="3"/>
    <x v="2"/>
  </r>
  <r>
    <x v="5"/>
    <x v="17"/>
    <s v="F"/>
    <x v="11"/>
    <x v="2"/>
    <x v="2"/>
  </r>
  <r>
    <x v="5"/>
    <x v="12"/>
    <s v="F"/>
    <x v="11"/>
    <x v="57"/>
    <x v="2"/>
  </r>
  <r>
    <x v="0"/>
    <x v="12"/>
    <s v="M"/>
    <x v="11"/>
    <x v="2"/>
    <x v="2"/>
  </r>
  <r>
    <x v="2"/>
    <x v="2"/>
    <s v="M"/>
    <x v="11"/>
    <x v="2"/>
    <x v="2"/>
  </r>
  <r>
    <x v="2"/>
    <x v="6"/>
    <s v="M"/>
    <x v="11"/>
    <x v="2"/>
    <x v="2"/>
  </r>
  <r>
    <x v="3"/>
    <x v="12"/>
    <s v="M"/>
    <x v="11"/>
    <x v="2"/>
    <x v="2"/>
  </r>
  <r>
    <x v="4"/>
    <x v="12"/>
    <s v="M"/>
    <x v="11"/>
    <x v="3"/>
    <x v="2"/>
  </r>
  <r>
    <x v="5"/>
    <x v="0"/>
    <s v="M"/>
    <x v="11"/>
    <x v="2"/>
    <x v="2"/>
  </r>
  <r>
    <x v="5"/>
    <x v="3"/>
    <s v="M"/>
    <x v="11"/>
    <x v="2"/>
    <x v="2"/>
  </r>
  <r>
    <x v="5"/>
    <x v="6"/>
    <s v="M"/>
    <x v="11"/>
    <x v="37"/>
    <x v="2"/>
  </r>
  <r>
    <x v="5"/>
    <x v="17"/>
    <s v="M"/>
    <x v="11"/>
    <x v="3"/>
    <x v="2"/>
  </r>
  <r>
    <x v="5"/>
    <x v="11"/>
    <s v="M"/>
    <x v="11"/>
    <x v="2"/>
    <x v="2"/>
  </r>
  <r>
    <x v="5"/>
    <x v="12"/>
    <s v="M"/>
    <x v="11"/>
    <x v="12"/>
    <x v="2"/>
  </r>
  <r>
    <x v="0"/>
    <x v="2"/>
    <s v="F"/>
    <x v="12"/>
    <x v="2"/>
    <x v="2"/>
  </r>
  <r>
    <x v="0"/>
    <x v="12"/>
    <s v="F"/>
    <x v="12"/>
    <x v="2"/>
    <x v="2"/>
  </r>
  <r>
    <x v="2"/>
    <x v="6"/>
    <s v="F"/>
    <x v="12"/>
    <x v="2"/>
    <x v="2"/>
  </r>
  <r>
    <x v="2"/>
    <x v="12"/>
    <s v="F"/>
    <x v="12"/>
    <x v="9"/>
    <x v="2"/>
  </r>
  <r>
    <x v="3"/>
    <x v="2"/>
    <s v="F"/>
    <x v="12"/>
    <x v="2"/>
    <x v="2"/>
  </r>
  <r>
    <x v="3"/>
    <x v="12"/>
    <s v="F"/>
    <x v="12"/>
    <x v="3"/>
    <x v="2"/>
  </r>
  <r>
    <x v="4"/>
    <x v="2"/>
    <s v="F"/>
    <x v="12"/>
    <x v="2"/>
    <x v="2"/>
  </r>
  <r>
    <x v="4"/>
    <x v="12"/>
    <s v="F"/>
    <x v="12"/>
    <x v="4"/>
    <x v="2"/>
  </r>
  <r>
    <x v="5"/>
    <x v="1"/>
    <s v="F"/>
    <x v="12"/>
    <x v="2"/>
    <x v="2"/>
  </r>
  <r>
    <x v="5"/>
    <x v="2"/>
    <s v="F"/>
    <x v="12"/>
    <x v="57"/>
    <x v="2"/>
  </r>
  <r>
    <x v="5"/>
    <x v="6"/>
    <s v="F"/>
    <x v="12"/>
    <x v="42"/>
    <x v="2"/>
  </r>
  <r>
    <x v="5"/>
    <x v="17"/>
    <s v="F"/>
    <x v="12"/>
    <x v="3"/>
    <x v="2"/>
  </r>
  <r>
    <x v="5"/>
    <x v="11"/>
    <s v="F"/>
    <x v="12"/>
    <x v="2"/>
    <x v="2"/>
  </r>
  <r>
    <x v="5"/>
    <x v="12"/>
    <s v="F"/>
    <x v="12"/>
    <x v="58"/>
    <x v="2"/>
  </r>
  <r>
    <x v="7"/>
    <x v="2"/>
    <s v="F"/>
    <x v="12"/>
    <x v="2"/>
    <x v="2"/>
  </r>
  <r>
    <x v="2"/>
    <x v="9"/>
    <s v="M"/>
    <x v="12"/>
    <x v="2"/>
    <x v="2"/>
  </r>
  <r>
    <x v="2"/>
    <x v="12"/>
    <s v="M"/>
    <x v="12"/>
    <x v="9"/>
    <x v="2"/>
  </r>
  <r>
    <x v="3"/>
    <x v="6"/>
    <s v="M"/>
    <x v="12"/>
    <x v="2"/>
    <x v="2"/>
  </r>
  <r>
    <x v="3"/>
    <x v="12"/>
    <s v="M"/>
    <x v="12"/>
    <x v="3"/>
    <x v="2"/>
  </r>
  <r>
    <x v="4"/>
    <x v="12"/>
    <s v="M"/>
    <x v="12"/>
    <x v="4"/>
    <x v="2"/>
  </r>
  <r>
    <x v="5"/>
    <x v="2"/>
    <s v="M"/>
    <x v="12"/>
    <x v="4"/>
    <x v="2"/>
  </r>
  <r>
    <x v="5"/>
    <x v="3"/>
    <s v="M"/>
    <x v="12"/>
    <x v="37"/>
    <x v="2"/>
  </r>
  <r>
    <x v="5"/>
    <x v="6"/>
    <s v="M"/>
    <x v="12"/>
    <x v="37"/>
    <x v="2"/>
  </r>
  <r>
    <x v="5"/>
    <x v="17"/>
    <s v="M"/>
    <x v="12"/>
    <x v="4"/>
    <x v="2"/>
  </r>
  <r>
    <x v="5"/>
    <x v="11"/>
    <s v="M"/>
    <x v="12"/>
    <x v="4"/>
    <x v="2"/>
  </r>
  <r>
    <x v="5"/>
    <x v="12"/>
    <s v="M"/>
    <x v="12"/>
    <x v="59"/>
    <x v="2"/>
  </r>
  <r>
    <x v="2"/>
    <x v="2"/>
    <s v="F"/>
    <x v="13"/>
    <x v="4"/>
    <x v="2"/>
  </r>
  <r>
    <x v="2"/>
    <x v="12"/>
    <s v="F"/>
    <x v="13"/>
    <x v="37"/>
    <x v="2"/>
  </r>
  <r>
    <x v="3"/>
    <x v="12"/>
    <s v="F"/>
    <x v="13"/>
    <x v="24"/>
    <x v="2"/>
  </r>
  <r>
    <x v="4"/>
    <x v="2"/>
    <s v="F"/>
    <x v="13"/>
    <x v="2"/>
    <x v="2"/>
  </r>
  <r>
    <x v="5"/>
    <x v="21"/>
    <s v="F"/>
    <x v="13"/>
    <x v="2"/>
    <x v="2"/>
  </r>
  <r>
    <x v="5"/>
    <x v="2"/>
    <s v="F"/>
    <x v="13"/>
    <x v="60"/>
    <x v="2"/>
  </r>
  <r>
    <x v="5"/>
    <x v="3"/>
    <s v="F"/>
    <x v="13"/>
    <x v="3"/>
    <x v="2"/>
  </r>
  <r>
    <x v="5"/>
    <x v="5"/>
    <s v="F"/>
    <x v="13"/>
    <x v="2"/>
    <x v="2"/>
  </r>
  <r>
    <x v="5"/>
    <x v="6"/>
    <s v="F"/>
    <x v="13"/>
    <x v="1"/>
    <x v="2"/>
  </r>
  <r>
    <x v="5"/>
    <x v="8"/>
    <s v="F"/>
    <x v="13"/>
    <x v="2"/>
    <x v="2"/>
  </r>
  <r>
    <x v="5"/>
    <x v="11"/>
    <s v="F"/>
    <x v="13"/>
    <x v="2"/>
    <x v="2"/>
  </r>
  <r>
    <x v="5"/>
    <x v="12"/>
    <s v="F"/>
    <x v="13"/>
    <x v="61"/>
    <x v="2"/>
  </r>
  <r>
    <x v="0"/>
    <x v="12"/>
    <s v="M"/>
    <x v="13"/>
    <x v="4"/>
    <x v="2"/>
  </r>
  <r>
    <x v="2"/>
    <x v="12"/>
    <s v="M"/>
    <x v="13"/>
    <x v="2"/>
    <x v="2"/>
  </r>
  <r>
    <x v="3"/>
    <x v="12"/>
    <s v="M"/>
    <x v="13"/>
    <x v="2"/>
    <x v="2"/>
  </r>
  <r>
    <x v="4"/>
    <x v="6"/>
    <s v="M"/>
    <x v="13"/>
    <x v="4"/>
    <x v="2"/>
  </r>
  <r>
    <x v="4"/>
    <x v="12"/>
    <s v="M"/>
    <x v="13"/>
    <x v="2"/>
    <x v="2"/>
  </r>
  <r>
    <x v="5"/>
    <x v="0"/>
    <s v="M"/>
    <x v="13"/>
    <x v="2"/>
    <x v="2"/>
  </r>
  <r>
    <x v="5"/>
    <x v="2"/>
    <s v="M"/>
    <x v="13"/>
    <x v="2"/>
    <x v="2"/>
  </r>
  <r>
    <x v="5"/>
    <x v="3"/>
    <s v="M"/>
    <x v="13"/>
    <x v="1"/>
    <x v="2"/>
  </r>
  <r>
    <x v="5"/>
    <x v="6"/>
    <s v="M"/>
    <x v="13"/>
    <x v="37"/>
    <x v="2"/>
  </r>
  <r>
    <x v="5"/>
    <x v="11"/>
    <s v="M"/>
    <x v="13"/>
    <x v="2"/>
    <x v="2"/>
  </r>
  <r>
    <x v="5"/>
    <x v="12"/>
    <s v="M"/>
    <x v="13"/>
    <x v="62"/>
    <x v="2"/>
  </r>
  <r>
    <x v="0"/>
    <x v="2"/>
    <s v="F"/>
    <x v="14"/>
    <x v="3"/>
    <x v="2"/>
  </r>
  <r>
    <x v="0"/>
    <x v="8"/>
    <s v="F"/>
    <x v="14"/>
    <x v="2"/>
    <x v="2"/>
  </r>
  <r>
    <x v="2"/>
    <x v="2"/>
    <s v="F"/>
    <x v="14"/>
    <x v="4"/>
    <x v="2"/>
  </r>
  <r>
    <x v="2"/>
    <x v="6"/>
    <s v="F"/>
    <x v="14"/>
    <x v="4"/>
    <x v="2"/>
  </r>
  <r>
    <x v="2"/>
    <x v="17"/>
    <s v="F"/>
    <x v="14"/>
    <x v="2"/>
    <x v="2"/>
  </r>
  <r>
    <x v="2"/>
    <x v="12"/>
    <s v="F"/>
    <x v="14"/>
    <x v="37"/>
    <x v="2"/>
  </r>
  <r>
    <x v="3"/>
    <x v="2"/>
    <s v="F"/>
    <x v="14"/>
    <x v="2"/>
    <x v="2"/>
  </r>
  <r>
    <x v="3"/>
    <x v="12"/>
    <s v="F"/>
    <x v="14"/>
    <x v="3"/>
    <x v="2"/>
  </r>
  <r>
    <x v="4"/>
    <x v="12"/>
    <s v="F"/>
    <x v="14"/>
    <x v="4"/>
    <x v="2"/>
  </r>
  <r>
    <x v="5"/>
    <x v="21"/>
    <s v="F"/>
    <x v="14"/>
    <x v="37"/>
    <x v="2"/>
  </r>
  <r>
    <x v="5"/>
    <x v="2"/>
    <s v="F"/>
    <x v="14"/>
    <x v="11"/>
    <x v="2"/>
  </r>
  <r>
    <x v="5"/>
    <x v="3"/>
    <s v="F"/>
    <x v="14"/>
    <x v="3"/>
    <x v="2"/>
  </r>
  <r>
    <x v="5"/>
    <x v="4"/>
    <s v="F"/>
    <x v="14"/>
    <x v="2"/>
    <x v="2"/>
  </r>
  <r>
    <x v="5"/>
    <x v="6"/>
    <s v="F"/>
    <x v="14"/>
    <x v="32"/>
    <x v="2"/>
  </r>
  <r>
    <x v="5"/>
    <x v="17"/>
    <s v="F"/>
    <x v="14"/>
    <x v="2"/>
    <x v="2"/>
  </r>
  <r>
    <x v="5"/>
    <x v="12"/>
    <s v="F"/>
    <x v="14"/>
    <x v="27"/>
    <x v="2"/>
  </r>
  <r>
    <x v="9"/>
    <x v="21"/>
    <s v="F"/>
    <x v="14"/>
    <x v="2"/>
    <x v="2"/>
  </r>
  <r>
    <x v="0"/>
    <x v="6"/>
    <s v="M"/>
    <x v="14"/>
    <x v="3"/>
    <x v="2"/>
  </r>
  <r>
    <x v="0"/>
    <x v="12"/>
    <s v="M"/>
    <x v="14"/>
    <x v="2"/>
    <x v="2"/>
  </r>
  <r>
    <x v="2"/>
    <x v="6"/>
    <s v="M"/>
    <x v="14"/>
    <x v="2"/>
    <x v="2"/>
  </r>
  <r>
    <x v="2"/>
    <x v="9"/>
    <s v="M"/>
    <x v="14"/>
    <x v="2"/>
    <x v="2"/>
  </r>
  <r>
    <x v="2"/>
    <x v="12"/>
    <s v="M"/>
    <x v="14"/>
    <x v="42"/>
    <x v="2"/>
  </r>
  <r>
    <x v="3"/>
    <x v="2"/>
    <s v="M"/>
    <x v="14"/>
    <x v="2"/>
    <x v="2"/>
  </r>
  <r>
    <x v="3"/>
    <x v="6"/>
    <s v="M"/>
    <x v="14"/>
    <x v="4"/>
    <x v="2"/>
  </r>
  <r>
    <x v="4"/>
    <x v="6"/>
    <s v="M"/>
    <x v="14"/>
    <x v="37"/>
    <x v="2"/>
  </r>
  <r>
    <x v="4"/>
    <x v="9"/>
    <s v="M"/>
    <x v="14"/>
    <x v="2"/>
    <x v="2"/>
  </r>
  <r>
    <x v="4"/>
    <x v="12"/>
    <s v="M"/>
    <x v="14"/>
    <x v="1"/>
    <x v="2"/>
  </r>
  <r>
    <x v="5"/>
    <x v="0"/>
    <s v="M"/>
    <x v="14"/>
    <x v="2"/>
    <x v="2"/>
  </r>
  <r>
    <x v="5"/>
    <x v="2"/>
    <s v="M"/>
    <x v="14"/>
    <x v="4"/>
    <x v="2"/>
  </r>
  <r>
    <x v="5"/>
    <x v="3"/>
    <s v="M"/>
    <x v="14"/>
    <x v="42"/>
    <x v="2"/>
  </r>
  <r>
    <x v="5"/>
    <x v="4"/>
    <s v="M"/>
    <x v="14"/>
    <x v="2"/>
    <x v="2"/>
  </r>
  <r>
    <x v="5"/>
    <x v="5"/>
    <s v="M"/>
    <x v="14"/>
    <x v="2"/>
    <x v="2"/>
  </r>
  <r>
    <x v="5"/>
    <x v="6"/>
    <s v="M"/>
    <x v="14"/>
    <x v="15"/>
    <x v="2"/>
  </r>
  <r>
    <x v="5"/>
    <x v="17"/>
    <s v="M"/>
    <x v="14"/>
    <x v="4"/>
    <x v="2"/>
  </r>
  <r>
    <x v="5"/>
    <x v="7"/>
    <s v="M"/>
    <x v="14"/>
    <x v="2"/>
    <x v="2"/>
  </r>
  <r>
    <x v="5"/>
    <x v="12"/>
    <s v="M"/>
    <x v="14"/>
    <x v="63"/>
    <x v="2"/>
  </r>
  <r>
    <x v="0"/>
    <x v="12"/>
    <s v="F"/>
    <x v="15"/>
    <x v="4"/>
    <x v="2"/>
  </r>
  <r>
    <x v="2"/>
    <x v="2"/>
    <s v="F"/>
    <x v="15"/>
    <x v="2"/>
    <x v="2"/>
  </r>
  <r>
    <x v="2"/>
    <x v="6"/>
    <s v="F"/>
    <x v="15"/>
    <x v="2"/>
    <x v="2"/>
  </r>
  <r>
    <x v="2"/>
    <x v="12"/>
    <s v="F"/>
    <x v="15"/>
    <x v="9"/>
    <x v="2"/>
  </r>
  <r>
    <x v="3"/>
    <x v="21"/>
    <s v="F"/>
    <x v="15"/>
    <x v="2"/>
    <x v="2"/>
  </r>
  <r>
    <x v="3"/>
    <x v="2"/>
    <s v="F"/>
    <x v="15"/>
    <x v="2"/>
    <x v="2"/>
  </r>
  <r>
    <x v="3"/>
    <x v="3"/>
    <s v="F"/>
    <x v="15"/>
    <x v="2"/>
    <x v="2"/>
  </r>
  <r>
    <x v="3"/>
    <x v="12"/>
    <s v="F"/>
    <x v="15"/>
    <x v="2"/>
    <x v="2"/>
  </r>
  <r>
    <x v="4"/>
    <x v="2"/>
    <s v="F"/>
    <x v="15"/>
    <x v="4"/>
    <x v="2"/>
  </r>
  <r>
    <x v="4"/>
    <x v="6"/>
    <s v="F"/>
    <x v="15"/>
    <x v="37"/>
    <x v="2"/>
  </r>
  <r>
    <x v="4"/>
    <x v="17"/>
    <s v="F"/>
    <x v="15"/>
    <x v="2"/>
    <x v="2"/>
  </r>
  <r>
    <x v="4"/>
    <x v="12"/>
    <s v="F"/>
    <x v="15"/>
    <x v="4"/>
    <x v="2"/>
  </r>
  <r>
    <x v="5"/>
    <x v="0"/>
    <s v="F"/>
    <x v="15"/>
    <x v="2"/>
    <x v="2"/>
  </r>
  <r>
    <x v="5"/>
    <x v="21"/>
    <s v="F"/>
    <x v="15"/>
    <x v="37"/>
    <x v="2"/>
  </r>
  <r>
    <x v="5"/>
    <x v="2"/>
    <s v="F"/>
    <x v="15"/>
    <x v="12"/>
    <x v="2"/>
  </r>
  <r>
    <x v="5"/>
    <x v="3"/>
    <s v="F"/>
    <x v="15"/>
    <x v="4"/>
    <x v="2"/>
  </r>
  <r>
    <x v="5"/>
    <x v="5"/>
    <s v="F"/>
    <x v="15"/>
    <x v="2"/>
    <x v="2"/>
  </r>
  <r>
    <x v="5"/>
    <x v="6"/>
    <s v="F"/>
    <x v="15"/>
    <x v="5"/>
    <x v="2"/>
  </r>
  <r>
    <x v="5"/>
    <x v="17"/>
    <s v="F"/>
    <x v="15"/>
    <x v="4"/>
    <x v="2"/>
  </r>
  <r>
    <x v="5"/>
    <x v="22"/>
    <s v="F"/>
    <x v="15"/>
    <x v="2"/>
    <x v="2"/>
  </r>
  <r>
    <x v="5"/>
    <x v="18"/>
    <s v="F"/>
    <x v="15"/>
    <x v="2"/>
    <x v="2"/>
  </r>
  <r>
    <x v="5"/>
    <x v="11"/>
    <s v="F"/>
    <x v="15"/>
    <x v="4"/>
    <x v="2"/>
  </r>
  <r>
    <x v="5"/>
    <x v="12"/>
    <s v="F"/>
    <x v="15"/>
    <x v="64"/>
    <x v="2"/>
  </r>
  <r>
    <x v="9"/>
    <x v="12"/>
    <s v="F"/>
    <x v="15"/>
    <x v="2"/>
    <x v="2"/>
  </r>
  <r>
    <x v="0"/>
    <x v="6"/>
    <s v="M"/>
    <x v="15"/>
    <x v="2"/>
    <x v="2"/>
  </r>
  <r>
    <x v="2"/>
    <x v="6"/>
    <s v="M"/>
    <x v="15"/>
    <x v="2"/>
    <x v="2"/>
  </r>
  <r>
    <x v="2"/>
    <x v="7"/>
    <s v="M"/>
    <x v="15"/>
    <x v="2"/>
    <x v="2"/>
  </r>
  <r>
    <x v="2"/>
    <x v="11"/>
    <s v="M"/>
    <x v="15"/>
    <x v="2"/>
    <x v="2"/>
  </r>
  <r>
    <x v="2"/>
    <x v="12"/>
    <s v="M"/>
    <x v="15"/>
    <x v="37"/>
    <x v="2"/>
  </r>
  <r>
    <x v="3"/>
    <x v="6"/>
    <s v="M"/>
    <x v="15"/>
    <x v="2"/>
    <x v="2"/>
  </r>
  <r>
    <x v="4"/>
    <x v="12"/>
    <s v="M"/>
    <x v="15"/>
    <x v="3"/>
    <x v="2"/>
  </r>
  <r>
    <x v="5"/>
    <x v="0"/>
    <s v="M"/>
    <x v="15"/>
    <x v="4"/>
    <x v="2"/>
  </r>
  <r>
    <x v="5"/>
    <x v="2"/>
    <s v="M"/>
    <x v="15"/>
    <x v="3"/>
    <x v="2"/>
  </r>
  <r>
    <x v="5"/>
    <x v="3"/>
    <s v="M"/>
    <x v="15"/>
    <x v="22"/>
    <x v="2"/>
  </r>
  <r>
    <x v="5"/>
    <x v="6"/>
    <s v="M"/>
    <x v="15"/>
    <x v="14"/>
    <x v="2"/>
  </r>
  <r>
    <x v="5"/>
    <x v="17"/>
    <s v="M"/>
    <x v="15"/>
    <x v="4"/>
    <x v="2"/>
  </r>
  <r>
    <x v="5"/>
    <x v="9"/>
    <s v="M"/>
    <x v="15"/>
    <x v="2"/>
    <x v="2"/>
  </r>
  <r>
    <x v="5"/>
    <x v="11"/>
    <s v="M"/>
    <x v="15"/>
    <x v="2"/>
    <x v="2"/>
  </r>
  <r>
    <x v="5"/>
    <x v="12"/>
    <s v="M"/>
    <x v="15"/>
    <x v="65"/>
    <x v="2"/>
  </r>
  <r>
    <x v="7"/>
    <x v="2"/>
    <s v="M"/>
    <x v="15"/>
    <x v="2"/>
    <x v="2"/>
  </r>
  <r>
    <x v="0"/>
    <x v="4"/>
    <s v="F"/>
    <x v="16"/>
    <x v="2"/>
    <x v="2"/>
  </r>
  <r>
    <x v="0"/>
    <x v="12"/>
    <s v="F"/>
    <x v="16"/>
    <x v="3"/>
    <x v="2"/>
  </r>
  <r>
    <x v="1"/>
    <x v="12"/>
    <s v="F"/>
    <x v="16"/>
    <x v="2"/>
    <x v="2"/>
  </r>
  <r>
    <x v="2"/>
    <x v="2"/>
    <s v="F"/>
    <x v="16"/>
    <x v="2"/>
    <x v="2"/>
  </r>
  <r>
    <x v="2"/>
    <x v="6"/>
    <s v="F"/>
    <x v="16"/>
    <x v="2"/>
    <x v="2"/>
  </r>
  <r>
    <x v="2"/>
    <x v="11"/>
    <s v="F"/>
    <x v="16"/>
    <x v="2"/>
    <x v="2"/>
  </r>
  <r>
    <x v="2"/>
    <x v="12"/>
    <s v="F"/>
    <x v="16"/>
    <x v="5"/>
    <x v="2"/>
  </r>
  <r>
    <x v="3"/>
    <x v="2"/>
    <s v="F"/>
    <x v="16"/>
    <x v="2"/>
    <x v="2"/>
  </r>
  <r>
    <x v="3"/>
    <x v="6"/>
    <s v="F"/>
    <x v="16"/>
    <x v="2"/>
    <x v="2"/>
  </r>
  <r>
    <x v="3"/>
    <x v="12"/>
    <s v="F"/>
    <x v="16"/>
    <x v="4"/>
    <x v="2"/>
  </r>
  <r>
    <x v="4"/>
    <x v="6"/>
    <s v="F"/>
    <x v="16"/>
    <x v="15"/>
    <x v="2"/>
  </r>
  <r>
    <x v="4"/>
    <x v="12"/>
    <s v="F"/>
    <x v="16"/>
    <x v="37"/>
    <x v="2"/>
  </r>
  <r>
    <x v="5"/>
    <x v="21"/>
    <s v="F"/>
    <x v="16"/>
    <x v="3"/>
    <x v="2"/>
  </r>
  <r>
    <x v="5"/>
    <x v="2"/>
    <s v="F"/>
    <x v="16"/>
    <x v="57"/>
    <x v="2"/>
  </r>
  <r>
    <x v="5"/>
    <x v="3"/>
    <s v="F"/>
    <x v="16"/>
    <x v="1"/>
    <x v="2"/>
  </r>
  <r>
    <x v="5"/>
    <x v="4"/>
    <s v="F"/>
    <x v="16"/>
    <x v="2"/>
    <x v="2"/>
  </r>
  <r>
    <x v="5"/>
    <x v="6"/>
    <s v="F"/>
    <x v="16"/>
    <x v="60"/>
    <x v="2"/>
  </r>
  <r>
    <x v="5"/>
    <x v="17"/>
    <s v="F"/>
    <x v="16"/>
    <x v="4"/>
    <x v="2"/>
  </r>
  <r>
    <x v="5"/>
    <x v="22"/>
    <s v="F"/>
    <x v="16"/>
    <x v="4"/>
    <x v="2"/>
  </r>
  <r>
    <x v="5"/>
    <x v="7"/>
    <s v="F"/>
    <x v="16"/>
    <x v="4"/>
    <x v="2"/>
  </r>
  <r>
    <x v="5"/>
    <x v="23"/>
    <s v="F"/>
    <x v="16"/>
    <x v="2"/>
    <x v="2"/>
  </r>
  <r>
    <x v="5"/>
    <x v="10"/>
    <s v="F"/>
    <x v="16"/>
    <x v="2"/>
    <x v="2"/>
  </r>
  <r>
    <x v="5"/>
    <x v="11"/>
    <s v="F"/>
    <x v="16"/>
    <x v="3"/>
    <x v="2"/>
  </r>
  <r>
    <x v="5"/>
    <x v="12"/>
    <s v="F"/>
    <x v="16"/>
    <x v="66"/>
    <x v="2"/>
  </r>
  <r>
    <x v="0"/>
    <x v="6"/>
    <s v="M"/>
    <x v="16"/>
    <x v="2"/>
    <x v="2"/>
  </r>
  <r>
    <x v="0"/>
    <x v="12"/>
    <s v="M"/>
    <x v="16"/>
    <x v="2"/>
    <x v="2"/>
  </r>
  <r>
    <x v="2"/>
    <x v="3"/>
    <s v="M"/>
    <x v="16"/>
    <x v="4"/>
    <x v="2"/>
  </r>
  <r>
    <x v="2"/>
    <x v="6"/>
    <s v="M"/>
    <x v="16"/>
    <x v="37"/>
    <x v="2"/>
  </r>
  <r>
    <x v="2"/>
    <x v="7"/>
    <s v="M"/>
    <x v="16"/>
    <x v="2"/>
    <x v="2"/>
  </r>
  <r>
    <x v="2"/>
    <x v="23"/>
    <s v="M"/>
    <x v="16"/>
    <x v="2"/>
    <x v="2"/>
  </r>
  <r>
    <x v="2"/>
    <x v="12"/>
    <s v="M"/>
    <x v="16"/>
    <x v="42"/>
    <x v="2"/>
  </r>
  <r>
    <x v="3"/>
    <x v="3"/>
    <s v="M"/>
    <x v="16"/>
    <x v="2"/>
    <x v="2"/>
  </r>
  <r>
    <x v="3"/>
    <x v="6"/>
    <s v="M"/>
    <x v="16"/>
    <x v="2"/>
    <x v="2"/>
  </r>
  <r>
    <x v="3"/>
    <x v="12"/>
    <s v="M"/>
    <x v="16"/>
    <x v="3"/>
    <x v="2"/>
  </r>
  <r>
    <x v="4"/>
    <x v="2"/>
    <s v="M"/>
    <x v="16"/>
    <x v="2"/>
    <x v="2"/>
  </r>
  <r>
    <x v="4"/>
    <x v="9"/>
    <s v="M"/>
    <x v="16"/>
    <x v="2"/>
    <x v="2"/>
  </r>
  <r>
    <x v="4"/>
    <x v="12"/>
    <s v="M"/>
    <x v="16"/>
    <x v="1"/>
    <x v="2"/>
  </r>
  <r>
    <x v="5"/>
    <x v="2"/>
    <s v="M"/>
    <x v="16"/>
    <x v="3"/>
    <x v="2"/>
  </r>
  <r>
    <x v="5"/>
    <x v="3"/>
    <s v="M"/>
    <x v="16"/>
    <x v="59"/>
    <x v="2"/>
  </r>
  <r>
    <x v="5"/>
    <x v="6"/>
    <s v="M"/>
    <x v="16"/>
    <x v="16"/>
    <x v="2"/>
  </r>
  <r>
    <x v="5"/>
    <x v="17"/>
    <s v="M"/>
    <x v="16"/>
    <x v="4"/>
    <x v="2"/>
  </r>
  <r>
    <x v="5"/>
    <x v="18"/>
    <s v="M"/>
    <x v="16"/>
    <x v="4"/>
    <x v="2"/>
  </r>
  <r>
    <x v="5"/>
    <x v="7"/>
    <s v="M"/>
    <x v="16"/>
    <x v="37"/>
    <x v="2"/>
  </r>
  <r>
    <x v="5"/>
    <x v="8"/>
    <s v="M"/>
    <x v="16"/>
    <x v="2"/>
    <x v="2"/>
  </r>
  <r>
    <x v="5"/>
    <x v="11"/>
    <s v="M"/>
    <x v="16"/>
    <x v="2"/>
    <x v="2"/>
  </r>
  <r>
    <x v="5"/>
    <x v="12"/>
    <s v="M"/>
    <x v="16"/>
    <x v="7"/>
    <x v="2"/>
  </r>
  <r>
    <x v="6"/>
    <x v="3"/>
    <s v="M"/>
    <x v="16"/>
    <x v="2"/>
    <x v="2"/>
  </r>
  <r>
    <x v="1"/>
    <x v="2"/>
    <s v="F"/>
    <x v="17"/>
    <x v="2"/>
    <x v="2"/>
  </r>
  <r>
    <x v="2"/>
    <x v="2"/>
    <s v="F"/>
    <x v="17"/>
    <x v="2"/>
    <x v="2"/>
  </r>
  <r>
    <x v="2"/>
    <x v="6"/>
    <s v="F"/>
    <x v="17"/>
    <x v="2"/>
    <x v="2"/>
  </r>
  <r>
    <x v="2"/>
    <x v="12"/>
    <s v="F"/>
    <x v="17"/>
    <x v="24"/>
    <x v="2"/>
  </r>
  <r>
    <x v="3"/>
    <x v="6"/>
    <s v="F"/>
    <x v="17"/>
    <x v="9"/>
    <x v="2"/>
  </r>
  <r>
    <x v="3"/>
    <x v="12"/>
    <s v="F"/>
    <x v="17"/>
    <x v="2"/>
    <x v="2"/>
  </r>
  <r>
    <x v="4"/>
    <x v="6"/>
    <s v="F"/>
    <x v="17"/>
    <x v="16"/>
    <x v="2"/>
  </r>
  <r>
    <x v="4"/>
    <x v="12"/>
    <s v="F"/>
    <x v="17"/>
    <x v="9"/>
    <x v="2"/>
  </r>
  <r>
    <x v="5"/>
    <x v="0"/>
    <s v="F"/>
    <x v="17"/>
    <x v="4"/>
    <x v="2"/>
  </r>
  <r>
    <x v="5"/>
    <x v="2"/>
    <s v="F"/>
    <x v="17"/>
    <x v="0"/>
    <x v="2"/>
  </r>
  <r>
    <x v="5"/>
    <x v="3"/>
    <s v="F"/>
    <x v="17"/>
    <x v="23"/>
    <x v="2"/>
  </r>
  <r>
    <x v="5"/>
    <x v="6"/>
    <s v="F"/>
    <x v="17"/>
    <x v="67"/>
    <x v="2"/>
  </r>
  <r>
    <x v="5"/>
    <x v="17"/>
    <s v="F"/>
    <x v="17"/>
    <x v="1"/>
    <x v="2"/>
  </r>
  <r>
    <x v="5"/>
    <x v="7"/>
    <s v="F"/>
    <x v="17"/>
    <x v="9"/>
    <x v="2"/>
  </r>
  <r>
    <x v="5"/>
    <x v="10"/>
    <s v="F"/>
    <x v="17"/>
    <x v="2"/>
    <x v="2"/>
  </r>
  <r>
    <x v="5"/>
    <x v="11"/>
    <s v="F"/>
    <x v="17"/>
    <x v="3"/>
    <x v="2"/>
  </r>
  <r>
    <x v="5"/>
    <x v="12"/>
    <s v="F"/>
    <x v="17"/>
    <x v="68"/>
    <x v="2"/>
  </r>
  <r>
    <x v="8"/>
    <x v="12"/>
    <s v="F"/>
    <x v="17"/>
    <x v="2"/>
    <x v="2"/>
  </r>
  <r>
    <x v="9"/>
    <x v="12"/>
    <s v="F"/>
    <x v="17"/>
    <x v="2"/>
    <x v="2"/>
  </r>
  <r>
    <x v="0"/>
    <x v="6"/>
    <s v="M"/>
    <x v="17"/>
    <x v="2"/>
    <x v="2"/>
  </r>
  <r>
    <x v="0"/>
    <x v="12"/>
    <s v="M"/>
    <x v="17"/>
    <x v="2"/>
    <x v="2"/>
  </r>
  <r>
    <x v="1"/>
    <x v="12"/>
    <s v="M"/>
    <x v="17"/>
    <x v="2"/>
    <x v="2"/>
  </r>
  <r>
    <x v="2"/>
    <x v="1"/>
    <s v="M"/>
    <x v="17"/>
    <x v="2"/>
    <x v="2"/>
  </r>
  <r>
    <x v="2"/>
    <x v="6"/>
    <s v="M"/>
    <x v="17"/>
    <x v="37"/>
    <x v="2"/>
  </r>
  <r>
    <x v="2"/>
    <x v="8"/>
    <s v="M"/>
    <x v="17"/>
    <x v="2"/>
    <x v="2"/>
  </r>
  <r>
    <x v="2"/>
    <x v="9"/>
    <s v="M"/>
    <x v="17"/>
    <x v="2"/>
    <x v="2"/>
  </r>
  <r>
    <x v="2"/>
    <x v="12"/>
    <s v="M"/>
    <x v="17"/>
    <x v="24"/>
    <x v="2"/>
  </r>
  <r>
    <x v="3"/>
    <x v="3"/>
    <s v="M"/>
    <x v="17"/>
    <x v="2"/>
    <x v="2"/>
  </r>
  <r>
    <x v="3"/>
    <x v="6"/>
    <s v="M"/>
    <x v="17"/>
    <x v="2"/>
    <x v="2"/>
  </r>
  <r>
    <x v="3"/>
    <x v="17"/>
    <s v="M"/>
    <x v="17"/>
    <x v="2"/>
    <x v="2"/>
  </r>
  <r>
    <x v="3"/>
    <x v="12"/>
    <s v="M"/>
    <x v="17"/>
    <x v="2"/>
    <x v="2"/>
  </r>
  <r>
    <x v="4"/>
    <x v="6"/>
    <s v="M"/>
    <x v="17"/>
    <x v="2"/>
    <x v="2"/>
  </r>
  <r>
    <x v="4"/>
    <x v="9"/>
    <s v="M"/>
    <x v="17"/>
    <x v="4"/>
    <x v="2"/>
  </r>
  <r>
    <x v="4"/>
    <x v="12"/>
    <s v="M"/>
    <x v="17"/>
    <x v="2"/>
    <x v="2"/>
  </r>
  <r>
    <x v="5"/>
    <x v="0"/>
    <s v="M"/>
    <x v="17"/>
    <x v="4"/>
    <x v="2"/>
  </r>
  <r>
    <x v="5"/>
    <x v="3"/>
    <s v="M"/>
    <x v="17"/>
    <x v="57"/>
    <x v="2"/>
  </r>
  <r>
    <x v="5"/>
    <x v="5"/>
    <s v="M"/>
    <x v="17"/>
    <x v="4"/>
    <x v="2"/>
  </r>
  <r>
    <x v="5"/>
    <x v="6"/>
    <s v="M"/>
    <x v="17"/>
    <x v="34"/>
    <x v="2"/>
  </r>
  <r>
    <x v="5"/>
    <x v="17"/>
    <s v="M"/>
    <x v="17"/>
    <x v="3"/>
    <x v="2"/>
  </r>
  <r>
    <x v="5"/>
    <x v="18"/>
    <s v="M"/>
    <x v="17"/>
    <x v="3"/>
    <x v="2"/>
  </r>
  <r>
    <x v="5"/>
    <x v="7"/>
    <s v="M"/>
    <x v="17"/>
    <x v="42"/>
    <x v="2"/>
  </r>
  <r>
    <x v="5"/>
    <x v="8"/>
    <s v="M"/>
    <x v="17"/>
    <x v="2"/>
    <x v="2"/>
  </r>
  <r>
    <x v="5"/>
    <x v="9"/>
    <s v="M"/>
    <x v="17"/>
    <x v="3"/>
    <x v="2"/>
  </r>
  <r>
    <x v="5"/>
    <x v="10"/>
    <s v="M"/>
    <x v="17"/>
    <x v="2"/>
    <x v="2"/>
  </r>
  <r>
    <x v="5"/>
    <x v="11"/>
    <s v="M"/>
    <x v="17"/>
    <x v="3"/>
    <x v="2"/>
  </r>
  <r>
    <x v="5"/>
    <x v="12"/>
    <s v="M"/>
    <x v="17"/>
    <x v="69"/>
    <x v="2"/>
  </r>
  <r>
    <x v="6"/>
    <x v="6"/>
    <s v="M"/>
    <x v="17"/>
    <x v="2"/>
    <x v="2"/>
  </r>
  <r>
    <x v="0"/>
    <x v="2"/>
    <s v="F"/>
    <x v="18"/>
    <x v="2"/>
    <x v="2"/>
  </r>
  <r>
    <x v="0"/>
    <x v="6"/>
    <s v="F"/>
    <x v="18"/>
    <x v="37"/>
    <x v="2"/>
  </r>
  <r>
    <x v="0"/>
    <x v="7"/>
    <s v="F"/>
    <x v="18"/>
    <x v="2"/>
    <x v="2"/>
  </r>
  <r>
    <x v="0"/>
    <x v="12"/>
    <s v="F"/>
    <x v="18"/>
    <x v="2"/>
    <x v="2"/>
  </r>
  <r>
    <x v="2"/>
    <x v="3"/>
    <s v="F"/>
    <x v="18"/>
    <x v="4"/>
    <x v="2"/>
  </r>
  <r>
    <x v="2"/>
    <x v="6"/>
    <s v="F"/>
    <x v="18"/>
    <x v="3"/>
    <x v="2"/>
  </r>
  <r>
    <x v="2"/>
    <x v="7"/>
    <s v="F"/>
    <x v="18"/>
    <x v="4"/>
    <x v="2"/>
  </r>
  <r>
    <x v="2"/>
    <x v="9"/>
    <s v="F"/>
    <x v="18"/>
    <x v="2"/>
    <x v="2"/>
  </r>
  <r>
    <x v="2"/>
    <x v="12"/>
    <s v="F"/>
    <x v="18"/>
    <x v="2"/>
    <x v="2"/>
  </r>
  <r>
    <x v="3"/>
    <x v="6"/>
    <s v="F"/>
    <x v="18"/>
    <x v="3"/>
    <x v="2"/>
  </r>
  <r>
    <x v="3"/>
    <x v="9"/>
    <s v="F"/>
    <x v="18"/>
    <x v="2"/>
    <x v="2"/>
  </r>
  <r>
    <x v="3"/>
    <x v="12"/>
    <s v="F"/>
    <x v="18"/>
    <x v="4"/>
    <x v="2"/>
  </r>
  <r>
    <x v="4"/>
    <x v="6"/>
    <s v="F"/>
    <x v="18"/>
    <x v="37"/>
    <x v="2"/>
  </r>
  <r>
    <x v="4"/>
    <x v="8"/>
    <s v="F"/>
    <x v="18"/>
    <x v="2"/>
    <x v="2"/>
  </r>
  <r>
    <x v="4"/>
    <x v="9"/>
    <s v="F"/>
    <x v="18"/>
    <x v="4"/>
    <x v="2"/>
  </r>
  <r>
    <x v="4"/>
    <x v="12"/>
    <s v="F"/>
    <x v="18"/>
    <x v="3"/>
    <x v="2"/>
  </r>
  <r>
    <x v="5"/>
    <x v="0"/>
    <s v="F"/>
    <x v="18"/>
    <x v="37"/>
    <x v="2"/>
  </r>
  <r>
    <x v="5"/>
    <x v="1"/>
    <s v="F"/>
    <x v="18"/>
    <x v="2"/>
    <x v="2"/>
  </r>
  <r>
    <x v="5"/>
    <x v="2"/>
    <s v="F"/>
    <x v="18"/>
    <x v="14"/>
    <x v="2"/>
  </r>
  <r>
    <x v="5"/>
    <x v="3"/>
    <s v="F"/>
    <x v="18"/>
    <x v="34"/>
    <x v="2"/>
  </r>
  <r>
    <x v="5"/>
    <x v="5"/>
    <s v="F"/>
    <x v="18"/>
    <x v="1"/>
    <x v="2"/>
  </r>
  <r>
    <x v="5"/>
    <x v="6"/>
    <s v="F"/>
    <x v="18"/>
    <x v="70"/>
    <x v="2"/>
  </r>
  <r>
    <x v="5"/>
    <x v="17"/>
    <s v="F"/>
    <x v="18"/>
    <x v="9"/>
    <x v="2"/>
  </r>
  <r>
    <x v="5"/>
    <x v="7"/>
    <s v="F"/>
    <x v="18"/>
    <x v="11"/>
    <x v="2"/>
  </r>
  <r>
    <x v="5"/>
    <x v="8"/>
    <s v="F"/>
    <x v="18"/>
    <x v="3"/>
    <x v="2"/>
  </r>
  <r>
    <x v="5"/>
    <x v="9"/>
    <s v="F"/>
    <x v="18"/>
    <x v="4"/>
    <x v="2"/>
  </r>
  <r>
    <x v="5"/>
    <x v="10"/>
    <s v="F"/>
    <x v="18"/>
    <x v="2"/>
    <x v="2"/>
  </r>
  <r>
    <x v="5"/>
    <x v="11"/>
    <s v="F"/>
    <x v="18"/>
    <x v="16"/>
    <x v="2"/>
  </r>
  <r>
    <x v="5"/>
    <x v="12"/>
    <s v="F"/>
    <x v="18"/>
    <x v="53"/>
    <x v="2"/>
  </r>
  <r>
    <x v="6"/>
    <x v="3"/>
    <s v="F"/>
    <x v="18"/>
    <x v="2"/>
    <x v="2"/>
  </r>
  <r>
    <x v="9"/>
    <x v="12"/>
    <s v="F"/>
    <x v="18"/>
    <x v="2"/>
    <x v="2"/>
  </r>
  <r>
    <x v="0"/>
    <x v="0"/>
    <s v="M"/>
    <x v="18"/>
    <x v="2"/>
    <x v="2"/>
  </r>
  <r>
    <x v="0"/>
    <x v="6"/>
    <s v="M"/>
    <x v="18"/>
    <x v="3"/>
    <x v="2"/>
  </r>
  <r>
    <x v="0"/>
    <x v="12"/>
    <s v="M"/>
    <x v="18"/>
    <x v="4"/>
    <x v="2"/>
  </r>
  <r>
    <x v="2"/>
    <x v="6"/>
    <s v="M"/>
    <x v="18"/>
    <x v="3"/>
    <x v="2"/>
  </r>
  <r>
    <x v="2"/>
    <x v="7"/>
    <s v="M"/>
    <x v="18"/>
    <x v="2"/>
    <x v="2"/>
  </r>
  <r>
    <x v="2"/>
    <x v="12"/>
    <s v="M"/>
    <x v="18"/>
    <x v="4"/>
    <x v="2"/>
  </r>
  <r>
    <x v="3"/>
    <x v="6"/>
    <s v="M"/>
    <x v="18"/>
    <x v="2"/>
    <x v="2"/>
  </r>
  <r>
    <x v="3"/>
    <x v="23"/>
    <s v="M"/>
    <x v="18"/>
    <x v="2"/>
    <x v="2"/>
  </r>
  <r>
    <x v="3"/>
    <x v="12"/>
    <s v="M"/>
    <x v="18"/>
    <x v="4"/>
    <x v="2"/>
  </r>
  <r>
    <x v="4"/>
    <x v="3"/>
    <s v="M"/>
    <x v="18"/>
    <x v="2"/>
    <x v="2"/>
  </r>
  <r>
    <x v="4"/>
    <x v="6"/>
    <s v="M"/>
    <x v="18"/>
    <x v="2"/>
    <x v="2"/>
  </r>
  <r>
    <x v="4"/>
    <x v="9"/>
    <s v="M"/>
    <x v="18"/>
    <x v="2"/>
    <x v="2"/>
  </r>
  <r>
    <x v="4"/>
    <x v="12"/>
    <s v="M"/>
    <x v="18"/>
    <x v="4"/>
    <x v="2"/>
  </r>
  <r>
    <x v="5"/>
    <x v="0"/>
    <s v="M"/>
    <x v="18"/>
    <x v="24"/>
    <x v="2"/>
  </r>
  <r>
    <x v="5"/>
    <x v="2"/>
    <s v="M"/>
    <x v="18"/>
    <x v="4"/>
    <x v="2"/>
  </r>
  <r>
    <x v="5"/>
    <x v="3"/>
    <s v="M"/>
    <x v="18"/>
    <x v="61"/>
    <x v="2"/>
  </r>
  <r>
    <x v="5"/>
    <x v="5"/>
    <s v="M"/>
    <x v="18"/>
    <x v="14"/>
    <x v="2"/>
  </r>
  <r>
    <x v="5"/>
    <x v="6"/>
    <s v="M"/>
    <x v="18"/>
    <x v="7"/>
    <x v="2"/>
  </r>
  <r>
    <x v="5"/>
    <x v="17"/>
    <s v="M"/>
    <x v="18"/>
    <x v="3"/>
    <x v="2"/>
  </r>
  <r>
    <x v="5"/>
    <x v="18"/>
    <s v="M"/>
    <x v="18"/>
    <x v="24"/>
    <x v="2"/>
  </r>
  <r>
    <x v="5"/>
    <x v="7"/>
    <s v="M"/>
    <x v="18"/>
    <x v="16"/>
    <x v="2"/>
  </r>
  <r>
    <x v="5"/>
    <x v="23"/>
    <s v="M"/>
    <x v="18"/>
    <x v="2"/>
    <x v="2"/>
  </r>
  <r>
    <x v="5"/>
    <x v="8"/>
    <s v="M"/>
    <x v="18"/>
    <x v="3"/>
    <x v="2"/>
  </r>
  <r>
    <x v="5"/>
    <x v="9"/>
    <s v="M"/>
    <x v="18"/>
    <x v="37"/>
    <x v="2"/>
  </r>
  <r>
    <x v="5"/>
    <x v="11"/>
    <s v="M"/>
    <x v="18"/>
    <x v="55"/>
    <x v="2"/>
  </r>
  <r>
    <x v="5"/>
    <x v="12"/>
    <s v="M"/>
    <x v="18"/>
    <x v="71"/>
    <x v="2"/>
  </r>
  <r>
    <x v="5"/>
    <x v="15"/>
    <s v="M"/>
    <x v="18"/>
    <x v="2"/>
    <x v="2"/>
  </r>
  <r>
    <x v="0"/>
    <x v="6"/>
    <s v="F"/>
    <x v="19"/>
    <x v="2"/>
    <x v="2"/>
  </r>
  <r>
    <x v="0"/>
    <x v="7"/>
    <s v="F"/>
    <x v="19"/>
    <x v="3"/>
    <x v="2"/>
  </r>
  <r>
    <x v="0"/>
    <x v="12"/>
    <s v="F"/>
    <x v="19"/>
    <x v="37"/>
    <x v="2"/>
  </r>
  <r>
    <x v="2"/>
    <x v="3"/>
    <s v="F"/>
    <x v="19"/>
    <x v="2"/>
    <x v="2"/>
  </r>
  <r>
    <x v="2"/>
    <x v="6"/>
    <s v="F"/>
    <x v="19"/>
    <x v="2"/>
    <x v="2"/>
  </r>
  <r>
    <x v="2"/>
    <x v="7"/>
    <s v="F"/>
    <x v="19"/>
    <x v="2"/>
    <x v="2"/>
  </r>
  <r>
    <x v="2"/>
    <x v="9"/>
    <s v="F"/>
    <x v="19"/>
    <x v="4"/>
    <x v="2"/>
  </r>
  <r>
    <x v="2"/>
    <x v="12"/>
    <s v="F"/>
    <x v="19"/>
    <x v="3"/>
    <x v="2"/>
  </r>
  <r>
    <x v="3"/>
    <x v="7"/>
    <s v="F"/>
    <x v="19"/>
    <x v="2"/>
    <x v="2"/>
  </r>
  <r>
    <x v="4"/>
    <x v="2"/>
    <s v="F"/>
    <x v="19"/>
    <x v="2"/>
    <x v="2"/>
  </r>
  <r>
    <x v="4"/>
    <x v="6"/>
    <s v="F"/>
    <x v="19"/>
    <x v="2"/>
    <x v="2"/>
  </r>
  <r>
    <x v="4"/>
    <x v="9"/>
    <s v="F"/>
    <x v="19"/>
    <x v="3"/>
    <x v="2"/>
  </r>
  <r>
    <x v="4"/>
    <x v="12"/>
    <s v="F"/>
    <x v="19"/>
    <x v="24"/>
    <x v="2"/>
  </r>
  <r>
    <x v="5"/>
    <x v="0"/>
    <s v="F"/>
    <x v="19"/>
    <x v="4"/>
    <x v="2"/>
  </r>
  <r>
    <x v="5"/>
    <x v="1"/>
    <s v="F"/>
    <x v="19"/>
    <x v="3"/>
    <x v="2"/>
  </r>
  <r>
    <x v="5"/>
    <x v="2"/>
    <s v="F"/>
    <x v="19"/>
    <x v="24"/>
    <x v="2"/>
  </r>
  <r>
    <x v="5"/>
    <x v="3"/>
    <s v="F"/>
    <x v="19"/>
    <x v="23"/>
    <x v="2"/>
  </r>
  <r>
    <x v="5"/>
    <x v="5"/>
    <s v="F"/>
    <x v="19"/>
    <x v="55"/>
    <x v="2"/>
  </r>
  <r>
    <x v="5"/>
    <x v="6"/>
    <s v="F"/>
    <x v="19"/>
    <x v="72"/>
    <x v="2"/>
  </r>
  <r>
    <x v="5"/>
    <x v="17"/>
    <s v="F"/>
    <x v="19"/>
    <x v="1"/>
    <x v="2"/>
  </r>
  <r>
    <x v="5"/>
    <x v="18"/>
    <s v="F"/>
    <x v="19"/>
    <x v="4"/>
    <x v="2"/>
  </r>
  <r>
    <x v="5"/>
    <x v="7"/>
    <s v="F"/>
    <x v="19"/>
    <x v="12"/>
    <x v="2"/>
  </r>
  <r>
    <x v="5"/>
    <x v="8"/>
    <s v="F"/>
    <x v="19"/>
    <x v="2"/>
    <x v="2"/>
  </r>
  <r>
    <x v="5"/>
    <x v="9"/>
    <s v="F"/>
    <x v="19"/>
    <x v="2"/>
    <x v="2"/>
  </r>
  <r>
    <x v="5"/>
    <x v="10"/>
    <s v="F"/>
    <x v="19"/>
    <x v="3"/>
    <x v="2"/>
  </r>
  <r>
    <x v="5"/>
    <x v="11"/>
    <s v="F"/>
    <x v="19"/>
    <x v="56"/>
    <x v="2"/>
  </r>
  <r>
    <x v="5"/>
    <x v="12"/>
    <s v="F"/>
    <x v="19"/>
    <x v="73"/>
    <x v="2"/>
  </r>
  <r>
    <x v="5"/>
    <x v="15"/>
    <s v="F"/>
    <x v="19"/>
    <x v="2"/>
    <x v="2"/>
  </r>
  <r>
    <x v="0"/>
    <x v="6"/>
    <s v="M"/>
    <x v="19"/>
    <x v="2"/>
    <x v="2"/>
  </r>
  <r>
    <x v="0"/>
    <x v="7"/>
    <s v="M"/>
    <x v="19"/>
    <x v="2"/>
    <x v="2"/>
  </r>
  <r>
    <x v="0"/>
    <x v="12"/>
    <s v="M"/>
    <x v="19"/>
    <x v="37"/>
    <x v="2"/>
  </r>
  <r>
    <x v="2"/>
    <x v="0"/>
    <s v="M"/>
    <x v="19"/>
    <x v="2"/>
    <x v="2"/>
  </r>
  <r>
    <x v="2"/>
    <x v="6"/>
    <s v="M"/>
    <x v="19"/>
    <x v="2"/>
    <x v="2"/>
  </r>
  <r>
    <x v="2"/>
    <x v="7"/>
    <s v="M"/>
    <x v="19"/>
    <x v="4"/>
    <x v="2"/>
  </r>
  <r>
    <x v="2"/>
    <x v="9"/>
    <s v="M"/>
    <x v="19"/>
    <x v="3"/>
    <x v="2"/>
  </r>
  <r>
    <x v="2"/>
    <x v="12"/>
    <s v="M"/>
    <x v="19"/>
    <x v="1"/>
    <x v="2"/>
  </r>
  <r>
    <x v="3"/>
    <x v="6"/>
    <s v="M"/>
    <x v="19"/>
    <x v="4"/>
    <x v="2"/>
  </r>
  <r>
    <x v="3"/>
    <x v="7"/>
    <s v="M"/>
    <x v="19"/>
    <x v="2"/>
    <x v="2"/>
  </r>
  <r>
    <x v="3"/>
    <x v="12"/>
    <s v="M"/>
    <x v="19"/>
    <x v="4"/>
    <x v="2"/>
  </r>
  <r>
    <x v="4"/>
    <x v="6"/>
    <s v="M"/>
    <x v="19"/>
    <x v="2"/>
    <x v="2"/>
  </r>
  <r>
    <x v="4"/>
    <x v="7"/>
    <s v="M"/>
    <x v="19"/>
    <x v="2"/>
    <x v="2"/>
  </r>
  <r>
    <x v="4"/>
    <x v="9"/>
    <s v="M"/>
    <x v="19"/>
    <x v="2"/>
    <x v="2"/>
  </r>
  <r>
    <x v="4"/>
    <x v="12"/>
    <s v="M"/>
    <x v="19"/>
    <x v="3"/>
    <x v="2"/>
  </r>
  <r>
    <x v="5"/>
    <x v="0"/>
    <s v="M"/>
    <x v="19"/>
    <x v="37"/>
    <x v="2"/>
  </r>
  <r>
    <x v="5"/>
    <x v="1"/>
    <s v="M"/>
    <x v="19"/>
    <x v="3"/>
    <x v="2"/>
  </r>
  <r>
    <x v="5"/>
    <x v="3"/>
    <s v="M"/>
    <x v="19"/>
    <x v="74"/>
    <x v="2"/>
  </r>
  <r>
    <x v="5"/>
    <x v="5"/>
    <s v="M"/>
    <x v="19"/>
    <x v="60"/>
    <x v="2"/>
  </r>
  <r>
    <x v="5"/>
    <x v="6"/>
    <s v="M"/>
    <x v="19"/>
    <x v="75"/>
    <x v="2"/>
  </r>
  <r>
    <x v="5"/>
    <x v="18"/>
    <s v="M"/>
    <x v="19"/>
    <x v="4"/>
    <x v="2"/>
  </r>
  <r>
    <x v="5"/>
    <x v="7"/>
    <s v="M"/>
    <x v="19"/>
    <x v="22"/>
    <x v="2"/>
  </r>
  <r>
    <x v="5"/>
    <x v="8"/>
    <s v="M"/>
    <x v="19"/>
    <x v="2"/>
    <x v="2"/>
  </r>
  <r>
    <x v="5"/>
    <x v="9"/>
    <s v="M"/>
    <x v="19"/>
    <x v="37"/>
    <x v="2"/>
  </r>
  <r>
    <x v="5"/>
    <x v="10"/>
    <s v="M"/>
    <x v="19"/>
    <x v="2"/>
    <x v="2"/>
  </r>
  <r>
    <x v="5"/>
    <x v="11"/>
    <s v="M"/>
    <x v="19"/>
    <x v="60"/>
    <x v="2"/>
  </r>
  <r>
    <x v="5"/>
    <x v="12"/>
    <s v="M"/>
    <x v="19"/>
    <x v="76"/>
    <x v="2"/>
  </r>
  <r>
    <x v="6"/>
    <x v="6"/>
    <s v="M"/>
    <x v="19"/>
    <x v="2"/>
    <x v="2"/>
  </r>
  <r>
    <x v="6"/>
    <x v="12"/>
    <s v="M"/>
    <x v="19"/>
    <x v="2"/>
    <x v="2"/>
  </r>
  <r>
    <x v="7"/>
    <x v="5"/>
    <s v="M"/>
    <x v="19"/>
    <x v="2"/>
    <x v="2"/>
  </r>
  <r>
    <x v="5"/>
    <x v="7"/>
    <s v="U"/>
    <x v="19"/>
    <x v="2"/>
    <x v="2"/>
  </r>
  <r>
    <x v="5"/>
    <x v="8"/>
    <s v="U"/>
    <x v="19"/>
    <x v="2"/>
    <x v="2"/>
  </r>
  <r>
    <x v="0"/>
    <x v="17"/>
    <s v="F"/>
    <x v="20"/>
    <x v="2"/>
    <x v="2"/>
  </r>
  <r>
    <x v="0"/>
    <x v="7"/>
    <s v="F"/>
    <x v="20"/>
    <x v="2"/>
    <x v="2"/>
  </r>
  <r>
    <x v="0"/>
    <x v="8"/>
    <s v="F"/>
    <x v="20"/>
    <x v="2"/>
    <x v="2"/>
  </r>
  <r>
    <x v="0"/>
    <x v="12"/>
    <s v="F"/>
    <x v="20"/>
    <x v="3"/>
    <x v="2"/>
  </r>
  <r>
    <x v="1"/>
    <x v="7"/>
    <s v="F"/>
    <x v="20"/>
    <x v="2"/>
    <x v="2"/>
  </r>
  <r>
    <x v="2"/>
    <x v="2"/>
    <s v="F"/>
    <x v="20"/>
    <x v="4"/>
    <x v="2"/>
  </r>
  <r>
    <x v="2"/>
    <x v="6"/>
    <s v="F"/>
    <x v="20"/>
    <x v="2"/>
    <x v="2"/>
  </r>
  <r>
    <x v="2"/>
    <x v="17"/>
    <s v="F"/>
    <x v="20"/>
    <x v="4"/>
    <x v="2"/>
  </r>
  <r>
    <x v="2"/>
    <x v="7"/>
    <s v="F"/>
    <x v="20"/>
    <x v="4"/>
    <x v="2"/>
  </r>
  <r>
    <x v="2"/>
    <x v="12"/>
    <s v="F"/>
    <x v="20"/>
    <x v="3"/>
    <x v="2"/>
  </r>
  <r>
    <x v="3"/>
    <x v="6"/>
    <s v="F"/>
    <x v="20"/>
    <x v="4"/>
    <x v="2"/>
  </r>
  <r>
    <x v="3"/>
    <x v="12"/>
    <s v="F"/>
    <x v="20"/>
    <x v="3"/>
    <x v="2"/>
  </r>
  <r>
    <x v="4"/>
    <x v="6"/>
    <s v="F"/>
    <x v="20"/>
    <x v="2"/>
    <x v="2"/>
  </r>
  <r>
    <x v="4"/>
    <x v="17"/>
    <s v="F"/>
    <x v="20"/>
    <x v="2"/>
    <x v="2"/>
  </r>
  <r>
    <x v="4"/>
    <x v="7"/>
    <s v="F"/>
    <x v="20"/>
    <x v="2"/>
    <x v="2"/>
  </r>
  <r>
    <x v="4"/>
    <x v="12"/>
    <s v="F"/>
    <x v="20"/>
    <x v="24"/>
    <x v="2"/>
  </r>
  <r>
    <x v="5"/>
    <x v="0"/>
    <s v="F"/>
    <x v="20"/>
    <x v="4"/>
    <x v="2"/>
  </r>
  <r>
    <x v="5"/>
    <x v="1"/>
    <s v="F"/>
    <x v="20"/>
    <x v="37"/>
    <x v="2"/>
  </r>
  <r>
    <x v="5"/>
    <x v="2"/>
    <s v="F"/>
    <x v="20"/>
    <x v="42"/>
    <x v="2"/>
  </r>
  <r>
    <x v="5"/>
    <x v="3"/>
    <s v="F"/>
    <x v="20"/>
    <x v="57"/>
    <x v="2"/>
  </r>
  <r>
    <x v="5"/>
    <x v="5"/>
    <s v="F"/>
    <x v="20"/>
    <x v="10"/>
    <x v="2"/>
  </r>
  <r>
    <x v="5"/>
    <x v="6"/>
    <s v="F"/>
    <x v="20"/>
    <x v="77"/>
    <x v="2"/>
  </r>
  <r>
    <x v="5"/>
    <x v="17"/>
    <s v="F"/>
    <x v="20"/>
    <x v="42"/>
    <x v="2"/>
  </r>
  <r>
    <x v="5"/>
    <x v="18"/>
    <s v="F"/>
    <x v="20"/>
    <x v="2"/>
    <x v="2"/>
  </r>
  <r>
    <x v="5"/>
    <x v="7"/>
    <s v="F"/>
    <x v="20"/>
    <x v="78"/>
    <x v="2"/>
  </r>
  <r>
    <x v="5"/>
    <x v="8"/>
    <s v="F"/>
    <x v="20"/>
    <x v="4"/>
    <x v="2"/>
  </r>
  <r>
    <x v="5"/>
    <x v="9"/>
    <s v="F"/>
    <x v="20"/>
    <x v="3"/>
    <x v="2"/>
  </r>
  <r>
    <x v="5"/>
    <x v="10"/>
    <s v="F"/>
    <x v="20"/>
    <x v="2"/>
    <x v="2"/>
  </r>
  <r>
    <x v="5"/>
    <x v="11"/>
    <s v="F"/>
    <x v="20"/>
    <x v="20"/>
    <x v="2"/>
  </r>
  <r>
    <x v="5"/>
    <x v="12"/>
    <s v="F"/>
    <x v="20"/>
    <x v="79"/>
    <x v="2"/>
  </r>
  <r>
    <x v="6"/>
    <x v="6"/>
    <s v="F"/>
    <x v="20"/>
    <x v="2"/>
    <x v="2"/>
  </r>
  <r>
    <x v="6"/>
    <x v="12"/>
    <s v="F"/>
    <x v="20"/>
    <x v="4"/>
    <x v="2"/>
  </r>
  <r>
    <x v="0"/>
    <x v="5"/>
    <s v="M"/>
    <x v="20"/>
    <x v="2"/>
    <x v="2"/>
  </r>
  <r>
    <x v="0"/>
    <x v="12"/>
    <s v="M"/>
    <x v="20"/>
    <x v="4"/>
    <x v="2"/>
  </r>
  <r>
    <x v="2"/>
    <x v="5"/>
    <s v="M"/>
    <x v="20"/>
    <x v="2"/>
    <x v="2"/>
  </r>
  <r>
    <x v="2"/>
    <x v="6"/>
    <s v="M"/>
    <x v="20"/>
    <x v="37"/>
    <x v="2"/>
  </r>
  <r>
    <x v="2"/>
    <x v="7"/>
    <s v="M"/>
    <x v="20"/>
    <x v="2"/>
    <x v="2"/>
  </r>
  <r>
    <x v="2"/>
    <x v="9"/>
    <s v="M"/>
    <x v="20"/>
    <x v="37"/>
    <x v="2"/>
  </r>
  <r>
    <x v="2"/>
    <x v="11"/>
    <s v="M"/>
    <x v="20"/>
    <x v="4"/>
    <x v="2"/>
  </r>
  <r>
    <x v="2"/>
    <x v="12"/>
    <s v="M"/>
    <x v="20"/>
    <x v="24"/>
    <x v="2"/>
  </r>
  <r>
    <x v="3"/>
    <x v="6"/>
    <s v="M"/>
    <x v="20"/>
    <x v="37"/>
    <x v="2"/>
  </r>
  <r>
    <x v="3"/>
    <x v="7"/>
    <s v="M"/>
    <x v="20"/>
    <x v="4"/>
    <x v="2"/>
  </r>
  <r>
    <x v="3"/>
    <x v="9"/>
    <s v="M"/>
    <x v="20"/>
    <x v="2"/>
    <x v="2"/>
  </r>
  <r>
    <x v="3"/>
    <x v="12"/>
    <s v="M"/>
    <x v="20"/>
    <x v="2"/>
    <x v="2"/>
  </r>
  <r>
    <x v="4"/>
    <x v="5"/>
    <s v="M"/>
    <x v="20"/>
    <x v="2"/>
    <x v="2"/>
  </r>
  <r>
    <x v="4"/>
    <x v="6"/>
    <s v="M"/>
    <x v="20"/>
    <x v="4"/>
    <x v="2"/>
  </r>
  <r>
    <x v="4"/>
    <x v="12"/>
    <s v="M"/>
    <x v="20"/>
    <x v="4"/>
    <x v="2"/>
  </r>
  <r>
    <x v="5"/>
    <x v="0"/>
    <s v="M"/>
    <x v="20"/>
    <x v="1"/>
    <x v="2"/>
  </r>
  <r>
    <x v="5"/>
    <x v="1"/>
    <s v="M"/>
    <x v="20"/>
    <x v="37"/>
    <x v="2"/>
  </r>
  <r>
    <x v="5"/>
    <x v="3"/>
    <s v="M"/>
    <x v="20"/>
    <x v="80"/>
    <x v="2"/>
  </r>
  <r>
    <x v="5"/>
    <x v="5"/>
    <s v="M"/>
    <x v="20"/>
    <x v="11"/>
    <x v="2"/>
  </r>
  <r>
    <x v="5"/>
    <x v="6"/>
    <s v="M"/>
    <x v="20"/>
    <x v="81"/>
    <x v="2"/>
  </r>
  <r>
    <x v="5"/>
    <x v="17"/>
    <s v="M"/>
    <x v="20"/>
    <x v="2"/>
    <x v="2"/>
  </r>
  <r>
    <x v="5"/>
    <x v="18"/>
    <s v="M"/>
    <x v="20"/>
    <x v="2"/>
    <x v="2"/>
  </r>
  <r>
    <x v="5"/>
    <x v="7"/>
    <s v="M"/>
    <x v="20"/>
    <x v="11"/>
    <x v="2"/>
  </r>
  <r>
    <x v="5"/>
    <x v="8"/>
    <s v="M"/>
    <x v="20"/>
    <x v="3"/>
    <x v="2"/>
  </r>
  <r>
    <x v="5"/>
    <x v="9"/>
    <s v="M"/>
    <x v="20"/>
    <x v="9"/>
    <x v="2"/>
  </r>
  <r>
    <x v="5"/>
    <x v="11"/>
    <s v="M"/>
    <x v="20"/>
    <x v="57"/>
    <x v="2"/>
  </r>
  <r>
    <x v="5"/>
    <x v="12"/>
    <s v="M"/>
    <x v="20"/>
    <x v="82"/>
    <x v="2"/>
  </r>
  <r>
    <x v="5"/>
    <x v="15"/>
    <s v="M"/>
    <x v="20"/>
    <x v="4"/>
    <x v="2"/>
  </r>
  <r>
    <x v="6"/>
    <x v="12"/>
    <s v="M"/>
    <x v="20"/>
    <x v="4"/>
    <x v="2"/>
  </r>
  <r>
    <x v="9"/>
    <x v="12"/>
    <s v="M"/>
    <x v="20"/>
    <x v="2"/>
    <x v="2"/>
  </r>
  <r>
    <x v="0"/>
    <x v="7"/>
    <s v="F"/>
    <x v="21"/>
    <x v="2"/>
    <x v="2"/>
  </r>
  <r>
    <x v="1"/>
    <x v="7"/>
    <s v="F"/>
    <x v="21"/>
    <x v="2"/>
    <x v="2"/>
  </r>
  <r>
    <x v="2"/>
    <x v="2"/>
    <s v="F"/>
    <x v="21"/>
    <x v="2"/>
    <x v="2"/>
  </r>
  <r>
    <x v="2"/>
    <x v="6"/>
    <s v="F"/>
    <x v="21"/>
    <x v="3"/>
    <x v="2"/>
  </r>
  <r>
    <x v="2"/>
    <x v="7"/>
    <s v="F"/>
    <x v="21"/>
    <x v="2"/>
    <x v="2"/>
  </r>
  <r>
    <x v="2"/>
    <x v="11"/>
    <s v="F"/>
    <x v="21"/>
    <x v="2"/>
    <x v="2"/>
  </r>
  <r>
    <x v="2"/>
    <x v="12"/>
    <s v="F"/>
    <x v="21"/>
    <x v="3"/>
    <x v="2"/>
  </r>
  <r>
    <x v="3"/>
    <x v="3"/>
    <s v="F"/>
    <x v="21"/>
    <x v="2"/>
    <x v="2"/>
  </r>
  <r>
    <x v="3"/>
    <x v="6"/>
    <s v="F"/>
    <x v="21"/>
    <x v="1"/>
    <x v="2"/>
  </r>
  <r>
    <x v="3"/>
    <x v="12"/>
    <s v="F"/>
    <x v="21"/>
    <x v="3"/>
    <x v="2"/>
  </r>
  <r>
    <x v="4"/>
    <x v="2"/>
    <s v="F"/>
    <x v="21"/>
    <x v="2"/>
    <x v="2"/>
  </r>
  <r>
    <x v="4"/>
    <x v="6"/>
    <s v="F"/>
    <x v="21"/>
    <x v="4"/>
    <x v="2"/>
  </r>
  <r>
    <x v="4"/>
    <x v="17"/>
    <s v="F"/>
    <x v="21"/>
    <x v="2"/>
    <x v="2"/>
  </r>
  <r>
    <x v="4"/>
    <x v="9"/>
    <s v="F"/>
    <x v="21"/>
    <x v="2"/>
    <x v="2"/>
  </r>
  <r>
    <x v="5"/>
    <x v="0"/>
    <s v="F"/>
    <x v="21"/>
    <x v="1"/>
    <x v="2"/>
  </r>
  <r>
    <x v="5"/>
    <x v="2"/>
    <s v="F"/>
    <x v="21"/>
    <x v="55"/>
    <x v="2"/>
  </r>
  <r>
    <x v="5"/>
    <x v="3"/>
    <s v="F"/>
    <x v="21"/>
    <x v="28"/>
    <x v="2"/>
  </r>
  <r>
    <x v="5"/>
    <x v="5"/>
    <s v="F"/>
    <x v="21"/>
    <x v="30"/>
    <x v="2"/>
  </r>
  <r>
    <x v="5"/>
    <x v="6"/>
    <s v="F"/>
    <x v="21"/>
    <x v="83"/>
    <x v="2"/>
  </r>
  <r>
    <x v="5"/>
    <x v="17"/>
    <s v="F"/>
    <x v="21"/>
    <x v="15"/>
    <x v="2"/>
  </r>
  <r>
    <x v="5"/>
    <x v="22"/>
    <s v="F"/>
    <x v="21"/>
    <x v="2"/>
    <x v="2"/>
  </r>
  <r>
    <x v="5"/>
    <x v="18"/>
    <s v="F"/>
    <x v="21"/>
    <x v="4"/>
    <x v="2"/>
  </r>
  <r>
    <x v="5"/>
    <x v="7"/>
    <s v="F"/>
    <x v="21"/>
    <x v="16"/>
    <x v="2"/>
  </r>
  <r>
    <x v="5"/>
    <x v="8"/>
    <s v="F"/>
    <x v="21"/>
    <x v="3"/>
    <x v="2"/>
  </r>
  <r>
    <x v="5"/>
    <x v="9"/>
    <s v="F"/>
    <x v="21"/>
    <x v="24"/>
    <x v="2"/>
  </r>
  <r>
    <x v="5"/>
    <x v="11"/>
    <s v="F"/>
    <x v="21"/>
    <x v="58"/>
    <x v="2"/>
  </r>
  <r>
    <x v="5"/>
    <x v="12"/>
    <s v="F"/>
    <x v="21"/>
    <x v="84"/>
    <x v="2"/>
  </r>
  <r>
    <x v="6"/>
    <x v="6"/>
    <s v="F"/>
    <x v="21"/>
    <x v="2"/>
    <x v="2"/>
  </r>
  <r>
    <x v="9"/>
    <x v="9"/>
    <s v="F"/>
    <x v="21"/>
    <x v="2"/>
    <x v="2"/>
  </r>
  <r>
    <x v="0"/>
    <x v="7"/>
    <s v="M"/>
    <x v="21"/>
    <x v="2"/>
    <x v="2"/>
  </r>
  <r>
    <x v="0"/>
    <x v="12"/>
    <s v="M"/>
    <x v="21"/>
    <x v="1"/>
    <x v="2"/>
  </r>
  <r>
    <x v="2"/>
    <x v="1"/>
    <s v="M"/>
    <x v="21"/>
    <x v="2"/>
    <x v="2"/>
  </r>
  <r>
    <x v="2"/>
    <x v="5"/>
    <s v="M"/>
    <x v="21"/>
    <x v="2"/>
    <x v="2"/>
  </r>
  <r>
    <x v="2"/>
    <x v="6"/>
    <s v="M"/>
    <x v="21"/>
    <x v="2"/>
    <x v="2"/>
  </r>
  <r>
    <x v="2"/>
    <x v="7"/>
    <s v="M"/>
    <x v="21"/>
    <x v="2"/>
    <x v="2"/>
  </r>
  <r>
    <x v="2"/>
    <x v="8"/>
    <s v="M"/>
    <x v="21"/>
    <x v="2"/>
    <x v="2"/>
  </r>
  <r>
    <x v="2"/>
    <x v="11"/>
    <s v="M"/>
    <x v="21"/>
    <x v="2"/>
    <x v="2"/>
  </r>
  <r>
    <x v="2"/>
    <x v="12"/>
    <s v="M"/>
    <x v="21"/>
    <x v="2"/>
    <x v="2"/>
  </r>
  <r>
    <x v="3"/>
    <x v="6"/>
    <s v="M"/>
    <x v="21"/>
    <x v="2"/>
    <x v="2"/>
  </r>
  <r>
    <x v="3"/>
    <x v="7"/>
    <s v="M"/>
    <x v="21"/>
    <x v="2"/>
    <x v="2"/>
  </r>
  <r>
    <x v="4"/>
    <x v="6"/>
    <s v="M"/>
    <x v="21"/>
    <x v="1"/>
    <x v="2"/>
  </r>
  <r>
    <x v="4"/>
    <x v="11"/>
    <s v="M"/>
    <x v="21"/>
    <x v="4"/>
    <x v="2"/>
  </r>
  <r>
    <x v="4"/>
    <x v="12"/>
    <s v="M"/>
    <x v="21"/>
    <x v="2"/>
    <x v="2"/>
  </r>
  <r>
    <x v="5"/>
    <x v="0"/>
    <s v="M"/>
    <x v="21"/>
    <x v="4"/>
    <x v="2"/>
  </r>
  <r>
    <x v="5"/>
    <x v="1"/>
    <s v="M"/>
    <x v="21"/>
    <x v="2"/>
    <x v="2"/>
  </r>
  <r>
    <x v="5"/>
    <x v="2"/>
    <s v="M"/>
    <x v="21"/>
    <x v="4"/>
    <x v="2"/>
  </r>
  <r>
    <x v="5"/>
    <x v="3"/>
    <s v="M"/>
    <x v="21"/>
    <x v="28"/>
    <x v="2"/>
  </r>
  <r>
    <x v="5"/>
    <x v="5"/>
    <s v="M"/>
    <x v="21"/>
    <x v="10"/>
    <x v="2"/>
  </r>
  <r>
    <x v="5"/>
    <x v="6"/>
    <s v="M"/>
    <x v="21"/>
    <x v="85"/>
    <x v="2"/>
  </r>
  <r>
    <x v="5"/>
    <x v="17"/>
    <s v="M"/>
    <x v="21"/>
    <x v="2"/>
    <x v="2"/>
  </r>
  <r>
    <x v="5"/>
    <x v="18"/>
    <s v="M"/>
    <x v="21"/>
    <x v="37"/>
    <x v="2"/>
  </r>
  <r>
    <x v="5"/>
    <x v="7"/>
    <s v="M"/>
    <x v="21"/>
    <x v="55"/>
    <x v="2"/>
  </r>
  <r>
    <x v="5"/>
    <x v="8"/>
    <s v="M"/>
    <x v="21"/>
    <x v="37"/>
    <x v="2"/>
  </r>
  <r>
    <x v="5"/>
    <x v="9"/>
    <s v="M"/>
    <x v="21"/>
    <x v="3"/>
    <x v="2"/>
  </r>
  <r>
    <x v="5"/>
    <x v="10"/>
    <s v="M"/>
    <x v="21"/>
    <x v="2"/>
    <x v="2"/>
  </r>
  <r>
    <x v="5"/>
    <x v="11"/>
    <s v="M"/>
    <x v="21"/>
    <x v="20"/>
    <x v="2"/>
  </r>
  <r>
    <x v="5"/>
    <x v="12"/>
    <s v="M"/>
    <x v="21"/>
    <x v="81"/>
    <x v="2"/>
  </r>
  <r>
    <x v="6"/>
    <x v="3"/>
    <s v="M"/>
    <x v="21"/>
    <x v="2"/>
    <x v="2"/>
  </r>
  <r>
    <x v="9"/>
    <x v="12"/>
    <s v="M"/>
    <x v="21"/>
    <x v="2"/>
    <x v="2"/>
  </r>
  <r>
    <x v="5"/>
    <x v="7"/>
    <s v="U"/>
    <x v="21"/>
    <x v="2"/>
    <x v="2"/>
  </r>
  <r>
    <x v="5"/>
    <x v="8"/>
    <s v="U"/>
    <x v="21"/>
    <x v="2"/>
    <x v="2"/>
  </r>
  <r>
    <x v="0"/>
    <x v="1"/>
    <s v="F"/>
    <x v="22"/>
    <x v="2"/>
    <x v="2"/>
  </r>
  <r>
    <x v="0"/>
    <x v="2"/>
    <s v="F"/>
    <x v="22"/>
    <x v="2"/>
    <x v="2"/>
  </r>
  <r>
    <x v="0"/>
    <x v="6"/>
    <s v="F"/>
    <x v="22"/>
    <x v="4"/>
    <x v="2"/>
  </r>
  <r>
    <x v="0"/>
    <x v="17"/>
    <s v="F"/>
    <x v="22"/>
    <x v="2"/>
    <x v="2"/>
  </r>
  <r>
    <x v="0"/>
    <x v="7"/>
    <s v="F"/>
    <x v="22"/>
    <x v="2"/>
    <x v="2"/>
  </r>
  <r>
    <x v="0"/>
    <x v="8"/>
    <s v="F"/>
    <x v="22"/>
    <x v="2"/>
    <x v="2"/>
  </r>
  <r>
    <x v="0"/>
    <x v="12"/>
    <s v="F"/>
    <x v="22"/>
    <x v="37"/>
    <x v="2"/>
  </r>
  <r>
    <x v="2"/>
    <x v="6"/>
    <s v="F"/>
    <x v="22"/>
    <x v="3"/>
    <x v="2"/>
  </r>
  <r>
    <x v="2"/>
    <x v="9"/>
    <s v="F"/>
    <x v="22"/>
    <x v="2"/>
    <x v="2"/>
  </r>
  <r>
    <x v="2"/>
    <x v="11"/>
    <s v="F"/>
    <x v="22"/>
    <x v="2"/>
    <x v="2"/>
  </r>
  <r>
    <x v="2"/>
    <x v="12"/>
    <s v="F"/>
    <x v="22"/>
    <x v="37"/>
    <x v="2"/>
  </r>
  <r>
    <x v="3"/>
    <x v="2"/>
    <s v="F"/>
    <x v="22"/>
    <x v="2"/>
    <x v="2"/>
  </r>
  <r>
    <x v="3"/>
    <x v="5"/>
    <s v="F"/>
    <x v="22"/>
    <x v="2"/>
    <x v="2"/>
  </r>
  <r>
    <x v="3"/>
    <x v="6"/>
    <s v="F"/>
    <x v="22"/>
    <x v="4"/>
    <x v="2"/>
  </r>
  <r>
    <x v="3"/>
    <x v="12"/>
    <s v="F"/>
    <x v="22"/>
    <x v="4"/>
    <x v="2"/>
  </r>
  <r>
    <x v="4"/>
    <x v="6"/>
    <s v="F"/>
    <x v="22"/>
    <x v="4"/>
    <x v="2"/>
  </r>
  <r>
    <x v="4"/>
    <x v="17"/>
    <s v="F"/>
    <x v="22"/>
    <x v="2"/>
    <x v="2"/>
  </r>
  <r>
    <x v="4"/>
    <x v="9"/>
    <s v="F"/>
    <x v="22"/>
    <x v="2"/>
    <x v="2"/>
  </r>
  <r>
    <x v="4"/>
    <x v="11"/>
    <s v="F"/>
    <x v="22"/>
    <x v="2"/>
    <x v="2"/>
  </r>
  <r>
    <x v="4"/>
    <x v="12"/>
    <s v="F"/>
    <x v="22"/>
    <x v="4"/>
    <x v="2"/>
  </r>
  <r>
    <x v="5"/>
    <x v="0"/>
    <s v="F"/>
    <x v="22"/>
    <x v="37"/>
    <x v="2"/>
  </r>
  <r>
    <x v="5"/>
    <x v="1"/>
    <s v="F"/>
    <x v="22"/>
    <x v="1"/>
    <x v="2"/>
  </r>
  <r>
    <x v="5"/>
    <x v="2"/>
    <s v="F"/>
    <x v="22"/>
    <x v="24"/>
    <x v="2"/>
  </r>
  <r>
    <x v="5"/>
    <x v="3"/>
    <s v="F"/>
    <x v="22"/>
    <x v="78"/>
    <x v="2"/>
  </r>
  <r>
    <x v="5"/>
    <x v="5"/>
    <s v="F"/>
    <x v="22"/>
    <x v="10"/>
    <x v="2"/>
  </r>
  <r>
    <x v="5"/>
    <x v="6"/>
    <s v="F"/>
    <x v="22"/>
    <x v="86"/>
    <x v="2"/>
  </r>
  <r>
    <x v="5"/>
    <x v="17"/>
    <s v="F"/>
    <x v="22"/>
    <x v="9"/>
    <x v="2"/>
  </r>
  <r>
    <x v="5"/>
    <x v="7"/>
    <s v="F"/>
    <x v="22"/>
    <x v="58"/>
    <x v="2"/>
  </r>
  <r>
    <x v="5"/>
    <x v="8"/>
    <s v="F"/>
    <x v="22"/>
    <x v="1"/>
    <x v="2"/>
  </r>
  <r>
    <x v="5"/>
    <x v="9"/>
    <s v="F"/>
    <x v="22"/>
    <x v="16"/>
    <x v="2"/>
  </r>
  <r>
    <x v="5"/>
    <x v="10"/>
    <s v="F"/>
    <x v="22"/>
    <x v="2"/>
    <x v="2"/>
  </r>
  <r>
    <x v="5"/>
    <x v="11"/>
    <s v="F"/>
    <x v="22"/>
    <x v="80"/>
    <x v="2"/>
  </r>
  <r>
    <x v="5"/>
    <x v="12"/>
    <s v="F"/>
    <x v="22"/>
    <x v="87"/>
    <x v="2"/>
  </r>
  <r>
    <x v="5"/>
    <x v="15"/>
    <s v="F"/>
    <x v="22"/>
    <x v="4"/>
    <x v="2"/>
  </r>
  <r>
    <x v="6"/>
    <x v="6"/>
    <s v="F"/>
    <x v="22"/>
    <x v="4"/>
    <x v="2"/>
  </r>
  <r>
    <x v="6"/>
    <x v="12"/>
    <s v="F"/>
    <x v="22"/>
    <x v="2"/>
    <x v="2"/>
  </r>
  <r>
    <x v="9"/>
    <x v="6"/>
    <s v="F"/>
    <x v="22"/>
    <x v="2"/>
    <x v="2"/>
  </r>
  <r>
    <x v="0"/>
    <x v="5"/>
    <s v="M"/>
    <x v="22"/>
    <x v="2"/>
    <x v="2"/>
  </r>
  <r>
    <x v="0"/>
    <x v="6"/>
    <s v="M"/>
    <x v="22"/>
    <x v="2"/>
    <x v="2"/>
  </r>
  <r>
    <x v="0"/>
    <x v="7"/>
    <s v="M"/>
    <x v="22"/>
    <x v="2"/>
    <x v="2"/>
  </r>
  <r>
    <x v="0"/>
    <x v="12"/>
    <s v="M"/>
    <x v="22"/>
    <x v="2"/>
    <x v="2"/>
  </r>
  <r>
    <x v="2"/>
    <x v="3"/>
    <s v="M"/>
    <x v="22"/>
    <x v="2"/>
    <x v="2"/>
  </r>
  <r>
    <x v="2"/>
    <x v="5"/>
    <s v="M"/>
    <x v="22"/>
    <x v="2"/>
    <x v="2"/>
  </r>
  <r>
    <x v="2"/>
    <x v="6"/>
    <s v="M"/>
    <x v="22"/>
    <x v="42"/>
    <x v="2"/>
  </r>
  <r>
    <x v="2"/>
    <x v="9"/>
    <s v="M"/>
    <x v="22"/>
    <x v="4"/>
    <x v="2"/>
  </r>
  <r>
    <x v="2"/>
    <x v="11"/>
    <s v="M"/>
    <x v="22"/>
    <x v="4"/>
    <x v="2"/>
  </r>
  <r>
    <x v="2"/>
    <x v="12"/>
    <s v="M"/>
    <x v="22"/>
    <x v="4"/>
    <x v="2"/>
  </r>
  <r>
    <x v="3"/>
    <x v="6"/>
    <s v="M"/>
    <x v="22"/>
    <x v="2"/>
    <x v="2"/>
  </r>
  <r>
    <x v="3"/>
    <x v="7"/>
    <s v="M"/>
    <x v="22"/>
    <x v="2"/>
    <x v="2"/>
  </r>
  <r>
    <x v="3"/>
    <x v="11"/>
    <s v="M"/>
    <x v="22"/>
    <x v="2"/>
    <x v="2"/>
  </r>
  <r>
    <x v="3"/>
    <x v="12"/>
    <s v="M"/>
    <x v="22"/>
    <x v="3"/>
    <x v="2"/>
  </r>
  <r>
    <x v="4"/>
    <x v="6"/>
    <s v="M"/>
    <x v="22"/>
    <x v="2"/>
    <x v="2"/>
  </r>
  <r>
    <x v="4"/>
    <x v="9"/>
    <s v="M"/>
    <x v="22"/>
    <x v="2"/>
    <x v="2"/>
  </r>
  <r>
    <x v="4"/>
    <x v="12"/>
    <s v="M"/>
    <x v="22"/>
    <x v="1"/>
    <x v="2"/>
  </r>
  <r>
    <x v="5"/>
    <x v="1"/>
    <s v="M"/>
    <x v="22"/>
    <x v="37"/>
    <x v="2"/>
  </r>
  <r>
    <x v="5"/>
    <x v="2"/>
    <s v="M"/>
    <x v="22"/>
    <x v="2"/>
    <x v="2"/>
  </r>
  <r>
    <x v="5"/>
    <x v="3"/>
    <s v="M"/>
    <x v="22"/>
    <x v="88"/>
    <x v="2"/>
  </r>
  <r>
    <x v="5"/>
    <x v="5"/>
    <s v="M"/>
    <x v="22"/>
    <x v="60"/>
    <x v="2"/>
  </r>
  <r>
    <x v="5"/>
    <x v="6"/>
    <s v="M"/>
    <x v="22"/>
    <x v="89"/>
    <x v="2"/>
  </r>
  <r>
    <x v="5"/>
    <x v="17"/>
    <s v="M"/>
    <x v="22"/>
    <x v="2"/>
    <x v="2"/>
  </r>
  <r>
    <x v="5"/>
    <x v="18"/>
    <s v="M"/>
    <x v="22"/>
    <x v="4"/>
    <x v="2"/>
  </r>
  <r>
    <x v="5"/>
    <x v="7"/>
    <s v="M"/>
    <x v="22"/>
    <x v="25"/>
    <x v="2"/>
  </r>
  <r>
    <x v="5"/>
    <x v="8"/>
    <s v="M"/>
    <x v="22"/>
    <x v="37"/>
    <x v="2"/>
  </r>
  <r>
    <x v="5"/>
    <x v="10"/>
    <s v="M"/>
    <x v="22"/>
    <x v="4"/>
    <x v="2"/>
  </r>
  <r>
    <x v="5"/>
    <x v="11"/>
    <s v="M"/>
    <x v="22"/>
    <x v="20"/>
    <x v="2"/>
  </r>
  <r>
    <x v="5"/>
    <x v="12"/>
    <s v="M"/>
    <x v="22"/>
    <x v="90"/>
    <x v="2"/>
  </r>
  <r>
    <x v="5"/>
    <x v="15"/>
    <s v="M"/>
    <x v="22"/>
    <x v="2"/>
    <x v="2"/>
  </r>
  <r>
    <x v="0"/>
    <x v="5"/>
    <s v="F"/>
    <x v="23"/>
    <x v="2"/>
    <x v="2"/>
  </r>
  <r>
    <x v="0"/>
    <x v="6"/>
    <s v="F"/>
    <x v="23"/>
    <x v="2"/>
    <x v="2"/>
  </r>
  <r>
    <x v="0"/>
    <x v="8"/>
    <s v="F"/>
    <x v="23"/>
    <x v="2"/>
    <x v="2"/>
  </r>
  <r>
    <x v="0"/>
    <x v="11"/>
    <s v="F"/>
    <x v="23"/>
    <x v="2"/>
    <x v="2"/>
  </r>
  <r>
    <x v="0"/>
    <x v="12"/>
    <s v="F"/>
    <x v="23"/>
    <x v="9"/>
    <x v="2"/>
  </r>
  <r>
    <x v="2"/>
    <x v="6"/>
    <s v="F"/>
    <x v="23"/>
    <x v="2"/>
    <x v="2"/>
  </r>
  <r>
    <x v="2"/>
    <x v="11"/>
    <s v="F"/>
    <x v="23"/>
    <x v="2"/>
    <x v="2"/>
  </r>
  <r>
    <x v="2"/>
    <x v="12"/>
    <s v="F"/>
    <x v="23"/>
    <x v="2"/>
    <x v="2"/>
  </r>
  <r>
    <x v="3"/>
    <x v="6"/>
    <s v="F"/>
    <x v="23"/>
    <x v="4"/>
    <x v="2"/>
  </r>
  <r>
    <x v="3"/>
    <x v="7"/>
    <s v="F"/>
    <x v="23"/>
    <x v="2"/>
    <x v="2"/>
  </r>
  <r>
    <x v="3"/>
    <x v="12"/>
    <s v="F"/>
    <x v="23"/>
    <x v="3"/>
    <x v="2"/>
  </r>
  <r>
    <x v="4"/>
    <x v="6"/>
    <s v="F"/>
    <x v="23"/>
    <x v="37"/>
    <x v="2"/>
  </r>
  <r>
    <x v="4"/>
    <x v="8"/>
    <s v="F"/>
    <x v="23"/>
    <x v="2"/>
    <x v="2"/>
  </r>
  <r>
    <x v="4"/>
    <x v="11"/>
    <s v="F"/>
    <x v="23"/>
    <x v="2"/>
    <x v="2"/>
  </r>
  <r>
    <x v="4"/>
    <x v="12"/>
    <s v="F"/>
    <x v="23"/>
    <x v="37"/>
    <x v="2"/>
  </r>
  <r>
    <x v="5"/>
    <x v="0"/>
    <s v="F"/>
    <x v="23"/>
    <x v="4"/>
    <x v="2"/>
  </r>
  <r>
    <x v="5"/>
    <x v="1"/>
    <s v="F"/>
    <x v="23"/>
    <x v="37"/>
    <x v="2"/>
  </r>
  <r>
    <x v="5"/>
    <x v="2"/>
    <s v="F"/>
    <x v="23"/>
    <x v="32"/>
    <x v="2"/>
  </r>
  <r>
    <x v="5"/>
    <x v="3"/>
    <s v="F"/>
    <x v="23"/>
    <x v="23"/>
    <x v="2"/>
  </r>
  <r>
    <x v="5"/>
    <x v="5"/>
    <s v="F"/>
    <x v="23"/>
    <x v="30"/>
    <x v="2"/>
  </r>
  <r>
    <x v="5"/>
    <x v="6"/>
    <s v="F"/>
    <x v="23"/>
    <x v="91"/>
    <x v="2"/>
  </r>
  <r>
    <x v="5"/>
    <x v="17"/>
    <s v="F"/>
    <x v="23"/>
    <x v="1"/>
    <x v="2"/>
  </r>
  <r>
    <x v="5"/>
    <x v="22"/>
    <s v="F"/>
    <x v="23"/>
    <x v="2"/>
    <x v="2"/>
  </r>
  <r>
    <x v="5"/>
    <x v="7"/>
    <s v="F"/>
    <x v="23"/>
    <x v="20"/>
    <x v="2"/>
  </r>
  <r>
    <x v="5"/>
    <x v="8"/>
    <s v="F"/>
    <x v="23"/>
    <x v="1"/>
    <x v="2"/>
  </r>
  <r>
    <x v="5"/>
    <x v="9"/>
    <s v="F"/>
    <x v="23"/>
    <x v="1"/>
    <x v="2"/>
  </r>
  <r>
    <x v="5"/>
    <x v="10"/>
    <s v="F"/>
    <x v="23"/>
    <x v="4"/>
    <x v="2"/>
  </r>
  <r>
    <x v="5"/>
    <x v="11"/>
    <s v="F"/>
    <x v="23"/>
    <x v="92"/>
    <x v="2"/>
  </r>
  <r>
    <x v="5"/>
    <x v="12"/>
    <s v="F"/>
    <x v="23"/>
    <x v="93"/>
    <x v="2"/>
  </r>
  <r>
    <x v="5"/>
    <x v="15"/>
    <s v="F"/>
    <x v="23"/>
    <x v="4"/>
    <x v="2"/>
  </r>
  <r>
    <x v="6"/>
    <x v="11"/>
    <s v="F"/>
    <x v="23"/>
    <x v="2"/>
    <x v="2"/>
  </r>
  <r>
    <x v="9"/>
    <x v="12"/>
    <s v="F"/>
    <x v="23"/>
    <x v="2"/>
    <x v="2"/>
  </r>
  <r>
    <x v="0"/>
    <x v="0"/>
    <s v="M"/>
    <x v="23"/>
    <x v="2"/>
    <x v="2"/>
  </r>
  <r>
    <x v="0"/>
    <x v="5"/>
    <s v="M"/>
    <x v="23"/>
    <x v="2"/>
    <x v="2"/>
  </r>
  <r>
    <x v="0"/>
    <x v="6"/>
    <s v="M"/>
    <x v="23"/>
    <x v="3"/>
    <x v="2"/>
  </r>
  <r>
    <x v="0"/>
    <x v="7"/>
    <s v="M"/>
    <x v="23"/>
    <x v="2"/>
    <x v="2"/>
  </r>
  <r>
    <x v="0"/>
    <x v="12"/>
    <s v="M"/>
    <x v="23"/>
    <x v="37"/>
    <x v="2"/>
  </r>
  <r>
    <x v="2"/>
    <x v="0"/>
    <s v="M"/>
    <x v="23"/>
    <x v="2"/>
    <x v="2"/>
  </r>
  <r>
    <x v="2"/>
    <x v="3"/>
    <s v="M"/>
    <x v="23"/>
    <x v="2"/>
    <x v="2"/>
  </r>
  <r>
    <x v="2"/>
    <x v="5"/>
    <s v="M"/>
    <x v="23"/>
    <x v="2"/>
    <x v="2"/>
  </r>
  <r>
    <x v="2"/>
    <x v="6"/>
    <s v="M"/>
    <x v="23"/>
    <x v="4"/>
    <x v="2"/>
  </r>
  <r>
    <x v="2"/>
    <x v="7"/>
    <s v="M"/>
    <x v="23"/>
    <x v="4"/>
    <x v="2"/>
  </r>
  <r>
    <x v="2"/>
    <x v="9"/>
    <s v="M"/>
    <x v="23"/>
    <x v="4"/>
    <x v="2"/>
  </r>
  <r>
    <x v="2"/>
    <x v="10"/>
    <s v="M"/>
    <x v="23"/>
    <x v="2"/>
    <x v="2"/>
  </r>
  <r>
    <x v="2"/>
    <x v="12"/>
    <s v="M"/>
    <x v="23"/>
    <x v="37"/>
    <x v="2"/>
  </r>
  <r>
    <x v="3"/>
    <x v="5"/>
    <s v="M"/>
    <x v="23"/>
    <x v="2"/>
    <x v="2"/>
  </r>
  <r>
    <x v="3"/>
    <x v="6"/>
    <s v="M"/>
    <x v="23"/>
    <x v="9"/>
    <x v="2"/>
  </r>
  <r>
    <x v="3"/>
    <x v="7"/>
    <s v="M"/>
    <x v="23"/>
    <x v="4"/>
    <x v="2"/>
  </r>
  <r>
    <x v="3"/>
    <x v="12"/>
    <s v="M"/>
    <x v="23"/>
    <x v="37"/>
    <x v="2"/>
  </r>
  <r>
    <x v="4"/>
    <x v="11"/>
    <s v="M"/>
    <x v="23"/>
    <x v="2"/>
    <x v="2"/>
  </r>
  <r>
    <x v="4"/>
    <x v="12"/>
    <s v="M"/>
    <x v="23"/>
    <x v="2"/>
    <x v="2"/>
  </r>
  <r>
    <x v="5"/>
    <x v="0"/>
    <s v="M"/>
    <x v="23"/>
    <x v="4"/>
    <x v="2"/>
  </r>
  <r>
    <x v="5"/>
    <x v="1"/>
    <s v="M"/>
    <x v="23"/>
    <x v="3"/>
    <x v="2"/>
  </r>
  <r>
    <x v="5"/>
    <x v="3"/>
    <s v="M"/>
    <x v="23"/>
    <x v="61"/>
    <x v="2"/>
  </r>
  <r>
    <x v="5"/>
    <x v="5"/>
    <s v="M"/>
    <x v="23"/>
    <x v="94"/>
    <x v="2"/>
  </r>
  <r>
    <x v="5"/>
    <x v="6"/>
    <s v="M"/>
    <x v="23"/>
    <x v="95"/>
    <x v="2"/>
  </r>
  <r>
    <x v="5"/>
    <x v="17"/>
    <s v="M"/>
    <x v="23"/>
    <x v="2"/>
    <x v="2"/>
  </r>
  <r>
    <x v="5"/>
    <x v="18"/>
    <s v="M"/>
    <x v="23"/>
    <x v="4"/>
    <x v="2"/>
  </r>
  <r>
    <x v="5"/>
    <x v="7"/>
    <s v="M"/>
    <x v="23"/>
    <x v="22"/>
    <x v="2"/>
  </r>
  <r>
    <x v="5"/>
    <x v="8"/>
    <s v="M"/>
    <x v="23"/>
    <x v="2"/>
    <x v="2"/>
  </r>
  <r>
    <x v="5"/>
    <x v="9"/>
    <s v="M"/>
    <x v="23"/>
    <x v="2"/>
    <x v="2"/>
  </r>
  <r>
    <x v="5"/>
    <x v="10"/>
    <s v="M"/>
    <x v="23"/>
    <x v="2"/>
    <x v="2"/>
  </r>
  <r>
    <x v="5"/>
    <x v="11"/>
    <s v="M"/>
    <x v="23"/>
    <x v="54"/>
    <x v="2"/>
  </r>
  <r>
    <x v="5"/>
    <x v="12"/>
    <s v="M"/>
    <x v="23"/>
    <x v="96"/>
    <x v="2"/>
  </r>
  <r>
    <x v="5"/>
    <x v="15"/>
    <s v="M"/>
    <x v="23"/>
    <x v="37"/>
    <x v="2"/>
  </r>
  <r>
    <x v="7"/>
    <x v="12"/>
    <s v="M"/>
    <x v="23"/>
    <x v="2"/>
    <x v="2"/>
  </r>
  <r>
    <x v="9"/>
    <x v="6"/>
    <s v="M"/>
    <x v="23"/>
    <x v="2"/>
    <x v="2"/>
  </r>
  <r>
    <x v="0"/>
    <x v="2"/>
    <s v="F"/>
    <x v="24"/>
    <x v="2"/>
    <x v="2"/>
  </r>
  <r>
    <x v="0"/>
    <x v="6"/>
    <s v="F"/>
    <x v="24"/>
    <x v="4"/>
    <x v="2"/>
  </r>
  <r>
    <x v="0"/>
    <x v="9"/>
    <s v="F"/>
    <x v="24"/>
    <x v="2"/>
    <x v="2"/>
  </r>
  <r>
    <x v="0"/>
    <x v="11"/>
    <s v="F"/>
    <x v="24"/>
    <x v="2"/>
    <x v="2"/>
  </r>
  <r>
    <x v="0"/>
    <x v="12"/>
    <s v="F"/>
    <x v="24"/>
    <x v="37"/>
    <x v="2"/>
  </r>
  <r>
    <x v="2"/>
    <x v="3"/>
    <s v="F"/>
    <x v="24"/>
    <x v="2"/>
    <x v="2"/>
  </r>
  <r>
    <x v="2"/>
    <x v="11"/>
    <s v="F"/>
    <x v="24"/>
    <x v="3"/>
    <x v="2"/>
  </r>
  <r>
    <x v="2"/>
    <x v="12"/>
    <s v="F"/>
    <x v="24"/>
    <x v="24"/>
    <x v="2"/>
  </r>
  <r>
    <x v="3"/>
    <x v="6"/>
    <s v="F"/>
    <x v="24"/>
    <x v="2"/>
    <x v="2"/>
  </r>
  <r>
    <x v="3"/>
    <x v="7"/>
    <s v="F"/>
    <x v="24"/>
    <x v="2"/>
    <x v="2"/>
  </r>
  <r>
    <x v="3"/>
    <x v="12"/>
    <s v="F"/>
    <x v="24"/>
    <x v="3"/>
    <x v="2"/>
  </r>
  <r>
    <x v="4"/>
    <x v="2"/>
    <s v="F"/>
    <x v="24"/>
    <x v="2"/>
    <x v="2"/>
  </r>
  <r>
    <x v="4"/>
    <x v="5"/>
    <s v="F"/>
    <x v="24"/>
    <x v="2"/>
    <x v="2"/>
  </r>
  <r>
    <x v="4"/>
    <x v="6"/>
    <s v="F"/>
    <x v="24"/>
    <x v="3"/>
    <x v="2"/>
  </r>
  <r>
    <x v="4"/>
    <x v="9"/>
    <s v="F"/>
    <x v="24"/>
    <x v="4"/>
    <x v="2"/>
  </r>
  <r>
    <x v="4"/>
    <x v="12"/>
    <s v="F"/>
    <x v="24"/>
    <x v="42"/>
    <x v="2"/>
  </r>
  <r>
    <x v="5"/>
    <x v="0"/>
    <s v="F"/>
    <x v="24"/>
    <x v="4"/>
    <x v="2"/>
  </r>
  <r>
    <x v="5"/>
    <x v="1"/>
    <s v="F"/>
    <x v="24"/>
    <x v="4"/>
    <x v="2"/>
  </r>
  <r>
    <x v="5"/>
    <x v="2"/>
    <s v="F"/>
    <x v="24"/>
    <x v="22"/>
    <x v="2"/>
  </r>
  <r>
    <x v="5"/>
    <x v="3"/>
    <s v="F"/>
    <x v="24"/>
    <x v="12"/>
    <x v="2"/>
  </r>
  <r>
    <x v="5"/>
    <x v="5"/>
    <s v="F"/>
    <x v="24"/>
    <x v="12"/>
    <x v="2"/>
  </r>
  <r>
    <x v="5"/>
    <x v="6"/>
    <s v="F"/>
    <x v="24"/>
    <x v="97"/>
    <x v="2"/>
  </r>
  <r>
    <x v="5"/>
    <x v="17"/>
    <s v="F"/>
    <x v="24"/>
    <x v="37"/>
    <x v="2"/>
  </r>
  <r>
    <x v="5"/>
    <x v="7"/>
    <s v="F"/>
    <x v="24"/>
    <x v="13"/>
    <x v="2"/>
  </r>
  <r>
    <x v="5"/>
    <x v="8"/>
    <s v="F"/>
    <x v="24"/>
    <x v="37"/>
    <x v="2"/>
  </r>
  <r>
    <x v="5"/>
    <x v="9"/>
    <s v="F"/>
    <x v="24"/>
    <x v="9"/>
    <x v="2"/>
  </r>
  <r>
    <x v="5"/>
    <x v="10"/>
    <s v="F"/>
    <x v="24"/>
    <x v="4"/>
    <x v="2"/>
  </r>
  <r>
    <x v="5"/>
    <x v="11"/>
    <s v="F"/>
    <x v="24"/>
    <x v="74"/>
    <x v="2"/>
  </r>
  <r>
    <x v="5"/>
    <x v="12"/>
    <s v="F"/>
    <x v="24"/>
    <x v="73"/>
    <x v="2"/>
  </r>
  <r>
    <x v="5"/>
    <x v="15"/>
    <s v="F"/>
    <x v="24"/>
    <x v="3"/>
    <x v="2"/>
  </r>
  <r>
    <x v="6"/>
    <x v="12"/>
    <s v="F"/>
    <x v="24"/>
    <x v="2"/>
    <x v="2"/>
  </r>
  <r>
    <x v="0"/>
    <x v="6"/>
    <s v="M"/>
    <x v="24"/>
    <x v="3"/>
    <x v="2"/>
  </r>
  <r>
    <x v="0"/>
    <x v="7"/>
    <s v="M"/>
    <x v="24"/>
    <x v="2"/>
    <x v="2"/>
  </r>
  <r>
    <x v="0"/>
    <x v="11"/>
    <s v="M"/>
    <x v="24"/>
    <x v="2"/>
    <x v="2"/>
  </r>
  <r>
    <x v="0"/>
    <x v="12"/>
    <s v="M"/>
    <x v="24"/>
    <x v="1"/>
    <x v="2"/>
  </r>
  <r>
    <x v="2"/>
    <x v="5"/>
    <s v="M"/>
    <x v="24"/>
    <x v="2"/>
    <x v="2"/>
  </r>
  <r>
    <x v="2"/>
    <x v="6"/>
    <s v="M"/>
    <x v="24"/>
    <x v="37"/>
    <x v="2"/>
  </r>
  <r>
    <x v="2"/>
    <x v="12"/>
    <s v="M"/>
    <x v="24"/>
    <x v="3"/>
    <x v="2"/>
  </r>
  <r>
    <x v="3"/>
    <x v="9"/>
    <s v="M"/>
    <x v="24"/>
    <x v="2"/>
    <x v="2"/>
  </r>
  <r>
    <x v="3"/>
    <x v="11"/>
    <s v="M"/>
    <x v="24"/>
    <x v="2"/>
    <x v="2"/>
  </r>
  <r>
    <x v="3"/>
    <x v="12"/>
    <s v="M"/>
    <x v="24"/>
    <x v="3"/>
    <x v="2"/>
  </r>
  <r>
    <x v="4"/>
    <x v="7"/>
    <s v="M"/>
    <x v="24"/>
    <x v="2"/>
    <x v="2"/>
  </r>
  <r>
    <x v="5"/>
    <x v="0"/>
    <s v="M"/>
    <x v="24"/>
    <x v="24"/>
    <x v="2"/>
  </r>
  <r>
    <x v="5"/>
    <x v="1"/>
    <s v="M"/>
    <x v="24"/>
    <x v="32"/>
    <x v="2"/>
  </r>
  <r>
    <x v="5"/>
    <x v="3"/>
    <s v="M"/>
    <x v="24"/>
    <x v="34"/>
    <x v="2"/>
  </r>
  <r>
    <x v="5"/>
    <x v="5"/>
    <s v="M"/>
    <x v="24"/>
    <x v="98"/>
    <x v="2"/>
  </r>
  <r>
    <x v="5"/>
    <x v="6"/>
    <s v="M"/>
    <x v="24"/>
    <x v="99"/>
    <x v="2"/>
  </r>
  <r>
    <x v="5"/>
    <x v="17"/>
    <s v="M"/>
    <x v="24"/>
    <x v="4"/>
    <x v="2"/>
  </r>
  <r>
    <x v="5"/>
    <x v="18"/>
    <s v="M"/>
    <x v="24"/>
    <x v="3"/>
    <x v="2"/>
  </r>
  <r>
    <x v="5"/>
    <x v="7"/>
    <s v="M"/>
    <x v="24"/>
    <x v="56"/>
    <x v="2"/>
  </r>
  <r>
    <x v="5"/>
    <x v="16"/>
    <s v="M"/>
    <x v="24"/>
    <x v="2"/>
    <x v="2"/>
  </r>
  <r>
    <x v="5"/>
    <x v="8"/>
    <s v="M"/>
    <x v="24"/>
    <x v="9"/>
    <x v="2"/>
  </r>
  <r>
    <x v="5"/>
    <x v="9"/>
    <s v="M"/>
    <x v="24"/>
    <x v="3"/>
    <x v="2"/>
  </r>
  <r>
    <x v="5"/>
    <x v="10"/>
    <s v="M"/>
    <x v="24"/>
    <x v="2"/>
    <x v="2"/>
  </r>
  <r>
    <x v="5"/>
    <x v="11"/>
    <s v="M"/>
    <x v="24"/>
    <x v="61"/>
    <x v="2"/>
  </r>
  <r>
    <x v="5"/>
    <x v="12"/>
    <s v="M"/>
    <x v="24"/>
    <x v="100"/>
    <x v="2"/>
  </r>
  <r>
    <x v="5"/>
    <x v="15"/>
    <s v="M"/>
    <x v="24"/>
    <x v="2"/>
    <x v="2"/>
  </r>
  <r>
    <x v="6"/>
    <x v="7"/>
    <s v="M"/>
    <x v="24"/>
    <x v="2"/>
    <x v="2"/>
  </r>
  <r>
    <x v="6"/>
    <x v="12"/>
    <s v="M"/>
    <x v="24"/>
    <x v="2"/>
    <x v="2"/>
  </r>
  <r>
    <x v="7"/>
    <x v="12"/>
    <s v="M"/>
    <x v="24"/>
    <x v="2"/>
    <x v="2"/>
  </r>
  <r>
    <x v="0"/>
    <x v="6"/>
    <s v="F"/>
    <x v="25"/>
    <x v="3"/>
    <x v="2"/>
  </r>
  <r>
    <x v="0"/>
    <x v="12"/>
    <s v="F"/>
    <x v="25"/>
    <x v="3"/>
    <x v="2"/>
  </r>
  <r>
    <x v="2"/>
    <x v="6"/>
    <s v="F"/>
    <x v="25"/>
    <x v="37"/>
    <x v="2"/>
  </r>
  <r>
    <x v="2"/>
    <x v="7"/>
    <s v="F"/>
    <x v="25"/>
    <x v="2"/>
    <x v="2"/>
  </r>
  <r>
    <x v="2"/>
    <x v="12"/>
    <s v="F"/>
    <x v="25"/>
    <x v="2"/>
    <x v="2"/>
  </r>
  <r>
    <x v="3"/>
    <x v="2"/>
    <s v="F"/>
    <x v="25"/>
    <x v="2"/>
    <x v="2"/>
  </r>
  <r>
    <x v="3"/>
    <x v="5"/>
    <s v="F"/>
    <x v="25"/>
    <x v="2"/>
    <x v="2"/>
  </r>
  <r>
    <x v="3"/>
    <x v="6"/>
    <s v="F"/>
    <x v="25"/>
    <x v="2"/>
    <x v="2"/>
  </r>
  <r>
    <x v="3"/>
    <x v="7"/>
    <s v="F"/>
    <x v="25"/>
    <x v="2"/>
    <x v="2"/>
  </r>
  <r>
    <x v="3"/>
    <x v="12"/>
    <s v="F"/>
    <x v="25"/>
    <x v="37"/>
    <x v="2"/>
  </r>
  <r>
    <x v="4"/>
    <x v="9"/>
    <s v="F"/>
    <x v="25"/>
    <x v="2"/>
    <x v="2"/>
  </r>
  <r>
    <x v="4"/>
    <x v="12"/>
    <s v="F"/>
    <x v="25"/>
    <x v="37"/>
    <x v="2"/>
  </r>
  <r>
    <x v="5"/>
    <x v="0"/>
    <s v="F"/>
    <x v="25"/>
    <x v="37"/>
    <x v="2"/>
  </r>
  <r>
    <x v="5"/>
    <x v="1"/>
    <s v="F"/>
    <x v="25"/>
    <x v="42"/>
    <x v="2"/>
  </r>
  <r>
    <x v="5"/>
    <x v="2"/>
    <s v="F"/>
    <x v="25"/>
    <x v="10"/>
    <x v="2"/>
  </r>
  <r>
    <x v="5"/>
    <x v="3"/>
    <s v="F"/>
    <x v="25"/>
    <x v="98"/>
    <x v="2"/>
  </r>
  <r>
    <x v="5"/>
    <x v="5"/>
    <s v="F"/>
    <x v="25"/>
    <x v="20"/>
    <x v="2"/>
  </r>
  <r>
    <x v="5"/>
    <x v="6"/>
    <s v="F"/>
    <x v="25"/>
    <x v="101"/>
    <x v="2"/>
  </r>
  <r>
    <x v="5"/>
    <x v="17"/>
    <s v="F"/>
    <x v="25"/>
    <x v="15"/>
    <x v="2"/>
  </r>
  <r>
    <x v="5"/>
    <x v="18"/>
    <s v="F"/>
    <x v="25"/>
    <x v="4"/>
    <x v="2"/>
  </r>
  <r>
    <x v="5"/>
    <x v="7"/>
    <s v="F"/>
    <x v="25"/>
    <x v="88"/>
    <x v="2"/>
  </r>
  <r>
    <x v="5"/>
    <x v="16"/>
    <s v="F"/>
    <x v="25"/>
    <x v="2"/>
    <x v="2"/>
  </r>
  <r>
    <x v="5"/>
    <x v="8"/>
    <s v="F"/>
    <x v="25"/>
    <x v="1"/>
    <x v="2"/>
  </r>
  <r>
    <x v="5"/>
    <x v="9"/>
    <s v="F"/>
    <x v="25"/>
    <x v="1"/>
    <x v="2"/>
  </r>
  <r>
    <x v="5"/>
    <x v="10"/>
    <s v="F"/>
    <x v="25"/>
    <x v="3"/>
    <x v="2"/>
  </r>
  <r>
    <x v="5"/>
    <x v="11"/>
    <s v="F"/>
    <x v="25"/>
    <x v="102"/>
    <x v="2"/>
  </r>
  <r>
    <x v="5"/>
    <x v="12"/>
    <s v="F"/>
    <x v="25"/>
    <x v="103"/>
    <x v="2"/>
  </r>
  <r>
    <x v="5"/>
    <x v="15"/>
    <s v="F"/>
    <x v="25"/>
    <x v="3"/>
    <x v="2"/>
  </r>
  <r>
    <x v="6"/>
    <x v="6"/>
    <s v="F"/>
    <x v="25"/>
    <x v="2"/>
    <x v="2"/>
  </r>
  <r>
    <x v="6"/>
    <x v="7"/>
    <s v="F"/>
    <x v="25"/>
    <x v="2"/>
    <x v="2"/>
  </r>
  <r>
    <x v="6"/>
    <x v="11"/>
    <s v="F"/>
    <x v="25"/>
    <x v="2"/>
    <x v="2"/>
  </r>
  <r>
    <x v="6"/>
    <x v="12"/>
    <s v="F"/>
    <x v="25"/>
    <x v="4"/>
    <x v="2"/>
  </r>
  <r>
    <x v="7"/>
    <x v="5"/>
    <s v="F"/>
    <x v="25"/>
    <x v="2"/>
    <x v="2"/>
  </r>
  <r>
    <x v="9"/>
    <x v="9"/>
    <s v="F"/>
    <x v="25"/>
    <x v="2"/>
    <x v="2"/>
  </r>
  <r>
    <x v="0"/>
    <x v="6"/>
    <s v="M"/>
    <x v="25"/>
    <x v="4"/>
    <x v="2"/>
  </r>
  <r>
    <x v="0"/>
    <x v="11"/>
    <s v="M"/>
    <x v="25"/>
    <x v="2"/>
    <x v="2"/>
  </r>
  <r>
    <x v="0"/>
    <x v="12"/>
    <s v="M"/>
    <x v="25"/>
    <x v="2"/>
    <x v="2"/>
  </r>
  <r>
    <x v="2"/>
    <x v="6"/>
    <s v="M"/>
    <x v="25"/>
    <x v="3"/>
    <x v="2"/>
  </r>
  <r>
    <x v="2"/>
    <x v="12"/>
    <s v="M"/>
    <x v="25"/>
    <x v="2"/>
    <x v="2"/>
  </r>
  <r>
    <x v="3"/>
    <x v="3"/>
    <s v="M"/>
    <x v="25"/>
    <x v="4"/>
    <x v="2"/>
  </r>
  <r>
    <x v="3"/>
    <x v="6"/>
    <s v="M"/>
    <x v="25"/>
    <x v="37"/>
    <x v="2"/>
  </r>
  <r>
    <x v="3"/>
    <x v="12"/>
    <s v="M"/>
    <x v="25"/>
    <x v="24"/>
    <x v="2"/>
  </r>
  <r>
    <x v="4"/>
    <x v="9"/>
    <s v="M"/>
    <x v="25"/>
    <x v="2"/>
    <x v="2"/>
  </r>
  <r>
    <x v="4"/>
    <x v="12"/>
    <s v="M"/>
    <x v="25"/>
    <x v="4"/>
    <x v="2"/>
  </r>
  <r>
    <x v="5"/>
    <x v="0"/>
    <s v="M"/>
    <x v="25"/>
    <x v="9"/>
    <x v="2"/>
  </r>
  <r>
    <x v="5"/>
    <x v="1"/>
    <s v="M"/>
    <x v="25"/>
    <x v="37"/>
    <x v="2"/>
  </r>
  <r>
    <x v="5"/>
    <x v="3"/>
    <s v="M"/>
    <x v="25"/>
    <x v="94"/>
    <x v="2"/>
  </r>
  <r>
    <x v="5"/>
    <x v="5"/>
    <s v="M"/>
    <x v="25"/>
    <x v="78"/>
    <x v="2"/>
  </r>
  <r>
    <x v="5"/>
    <x v="6"/>
    <s v="M"/>
    <x v="25"/>
    <x v="104"/>
    <x v="2"/>
  </r>
  <r>
    <x v="5"/>
    <x v="18"/>
    <s v="M"/>
    <x v="25"/>
    <x v="4"/>
    <x v="2"/>
  </r>
  <r>
    <x v="5"/>
    <x v="7"/>
    <s v="M"/>
    <x v="25"/>
    <x v="59"/>
    <x v="2"/>
  </r>
  <r>
    <x v="5"/>
    <x v="23"/>
    <s v="M"/>
    <x v="25"/>
    <x v="2"/>
    <x v="2"/>
  </r>
  <r>
    <x v="5"/>
    <x v="8"/>
    <s v="M"/>
    <x v="25"/>
    <x v="9"/>
    <x v="2"/>
  </r>
  <r>
    <x v="5"/>
    <x v="9"/>
    <s v="M"/>
    <x v="25"/>
    <x v="9"/>
    <x v="2"/>
  </r>
  <r>
    <x v="5"/>
    <x v="10"/>
    <s v="M"/>
    <x v="25"/>
    <x v="2"/>
    <x v="2"/>
  </r>
  <r>
    <x v="5"/>
    <x v="11"/>
    <s v="M"/>
    <x v="25"/>
    <x v="30"/>
    <x v="2"/>
  </r>
  <r>
    <x v="5"/>
    <x v="12"/>
    <s v="M"/>
    <x v="25"/>
    <x v="105"/>
    <x v="2"/>
  </r>
  <r>
    <x v="5"/>
    <x v="15"/>
    <s v="M"/>
    <x v="25"/>
    <x v="4"/>
    <x v="2"/>
  </r>
  <r>
    <x v="6"/>
    <x v="11"/>
    <s v="M"/>
    <x v="25"/>
    <x v="2"/>
    <x v="2"/>
  </r>
  <r>
    <x v="7"/>
    <x v="0"/>
    <s v="M"/>
    <x v="25"/>
    <x v="2"/>
    <x v="2"/>
  </r>
  <r>
    <x v="7"/>
    <x v="9"/>
    <s v="M"/>
    <x v="25"/>
    <x v="2"/>
    <x v="2"/>
  </r>
  <r>
    <x v="7"/>
    <x v="12"/>
    <s v="M"/>
    <x v="25"/>
    <x v="2"/>
    <x v="2"/>
  </r>
  <r>
    <x v="0"/>
    <x v="0"/>
    <s v="F"/>
    <x v="26"/>
    <x v="4"/>
    <x v="2"/>
  </r>
  <r>
    <x v="0"/>
    <x v="3"/>
    <s v="F"/>
    <x v="26"/>
    <x v="2"/>
    <x v="2"/>
  </r>
  <r>
    <x v="0"/>
    <x v="6"/>
    <s v="F"/>
    <x v="26"/>
    <x v="1"/>
    <x v="2"/>
  </r>
  <r>
    <x v="0"/>
    <x v="17"/>
    <s v="F"/>
    <x v="26"/>
    <x v="2"/>
    <x v="2"/>
  </r>
  <r>
    <x v="0"/>
    <x v="7"/>
    <s v="F"/>
    <x v="26"/>
    <x v="3"/>
    <x v="2"/>
  </r>
  <r>
    <x v="0"/>
    <x v="8"/>
    <s v="F"/>
    <x v="26"/>
    <x v="2"/>
    <x v="2"/>
  </r>
  <r>
    <x v="0"/>
    <x v="9"/>
    <s v="F"/>
    <x v="26"/>
    <x v="4"/>
    <x v="2"/>
  </r>
  <r>
    <x v="0"/>
    <x v="11"/>
    <s v="F"/>
    <x v="26"/>
    <x v="2"/>
    <x v="2"/>
  </r>
  <r>
    <x v="0"/>
    <x v="12"/>
    <s v="F"/>
    <x v="26"/>
    <x v="42"/>
    <x v="2"/>
  </r>
  <r>
    <x v="1"/>
    <x v="12"/>
    <s v="F"/>
    <x v="26"/>
    <x v="2"/>
    <x v="2"/>
  </r>
  <r>
    <x v="2"/>
    <x v="6"/>
    <s v="F"/>
    <x v="26"/>
    <x v="3"/>
    <x v="2"/>
  </r>
  <r>
    <x v="2"/>
    <x v="16"/>
    <s v="F"/>
    <x v="26"/>
    <x v="2"/>
    <x v="2"/>
  </r>
  <r>
    <x v="2"/>
    <x v="11"/>
    <s v="F"/>
    <x v="26"/>
    <x v="2"/>
    <x v="2"/>
  </r>
  <r>
    <x v="2"/>
    <x v="12"/>
    <s v="F"/>
    <x v="26"/>
    <x v="4"/>
    <x v="2"/>
  </r>
  <r>
    <x v="3"/>
    <x v="6"/>
    <s v="F"/>
    <x v="26"/>
    <x v="37"/>
    <x v="2"/>
  </r>
  <r>
    <x v="3"/>
    <x v="12"/>
    <s v="F"/>
    <x v="26"/>
    <x v="3"/>
    <x v="2"/>
  </r>
  <r>
    <x v="4"/>
    <x v="6"/>
    <s v="F"/>
    <x v="26"/>
    <x v="1"/>
    <x v="2"/>
  </r>
  <r>
    <x v="4"/>
    <x v="9"/>
    <s v="F"/>
    <x v="26"/>
    <x v="2"/>
    <x v="2"/>
  </r>
  <r>
    <x v="4"/>
    <x v="11"/>
    <s v="F"/>
    <x v="26"/>
    <x v="4"/>
    <x v="2"/>
  </r>
  <r>
    <x v="4"/>
    <x v="12"/>
    <s v="F"/>
    <x v="26"/>
    <x v="3"/>
    <x v="2"/>
  </r>
  <r>
    <x v="5"/>
    <x v="1"/>
    <s v="F"/>
    <x v="26"/>
    <x v="2"/>
    <x v="2"/>
  </r>
  <r>
    <x v="5"/>
    <x v="2"/>
    <s v="F"/>
    <x v="26"/>
    <x v="24"/>
    <x v="2"/>
  </r>
  <r>
    <x v="5"/>
    <x v="3"/>
    <s v="F"/>
    <x v="26"/>
    <x v="55"/>
    <x v="2"/>
  </r>
  <r>
    <x v="5"/>
    <x v="5"/>
    <s v="F"/>
    <x v="26"/>
    <x v="20"/>
    <x v="2"/>
  </r>
  <r>
    <x v="5"/>
    <x v="6"/>
    <s v="F"/>
    <x v="26"/>
    <x v="106"/>
    <x v="2"/>
  </r>
  <r>
    <x v="5"/>
    <x v="17"/>
    <s v="F"/>
    <x v="26"/>
    <x v="1"/>
    <x v="2"/>
  </r>
  <r>
    <x v="5"/>
    <x v="22"/>
    <s v="F"/>
    <x v="26"/>
    <x v="2"/>
    <x v="2"/>
  </r>
  <r>
    <x v="5"/>
    <x v="18"/>
    <s v="F"/>
    <x v="26"/>
    <x v="2"/>
    <x v="2"/>
  </r>
  <r>
    <x v="5"/>
    <x v="7"/>
    <s v="F"/>
    <x v="26"/>
    <x v="54"/>
    <x v="2"/>
  </r>
  <r>
    <x v="5"/>
    <x v="8"/>
    <s v="F"/>
    <x v="26"/>
    <x v="4"/>
    <x v="2"/>
  </r>
  <r>
    <x v="5"/>
    <x v="9"/>
    <s v="F"/>
    <x v="26"/>
    <x v="3"/>
    <x v="2"/>
  </r>
  <r>
    <x v="5"/>
    <x v="11"/>
    <s v="F"/>
    <x v="26"/>
    <x v="92"/>
    <x v="2"/>
  </r>
  <r>
    <x v="5"/>
    <x v="12"/>
    <s v="F"/>
    <x v="26"/>
    <x v="107"/>
    <x v="2"/>
  </r>
  <r>
    <x v="5"/>
    <x v="15"/>
    <s v="F"/>
    <x v="26"/>
    <x v="4"/>
    <x v="2"/>
  </r>
  <r>
    <x v="6"/>
    <x v="12"/>
    <s v="F"/>
    <x v="26"/>
    <x v="4"/>
    <x v="2"/>
  </r>
  <r>
    <x v="9"/>
    <x v="12"/>
    <s v="F"/>
    <x v="26"/>
    <x v="2"/>
    <x v="2"/>
  </r>
  <r>
    <x v="0"/>
    <x v="0"/>
    <s v="M"/>
    <x v="26"/>
    <x v="2"/>
    <x v="2"/>
  </r>
  <r>
    <x v="0"/>
    <x v="3"/>
    <s v="M"/>
    <x v="26"/>
    <x v="2"/>
    <x v="2"/>
  </r>
  <r>
    <x v="0"/>
    <x v="5"/>
    <s v="M"/>
    <x v="26"/>
    <x v="2"/>
    <x v="2"/>
  </r>
  <r>
    <x v="0"/>
    <x v="6"/>
    <s v="M"/>
    <x v="26"/>
    <x v="37"/>
    <x v="2"/>
  </r>
  <r>
    <x v="0"/>
    <x v="7"/>
    <s v="M"/>
    <x v="26"/>
    <x v="3"/>
    <x v="2"/>
  </r>
  <r>
    <x v="0"/>
    <x v="11"/>
    <s v="M"/>
    <x v="26"/>
    <x v="2"/>
    <x v="2"/>
  </r>
  <r>
    <x v="0"/>
    <x v="12"/>
    <s v="M"/>
    <x v="26"/>
    <x v="2"/>
    <x v="2"/>
  </r>
  <r>
    <x v="2"/>
    <x v="6"/>
    <s v="M"/>
    <x v="26"/>
    <x v="37"/>
    <x v="2"/>
  </r>
  <r>
    <x v="2"/>
    <x v="12"/>
    <s v="M"/>
    <x v="26"/>
    <x v="2"/>
    <x v="2"/>
  </r>
  <r>
    <x v="3"/>
    <x v="3"/>
    <s v="M"/>
    <x v="26"/>
    <x v="2"/>
    <x v="2"/>
  </r>
  <r>
    <x v="3"/>
    <x v="5"/>
    <s v="M"/>
    <x v="26"/>
    <x v="4"/>
    <x v="2"/>
  </r>
  <r>
    <x v="3"/>
    <x v="6"/>
    <s v="M"/>
    <x v="26"/>
    <x v="3"/>
    <x v="2"/>
  </r>
  <r>
    <x v="3"/>
    <x v="7"/>
    <s v="M"/>
    <x v="26"/>
    <x v="2"/>
    <x v="2"/>
  </r>
  <r>
    <x v="3"/>
    <x v="23"/>
    <s v="M"/>
    <x v="26"/>
    <x v="2"/>
    <x v="2"/>
  </r>
  <r>
    <x v="3"/>
    <x v="8"/>
    <s v="M"/>
    <x v="26"/>
    <x v="2"/>
    <x v="2"/>
  </r>
  <r>
    <x v="3"/>
    <x v="12"/>
    <s v="M"/>
    <x v="26"/>
    <x v="4"/>
    <x v="2"/>
  </r>
  <r>
    <x v="4"/>
    <x v="6"/>
    <s v="M"/>
    <x v="26"/>
    <x v="2"/>
    <x v="2"/>
  </r>
  <r>
    <x v="4"/>
    <x v="9"/>
    <s v="M"/>
    <x v="26"/>
    <x v="2"/>
    <x v="2"/>
  </r>
  <r>
    <x v="4"/>
    <x v="12"/>
    <s v="M"/>
    <x v="26"/>
    <x v="1"/>
    <x v="2"/>
  </r>
  <r>
    <x v="5"/>
    <x v="0"/>
    <s v="M"/>
    <x v="26"/>
    <x v="1"/>
    <x v="2"/>
  </r>
  <r>
    <x v="5"/>
    <x v="1"/>
    <s v="M"/>
    <x v="26"/>
    <x v="3"/>
    <x v="2"/>
  </r>
  <r>
    <x v="5"/>
    <x v="2"/>
    <s v="M"/>
    <x v="26"/>
    <x v="4"/>
    <x v="2"/>
  </r>
  <r>
    <x v="5"/>
    <x v="3"/>
    <s v="M"/>
    <x v="26"/>
    <x v="23"/>
    <x v="2"/>
  </r>
  <r>
    <x v="5"/>
    <x v="5"/>
    <s v="M"/>
    <x v="26"/>
    <x v="34"/>
    <x v="2"/>
  </r>
  <r>
    <x v="5"/>
    <x v="6"/>
    <s v="M"/>
    <x v="26"/>
    <x v="108"/>
    <x v="2"/>
  </r>
  <r>
    <x v="5"/>
    <x v="17"/>
    <s v="M"/>
    <x v="26"/>
    <x v="4"/>
    <x v="2"/>
  </r>
  <r>
    <x v="5"/>
    <x v="18"/>
    <s v="M"/>
    <x v="26"/>
    <x v="9"/>
    <x v="2"/>
  </r>
  <r>
    <x v="5"/>
    <x v="7"/>
    <s v="M"/>
    <x v="26"/>
    <x v="23"/>
    <x v="2"/>
  </r>
  <r>
    <x v="5"/>
    <x v="16"/>
    <s v="M"/>
    <x v="26"/>
    <x v="2"/>
    <x v="2"/>
  </r>
  <r>
    <x v="5"/>
    <x v="8"/>
    <s v="M"/>
    <x v="26"/>
    <x v="4"/>
    <x v="2"/>
  </r>
  <r>
    <x v="5"/>
    <x v="9"/>
    <s v="M"/>
    <x v="26"/>
    <x v="3"/>
    <x v="2"/>
  </r>
  <r>
    <x v="5"/>
    <x v="10"/>
    <s v="M"/>
    <x v="26"/>
    <x v="2"/>
    <x v="2"/>
  </r>
  <r>
    <x v="5"/>
    <x v="11"/>
    <s v="M"/>
    <x v="26"/>
    <x v="78"/>
    <x v="2"/>
  </r>
  <r>
    <x v="5"/>
    <x v="12"/>
    <s v="M"/>
    <x v="26"/>
    <x v="109"/>
    <x v="2"/>
  </r>
  <r>
    <x v="5"/>
    <x v="15"/>
    <s v="M"/>
    <x v="26"/>
    <x v="3"/>
    <x v="2"/>
  </r>
  <r>
    <x v="6"/>
    <x v="5"/>
    <s v="M"/>
    <x v="26"/>
    <x v="2"/>
    <x v="2"/>
  </r>
  <r>
    <x v="6"/>
    <x v="6"/>
    <s v="M"/>
    <x v="26"/>
    <x v="2"/>
    <x v="2"/>
  </r>
  <r>
    <x v="6"/>
    <x v="11"/>
    <s v="M"/>
    <x v="26"/>
    <x v="2"/>
    <x v="2"/>
  </r>
  <r>
    <x v="5"/>
    <x v="7"/>
    <s v="U"/>
    <x v="26"/>
    <x v="2"/>
    <x v="2"/>
  </r>
  <r>
    <x v="5"/>
    <x v="8"/>
    <s v="U"/>
    <x v="26"/>
    <x v="2"/>
    <x v="2"/>
  </r>
  <r>
    <x v="0"/>
    <x v="6"/>
    <s v="F"/>
    <x v="27"/>
    <x v="2"/>
    <x v="2"/>
  </r>
  <r>
    <x v="0"/>
    <x v="17"/>
    <s v="F"/>
    <x v="27"/>
    <x v="2"/>
    <x v="2"/>
  </r>
  <r>
    <x v="0"/>
    <x v="7"/>
    <s v="F"/>
    <x v="27"/>
    <x v="2"/>
    <x v="2"/>
  </r>
  <r>
    <x v="0"/>
    <x v="12"/>
    <s v="F"/>
    <x v="27"/>
    <x v="4"/>
    <x v="2"/>
  </r>
  <r>
    <x v="2"/>
    <x v="6"/>
    <s v="F"/>
    <x v="27"/>
    <x v="4"/>
    <x v="2"/>
  </r>
  <r>
    <x v="2"/>
    <x v="17"/>
    <s v="F"/>
    <x v="27"/>
    <x v="2"/>
    <x v="2"/>
  </r>
  <r>
    <x v="2"/>
    <x v="7"/>
    <s v="F"/>
    <x v="27"/>
    <x v="3"/>
    <x v="2"/>
  </r>
  <r>
    <x v="2"/>
    <x v="9"/>
    <s v="F"/>
    <x v="27"/>
    <x v="2"/>
    <x v="2"/>
  </r>
  <r>
    <x v="2"/>
    <x v="11"/>
    <s v="F"/>
    <x v="27"/>
    <x v="4"/>
    <x v="2"/>
  </r>
  <r>
    <x v="2"/>
    <x v="12"/>
    <s v="F"/>
    <x v="27"/>
    <x v="24"/>
    <x v="2"/>
  </r>
  <r>
    <x v="3"/>
    <x v="6"/>
    <s v="F"/>
    <x v="27"/>
    <x v="3"/>
    <x v="2"/>
  </r>
  <r>
    <x v="3"/>
    <x v="12"/>
    <s v="F"/>
    <x v="27"/>
    <x v="3"/>
    <x v="2"/>
  </r>
  <r>
    <x v="4"/>
    <x v="7"/>
    <s v="F"/>
    <x v="27"/>
    <x v="2"/>
    <x v="2"/>
  </r>
  <r>
    <x v="4"/>
    <x v="12"/>
    <s v="F"/>
    <x v="27"/>
    <x v="9"/>
    <x v="2"/>
  </r>
  <r>
    <x v="5"/>
    <x v="0"/>
    <s v="F"/>
    <x v="27"/>
    <x v="3"/>
    <x v="2"/>
  </r>
  <r>
    <x v="5"/>
    <x v="1"/>
    <s v="F"/>
    <x v="27"/>
    <x v="24"/>
    <x v="2"/>
  </r>
  <r>
    <x v="5"/>
    <x v="2"/>
    <s v="F"/>
    <x v="27"/>
    <x v="16"/>
    <x v="2"/>
  </r>
  <r>
    <x v="5"/>
    <x v="3"/>
    <s v="F"/>
    <x v="27"/>
    <x v="16"/>
    <x v="2"/>
  </r>
  <r>
    <x v="5"/>
    <x v="5"/>
    <s v="F"/>
    <x v="27"/>
    <x v="34"/>
    <x v="2"/>
  </r>
  <r>
    <x v="5"/>
    <x v="6"/>
    <s v="F"/>
    <x v="27"/>
    <x v="110"/>
    <x v="2"/>
  </r>
  <r>
    <x v="5"/>
    <x v="17"/>
    <s v="F"/>
    <x v="27"/>
    <x v="2"/>
    <x v="2"/>
  </r>
  <r>
    <x v="5"/>
    <x v="22"/>
    <s v="F"/>
    <x v="27"/>
    <x v="2"/>
    <x v="2"/>
  </r>
  <r>
    <x v="5"/>
    <x v="18"/>
    <s v="F"/>
    <x v="27"/>
    <x v="2"/>
    <x v="2"/>
  </r>
  <r>
    <x v="5"/>
    <x v="7"/>
    <s v="F"/>
    <x v="27"/>
    <x v="78"/>
    <x v="2"/>
  </r>
  <r>
    <x v="5"/>
    <x v="16"/>
    <s v="F"/>
    <x v="27"/>
    <x v="2"/>
    <x v="2"/>
  </r>
  <r>
    <x v="5"/>
    <x v="8"/>
    <s v="F"/>
    <x v="27"/>
    <x v="3"/>
    <x v="2"/>
  </r>
  <r>
    <x v="5"/>
    <x v="9"/>
    <s v="F"/>
    <x v="27"/>
    <x v="32"/>
    <x v="2"/>
  </r>
  <r>
    <x v="5"/>
    <x v="10"/>
    <s v="F"/>
    <x v="27"/>
    <x v="37"/>
    <x v="2"/>
  </r>
  <r>
    <x v="5"/>
    <x v="11"/>
    <s v="F"/>
    <x v="27"/>
    <x v="111"/>
    <x v="2"/>
  </r>
  <r>
    <x v="5"/>
    <x v="12"/>
    <s v="F"/>
    <x v="27"/>
    <x v="112"/>
    <x v="2"/>
  </r>
  <r>
    <x v="5"/>
    <x v="15"/>
    <s v="F"/>
    <x v="27"/>
    <x v="4"/>
    <x v="2"/>
  </r>
  <r>
    <x v="6"/>
    <x v="6"/>
    <s v="F"/>
    <x v="27"/>
    <x v="2"/>
    <x v="2"/>
  </r>
  <r>
    <x v="7"/>
    <x v="2"/>
    <s v="F"/>
    <x v="27"/>
    <x v="2"/>
    <x v="2"/>
  </r>
  <r>
    <x v="9"/>
    <x v="6"/>
    <s v="F"/>
    <x v="27"/>
    <x v="2"/>
    <x v="2"/>
  </r>
  <r>
    <x v="9"/>
    <x v="9"/>
    <s v="F"/>
    <x v="27"/>
    <x v="2"/>
    <x v="2"/>
  </r>
  <r>
    <x v="0"/>
    <x v="6"/>
    <s v="M"/>
    <x v="27"/>
    <x v="4"/>
    <x v="2"/>
  </r>
  <r>
    <x v="0"/>
    <x v="17"/>
    <s v="M"/>
    <x v="27"/>
    <x v="2"/>
    <x v="2"/>
  </r>
  <r>
    <x v="0"/>
    <x v="7"/>
    <s v="M"/>
    <x v="27"/>
    <x v="3"/>
    <x v="2"/>
  </r>
  <r>
    <x v="0"/>
    <x v="8"/>
    <s v="M"/>
    <x v="27"/>
    <x v="2"/>
    <x v="2"/>
  </r>
  <r>
    <x v="0"/>
    <x v="11"/>
    <s v="M"/>
    <x v="27"/>
    <x v="2"/>
    <x v="2"/>
  </r>
  <r>
    <x v="0"/>
    <x v="12"/>
    <s v="M"/>
    <x v="27"/>
    <x v="9"/>
    <x v="2"/>
  </r>
  <r>
    <x v="2"/>
    <x v="5"/>
    <s v="M"/>
    <x v="27"/>
    <x v="2"/>
    <x v="2"/>
  </r>
  <r>
    <x v="2"/>
    <x v="6"/>
    <s v="M"/>
    <x v="27"/>
    <x v="2"/>
    <x v="2"/>
  </r>
  <r>
    <x v="2"/>
    <x v="7"/>
    <s v="M"/>
    <x v="27"/>
    <x v="2"/>
    <x v="2"/>
  </r>
  <r>
    <x v="2"/>
    <x v="11"/>
    <s v="M"/>
    <x v="27"/>
    <x v="2"/>
    <x v="2"/>
  </r>
  <r>
    <x v="2"/>
    <x v="12"/>
    <s v="M"/>
    <x v="27"/>
    <x v="2"/>
    <x v="2"/>
  </r>
  <r>
    <x v="3"/>
    <x v="5"/>
    <s v="M"/>
    <x v="27"/>
    <x v="2"/>
    <x v="2"/>
  </r>
  <r>
    <x v="3"/>
    <x v="6"/>
    <s v="M"/>
    <x v="27"/>
    <x v="3"/>
    <x v="2"/>
  </r>
  <r>
    <x v="3"/>
    <x v="7"/>
    <s v="M"/>
    <x v="27"/>
    <x v="2"/>
    <x v="2"/>
  </r>
  <r>
    <x v="3"/>
    <x v="12"/>
    <s v="M"/>
    <x v="27"/>
    <x v="3"/>
    <x v="2"/>
  </r>
  <r>
    <x v="4"/>
    <x v="5"/>
    <s v="M"/>
    <x v="27"/>
    <x v="2"/>
    <x v="2"/>
  </r>
  <r>
    <x v="4"/>
    <x v="6"/>
    <s v="M"/>
    <x v="27"/>
    <x v="2"/>
    <x v="2"/>
  </r>
  <r>
    <x v="4"/>
    <x v="11"/>
    <s v="M"/>
    <x v="27"/>
    <x v="2"/>
    <x v="2"/>
  </r>
  <r>
    <x v="4"/>
    <x v="12"/>
    <s v="M"/>
    <x v="27"/>
    <x v="4"/>
    <x v="2"/>
  </r>
  <r>
    <x v="5"/>
    <x v="0"/>
    <s v="M"/>
    <x v="27"/>
    <x v="4"/>
    <x v="2"/>
  </r>
  <r>
    <x v="5"/>
    <x v="1"/>
    <s v="M"/>
    <x v="27"/>
    <x v="2"/>
    <x v="2"/>
  </r>
  <r>
    <x v="5"/>
    <x v="2"/>
    <s v="M"/>
    <x v="27"/>
    <x v="2"/>
    <x v="2"/>
  </r>
  <r>
    <x v="5"/>
    <x v="3"/>
    <s v="M"/>
    <x v="27"/>
    <x v="98"/>
    <x v="2"/>
  </r>
  <r>
    <x v="5"/>
    <x v="5"/>
    <s v="M"/>
    <x v="27"/>
    <x v="12"/>
    <x v="2"/>
  </r>
  <r>
    <x v="5"/>
    <x v="6"/>
    <s v="M"/>
    <x v="27"/>
    <x v="113"/>
    <x v="2"/>
  </r>
  <r>
    <x v="5"/>
    <x v="17"/>
    <s v="M"/>
    <x v="27"/>
    <x v="3"/>
    <x v="2"/>
  </r>
  <r>
    <x v="5"/>
    <x v="18"/>
    <s v="M"/>
    <x v="27"/>
    <x v="4"/>
    <x v="2"/>
  </r>
  <r>
    <x v="5"/>
    <x v="7"/>
    <s v="M"/>
    <x v="27"/>
    <x v="28"/>
    <x v="2"/>
  </r>
  <r>
    <x v="5"/>
    <x v="16"/>
    <s v="M"/>
    <x v="27"/>
    <x v="3"/>
    <x v="2"/>
  </r>
  <r>
    <x v="5"/>
    <x v="8"/>
    <s v="M"/>
    <x v="27"/>
    <x v="24"/>
    <x v="2"/>
  </r>
  <r>
    <x v="5"/>
    <x v="9"/>
    <s v="M"/>
    <x v="27"/>
    <x v="2"/>
    <x v="2"/>
  </r>
  <r>
    <x v="5"/>
    <x v="10"/>
    <s v="M"/>
    <x v="27"/>
    <x v="2"/>
    <x v="2"/>
  </r>
  <r>
    <x v="5"/>
    <x v="11"/>
    <s v="M"/>
    <x v="27"/>
    <x v="18"/>
    <x v="2"/>
  </r>
  <r>
    <x v="5"/>
    <x v="12"/>
    <s v="M"/>
    <x v="27"/>
    <x v="96"/>
    <x v="2"/>
  </r>
  <r>
    <x v="5"/>
    <x v="15"/>
    <s v="M"/>
    <x v="27"/>
    <x v="4"/>
    <x v="2"/>
  </r>
  <r>
    <x v="6"/>
    <x v="11"/>
    <s v="M"/>
    <x v="27"/>
    <x v="2"/>
    <x v="2"/>
  </r>
  <r>
    <x v="9"/>
    <x v="12"/>
    <s v="M"/>
    <x v="27"/>
    <x v="2"/>
    <x v="2"/>
  </r>
  <r>
    <x v="5"/>
    <x v="7"/>
    <s v="U"/>
    <x v="27"/>
    <x v="2"/>
    <x v="2"/>
  </r>
  <r>
    <x v="0"/>
    <x v="6"/>
    <s v="F"/>
    <x v="28"/>
    <x v="3"/>
    <x v="2"/>
  </r>
  <r>
    <x v="0"/>
    <x v="17"/>
    <s v="F"/>
    <x v="28"/>
    <x v="2"/>
    <x v="2"/>
  </r>
  <r>
    <x v="0"/>
    <x v="7"/>
    <s v="F"/>
    <x v="28"/>
    <x v="2"/>
    <x v="2"/>
  </r>
  <r>
    <x v="0"/>
    <x v="8"/>
    <s v="F"/>
    <x v="28"/>
    <x v="2"/>
    <x v="2"/>
  </r>
  <r>
    <x v="0"/>
    <x v="11"/>
    <s v="F"/>
    <x v="28"/>
    <x v="2"/>
    <x v="2"/>
  </r>
  <r>
    <x v="0"/>
    <x v="12"/>
    <s v="F"/>
    <x v="28"/>
    <x v="1"/>
    <x v="2"/>
  </r>
  <r>
    <x v="2"/>
    <x v="2"/>
    <s v="F"/>
    <x v="28"/>
    <x v="2"/>
    <x v="2"/>
  </r>
  <r>
    <x v="2"/>
    <x v="3"/>
    <s v="F"/>
    <x v="28"/>
    <x v="2"/>
    <x v="2"/>
  </r>
  <r>
    <x v="2"/>
    <x v="6"/>
    <s v="F"/>
    <x v="28"/>
    <x v="4"/>
    <x v="2"/>
  </r>
  <r>
    <x v="2"/>
    <x v="7"/>
    <s v="F"/>
    <x v="28"/>
    <x v="2"/>
    <x v="2"/>
  </r>
  <r>
    <x v="2"/>
    <x v="9"/>
    <s v="F"/>
    <x v="28"/>
    <x v="4"/>
    <x v="2"/>
  </r>
  <r>
    <x v="2"/>
    <x v="11"/>
    <s v="F"/>
    <x v="28"/>
    <x v="2"/>
    <x v="2"/>
  </r>
  <r>
    <x v="2"/>
    <x v="12"/>
    <s v="F"/>
    <x v="28"/>
    <x v="3"/>
    <x v="2"/>
  </r>
  <r>
    <x v="3"/>
    <x v="6"/>
    <s v="F"/>
    <x v="28"/>
    <x v="2"/>
    <x v="2"/>
  </r>
  <r>
    <x v="3"/>
    <x v="7"/>
    <s v="F"/>
    <x v="28"/>
    <x v="2"/>
    <x v="2"/>
  </r>
  <r>
    <x v="3"/>
    <x v="11"/>
    <s v="F"/>
    <x v="28"/>
    <x v="2"/>
    <x v="2"/>
  </r>
  <r>
    <x v="3"/>
    <x v="12"/>
    <s v="F"/>
    <x v="28"/>
    <x v="4"/>
    <x v="2"/>
  </r>
  <r>
    <x v="4"/>
    <x v="6"/>
    <s v="F"/>
    <x v="28"/>
    <x v="3"/>
    <x v="2"/>
  </r>
  <r>
    <x v="4"/>
    <x v="17"/>
    <s v="F"/>
    <x v="28"/>
    <x v="2"/>
    <x v="2"/>
  </r>
  <r>
    <x v="4"/>
    <x v="7"/>
    <s v="F"/>
    <x v="28"/>
    <x v="2"/>
    <x v="2"/>
  </r>
  <r>
    <x v="4"/>
    <x v="12"/>
    <s v="F"/>
    <x v="28"/>
    <x v="1"/>
    <x v="2"/>
  </r>
  <r>
    <x v="5"/>
    <x v="0"/>
    <s v="F"/>
    <x v="28"/>
    <x v="3"/>
    <x v="2"/>
  </r>
  <r>
    <x v="5"/>
    <x v="1"/>
    <s v="F"/>
    <x v="28"/>
    <x v="3"/>
    <x v="2"/>
  </r>
  <r>
    <x v="5"/>
    <x v="2"/>
    <s v="F"/>
    <x v="28"/>
    <x v="1"/>
    <x v="2"/>
  </r>
  <r>
    <x v="5"/>
    <x v="3"/>
    <s v="F"/>
    <x v="28"/>
    <x v="57"/>
    <x v="2"/>
  </r>
  <r>
    <x v="5"/>
    <x v="5"/>
    <s v="F"/>
    <x v="28"/>
    <x v="20"/>
    <x v="2"/>
  </r>
  <r>
    <x v="5"/>
    <x v="6"/>
    <s v="F"/>
    <x v="28"/>
    <x v="93"/>
    <x v="2"/>
  </r>
  <r>
    <x v="5"/>
    <x v="17"/>
    <s v="F"/>
    <x v="28"/>
    <x v="42"/>
    <x v="2"/>
  </r>
  <r>
    <x v="5"/>
    <x v="7"/>
    <s v="F"/>
    <x v="28"/>
    <x v="27"/>
    <x v="2"/>
  </r>
  <r>
    <x v="5"/>
    <x v="8"/>
    <s v="F"/>
    <x v="28"/>
    <x v="9"/>
    <x v="2"/>
  </r>
  <r>
    <x v="5"/>
    <x v="9"/>
    <s v="F"/>
    <x v="28"/>
    <x v="42"/>
    <x v="2"/>
  </r>
  <r>
    <x v="5"/>
    <x v="10"/>
    <s v="F"/>
    <x v="28"/>
    <x v="2"/>
    <x v="2"/>
  </r>
  <r>
    <x v="5"/>
    <x v="11"/>
    <s v="F"/>
    <x v="28"/>
    <x v="111"/>
    <x v="2"/>
  </r>
  <r>
    <x v="5"/>
    <x v="12"/>
    <s v="F"/>
    <x v="28"/>
    <x v="114"/>
    <x v="2"/>
  </r>
  <r>
    <x v="5"/>
    <x v="15"/>
    <s v="F"/>
    <x v="28"/>
    <x v="2"/>
    <x v="2"/>
  </r>
  <r>
    <x v="6"/>
    <x v="6"/>
    <s v="F"/>
    <x v="28"/>
    <x v="4"/>
    <x v="2"/>
  </r>
  <r>
    <x v="9"/>
    <x v="8"/>
    <s v="F"/>
    <x v="28"/>
    <x v="2"/>
    <x v="2"/>
  </r>
  <r>
    <x v="9"/>
    <x v="12"/>
    <s v="F"/>
    <x v="28"/>
    <x v="2"/>
    <x v="2"/>
  </r>
  <r>
    <x v="0"/>
    <x v="7"/>
    <s v="M"/>
    <x v="28"/>
    <x v="2"/>
    <x v="2"/>
  </r>
  <r>
    <x v="0"/>
    <x v="12"/>
    <s v="M"/>
    <x v="28"/>
    <x v="37"/>
    <x v="2"/>
  </r>
  <r>
    <x v="2"/>
    <x v="3"/>
    <s v="M"/>
    <x v="28"/>
    <x v="4"/>
    <x v="2"/>
  </r>
  <r>
    <x v="2"/>
    <x v="5"/>
    <s v="M"/>
    <x v="28"/>
    <x v="2"/>
    <x v="2"/>
  </r>
  <r>
    <x v="2"/>
    <x v="6"/>
    <s v="M"/>
    <x v="28"/>
    <x v="1"/>
    <x v="2"/>
  </r>
  <r>
    <x v="2"/>
    <x v="7"/>
    <s v="M"/>
    <x v="28"/>
    <x v="2"/>
    <x v="2"/>
  </r>
  <r>
    <x v="2"/>
    <x v="8"/>
    <s v="M"/>
    <x v="28"/>
    <x v="2"/>
    <x v="2"/>
  </r>
  <r>
    <x v="2"/>
    <x v="9"/>
    <s v="M"/>
    <x v="28"/>
    <x v="2"/>
    <x v="2"/>
  </r>
  <r>
    <x v="2"/>
    <x v="11"/>
    <s v="M"/>
    <x v="28"/>
    <x v="4"/>
    <x v="2"/>
  </r>
  <r>
    <x v="2"/>
    <x v="12"/>
    <s v="M"/>
    <x v="28"/>
    <x v="3"/>
    <x v="2"/>
  </r>
  <r>
    <x v="3"/>
    <x v="3"/>
    <s v="M"/>
    <x v="28"/>
    <x v="4"/>
    <x v="2"/>
  </r>
  <r>
    <x v="3"/>
    <x v="6"/>
    <s v="M"/>
    <x v="28"/>
    <x v="4"/>
    <x v="2"/>
  </r>
  <r>
    <x v="3"/>
    <x v="7"/>
    <s v="M"/>
    <x v="28"/>
    <x v="4"/>
    <x v="2"/>
  </r>
  <r>
    <x v="3"/>
    <x v="8"/>
    <s v="M"/>
    <x v="28"/>
    <x v="2"/>
    <x v="2"/>
  </r>
  <r>
    <x v="3"/>
    <x v="12"/>
    <s v="M"/>
    <x v="28"/>
    <x v="2"/>
    <x v="2"/>
  </r>
  <r>
    <x v="4"/>
    <x v="5"/>
    <s v="M"/>
    <x v="28"/>
    <x v="2"/>
    <x v="2"/>
  </r>
  <r>
    <x v="4"/>
    <x v="6"/>
    <s v="M"/>
    <x v="28"/>
    <x v="37"/>
    <x v="2"/>
  </r>
  <r>
    <x v="4"/>
    <x v="12"/>
    <s v="M"/>
    <x v="28"/>
    <x v="37"/>
    <x v="2"/>
  </r>
  <r>
    <x v="5"/>
    <x v="0"/>
    <s v="M"/>
    <x v="28"/>
    <x v="2"/>
    <x v="2"/>
  </r>
  <r>
    <x v="5"/>
    <x v="1"/>
    <s v="M"/>
    <x v="28"/>
    <x v="9"/>
    <x v="2"/>
  </r>
  <r>
    <x v="5"/>
    <x v="2"/>
    <s v="M"/>
    <x v="28"/>
    <x v="4"/>
    <x v="2"/>
  </r>
  <r>
    <x v="5"/>
    <x v="3"/>
    <s v="M"/>
    <x v="28"/>
    <x v="58"/>
    <x v="2"/>
  </r>
  <r>
    <x v="5"/>
    <x v="5"/>
    <s v="M"/>
    <x v="28"/>
    <x v="98"/>
    <x v="2"/>
  </r>
  <r>
    <x v="5"/>
    <x v="6"/>
    <s v="M"/>
    <x v="28"/>
    <x v="115"/>
    <x v="2"/>
  </r>
  <r>
    <x v="5"/>
    <x v="17"/>
    <s v="M"/>
    <x v="28"/>
    <x v="37"/>
    <x v="2"/>
  </r>
  <r>
    <x v="5"/>
    <x v="18"/>
    <s v="M"/>
    <x v="28"/>
    <x v="2"/>
    <x v="2"/>
  </r>
  <r>
    <x v="5"/>
    <x v="7"/>
    <s v="M"/>
    <x v="28"/>
    <x v="94"/>
    <x v="2"/>
  </r>
  <r>
    <x v="5"/>
    <x v="16"/>
    <s v="M"/>
    <x v="28"/>
    <x v="2"/>
    <x v="2"/>
  </r>
  <r>
    <x v="5"/>
    <x v="8"/>
    <s v="M"/>
    <x v="28"/>
    <x v="1"/>
    <x v="2"/>
  </r>
  <r>
    <x v="5"/>
    <x v="9"/>
    <s v="M"/>
    <x v="28"/>
    <x v="4"/>
    <x v="2"/>
  </r>
  <r>
    <x v="5"/>
    <x v="10"/>
    <s v="M"/>
    <x v="28"/>
    <x v="2"/>
    <x v="2"/>
  </r>
  <r>
    <x v="5"/>
    <x v="11"/>
    <s v="M"/>
    <x v="28"/>
    <x v="62"/>
    <x v="2"/>
  </r>
  <r>
    <x v="5"/>
    <x v="12"/>
    <s v="M"/>
    <x v="28"/>
    <x v="83"/>
    <x v="2"/>
  </r>
  <r>
    <x v="5"/>
    <x v="15"/>
    <s v="M"/>
    <x v="28"/>
    <x v="4"/>
    <x v="2"/>
  </r>
  <r>
    <x v="6"/>
    <x v="6"/>
    <s v="M"/>
    <x v="28"/>
    <x v="2"/>
    <x v="2"/>
  </r>
  <r>
    <x v="8"/>
    <x v="6"/>
    <s v="M"/>
    <x v="28"/>
    <x v="2"/>
    <x v="2"/>
  </r>
  <r>
    <x v="0"/>
    <x v="5"/>
    <s v="F"/>
    <x v="29"/>
    <x v="2"/>
    <x v="2"/>
  </r>
  <r>
    <x v="0"/>
    <x v="6"/>
    <s v="F"/>
    <x v="29"/>
    <x v="2"/>
    <x v="2"/>
  </r>
  <r>
    <x v="0"/>
    <x v="12"/>
    <s v="F"/>
    <x v="29"/>
    <x v="3"/>
    <x v="2"/>
  </r>
  <r>
    <x v="2"/>
    <x v="2"/>
    <s v="F"/>
    <x v="29"/>
    <x v="2"/>
    <x v="2"/>
  </r>
  <r>
    <x v="2"/>
    <x v="6"/>
    <s v="F"/>
    <x v="29"/>
    <x v="3"/>
    <x v="2"/>
  </r>
  <r>
    <x v="2"/>
    <x v="17"/>
    <s v="F"/>
    <x v="29"/>
    <x v="2"/>
    <x v="2"/>
  </r>
  <r>
    <x v="2"/>
    <x v="7"/>
    <s v="F"/>
    <x v="29"/>
    <x v="2"/>
    <x v="2"/>
  </r>
  <r>
    <x v="2"/>
    <x v="9"/>
    <s v="F"/>
    <x v="29"/>
    <x v="2"/>
    <x v="2"/>
  </r>
  <r>
    <x v="2"/>
    <x v="12"/>
    <s v="F"/>
    <x v="29"/>
    <x v="3"/>
    <x v="2"/>
  </r>
  <r>
    <x v="3"/>
    <x v="6"/>
    <s v="F"/>
    <x v="29"/>
    <x v="37"/>
    <x v="2"/>
  </r>
  <r>
    <x v="3"/>
    <x v="12"/>
    <s v="F"/>
    <x v="29"/>
    <x v="3"/>
    <x v="2"/>
  </r>
  <r>
    <x v="4"/>
    <x v="6"/>
    <s v="F"/>
    <x v="29"/>
    <x v="4"/>
    <x v="2"/>
  </r>
  <r>
    <x v="4"/>
    <x v="7"/>
    <s v="F"/>
    <x v="29"/>
    <x v="2"/>
    <x v="2"/>
  </r>
  <r>
    <x v="4"/>
    <x v="12"/>
    <s v="F"/>
    <x v="29"/>
    <x v="24"/>
    <x v="2"/>
  </r>
  <r>
    <x v="5"/>
    <x v="0"/>
    <s v="F"/>
    <x v="29"/>
    <x v="1"/>
    <x v="2"/>
  </r>
  <r>
    <x v="5"/>
    <x v="1"/>
    <s v="F"/>
    <x v="29"/>
    <x v="1"/>
    <x v="2"/>
  </r>
  <r>
    <x v="5"/>
    <x v="2"/>
    <s v="F"/>
    <x v="29"/>
    <x v="42"/>
    <x v="2"/>
  </r>
  <r>
    <x v="5"/>
    <x v="3"/>
    <s v="F"/>
    <x v="29"/>
    <x v="11"/>
    <x v="2"/>
  </r>
  <r>
    <x v="5"/>
    <x v="5"/>
    <s v="F"/>
    <x v="29"/>
    <x v="62"/>
    <x v="2"/>
  </r>
  <r>
    <x v="5"/>
    <x v="6"/>
    <s v="F"/>
    <x v="29"/>
    <x v="104"/>
    <x v="2"/>
  </r>
  <r>
    <x v="5"/>
    <x v="17"/>
    <s v="F"/>
    <x v="29"/>
    <x v="24"/>
    <x v="2"/>
  </r>
  <r>
    <x v="5"/>
    <x v="18"/>
    <s v="F"/>
    <x v="29"/>
    <x v="4"/>
    <x v="2"/>
  </r>
  <r>
    <x v="5"/>
    <x v="7"/>
    <s v="F"/>
    <x v="29"/>
    <x v="88"/>
    <x v="2"/>
  </r>
  <r>
    <x v="5"/>
    <x v="16"/>
    <s v="F"/>
    <x v="29"/>
    <x v="4"/>
    <x v="2"/>
  </r>
  <r>
    <x v="5"/>
    <x v="8"/>
    <s v="F"/>
    <x v="29"/>
    <x v="24"/>
    <x v="2"/>
  </r>
  <r>
    <x v="5"/>
    <x v="9"/>
    <s v="F"/>
    <x v="29"/>
    <x v="14"/>
    <x v="2"/>
  </r>
  <r>
    <x v="5"/>
    <x v="11"/>
    <s v="F"/>
    <x v="29"/>
    <x v="92"/>
    <x v="2"/>
  </r>
  <r>
    <x v="5"/>
    <x v="12"/>
    <s v="F"/>
    <x v="29"/>
    <x v="116"/>
    <x v="2"/>
  </r>
  <r>
    <x v="5"/>
    <x v="15"/>
    <s v="F"/>
    <x v="29"/>
    <x v="4"/>
    <x v="2"/>
  </r>
  <r>
    <x v="6"/>
    <x v="12"/>
    <s v="F"/>
    <x v="29"/>
    <x v="4"/>
    <x v="2"/>
  </r>
  <r>
    <x v="0"/>
    <x v="0"/>
    <s v="M"/>
    <x v="29"/>
    <x v="2"/>
    <x v="2"/>
  </r>
  <r>
    <x v="0"/>
    <x v="1"/>
    <s v="M"/>
    <x v="29"/>
    <x v="2"/>
    <x v="2"/>
  </r>
  <r>
    <x v="0"/>
    <x v="3"/>
    <s v="M"/>
    <x v="29"/>
    <x v="2"/>
    <x v="2"/>
  </r>
  <r>
    <x v="0"/>
    <x v="6"/>
    <s v="M"/>
    <x v="29"/>
    <x v="3"/>
    <x v="2"/>
  </r>
  <r>
    <x v="0"/>
    <x v="7"/>
    <s v="M"/>
    <x v="29"/>
    <x v="4"/>
    <x v="2"/>
  </r>
  <r>
    <x v="0"/>
    <x v="9"/>
    <s v="M"/>
    <x v="29"/>
    <x v="2"/>
    <x v="2"/>
  </r>
  <r>
    <x v="0"/>
    <x v="11"/>
    <s v="M"/>
    <x v="29"/>
    <x v="4"/>
    <x v="2"/>
  </r>
  <r>
    <x v="0"/>
    <x v="12"/>
    <s v="M"/>
    <x v="29"/>
    <x v="1"/>
    <x v="2"/>
  </r>
  <r>
    <x v="2"/>
    <x v="6"/>
    <s v="M"/>
    <x v="29"/>
    <x v="3"/>
    <x v="2"/>
  </r>
  <r>
    <x v="2"/>
    <x v="11"/>
    <s v="M"/>
    <x v="29"/>
    <x v="2"/>
    <x v="2"/>
  </r>
  <r>
    <x v="2"/>
    <x v="12"/>
    <s v="M"/>
    <x v="29"/>
    <x v="4"/>
    <x v="2"/>
  </r>
  <r>
    <x v="3"/>
    <x v="5"/>
    <s v="M"/>
    <x v="29"/>
    <x v="2"/>
    <x v="2"/>
  </r>
  <r>
    <x v="3"/>
    <x v="6"/>
    <s v="M"/>
    <x v="29"/>
    <x v="4"/>
    <x v="2"/>
  </r>
  <r>
    <x v="3"/>
    <x v="7"/>
    <s v="M"/>
    <x v="29"/>
    <x v="2"/>
    <x v="2"/>
  </r>
  <r>
    <x v="4"/>
    <x v="3"/>
    <s v="M"/>
    <x v="29"/>
    <x v="2"/>
    <x v="2"/>
  </r>
  <r>
    <x v="4"/>
    <x v="5"/>
    <s v="M"/>
    <x v="29"/>
    <x v="4"/>
    <x v="2"/>
  </r>
  <r>
    <x v="4"/>
    <x v="6"/>
    <s v="M"/>
    <x v="29"/>
    <x v="2"/>
    <x v="2"/>
  </r>
  <r>
    <x v="4"/>
    <x v="9"/>
    <s v="M"/>
    <x v="29"/>
    <x v="3"/>
    <x v="2"/>
  </r>
  <r>
    <x v="4"/>
    <x v="11"/>
    <s v="M"/>
    <x v="29"/>
    <x v="2"/>
    <x v="2"/>
  </r>
  <r>
    <x v="4"/>
    <x v="12"/>
    <s v="M"/>
    <x v="29"/>
    <x v="2"/>
    <x v="2"/>
  </r>
  <r>
    <x v="5"/>
    <x v="1"/>
    <s v="M"/>
    <x v="29"/>
    <x v="2"/>
    <x v="2"/>
  </r>
  <r>
    <x v="5"/>
    <x v="2"/>
    <s v="M"/>
    <x v="29"/>
    <x v="2"/>
    <x v="2"/>
  </r>
  <r>
    <x v="5"/>
    <x v="3"/>
    <s v="M"/>
    <x v="29"/>
    <x v="59"/>
    <x v="2"/>
  </r>
  <r>
    <x v="5"/>
    <x v="5"/>
    <s v="M"/>
    <x v="29"/>
    <x v="74"/>
    <x v="2"/>
  </r>
  <r>
    <x v="5"/>
    <x v="6"/>
    <s v="M"/>
    <x v="29"/>
    <x v="91"/>
    <x v="2"/>
  </r>
  <r>
    <x v="5"/>
    <x v="18"/>
    <s v="M"/>
    <x v="29"/>
    <x v="2"/>
    <x v="2"/>
  </r>
  <r>
    <x v="5"/>
    <x v="7"/>
    <s v="M"/>
    <x v="29"/>
    <x v="30"/>
    <x v="2"/>
  </r>
  <r>
    <x v="5"/>
    <x v="23"/>
    <s v="M"/>
    <x v="29"/>
    <x v="2"/>
    <x v="2"/>
  </r>
  <r>
    <x v="5"/>
    <x v="8"/>
    <s v="M"/>
    <x v="29"/>
    <x v="9"/>
    <x v="2"/>
  </r>
  <r>
    <x v="5"/>
    <x v="9"/>
    <s v="M"/>
    <x v="29"/>
    <x v="3"/>
    <x v="2"/>
  </r>
  <r>
    <x v="5"/>
    <x v="11"/>
    <s v="M"/>
    <x v="29"/>
    <x v="58"/>
    <x v="2"/>
  </r>
  <r>
    <x v="5"/>
    <x v="12"/>
    <s v="M"/>
    <x v="29"/>
    <x v="117"/>
    <x v="2"/>
  </r>
  <r>
    <x v="7"/>
    <x v="6"/>
    <s v="M"/>
    <x v="29"/>
    <x v="2"/>
    <x v="2"/>
  </r>
  <r>
    <x v="0"/>
    <x v="6"/>
    <s v="F"/>
    <x v="30"/>
    <x v="37"/>
    <x v="2"/>
  </r>
  <r>
    <x v="0"/>
    <x v="7"/>
    <s v="F"/>
    <x v="30"/>
    <x v="2"/>
    <x v="2"/>
  </r>
  <r>
    <x v="0"/>
    <x v="9"/>
    <s v="F"/>
    <x v="30"/>
    <x v="3"/>
    <x v="2"/>
  </r>
  <r>
    <x v="0"/>
    <x v="12"/>
    <s v="F"/>
    <x v="30"/>
    <x v="37"/>
    <x v="2"/>
  </r>
  <r>
    <x v="2"/>
    <x v="7"/>
    <s v="F"/>
    <x v="30"/>
    <x v="2"/>
    <x v="2"/>
  </r>
  <r>
    <x v="2"/>
    <x v="9"/>
    <s v="F"/>
    <x v="30"/>
    <x v="2"/>
    <x v="2"/>
  </r>
  <r>
    <x v="2"/>
    <x v="11"/>
    <s v="F"/>
    <x v="30"/>
    <x v="2"/>
    <x v="2"/>
  </r>
  <r>
    <x v="2"/>
    <x v="12"/>
    <s v="F"/>
    <x v="30"/>
    <x v="24"/>
    <x v="2"/>
  </r>
  <r>
    <x v="3"/>
    <x v="5"/>
    <s v="F"/>
    <x v="30"/>
    <x v="2"/>
    <x v="2"/>
  </r>
  <r>
    <x v="3"/>
    <x v="6"/>
    <s v="F"/>
    <x v="30"/>
    <x v="9"/>
    <x v="2"/>
  </r>
  <r>
    <x v="3"/>
    <x v="7"/>
    <s v="F"/>
    <x v="30"/>
    <x v="4"/>
    <x v="2"/>
  </r>
  <r>
    <x v="3"/>
    <x v="12"/>
    <s v="F"/>
    <x v="30"/>
    <x v="37"/>
    <x v="2"/>
  </r>
  <r>
    <x v="4"/>
    <x v="5"/>
    <s v="F"/>
    <x v="30"/>
    <x v="3"/>
    <x v="2"/>
  </r>
  <r>
    <x v="4"/>
    <x v="6"/>
    <s v="F"/>
    <x v="30"/>
    <x v="2"/>
    <x v="2"/>
  </r>
  <r>
    <x v="4"/>
    <x v="7"/>
    <s v="F"/>
    <x v="30"/>
    <x v="4"/>
    <x v="2"/>
  </r>
  <r>
    <x v="4"/>
    <x v="8"/>
    <s v="F"/>
    <x v="30"/>
    <x v="2"/>
    <x v="2"/>
  </r>
  <r>
    <x v="4"/>
    <x v="9"/>
    <s v="F"/>
    <x v="30"/>
    <x v="4"/>
    <x v="2"/>
  </r>
  <r>
    <x v="4"/>
    <x v="12"/>
    <s v="F"/>
    <x v="30"/>
    <x v="37"/>
    <x v="2"/>
  </r>
  <r>
    <x v="5"/>
    <x v="0"/>
    <s v="F"/>
    <x v="30"/>
    <x v="3"/>
    <x v="2"/>
  </r>
  <r>
    <x v="5"/>
    <x v="1"/>
    <s v="F"/>
    <x v="30"/>
    <x v="32"/>
    <x v="2"/>
  </r>
  <r>
    <x v="5"/>
    <x v="2"/>
    <s v="F"/>
    <x v="30"/>
    <x v="1"/>
    <x v="2"/>
  </r>
  <r>
    <x v="5"/>
    <x v="3"/>
    <s v="F"/>
    <x v="30"/>
    <x v="57"/>
    <x v="2"/>
  </r>
  <r>
    <x v="5"/>
    <x v="5"/>
    <s v="F"/>
    <x v="30"/>
    <x v="67"/>
    <x v="2"/>
  </r>
  <r>
    <x v="5"/>
    <x v="6"/>
    <s v="F"/>
    <x v="30"/>
    <x v="118"/>
    <x v="2"/>
  </r>
  <r>
    <x v="5"/>
    <x v="17"/>
    <s v="F"/>
    <x v="30"/>
    <x v="3"/>
    <x v="2"/>
  </r>
  <r>
    <x v="5"/>
    <x v="7"/>
    <s v="F"/>
    <x v="30"/>
    <x v="119"/>
    <x v="2"/>
  </r>
  <r>
    <x v="5"/>
    <x v="16"/>
    <s v="F"/>
    <x v="30"/>
    <x v="2"/>
    <x v="2"/>
  </r>
  <r>
    <x v="5"/>
    <x v="8"/>
    <s v="F"/>
    <x v="30"/>
    <x v="15"/>
    <x v="2"/>
  </r>
  <r>
    <x v="5"/>
    <x v="9"/>
    <s v="F"/>
    <x v="30"/>
    <x v="4"/>
    <x v="2"/>
  </r>
  <r>
    <x v="5"/>
    <x v="10"/>
    <s v="F"/>
    <x v="30"/>
    <x v="4"/>
    <x v="2"/>
  </r>
  <r>
    <x v="5"/>
    <x v="11"/>
    <s v="F"/>
    <x v="30"/>
    <x v="120"/>
    <x v="2"/>
  </r>
  <r>
    <x v="5"/>
    <x v="12"/>
    <s v="F"/>
    <x v="30"/>
    <x v="121"/>
    <x v="2"/>
  </r>
  <r>
    <x v="5"/>
    <x v="15"/>
    <s v="F"/>
    <x v="30"/>
    <x v="4"/>
    <x v="2"/>
  </r>
  <r>
    <x v="0"/>
    <x v="6"/>
    <s v="M"/>
    <x v="30"/>
    <x v="24"/>
    <x v="2"/>
  </r>
  <r>
    <x v="0"/>
    <x v="7"/>
    <s v="M"/>
    <x v="30"/>
    <x v="4"/>
    <x v="2"/>
  </r>
  <r>
    <x v="0"/>
    <x v="12"/>
    <s v="M"/>
    <x v="30"/>
    <x v="24"/>
    <x v="2"/>
  </r>
  <r>
    <x v="2"/>
    <x v="6"/>
    <s v="M"/>
    <x v="30"/>
    <x v="4"/>
    <x v="2"/>
  </r>
  <r>
    <x v="2"/>
    <x v="12"/>
    <s v="M"/>
    <x v="30"/>
    <x v="24"/>
    <x v="2"/>
  </r>
  <r>
    <x v="3"/>
    <x v="5"/>
    <s v="M"/>
    <x v="30"/>
    <x v="2"/>
    <x v="2"/>
  </r>
  <r>
    <x v="3"/>
    <x v="6"/>
    <s v="M"/>
    <x v="30"/>
    <x v="4"/>
    <x v="2"/>
  </r>
  <r>
    <x v="3"/>
    <x v="7"/>
    <s v="M"/>
    <x v="30"/>
    <x v="4"/>
    <x v="2"/>
  </r>
  <r>
    <x v="3"/>
    <x v="8"/>
    <s v="M"/>
    <x v="30"/>
    <x v="2"/>
    <x v="2"/>
  </r>
  <r>
    <x v="3"/>
    <x v="10"/>
    <s v="M"/>
    <x v="30"/>
    <x v="2"/>
    <x v="2"/>
  </r>
  <r>
    <x v="3"/>
    <x v="12"/>
    <s v="M"/>
    <x v="30"/>
    <x v="4"/>
    <x v="2"/>
  </r>
  <r>
    <x v="4"/>
    <x v="7"/>
    <s v="M"/>
    <x v="30"/>
    <x v="2"/>
    <x v="2"/>
  </r>
  <r>
    <x v="4"/>
    <x v="12"/>
    <s v="M"/>
    <x v="30"/>
    <x v="4"/>
    <x v="2"/>
  </r>
  <r>
    <x v="5"/>
    <x v="0"/>
    <s v="M"/>
    <x v="30"/>
    <x v="9"/>
    <x v="2"/>
  </r>
  <r>
    <x v="5"/>
    <x v="1"/>
    <s v="M"/>
    <x v="30"/>
    <x v="5"/>
    <x v="2"/>
  </r>
  <r>
    <x v="5"/>
    <x v="3"/>
    <s v="M"/>
    <x v="30"/>
    <x v="23"/>
    <x v="2"/>
  </r>
  <r>
    <x v="5"/>
    <x v="5"/>
    <s v="M"/>
    <x v="30"/>
    <x v="30"/>
    <x v="2"/>
  </r>
  <r>
    <x v="5"/>
    <x v="6"/>
    <s v="M"/>
    <x v="30"/>
    <x v="122"/>
    <x v="2"/>
  </r>
  <r>
    <x v="5"/>
    <x v="17"/>
    <s v="M"/>
    <x v="30"/>
    <x v="4"/>
    <x v="2"/>
  </r>
  <r>
    <x v="5"/>
    <x v="7"/>
    <s v="M"/>
    <x v="30"/>
    <x v="59"/>
    <x v="2"/>
  </r>
  <r>
    <x v="5"/>
    <x v="16"/>
    <s v="M"/>
    <x v="30"/>
    <x v="2"/>
    <x v="2"/>
  </r>
  <r>
    <x v="5"/>
    <x v="8"/>
    <s v="M"/>
    <x v="30"/>
    <x v="15"/>
    <x v="2"/>
  </r>
  <r>
    <x v="5"/>
    <x v="9"/>
    <s v="M"/>
    <x v="30"/>
    <x v="24"/>
    <x v="2"/>
  </r>
  <r>
    <x v="5"/>
    <x v="10"/>
    <s v="M"/>
    <x v="30"/>
    <x v="4"/>
    <x v="2"/>
  </r>
  <r>
    <x v="5"/>
    <x v="11"/>
    <s v="M"/>
    <x v="30"/>
    <x v="63"/>
    <x v="2"/>
  </r>
  <r>
    <x v="5"/>
    <x v="12"/>
    <s v="M"/>
    <x v="30"/>
    <x v="97"/>
    <x v="2"/>
  </r>
  <r>
    <x v="0"/>
    <x v="6"/>
    <s v="F"/>
    <x v="31"/>
    <x v="2"/>
    <x v="2"/>
  </r>
  <r>
    <x v="0"/>
    <x v="8"/>
    <s v="F"/>
    <x v="31"/>
    <x v="2"/>
    <x v="2"/>
  </r>
  <r>
    <x v="0"/>
    <x v="11"/>
    <s v="F"/>
    <x v="31"/>
    <x v="2"/>
    <x v="2"/>
  </r>
  <r>
    <x v="0"/>
    <x v="12"/>
    <s v="F"/>
    <x v="31"/>
    <x v="37"/>
    <x v="2"/>
  </r>
  <r>
    <x v="2"/>
    <x v="6"/>
    <s v="F"/>
    <x v="31"/>
    <x v="2"/>
    <x v="2"/>
  </r>
  <r>
    <x v="2"/>
    <x v="7"/>
    <s v="F"/>
    <x v="31"/>
    <x v="2"/>
    <x v="2"/>
  </r>
  <r>
    <x v="2"/>
    <x v="11"/>
    <s v="F"/>
    <x v="31"/>
    <x v="2"/>
    <x v="2"/>
  </r>
  <r>
    <x v="2"/>
    <x v="12"/>
    <s v="F"/>
    <x v="31"/>
    <x v="1"/>
    <x v="2"/>
  </r>
  <r>
    <x v="3"/>
    <x v="5"/>
    <s v="F"/>
    <x v="31"/>
    <x v="2"/>
    <x v="2"/>
  </r>
  <r>
    <x v="3"/>
    <x v="6"/>
    <s v="F"/>
    <x v="31"/>
    <x v="37"/>
    <x v="2"/>
  </r>
  <r>
    <x v="3"/>
    <x v="12"/>
    <s v="F"/>
    <x v="31"/>
    <x v="2"/>
    <x v="2"/>
  </r>
  <r>
    <x v="4"/>
    <x v="2"/>
    <s v="F"/>
    <x v="31"/>
    <x v="2"/>
    <x v="2"/>
  </r>
  <r>
    <x v="4"/>
    <x v="6"/>
    <s v="F"/>
    <x v="31"/>
    <x v="3"/>
    <x v="2"/>
  </r>
  <r>
    <x v="4"/>
    <x v="7"/>
    <s v="F"/>
    <x v="31"/>
    <x v="4"/>
    <x v="2"/>
  </r>
  <r>
    <x v="4"/>
    <x v="9"/>
    <s v="F"/>
    <x v="31"/>
    <x v="2"/>
    <x v="2"/>
  </r>
  <r>
    <x v="4"/>
    <x v="11"/>
    <s v="F"/>
    <x v="31"/>
    <x v="2"/>
    <x v="2"/>
  </r>
  <r>
    <x v="4"/>
    <x v="12"/>
    <s v="F"/>
    <x v="31"/>
    <x v="4"/>
    <x v="2"/>
  </r>
  <r>
    <x v="5"/>
    <x v="0"/>
    <s v="F"/>
    <x v="31"/>
    <x v="37"/>
    <x v="2"/>
  </r>
  <r>
    <x v="5"/>
    <x v="1"/>
    <s v="F"/>
    <x v="31"/>
    <x v="4"/>
    <x v="2"/>
  </r>
  <r>
    <x v="5"/>
    <x v="2"/>
    <s v="F"/>
    <x v="31"/>
    <x v="24"/>
    <x v="2"/>
  </r>
  <r>
    <x v="5"/>
    <x v="3"/>
    <s v="F"/>
    <x v="31"/>
    <x v="22"/>
    <x v="2"/>
  </r>
  <r>
    <x v="5"/>
    <x v="5"/>
    <s v="F"/>
    <x v="31"/>
    <x v="20"/>
    <x v="2"/>
  </r>
  <r>
    <x v="5"/>
    <x v="6"/>
    <s v="F"/>
    <x v="31"/>
    <x v="104"/>
    <x v="2"/>
  </r>
  <r>
    <x v="5"/>
    <x v="17"/>
    <s v="F"/>
    <x v="31"/>
    <x v="32"/>
    <x v="2"/>
  </r>
  <r>
    <x v="5"/>
    <x v="7"/>
    <s v="F"/>
    <x v="31"/>
    <x v="94"/>
    <x v="2"/>
  </r>
  <r>
    <x v="5"/>
    <x v="8"/>
    <s v="F"/>
    <x v="31"/>
    <x v="4"/>
    <x v="2"/>
  </r>
  <r>
    <x v="5"/>
    <x v="9"/>
    <s v="F"/>
    <x v="31"/>
    <x v="3"/>
    <x v="2"/>
  </r>
  <r>
    <x v="5"/>
    <x v="10"/>
    <s v="F"/>
    <x v="31"/>
    <x v="2"/>
    <x v="2"/>
  </r>
  <r>
    <x v="5"/>
    <x v="11"/>
    <s v="F"/>
    <x v="31"/>
    <x v="61"/>
    <x v="2"/>
  </r>
  <r>
    <x v="5"/>
    <x v="12"/>
    <s v="F"/>
    <x v="31"/>
    <x v="123"/>
    <x v="2"/>
  </r>
  <r>
    <x v="5"/>
    <x v="15"/>
    <s v="F"/>
    <x v="31"/>
    <x v="3"/>
    <x v="2"/>
  </r>
  <r>
    <x v="6"/>
    <x v="5"/>
    <s v="F"/>
    <x v="31"/>
    <x v="2"/>
    <x v="2"/>
  </r>
  <r>
    <x v="0"/>
    <x v="6"/>
    <s v="M"/>
    <x v="31"/>
    <x v="4"/>
    <x v="2"/>
  </r>
  <r>
    <x v="0"/>
    <x v="7"/>
    <s v="M"/>
    <x v="31"/>
    <x v="4"/>
    <x v="2"/>
  </r>
  <r>
    <x v="0"/>
    <x v="9"/>
    <s v="M"/>
    <x v="31"/>
    <x v="2"/>
    <x v="2"/>
  </r>
  <r>
    <x v="0"/>
    <x v="12"/>
    <s v="M"/>
    <x v="31"/>
    <x v="42"/>
    <x v="2"/>
  </r>
  <r>
    <x v="2"/>
    <x v="5"/>
    <s v="M"/>
    <x v="31"/>
    <x v="2"/>
    <x v="2"/>
  </r>
  <r>
    <x v="2"/>
    <x v="6"/>
    <s v="M"/>
    <x v="31"/>
    <x v="32"/>
    <x v="2"/>
  </r>
  <r>
    <x v="2"/>
    <x v="9"/>
    <s v="M"/>
    <x v="31"/>
    <x v="2"/>
    <x v="2"/>
  </r>
  <r>
    <x v="2"/>
    <x v="11"/>
    <s v="M"/>
    <x v="31"/>
    <x v="4"/>
    <x v="2"/>
  </r>
  <r>
    <x v="2"/>
    <x v="12"/>
    <s v="M"/>
    <x v="31"/>
    <x v="32"/>
    <x v="2"/>
  </r>
  <r>
    <x v="3"/>
    <x v="6"/>
    <s v="M"/>
    <x v="31"/>
    <x v="37"/>
    <x v="2"/>
  </r>
  <r>
    <x v="3"/>
    <x v="11"/>
    <s v="M"/>
    <x v="31"/>
    <x v="2"/>
    <x v="2"/>
  </r>
  <r>
    <x v="3"/>
    <x v="12"/>
    <s v="M"/>
    <x v="31"/>
    <x v="37"/>
    <x v="2"/>
  </r>
  <r>
    <x v="4"/>
    <x v="3"/>
    <s v="M"/>
    <x v="31"/>
    <x v="2"/>
    <x v="2"/>
  </r>
  <r>
    <x v="4"/>
    <x v="5"/>
    <s v="M"/>
    <x v="31"/>
    <x v="3"/>
    <x v="2"/>
  </r>
  <r>
    <x v="4"/>
    <x v="6"/>
    <s v="M"/>
    <x v="31"/>
    <x v="1"/>
    <x v="2"/>
  </r>
  <r>
    <x v="4"/>
    <x v="9"/>
    <s v="M"/>
    <x v="31"/>
    <x v="3"/>
    <x v="2"/>
  </r>
  <r>
    <x v="4"/>
    <x v="11"/>
    <s v="M"/>
    <x v="31"/>
    <x v="4"/>
    <x v="2"/>
  </r>
  <r>
    <x v="4"/>
    <x v="12"/>
    <s v="M"/>
    <x v="31"/>
    <x v="37"/>
    <x v="2"/>
  </r>
  <r>
    <x v="5"/>
    <x v="0"/>
    <s v="M"/>
    <x v="31"/>
    <x v="3"/>
    <x v="2"/>
  </r>
  <r>
    <x v="5"/>
    <x v="1"/>
    <s v="M"/>
    <x v="31"/>
    <x v="1"/>
    <x v="2"/>
  </r>
  <r>
    <x v="5"/>
    <x v="2"/>
    <s v="M"/>
    <x v="31"/>
    <x v="2"/>
    <x v="2"/>
  </r>
  <r>
    <x v="5"/>
    <x v="3"/>
    <s v="M"/>
    <x v="31"/>
    <x v="12"/>
    <x v="2"/>
  </r>
  <r>
    <x v="5"/>
    <x v="5"/>
    <s v="M"/>
    <x v="31"/>
    <x v="54"/>
    <x v="2"/>
  </r>
  <r>
    <x v="5"/>
    <x v="6"/>
    <s v="M"/>
    <x v="31"/>
    <x v="108"/>
    <x v="2"/>
  </r>
  <r>
    <x v="5"/>
    <x v="17"/>
    <s v="M"/>
    <x v="31"/>
    <x v="4"/>
    <x v="2"/>
  </r>
  <r>
    <x v="5"/>
    <x v="18"/>
    <s v="M"/>
    <x v="31"/>
    <x v="2"/>
    <x v="2"/>
  </r>
  <r>
    <x v="5"/>
    <x v="7"/>
    <s v="M"/>
    <x v="31"/>
    <x v="54"/>
    <x v="2"/>
  </r>
  <r>
    <x v="5"/>
    <x v="16"/>
    <s v="M"/>
    <x v="31"/>
    <x v="2"/>
    <x v="2"/>
  </r>
  <r>
    <x v="5"/>
    <x v="8"/>
    <s v="M"/>
    <x v="31"/>
    <x v="9"/>
    <x v="2"/>
  </r>
  <r>
    <x v="5"/>
    <x v="9"/>
    <s v="M"/>
    <x v="31"/>
    <x v="3"/>
    <x v="2"/>
  </r>
  <r>
    <x v="5"/>
    <x v="10"/>
    <s v="M"/>
    <x v="31"/>
    <x v="2"/>
    <x v="2"/>
  </r>
  <r>
    <x v="5"/>
    <x v="11"/>
    <s v="M"/>
    <x v="31"/>
    <x v="120"/>
    <x v="2"/>
  </r>
  <r>
    <x v="5"/>
    <x v="12"/>
    <s v="M"/>
    <x v="31"/>
    <x v="124"/>
    <x v="2"/>
  </r>
  <r>
    <x v="5"/>
    <x v="15"/>
    <s v="M"/>
    <x v="31"/>
    <x v="3"/>
    <x v="2"/>
  </r>
  <r>
    <x v="6"/>
    <x v="12"/>
    <s v="M"/>
    <x v="31"/>
    <x v="2"/>
    <x v="2"/>
  </r>
  <r>
    <x v="9"/>
    <x v="6"/>
    <s v="M"/>
    <x v="31"/>
    <x v="2"/>
    <x v="2"/>
  </r>
  <r>
    <x v="5"/>
    <x v="6"/>
    <s v="U"/>
    <x v="31"/>
    <x v="2"/>
    <x v="2"/>
  </r>
  <r>
    <x v="5"/>
    <x v="7"/>
    <s v="U"/>
    <x v="31"/>
    <x v="2"/>
    <x v="2"/>
  </r>
  <r>
    <x v="5"/>
    <x v="12"/>
    <s v="U"/>
    <x v="31"/>
    <x v="2"/>
    <x v="2"/>
  </r>
  <r>
    <x v="0"/>
    <x v="6"/>
    <s v="F"/>
    <x v="32"/>
    <x v="37"/>
    <x v="2"/>
  </r>
  <r>
    <x v="0"/>
    <x v="7"/>
    <s v="F"/>
    <x v="32"/>
    <x v="2"/>
    <x v="2"/>
  </r>
  <r>
    <x v="0"/>
    <x v="12"/>
    <s v="F"/>
    <x v="32"/>
    <x v="2"/>
    <x v="2"/>
  </r>
  <r>
    <x v="2"/>
    <x v="6"/>
    <s v="F"/>
    <x v="32"/>
    <x v="37"/>
    <x v="2"/>
  </r>
  <r>
    <x v="2"/>
    <x v="7"/>
    <s v="F"/>
    <x v="32"/>
    <x v="2"/>
    <x v="2"/>
  </r>
  <r>
    <x v="2"/>
    <x v="12"/>
    <s v="F"/>
    <x v="32"/>
    <x v="3"/>
    <x v="2"/>
  </r>
  <r>
    <x v="3"/>
    <x v="1"/>
    <s v="F"/>
    <x v="32"/>
    <x v="2"/>
    <x v="2"/>
  </r>
  <r>
    <x v="3"/>
    <x v="5"/>
    <s v="F"/>
    <x v="32"/>
    <x v="3"/>
    <x v="2"/>
  </r>
  <r>
    <x v="3"/>
    <x v="6"/>
    <s v="F"/>
    <x v="32"/>
    <x v="37"/>
    <x v="2"/>
  </r>
  <r>
    <x v="3"/>
    <x v="7"/>
    <s v="F"/>
    <x v="32"/>
    <x v="2"/>
    <x v="2"/>
  </r>
  <r>
    <x v="3"/>
    <x v="8"/>
    <s v="F"/>
    <x v="32"/>
    <x v="2"/>
    <x v="2"/>
  </r>
  <r>
    <x v="3"/>
    <x v="12"/>
    <s v="F"/>
    <x v="32"/>
    <x v="3"/>
    <x v="2"/>
  </r>
  <r>
    <x v="4"/>
    <x v="6"/>
    <s v="F"/>
    <x v="32"/>
    <x v="3"/>
    <x v="2"/>
  </r>
  <r>
    <x v="4"/>
    <x v="7"/>
    <s v="F"/>
    <x v="32"/>
    <x v="2"/>
    <x v="2"/>
  </r>
  <r>
    <x v="5"/>
    <x v="0"/>
    <s v="F"/>
    <x v="32"/>
    <x v="3"/>
    <x v="2"/>
  </r>
  <r>
    <x v="5"/>
    <x v="1"/>
    <s v="F"/>
    <x v="32"/>
    <x v="9"/>
    <x v="2"/>
  </r>
  <r>
    <x v="5"/>
    <x v="2"/>
    <s v="F"/>
    <x v="32"/>
    <x v="24"/>
    <x v="2"/>
  </r>
  <r>
    <x v="5"/>
    <x v="3"/>
    <s v="F"/>
    <x v="32"/>
    <x v="11"/>
    <x v="2"/>
  </r>
  <r>
    <x v="5"/>
    <x v="5"/>
    <s v="F"/>
    <x v="32"/>
    <x v="12"/>
    <x v="2"/>
  </r>
  <r>
    <x v="5"/>
    <x v="6"/>
    <s v="F"/>
    <x v="32"/>
    <x v="125"/>
    <x v="2"/>
  </r>
  <r>
    <x v="5"/>
    <x v="17"/>
    <s v="F"/>
    <x v="32"/>
    <x v="1"/>
    <x v="2"/>
  </r>
  <r>
    <x v="5"/>
    <x v="18"/>
    <s v="F"/>
    <x v="32"/>
    <x v="2"/>
    <x v="2"/>
  </r>
  <r>
    <x v="5"/>
    <x v="7"/>
    <s v="F"/>
    <x v="32"/>
    <x v="98"/>
    <x v="2"/>
  </r>
  <r>
    <x v="5"/>
    <x v="16"/>
    <s v="F"/>
    <x v="32"/>
    <x v="2"/>
    <x v="2"/>
  </r>
  <r>
    <x v="5"/>
    <x v="8"/>
    <s v="F"/>
    <x v="32"/>
    <x v="3"/>
    <x v="2"/>
  </r>
  <r>
    <x v="5"/>
    <x v="9"/>
    <s v="F"/>
    <x v="32"/>
    <x v="3"/>
    <x v="2"/>
  </r>
  <r>
    <x v="5"/>
    <x v="11"/>
    <s v="F"/>
    <x v="32"/>
    <x v="92"/>
    <x v="2"/>
  </r>
  <r>
    <x v="5"/>
    <x v="12"/>
    <s v="F"/>
    <x v="32"/>
    <x v="95"/>
    <x v="2"/>
  </r>
  <r>
    <x v="6"/>
    <x v="6"/>
    <s v="F"/>
    <x v="32"/>
    <x v="2"/>
    <x v="2"/>
  </r>
  <r>
    <x v="0"/>
    <x v="6"/>
    <s v="M"/>
    <x v="32"/>
    <x v="24"/>
    <x v="2"/>
  </r>
  <r>
    <x v="0"/>
    <x v="8"/>
    <s v="M"/>
    <x v="32"/>
    <x v="3"/>
    <x v="2"/>
  </r>
  <r>
    <x v="0"/>
    <x v="9"/>
    <s v="M"/>
    <x v="32"/>
    <x v="2"/>
    <x v="2"/>
  </r>
  <r>
    <x v="0"/>
    <x v="12"/>
    <s v="M"/>
    <x v="32"/>
    <x v="24"/>
    <x v="2"/>
  </r>
  <r>
    <x v="2"/>
    <x v="5"/>
    <s v="M"/>
    <x v="32"/>
    <x v="4"/>
    <x v="2"/>
  </r>
  <r>
    <x v="2"/>
    <x v="6"/>
    <s v="M"/>
    <x v="32"/>
    <x v="3"/>
    <x v="2"/>
  </r>
  <r>
    <x v="2"/>
    <x v="7"/>
    <s v="M"/>
    <x v="32"/>
    <x v="3"/>
    <x v="2"/>
  </r>
  <r>
    <x v="2"/>
    <x v="11"/>
    <s v="M"/>
    <x v="32"/>
    <x v="4"/>
    <x v="2"/>
  </r>
  <r>
    <x v="2"/>
    <x v="12"/>
    <s v="M"/>
    <x v="32"/>
    <x v="32"/>
    <x v="2"/>
  </r>
  <r>
    <x v="3"/>
    <x v="6"/>
    <s v="M"/>
    <x v="32"/>
    <x v="3"/>
    <x v="2"/>
  </r>
  <r>
    <x v="3"/>
    <x v="12"/>
    <s v="M"/>
    <x v="32"/>
    <x v="2"/>
    <x v="2"/>
  </r>
  <r>
    <x v="4"/>
    <x v="6"/>
    <s v="M"/>
    <x v="32"/>
    <x v="4"/>
    <x v="2"/>
  </r>
  <r>
    <x v="4"/>
    <x v="9"/>
    <s v="M"/>
    <x v="32"/>
    <x v="2"/>
    <x v="2"/>
  </r>
  <r>
    <x v="4"/>
    <x v="11"/>
    <s v="M"/>
    <x v="32"/>
    <x v="2"/>
    <x v="2"/>
  </r>
  <r>
    <x v="4"/>
    <x v="12"/>
    <s v="M"/>
    <x v="32"/>
    <x v="24"/>
    <x v="2"/>
  </r>
  <r>
    <x v="5"/>
    <x v="0"/>
    <s v="M"/>
    <x v="32"/>
    <x v="3"/>
    <x v="2"/>
  </r>
  <r>
    <x v="5"/>
    <x v="1"/>
    <s v="M"/>
    <x v="32"/>
    <x v="3"/>
    <x v="2"/>
  </r>
  <r>
    <x v="5"/>
    <x v="3"/>
    <s v="M"/>
    <x v="32"/>
    <x v="32"/>
    <x v="2"/>
  </r>
  <r>
    <x v="5"/>
    <x v="5"/>
    <s v="M"/>
    <x v="32"/>
    <x v="13"/>
    <x v="2"/>
  </r>
  <r>
    <x v="5"/>
    <x v="6"/>
    <s v="M"/>
    <x v="32"/>
    <x v="77"/>
    <x v="2"/>
  </r>
  <r>
    <x v="5"/>
    <x v="17"/>
    <s v="M"/>
    <x v="32"/>
    <x v="2"/>
    <x v="2"/>
  </r>
  <r>
    <x v="5"/>
    <x v="18"/>
    <s v="M"/>
    <x v="32"/>
    <x v="2"/>
    <x v="2"/>
  </r>
  <r>
    <x v="5"/>
    <x v="7"/>
    <s v="M"/>
    <x v="32"/>
    <x v="94"/>
    <x v="2"/>
  </r>
  <r>
    <x v="5"/>
    <x v="8"/>
    <s v="M"/>
    <x v="32"/>
    <x v="15"/>
    <x v="2"/>
  </r>
  <r>
    <x v="5"/>
    <x v="9"/>
    <s v="M"/>
    <x v="32"/>
    <x v="1"/>
    <x v="2"/>
  </r>
  <r>
    <x v="5"/>
    <x v="10"/>
    <s v="M"/>
    <x v="32"/>
    <x v="4"/>
    <x v="2"/>
  </r>
  <r>
    <x v="5"/>
    <x v="11"/>
    <s v="M"/>
    <x v="32"/>
    <x v="27"/>
    <x v="2"/>
  </r>
  <r>
    <x v="5"/>
    <x v="12"/>
    <s v="M"/>
    <x v="32"/>
    <x v="124"/>
    <x v="2"/>
  </r>
  <r>
    <x v="5"/>
    <x v="15"/>
    <s v="M"/>
    <x v="32"/>
    <x v="2"/>
    <x v="2"/>
  </r>
  <r>
    <x v="5"/>
    <x v="7"/>
    <s v="U"/>
    <x v="32"/>
    <x v="2"/>
    <x v="2"/>
  </r>
  <r>
    <x v="0"/>
    <x v="6"/>
    <s v="F"/>
    <x v="33"/>
    <x v="37"/>
    <x v="2"/>
  </r>
  <r>
    <x v="0"/>
    <x v="7"/>
    <s v="F"/>
    <x v="33"/>
    <x v="2"/>
    <x v="2"/>
  </r>
  <r>
    <x v="0"/>
    <x v="8"/>
    <s v="F"/>
    <x v="33"/>
    <x v="2"/>
    <x v="2"/>
  </r>
  <r>
    <x v="0"/>
    <x v="12"/>
    <s v="F"/>
    <x v="33"/>
    <x v="3"/>
    <x v="2"/>
  </r>
  <r>
    <x v="2"/>
    <x v="2"/>
    <s v="F"/>
    <x v="33"/>
    <x v="2"/>
    <x v="2"/>
  </r>
  <r>
    <x v="2"/>
    <x v="6"/>
    <s v="F"/>
    <x v="33"/>
    <x v="3"/>
    <x v="2"/>
  </r>
  <r>
    <x v="2"/>
    <x v="7"/>
    <s v="F"/>
    <x v="33"/>
    <x v="2"/>
    <x v="2"/>
  </r>
  <r>
    <x v="2"/>
    <x v="9"/>
    <s v="F"/>
    <x v="33"/>
    <x v="2"/>
    <x v="2"/>
  </r>
  <r>
    <x v="2"/>
    <x v="10"/>
    <s v="F"/>
    <x v="33"/>
    <x v="2"/>
    <x v="2"/>
  </r>
  <r>
    <x v="2"/>
    <x v="11"/>
    <s v="F"/>
    <x v="33"/>
    <x v="2"/>
    <x v="2"/>
  </r>
  <r>
    <x v="2"/>
    <x v="12"/>
    <s v="F"/>
    <x v="33"/>
    <x v="14"/>
    <x v="2"/>
  </r>
  <r>
    <x v="3"/>
    <x v="5"/>
    <s v="F"/>
    <x v="33"/>
    <x v="2"/>
    <x v="2"/>
  </r>
  <r>
    <x v="3"/>
    <x v="6"/>
    <s v="F"/>
    <x v="33"/>
    <x v="3"/>
    <x v="2"/>
  </r>
  <r>
    <x v="3"/>
    <x v="7"/>
    <s v="F"/>
    <x v="33"/>
    <x v="4"/>
    <x v="2"/>
  </r>
  <r>
    <x v="3"/>
    <x v="12"/>
    <s v="F"/>
    <x v="33"/>
    <x v="2"/>
    <x v="2"/>
  </r>
  <r>
    <x v="4"/>
    <x v="7"/>
    <s v="F"/>
    <x v="33"/>
    <x v="2"/>
    <x v="2"/>
  </r>
  <r>
    <x v="4"/>
    <x v="9"/>
    <s v="F"/>
    <x v="33"/>
    <x v="3"/>
    <x v="2"/>
  </r>
  <r>
    <x v="4"/>
    <x v="12"/>
    <s v="F"/>
    <x v="33"/>
    <x v="4"/>
    <x v="2"/>
  </r>
  <r>
    <x v="5"/>
    <x v="0"/>
    <s v="F"/>
    <x v="33"/>
    <x v="2"/>
    <x v="2"/>
  </r>
  <r>
    <x v="5"/>
    <x v="1"/>
    <s v="F"/>
    <x v="33"/>
    <x v="3"/>
    <x v="2"/>
  </r>
  <r>
    <x v="5"/>
    <x v="2"/>
    <s v="F"/>
    <x v="33"/>
    <x v="3"/>
    <x v="2"/>
  </r>
  <r>
    <x v="5"/>
    <x v="3"/>
    <s v="F"/>
    <x v="33"/>
    <x v="25"/>
    <x v="2"/>
  </r>
  <r>
    <x v="5"/>
    <x v="5"/>
    <s v="F"/>
    <x v="33"/>
    <x v="62"/>
    <x v="2"/>
  </r>
  <r>
    <x v="5"/>
    <x v="6"/>
    <s v="F"/>
    <x v="33"/>
    <x v="6"/>
    <x v="2"/>
  </r>
  <r>
    <x v="5"/>
    <x v="17"/>
    <s v="F"/>
    <x v="33"/>
    <x v="37"/>
    <x v="2"/>
  </r>
  <r>
    <x v="5"/>
    <x v="7"/>
    <s v="F"/>
    <x v="33"/>
    <x v="88"/>
    <x v="2"/>
  </r>
  <r>
    <x v="5"/>
    <x v="16"/>
    <s v="F"/>
    <x v="33"/>
    <x v="2"/>
    <x v="2"/>
  </r>
  <r>
    <x v="5"/>
    <x v="8"/>
    <s v="F"/>
    <x v="33"/>
    <x v="2"/>
    <x v="2"/>
  </r>
  <r>
    <x v="5"/>
    <x v="9"/>
    <s v="F"/>
    <x v="33"/>
    <x v="2"/>
    <x v="2"/>
  </r>
  <r>
    <x v="5"/>
    <x v="11"/>
    <s v="F"/>
    <x v="33"/>
    <x v="21"/>
    <x v="2"/>
  </r>
  <r>
    <x v="5"/>
    <x v="12"/>
    <s v="F"/>
    <x v="33"/>
    <x v="17"/>
    <x v="2"/>
  </r>
  <r>
    <x v="5"/>
    <x v="15"/>
    <s v="F"/>
    <x v="33"/>
    <x v="4"/>
    <x v="2"/>
  </r>
  <r>
    <x v="6"/>
    <x v="7"/>
    <s v="F"/>
    <x v="33"/>
    <x v="2"/>
    <x v="2"/>
  </r>
  <r>
    <x v="6"/>
    <x v="11"/>
    <s v="F"/>
    <x v="33"/>
    <x v="2"/>
    <x v="2"/>
  </r>
  <r>
    <x v="6"/>
    <x v="12"/>
    <s v="F"/>
    <x v="33"/>
    <x v="2"/>
    <x v="2"/>
  </r>
  <r>
    <x v="9"/>
    <x v="12"/>
    <s v="F"/>
    <x v="33"/>
    <x v="2"/>
    <x v="2"/>
  </r>
  <r>
    <x v="0"/>
    <x v="6"/>
    <s v="M"/>
    <x v="33"/>
    <x v="2"/>
    <x v="2"/>
  </r>
  <r>
    <x v="0"/>
    <x v="7"/>
    <s v="M"/>
    <x v="33"/>
    <x v="2"/>
    <x v="2"/>
  </r>
  <r>
    <x v="2"/>
    <x v="5"/>
    <s v="M"/>
    <x v="33"/>
    <x v="2"/>
    <x v="2"/>
  </r>
  <r>
    <x v="2"/>
    <x v="6"/>
    <s v="M"/>
    <x v="33"/>
    <x v="4"/>
    <x v="2"/>
  </r>
  <r>
    <x v="2"/>
    <x v="7"/>
    <s v="M"/>
    <x v="33"/>
    <x v="4"/>
    <x v="2"/>
  </r>
  <r>
    <x v="2"/>
    <x v="8"/>
    <s v="M"/>
    <x v="33"/>
    <x v="2"/>
    <x v="2"/>
  </r>
  <r>
    <x v="2"/>
    <x v="9"/>
    <s v="M"/>
    <x v="33"/>
    <x v="2"/>
    <x v="2"/>
  </r>
  <r>
    <x v="2"/>
    <x v="10"/>
    <s v="M"/>
    <x v="33"/>
    <x v="2"/>
    <x v="2"/>
  </r>
  <r>
    <x v="2"/>
    <x v="11"/>
    <s v="M"/>
    <x v="33"/>
    <x v="2"/>
    <x v="2"/>
  </r>
  <r>
    <x v="2"/>
    <x v="12"/>
    <s v="M"/>
    <x v="33"/>
    <x v="3"/>
    <x v="2"/>
  </r>
  <r>
    <x v="3"/>
    <x v="1"/>
    <s v="M"/>
    <x v="33"/>
    <x v="2"/>
    <x v="2"/>
  </r>
  <r>
    <x v="3"/>
    <x v="6"/>
    <s v="M"/>
    <x v="33"/>
    <x v="2"/>
    <x v="2"/>
  </r>
  <r>
    <x v="3"/>
    <x v="9"/>
    <s v="M"/>
    <x v="33"/>
    <x v="2"/>
    <x v="2"/>
  </r>
  <r>
    <x v="3"/>
    <x v="11"/>
    <s v="M"/>
    <x v="33"/>
    <x v="4"/>
    <x v="2"/>
  </r>
  <r>
    <x v="3"/>
    <x v="12"/>
    <s v="M"/>
    <x v="33"/>
    <x v="4"/>
    <x v="2"/>
  </r>
  <r>
    <x v="4"/>
    <x v="5"/>
    <s v="M"/>
    <x v="33"/>
    <x v="4"/>
    <x v="2"/>
  </r>
  <r>
    <x v="4"/>
    <x v="9"/>
    <s v="M"/>
    <x v="33"/>
    <x v="2"/>
    <x v="2"/>
  </r>
  <r>
    <x v="4"/>
    <x v="12"/>
    <s v="M"/>
    <x v="33"/>
    <x v="2"/>
    <x v="2"/>
  </r>
  <r>
    <x v="5"/>
    <x v="0"/>
    <s v="M"/>
    <x v="33"/>
    <x v="24"/>
    <x v="2"/>
  </r>
  <r>
    <x v="5"/>
    <x v="1"/>
    <s v="M"/>
    <x v="33"/>
    <x v="2"/>
    <x v="2"/>
  </r>
  <r>
    <x v="5"/>
    <x v="3"/>
    <s v="M"/>
    <x v="33"/>
    <x v="0"/>
    <x v="2"/>
  </r>
  <r>
    <x v="5"/>
    <x v="5"/>
    <s v="M"/>
    <x v="33"/>
    <x v="34"/>
    <x v="2"/>
  </r>
  <r>
    <x v="5"/>
    <x v="6"/>
    <s v="M"/>
    <x v="33"/>
    <x v="126"/>
    <x v="2"/>
  </r>
  <r>
    <x v="5"/>
    <x v="17"/>
    <s v="M"/>
    <x v="33"/>
    <x v="2"/>
    <x v="2"/>
  </r>
  <r>
    <x v="5"/>
    <x v="18"/>
    <s v="M"/>
    <x v="33"/>
    <x v="2"/>
    <x v="2"/>
  </r>
  <r>
    <x v="5"/>
    <x v="7"/>
    <s v="M"/>
    <x v="33"/>
    <x v="59"/>
    <x v="2"/>
  </r>
  <r>
    <x v="5"/>
    <x v="8"/>
    <s v="M"/>
    <x v="33"/>
    <x v="9"/>
    <x v="2"/>
  </r>
  <r>
    <x v="5"/>
    <x v="9"/>
    <s v="M"/>
    <x v="33"/>
    <x v="37"/>
    <x v="2"/>
  </r>
  <r>
    <x v="5"/>
    <x v="10"/>
    <s v="M"/>
    <x v="33"/>
    <x v="4"/>
    <x v="2"/>
  </r>
  <r>
    <x v="5"/>
    <x v="11"/>
    <s v="M"/>
    <x v="33"/>
    <x v="127"/>
    <x v="2"/>
  </r>
  <r>
    <x v="5"/>
    <x v="12"/>
    <s v="M"/>
    <x v="33"/>
    <x v="128"/>
    <x v="2"/>
  </r>
  <r>
    <x v="5"/>
    <x v="7"/>
    <s v="U"/>
    <x v="33"/>
    <x v="2"/>
    <x v="2"/>
  </r>
  <r>
    <x v="0"/>
    <x v="6"/>
    <s v="F"/>
    <x v="34"/>
    <x v="3"/>
    <x v="2"/>
  </r>
  <r>
    <x v="0"/>
    <x v="7"/>
    <s v="F"/>
    <x v="34"/>
    <x v="2"/>
    <x v="2"/>
  </r>
  <r>
    <x v="0"/>
    <x v="8"/>
    <s v="F"/>
    <x v="34"/>
    <x v="2"/>
    <x v="2"/>
  </r>
  <r>
    <x v="0"/>
    <x v="9"/>
    <s v="F"/>
    <x v="34"/>
    <x v="2"/>
    <x v="2"/>
  </r>
  <r>
    <x v="0"/>
    <x v="10"/>
    <s v="F"/>
    <x v="34"/>
    <x v="2"/>
    <x v="2"/>
  </r>
  <r>
    <x v="0"/>
    <x v="12"/>
    <s v="F"/>
    <x v="34"/>
    <x v="4"/>
    <x v="2"/>
  </r>
  <r>
    <x v="2"/>
    <x v="3"/>
    <s v="F"/>
    <x v="34"/>
    <x v="2"/>
    <x v="2"/>
  </r>
  <r>
    <x v="2"/>
    <x v="6"/>
    <s v="F"/>
    <x v="34"/>
    <x v="37"/>
    <x v="2"/>
  </r>
  <r>
    <x v="2"/>
    <x v="17"/>
    <s v="F"/>
    <x v="34"/>
    <x v="4"/>
    <x v="2"/>
  </r>
  <r>
    <x v="2"/>
    <x v="7"/>
    <s v="F"/>
    <x v="34"/>
    <x v="2"/>
    <x v="2"/>
  </r>
  <r>
    <x v="2"/>
    <x v="9"/>
    <s v="F"/>
    <x v="34"/>
    <x v="4"/>
    <x v="2"/>
  </r>
  <r>
    <x v="2"/>
    <x v="10"/>
    <s v="F"/>
    <x v="34"/>
    <x v="2"/>
    <x v="2"/>
  </r>
  <r>
    <x v="2"/>
    <x v="12"/>
    <s v="F"/>
    <x v="34"/>
    <x v="24"/>
    <x v="2"/>
  </r>
  <r>
    <x v="3"/>
    <x v="6"/>
    <s v="F"/>
    <x v="34"/>
    <x v="3"/>
    <x v="2"/>
  </r>
  <r>
    <x v="3"/>
    <x v="12"/>
    <s v="F"/>
    <x v="34"/>
    <x v="3"/>
    <x v="2"/>
  </r>
  <r>
    <x v="4"/>
    <x v="6"/>
    <s v="F"/>
    <x v="34"/>
    <x v="2"/>
    <x v="2"/>
  </r>
  <r>
    <x v="4"/>
    <x v="7"/>
    <s v="F"/>
    <x v="34"/>
    <x v="4"/>
    <x v="2"/>
  </r>
  <r>
    <x v="4"/>
    <x v="12"/>
    <s v="F"/>
    <x v="34"/>
    <x v="24"/>
    <x v="2"/>
  </r>
  <r>
    <x v="5"/>
    <x v="0"/>
    <s v="F"/>
    <x v="34"/>
    <x v="37"/>
    <x v="2"/>
  </r>
  <r>
    <x v="5"/>
    <x v="1"/>
    <s v="F"/>
    <x v="34"/>
    <x v="2"/>
    <x v="2"/>
  </r>
  <r>
    <x v="5"/>
    <x v="2"/>
    <s v="F"/>
    <x v="34"/>
    <x v="1"/>
    <x v="2"/>
  </r>
  <r>
    <x v="5"/>
    <x v="3"/>
    <s v="F"/>
    <x v="34"/>
    <x v="11"/>
    <x v="2"/>
  </r>
  <r>
    <x v="5"/>
    <x v="5"/>
    <s v="F"/>
    <x v="34"/>
    <x v="94"/>
    <x v="2"/>
  </r>
  <r>
    <x v="5"/>
    <x v="6"/>
    <s v="F"/>
    <x v="34"/>
    <x v="53"/>
    <x v="2"/>
  </r>
  <r>
    <x v="5"/>
    <x v="17"/>
    <s v="F"/>
    <x v="34"/>
    <x v="37"/>
    <x v="2"/>
  </r>
  <r>
    <x v="5"/>
    <x v="18"/>
    <s v="F"/>
    <x v="34"/>
    <x v="2"/>
    <x v="2"/>
  </r>
  <r>
    <x v="5"/>
    <x v="7"/>
    <s v="F"/>
    <x v="34"/>
    <x v="23"/>
    <x v="2"/>
  </r>
  <r>
    <x v="5"/>
    <x v="8"/>
    <s v="F"/>
    <x v="34"/>
    <x v="37"/>
    <x v="2"/>
  </r>
  <r>
    <x v="5"/>
    <x v="9"/>
    <s v="F"/>
    <x v="34"/>
    <x v="4"/>
    <x v="2"/>
  </r>
  <r>
    <x v="5"/>
    <x v="10"/>
    <s v="F"/>
    <x v="34"/>
    <x v="2"/>
    <x v="2"/>
  </r>
  <r>
    <x v="5"/>
    <x v="11"/>
    <s v="F"/>
    <x v="34"/>
    <x v="78"/>
    <x v="2"/>
  </r>
  <r>
    <x v="5"/>
    <x v="12"/>
    <s v="F"/>
    <x v="34"/>
    <x v="106"/>
    <x v="2"/>
  </r>
  <r>
    <x v="5"/>
    <x v="15"/>
    <s v="F"/>
    <x v="34"/>
    <x v="2"/>
    <x v="2"/>
  </r>
  <r>
    <x v="6"/>
    <x v="2"/>
    <s v="F"/>
    <x v="34"/>
    <x v="2"/>
    <x v="2"/>
  </r>
  <r>
    <x v="6"/>
    <x v="6"/>
    <s v="F"/>
    <x v="34"/>
    <x v="4"/>
    <x v="2"/>
  </r>
  <r>
    <x v="0"/>
    <x v="5"/>
    <s v="M"/>
    <x v="34"/>
    <x v="2"/>
    <x v="2"/>
  </r>
  <r>
    <x v="0"/>
    <x v="6"/>
    <s v="M"/>
    <x v="34"/>
    <x v="4"/>
    <x v="2"/>
  </r>
  <r>
    <x v="0"/>
    <x v="12"/>
    <s v="M"/>
    <x v="34"/>
    <x v="3"/>
    <x v="2"/>
  </r>
  <r>
    <x v="2"/>
    <x v="1"/>
    <s v="M"/>
    <x v="34"/>
    <x v="2"/>
    <x v="2"/>
  </r>
  <r>
    <x v="2"/>
    <x v="5"/>
    <s v="M"/>
    <x v="34"/>
    <x v="2"/>
    <x v="2"/>
  </r>
  <r>
    <x v="2"/>
    <x v="6"/>
    <s v="M"/>
    <x v="34"/>
    <x v="24"/>
    <x v="2"/>
  </r>
  <r>
    <x v="2"/>
    <x v="7"/>
    <s v="M"/>
    <x v="34"/>
    <x v="2"/>
    <x v="2"/>
  </r>
  <r>
    <x v="2"/>
    <x v="16"/>
    <s v="M"/>
    <x v="34"/>
    <x v="2"/>
    <x v="2"/>
  </r>
  <r>
    <x v="2"/>
    <x v="8"/>
    <s v="M"/>
    <x v="34"/>
    <x v="2"/>
    <x v="2"/>
  </r>
  <r>
    <x v="2"/>
    <x v="9"/>
    <s v="M"/>
    <x v="34"/>
    <x v="3"/>
    <x v="2"/>
  </r>
  <r>
    <x v="2"/>
    <x v="11"/>
    <s v="M"/>
    <x v="34"/>
    <x v="2"/>
    <x v="2"/>
  </r>
  <r>
    <x v="2"/>
    <x v="12"/>
    <s v="M"/>
    <x v="34"/>
    <x v="1"/>
    <x v="2"/>
  </r>
  <r>
    <x v="3"/>
    <x v="3"/>
    <s v="M"/>
    <x v="34"/>
    <x v="2"/>
    <x v="2"/>
  </r>
  <r>
    <x v="3"/>
    <x v="5"/>
    <s v="M"/>
    <x v="34"/>
    <x v="2"/>
    <x v="2"/>
  </r>
  <r>
    <x v="3"/>
    <x v="6"/>
    <s v="M"/>
    <x v="34"/>
    <x v="4"/>
    <x v="2"/>
  </r>
  <r>
    <x v="3"/>
    <x v="7"/>
    <s v="M"/>
    <x v="34"/>
    <x v="3"/>
    <x v="2"/>
  </r>
  <r>
    <x v="4"/>
    <x v="3"/>
    <s v="M"/>
    <x v="34"/>
    <x v="2"/>
    <x v="2"/>
  </r>
  <r>
    <x v="4"/>
    <x v="5"/>
    <s v="M"/>
    <x v="34"/>
    <x v="2"/>
    <x v="2"/>
  </r>
  <r>
    <x v="4"/>
    <x v="6"/>
    <s v="M"/>
    <x v="34"/>
    <x v="4"/>
    <x v="2"/>
  </r>
  <r>
    <x v="4"/>
    <x v="8"/>
    <s v="M"/>
    <x v="34"/>
    <x v="2"/>
    <x v="2"/>
  </r>
  <r>
    <x v="4"/>
    <x v="12"/>
    <s v="M"/>
    <x v="34"/>
    <x v="4"/>
    <x v="2"/>
  </r>
  <r>
    <x v="5"/>
    <x v="0"/>
    <s v="M"/>
    <x v="34"/>
    <x v="3"/>
    <x v="2"/>
  </r>
  <r>
    <x v="5"/>
    <x v="1"/>
    <s v="M"/>
    <x v="34"/>
    <x v="37"/>
    <x v="2"/>
  </r>
  <r>
    <x v="5"/>
    <x v="3"/>
    <s v="M"/>
    <x v="34"/>
    <x v="12"/>
    <x v="2"/>
  </r>
  <r>
    <x v="5"/>
    <x v="5"/>
    <s v="M"/>
    <x v="34"/>
    <x v="119"/>
    <x v="2"/>
  </r>
  <r>
    <x v="5"/>
    <x v="6"/>
    <s v="M"/>
    <x v="34"/>
    <x v="104"/>
    <x v="2"/>
  </r>
  <r>
    <x v="5"/>
    <x v="18"/>
    <s v="M"/>
    <x v="34"/>
    <x v="2"/>
    <x v="2"/>
  </r>
  <r>
    <x v="5"/>
    <x v="7"/>
    <s v="M"/>
    <x v="34"/>
    <x v="56"/>
    <x v="2"/>
  </r>
  <r>
    <x v="5"/>
    <x v="8"/>
    <s v="M"/>
    <x v="34"/>
    <x v="1"/>
    <x v="2"/>
  </r>
  <r>
    <x v="5"/>
    <x v="9"/>
    <s v="M"/>
    <x v="34"/>
    <x v="24"/>
    <x v="2"/>
  </r>
  <r>
    <x v="5"/>
    <x v="11"/>
    <s v="M"/>
    <x v="34"/>
    <x v="67"/>
    <x v="2"/>
  </r>
  <r>
    <x v="5"/>
    <x v="12"/>
    <s v="M"/>
    <x v="34"/>
    <x v="129"/>
    <x v="2"/>
  </r>
  <r>
    <x v="5"/>
    <x v="15"/>
    <s v="M"/>
    <x v="34"/>
    <x v="4"/>
    <x v="2"/>
  </r>
  <r>
    <x v="8"/>
    <x v="12"/>
    <s v="M"/>
    <x v="34"/>
    <x v="2"/>
    <x v="2"/>
  </r>
  <r>
    <x v="0"/>
    <x v="5"/>
    <s v="F"/>
    <x v="35"/>
    <x v="4"/>
    <x v="2"/>
  </r>
  <r>
    <x v="0"/>
    <x v="6"/>
    <s v="F"/>
    <x v="35"/>
    <x v="4"/>
    <x v="2"/>
  </r>
  <r>
    <x v="0"/>
    <x v="17"/>
    <s v="F"/>
    <x v="35"/>
    <x v="2"/>
    <x v="2"/>
  </r>
  <r>
    <x v="0"/>
    <x v="7"/>
    <s v="F"/>
    <x v="35"/>
    <x v="4"/>
    <x v="2"/>
  </r>
  <r>
    <x v="0"/>
    <x v="12"/>
    <s v="F"/>
    <x v="35"/>
    <x v="2"/>
    <x v="2"/>
  </r>
  <r>
    <x v="2"/>
    <x v="5"/>
    <s v="F"/>
    <x v="35"/>
    <x v="2"/>
    <x v="2"/>
  </r>
  <r>
    <x v="2"/>
    <x v="6"/>
    <s v="F"/>
    <x v="35"/>
    <x v="3"/>
    <x v="2"/>
  </r>
  <r>
    <x v="2"/>
    <x v="17"/>
    <s v="F"/>
    <x v="35"/>
    <x v="2"/>
    <x v="2"/>
  </r>
  <r>
    <x v="2"/>
    <x v="9"/>
    <s v="F"/>
    <x v="35"/>
    <x v="2"/>
    <x v="2"/>
  </r>
  <r>
    <x v="2"/>
    <x v="11"/>
    <s v="F"/>
    <x v="35"/>
    <x v="2"/>
    <x v="2"/>
  </r>
  <r>
    <x v="2"/>
    <x v="12"/>
    <s v="F"/>
    <x v="35"/>
    <x v="16"/>
    <x v="2"/>
  </r>
  <r>
    <x v="3"/>
    <x v="2"/>
    <s v="F"/>
    <x v="35"/>
    <x v="2"/>
    <x v="2"/>
  </r>
  <r>
    <x v="3"/>
    <x v="6"/>
    <s v="F"/>
    <x v="35"/>
    <x v="1"/>
    <x v="2"/>
  </r>
  <r>
    <x v="3"/>
    <x v="7"/>
    <s v="F"/>
    <x v="35"/>
    <x v="2"/>
    <x v="2"/>
  </r>
  <r>
    <x v="3"/>
    <x v="8"/>
    <s v="F"/>
    <x v="35"/>
    <x v="2"/>
    <x v="2"/>
  </r>
  <r>
    <x v="3"/>
    <x v="12"/>
    <s v="F"/>
    <x v="35"/>
    <x v="2"/>
    <x v="2"/>
  </r>
  <r>
    <x v="4"/>
    <x v="5"/>
    <s v="F"/>
    <x v="35"/>
    <x v="2"/>
    <x v="2"/>
  </r>
  <r>
    <x v="4"/>
    <x v="6"/>
    <s v="F"/>
    <x v="35"/>
    <x v="3"/>
    <x v="2"/>
  </r>
  <r>
    <x v="4"/>
    <x v="9"/>
    <s v="F"/>
    <x v="35"/>
    <x v="4"/>
    <x v="2"/>
  </r>
  <r>
    <x v="4"/>
    <x v="12"/>
    <s v="F"/>
    <x v="35"/>
    <x v="4"/>
    <x v="2"/>
  </r>
  <r>
    <x v="5"/>
    <x v="0"/>
    <s v="F"/>
    <x v="35"/>
    <x v="4"/>
    <x v="2"/>
  </r>
  <r>
    <x v="5"/>
    <x v="1"/>
    <s v="F"/>
    <x v="35"/>
    <x v="42"/>
    <x v="2"/>
  </r>
  <r>
    <x v="5"/>
    <x v="2"/>
    <s v="F"/>
    <x v="35"/>
    <x v="32"/>
    <x v="2"/>
  </r>
  <r>
    <x v="5"/>
    <x v="3"/>
    <s v="F"/>
    <x v="35"/>
    <x v="10"/>
    <x v="2"/>
  </r>
  <r>
    <x v="5"/>
    <x v="5"/>
    <s v="F"/>
    <x v="35"/>
    <x v="78"/>
    <x v="2"/>
  </r>
  <r>
    <x v="5"/>
    <x v="6"/>
    <s v="F"/>
    <x v="35"/>
    <x v="130"/>
    <x v="2"/>
  </r>
  <r>
    <x v="5"/>
    <x v="17"/>
    <s v="F"/>
    <x v="35"/>
    <x v="24"/>
    <x v="2"/>
  </r>
  <r>
    <x v="5"/>
    <x v="7"/>
    <s v="F"/>
    <x v="35"/>
    <x v="30"/>
    <x v="2"/>
  </r>
  <r>
    <x v="5"/>
    <x v="8"/>
    <s v="F"/>
    <x v="35"/>
    <x v="1"/>
    <x v="2"/>
  </r>
  <r>
    <x v="5"/>
    <x v="9"/>
    <s v="F"/>
    <x v="35"/>
    <x v="1"/>
    <x v="2"/>
  </r>
  <r>
    <x v="5"/>
    <x v="10"/>
    <s v="F"/>
    <x v="35"/>
    <x v="2"/>
    <x v="2"/>
  </r>
  <r>
    <x v="5"/>
    <x v="11"/>
    <s v="F"/>
    <x v="35"/>
    <x v="13"/>
    <x v="2"/>
  </r>
  <r>
    <x v="5"/>
    <x v="12"/>
    <s v="F"/>
    <x v="35"/>
    <x v="108"/>
    <x v="2"/>
  </r>
  <r>
    <x v="6"/>
    <x v="5"/>
    <s v="F"/>
    <x v="35"/>
    <x v="3"/>
    <x v="2"/>
  </r>
  <r>
    <x v="6"/>
    <x v="6"/>
    <s v="F"/>
    <x v="35"/>
    <x v="2"/>
    <x v="2"/>
  </r>
  <r>
    <x v="7"/>
    <x v="2"/>
    <s v="F"/>
    <x v="35"/>
    <x v="2"/>
    <x v="2"/>
  </r>
  <r>
    <x v="9"/>
    <x v="12"/>
    <s v="F"/>
    <x v="35"/>
    <x v="2"/>
    <x v="2"/>
  </r>
  <r>
    <x v="0"/>
    <x v="5"/>
    <s v="M"/>
    <x v="35"/>
    <x v="4"/>
    <x v="2"/>
  </r>
  <r>
    <x v="0"/>
    <x v="6"/>
    <s v="M"/>
    <x v="35"/>
    <x v="2"/>
    <x v="2"/>
  </r>
  <r>
    <x v="0"/>
    <x v="17"/>
    <s v="M"/>
    <x v="35"/>
    <x v="2"/>
    <x v="2"/>
  </r>
  <r>
    <x v="0"/>
    <x v="12"/>
    <s v="M"/>
    <x v="35"/>
    <x v="3"/>
    <x v="2"/>
  </r>
  <r>
    <x v="2"/>
    <x v="6"/>
    <s v="M"/>
    <x v="35"/>
    <x v="37"/>
    <x v="2"/>
  </r>
  <r>
    <x v="2"/>
    <x v="7"/>
    <s v="M"/>
    <x v="35"/>
    <x v="2"/>
    <x v="2"/>
  </r>
  <r>
    <x v="2"/>
    <x v="9"/>
    <s v="M"/>
    <x v="35"/>
    <x v="3"/>
    <x v="2"/>
  </r>
  <r>
    <x v="2"/>
    <x v="11"/>
    <s v="M"/>
    <x v="35"/>
    <x v="2"/>
    <x v="2"/>
  </r>
  <r>
    <x v="2"/>
    <x v="12"/>
    <s v="M"/>
    <x v="35"/>
    <x v="24"/>
    <x v="2"/>
  </r>
  <r>
    <x v="3"/>
    <x v="6"/>
    <s v="M"/>
    <x v="35"/>
    <x v="24"/>
    <x v="2"/>
  </r>
  <r>
    <x v="3"/>
    <x v="12"/>
    <s v="M"/>
    <x v="35"/>
    <x v="3"/>
    <x v="2"/>
  </r>
  <r>
    <x v="4"/>
    <x v="6"/>
    <s v="M"/>
    <x v="35"/>
    <x v="4"/>
    <x v="2"/>
  </r>
  <r>
    <x v="4"/>
    <x v="9"/>
    <s v="M"/>
    <x v="35"/>
    <x v="2"/>
    <x v="2"/>
  </r>
  <r>
    <x v="4"/>
    <x v="12"/>
    <s v="M"/>
    <x v="35"/>
    <x v="3"/>
    <x v="2"/>
  </r>
  <r>
    <x v="5"/>
    <x v="0"/>
    <s v="M"/>
    <x v="35"/>
    <x v="3"/>
    <x v="2"/>
  </r>
  <r>
    <x v="5"/>
    <x v="1"/>
    <s v="M"/>
    <x v="35"/>
    <x v="42"/>
    <x v="2"/>
  </r>
  <r>
    <x v="5"/>
    <x v="3"/>
    <s v="M"/>
    <x v="35"/>
    <x v="42"/>
    <x v="2"/>
  </r>
  <r>
    <x v="5"/>
    <x v="5"/>
    <s v="M"/>
    <x v="35"/>
    <x v="80"/>
    <x v="2"/>
  </r>
  <r>
    <x v="5"/>
    <x v="6"/>
    <s v="M"/>
    <x v="35"/>
    <x v="131"/>
    <x v="2"/>
  </r>
  <r>
    <x v="5"/>
    <x v="18"/>
    <s v="M"/>
    <x v="35"/>
    <x v="4"/>
    <x v="2"/>
  </r>
  <r>
    <x v="5"/>
    <x v="7"/>
    <s v="M"/>
    <x v="35"/>
    <x v="54"/>
    <x v="2"/>
  </r>
  <r>
    <x v="5"/>
    <x v="8"/>
    <s v="M"/>
    <x v="35"/>
    <x v="24"/>
    <x v="2"/>
  </r>
  <r>
    <x v="5"/>
    <x v="9"/>
    <s v="M"/>
    <x v="35"/>
    <x v="9"/>
    <x v="2"/>
  </r>
  <r>
    <x v="5"/>
    <x v="10"/>
    <s v="M"/>
    <x v="35"/>
    <x v="2"/>
    <x v="2"/>
  </r>
  <r>
    <x v="5"/>
    <x v="11"/>
    <s v="M"/>
    <x v="35"/>
    <x v="94"/>
    <x v="2"/>
  </r>
  <r>
    <x v="5"/>
    <x v="12"/>
    <s v="M"/>
    <x v="35"/>
    <x v="81"/>
    <x v="2"/>
  </r>
  <r>
    <x v="5"/>
    <x v="15"/>
    <s v="M"/>
    <x v="35"/>
    <x v="2"/>
    <x v="2"/>
  </r>
  <r>
    <x v="6"/>
    <x v="3"/>
    <s v="M"/>
    <x v="35"/>
    <x v="2"/>
    <x v="2"/>
  </r>
  <r>
    <x v="6"/>
    <x v="10"/>
    <s v="M"/>
    <x v="35"/>
    <x v="2"/>
    <x v="2"/>
  </r>
  <r>
    <x v="0"/>
    <x v="5"/>
    <s v="F"/>
    <x v="36"/>
    <x v="4"/>
    <x v="2"/>
  </r>
  <r>
    <x v="0"/>
    <x v="6"/>
    <s v="F"/>
    <x v="36"/>
    <x v="1"/>
    <x v="2"/>
  </r>
  <r>
    <x v="0"/>
    <x v="17"/>
    <s v="F"/>
    <x v="36"/>
    <x v="2"/>
    <x v="2"/>
  </r>
  <r>
    <x v="0"/>
    <x v="7"/>
    <s v="F"/>
    <x v="36"/>
    <x v="3"/>
    <x v="2"/>
  </r>
  <r>
    <x v="0"/>
    <x v="9"/>
    <s v="F"/>
    <x v="36"/>
    <x v="2"/>
    <x v="2"/>
  </r>
  <r>
    <x v="0"/>
    <x v="12"/>
    <s v="F"/>
    <x v="36"/>
    <x v="37"/>
    <x v="2"/>
  </r>
  <r>
    <x v="2"/>
    <x v="6"/>
    <s v="F"/>
    <x v="36"/>
    <x v="37"/>
    <x v="2"/>
  </r>
  <r>
    <x v="2"/>
    <x v="9"/>
    <s v="F"/>
    <x v="36"/>
    <x v="2"/>
    <x v="2"/>
  </r>
  <r>
    <x v="2"/>
    <x v="12"/>
    <s v="F"/>
    <x v="36"/>
    <x v="1"/>
    <x v="2"/>
  </r>
  <r>
    <x v="3"/>
    <x v="5"/>
    <s v="F"/>
    <x v="36"/>
    <x v="2"/>
    <x v="2"/>
  </r>
  <r>
    <x v="3"/>
    <x v="12"/>
    <s v="F"/>
    <x v="36"/>
    <x v="3"/>
    <x v="2"/>
  </r>
  <r>
    <x v="4"/>
    <x v="6"/>
    <s v="F"/>
    <x v="36"/>
    <x v="4"/>
    <x v="2"/>
  </r>
  <r>
    <x v="4"/>
    <x v="7"/>
    <s v="F"/>
    <x v="36"/>
    <x v="2"/>
    <x v="2"/>
  </r>
  <r>
    <x v="4"/>
    <x v="8"/>
    <s v="F"/>
    <x v="36"/>
    <x v="2"/>
    <x v="2"/>
  </r>
  <r>
    <x v="4"/>
    <x v="12"/>
    <s v="F"/>
    <x v="36"/>
    <x v="24"/>
    <x v="2"/>
  </r>
  <r>
    <x v="5"/>
    <x v="0"/>
    <s v="F"/>
    <x v="36"/>
    <x v="4"/>
    <x v="2"/>
  </r>
  <r>
    <x v="5"/>
    <x v="1"/>
    <s v="F"/>
    <x v="36"/>
    <x v="9"/>
    <x v="2"/>
  </r>
  <r>
    <x v="5"/>
    <x v="2"/>
    <s v="F"/>
    <x v="36"/>
    <x v="42"/>
    <x v="2"/>
  </r>
  <r>
    <x v="5"/>
    <x v="3"/>
    <s v="F"/>
    <x v="36"/>
    <x v="22"/>
    <x v="2"/>
  </r>
  <r>
    <x v="5"/>
    <x v="5"/>
    <s v="F"/>
    <x v="36"/>
    <x v="67"/>
    <x v="2"/>
  </r>
  <r>
    <x v="5"/>
    <x v="6"/>
    <s v="F"/>
    <x v="36"/>
    <x v="132"/>
    <x v="2"/>
  </r>
  <r>
    <x v="5"/>
    <x v="17"/>
    <s v="F"/>
    <x v="36"/>
    <x v="24"/>
    <x v="2"/>
  </r>
  <r>
    <x v="5"/>
    <x v="22"/>
    <s v="F"/>
    <x v="36"/>
    <x v="2"/>
    <x v="2"/>
  </r>
  <r>
    <x v="5"/>
    <x v="7"/>
    <s v="F"/>
    <x v="36"/>
    <x v="98"/>
    <x v="2"/>
  </r>
  <r>
    <x v="5"/>
    <x v="8"/>
    <s v="F"/>
    <x v="36"/>
    <x v="3"/>
    <x v="2"/>
  </r>
  <r>
    <x v="5"/>
    <x v="9"/>
    <s v="F"/>
    <x v="36"/>
    <x v="42"/>
    <x v="2"/>
  </r>
  <r>
    <x v="5"/>
    <x v="10"/>
    <s v="F"/>
    <x v="36"/>
    <x v="2"/>
    <x v="2"/>
  </r>
  <r>
    <x v="5"/>
    <x v="11"/>
    <s v="F"/>
    <x v="36"/>
    <x v="67"/>
    <x v="2"/>
  </r>
  <r>
    <x v="5"/>
    <x v="12"/>
    <s v="F"/>
    <x v="36"/>
    <x v="133"/>
    <x v="2"/>
  </r>
  <r>
    <x v="5"/>
    <x v="15"/>
    <s v="F"/>
    <x v="36"/>
    <x v="3"/>
    <x v="2"/>
  </r>
  <r>
    <x v="6"/>
    <x v="6"/>
    <s v="F"/>
    <x v="36"/>
    <x v="2"/>
    <x v="2"/>
  </r>
  <r>
    <x v="6"/>
    <x v="7"/>
    <s v="F"/>
    <x v="36"/>
    <x v="2"/>
    <x v="2"/>
  </r>
  <r>
    <x v="6"/>
    <x v="12"/>
    <s v="F"/>
    <x v="36"/>
    <x v="2"/>
    <x v="2"/>
  </r>
  <r>
    <x v="0"/>
    <x v="6"/>
    <s v="M"/>
    <x v="36"/>
    <x v="2"/>
    <x v="2"/>
  </r>
  <r>
    <x v="0"/>
    <x v="7"/>
    <s v="M"/>
    <x v="36"/>
    <x v="2"/>
    <x v="2"/>
  </r>
  <r>
    <x v="1"/>
    <x v="6"/>
    <s v="M"/>
    <x v="36"/>
    <x v="2"/>
    <x v="2"/>
  </r>
  <r>
    <x v="2"/>
    <x v="5"/>
    <s v="M"/>
    <x v="36"/>
    <x v="2"/>
    <x v="2"/>
  </r>
  <r>
    <x v="2"/>
    <x v="6"/>
    <s v="M"/>
    <x v="36"/>
    <x v="4"/>
    <x v="2"/>
  </r>
  <r>
    <x v="2"/>
    <x v="7"/>
    <s v="M"/>
    <x v="36"/>
    <x v="4"/>
    <x v="2"/>
  </r>
  <r>
    <x v="2"/>
    <x v="9"/>
    <s v="M"/>
    <x v="36"/>
    <x v="2"/>
    <x v="2"/>
  </r>
  <r>
    <x v="2"/>
    <x v="10"/>
    <s v="M"/>
    <x v="36"/>
    <x v="2"/>
    <x v="2"/>
  </r>
  <r>
    <x v="2"/>
    <x v="11"/>
    <s v="M"/>
    <x v="36"/>
    <x v="2"/>
    <x v="2"/>
  </r>
  <r>
    <x v="2"/>
    <x v="12"/>
    <s v="M"/>
    <x v="36"/>
    <x v="3"/>
    <x v="2"/>
  </r>
  <r>
    <x v="3"/>
    <x v="5"/>
    <s v="M"/>
    <x v="36"/>
    <x v="2"/>
    <x v="2"/>
  </r>
  <r>
    <x v="3"/>
    <x v="6"/>
    <s v="M"/>
    <x v="36"/>
    <x v="1"/>
    <x v="2"/>
  </r>
  <r>
    <x v="3"/>
    <x v="10"/>
    <s v="M"/>
    <x v="36"/>
    <x v="2"/>
    <x v="2"/>
  </r>
  <r>
    <x v="3"/>
    <x v="11"/>
    <s v="M"/>
    <x v="36"/>
    <x v="2"/>
    <x v="2"/>
  </r>
  <r>
    <x v="3"/>
    <x v="12"/>
    <s v="M"/>
    <x v="36"/>
    <x v="4"/>
    <x v="2"/>
  </r>
  <r>
    <x v="4"/>
    <x v="5"/>
    <s v="M"/>
    <x v="36"/>
    <x v="2"/>
    <x v="2"/>
  </r>
  <r>
    <x v="4"/>
    <x v="6"/>
    <s v="M"/>
    <x v="36"/>
    <x v="3"/>
    <x v="2"/>
  </r>
  <r>
    <x v="4"/>
    <x v="9"/>
    <s v="M"/>
    <x v="36"/>
    <x v="3"/>
    <x v="2"/>
  </r>
  <r>
    <x v="4"/>
    <x v="12"/>
    <s v="M"/>
    <x v="36"/>
    <x v="3"/>
    <x v="2"/>
  </r>
  <r>
    <x v="5"/>
    <x v="0"/>
    <s v="M"/>
    <x v="36"/>
    <x v="2"/>
    <x v="2"/>
  </r>
  <r>
    <x v="5"/>
    <x v="1"/>
    <s v="M"/>
    <x v="36"/>
    <x v="1"/>
    <x v="2"/>
  </r>
  <r>
    <x v="5"/>
    <x v="3"/>
    <s v="M"/>
    <x v="36"/>
    <x v="98"/>
    <x v="2"/>
  </r>
  <r>
    <x v="5"/>
    <x v="5"/>
    <s v="M"/>
    <x v="36"/>
    <x v="67"/>
    <x v="2"/>
  </r>
  <r>
    <x v="5"/>
    <x v="6"/>
    <s v="M"/>
    <x v="36"/>
    <x v="105"/>
    <x v="2"/>
  </r>
  <r>
    <x v="5"/>
    <x v="17"/>
    <s v="M"/>
    <x v="36"/>
    <x v="2"/>
    <x v="2"/>
  </r>
  <r>
    <x v="5"/>
    <x v="18"/>
    <s v="M"/>
    <x v="36"/>
    <x v="1"/>
    <x v="2"/>
  </r>
  <r>
    <x v="5"/>
    <x v="7"/>
    <s v="M"/>
    <x v="36"/>
    <x v="10"/>
    <x v="2"/>
  </r>
  <r>
    <x v="5"/>
    <x v="8"/>
    <s v="M"/>
    <x v="36"/>
    <x v="4"/>
    <x v="2"/>
  </r>
  <r>
    <x v="5"/>
    <x v="9"/>
    <s v="M"/>
    <x v="36"/>
    <x v="1"/>
    <x v="2"/>
  </r>
  <r>
    <x v="5"/>
    <x v="10"/>
    <s v="M"/>
    <x v="36"/>
    <x v="2"/>
    <x v="2"/>
  </r>
  <r>
    <x v="5"/>
    <x v="11"/>
    <s v="M"/>
    <x v="36"/>
    <x v="74"/>
    <x v="2"/>
  </r>
  <r>
    <x v="5"/>
    <x v="12"/>
    <s v="M"/>
    <x v="36"/>
    <x v="76"/>
    <x v="2"/>
  </r>
  <r>
    <x v="5"/>
    <x v="15"/>
    <s v="M"/>
    <x v="36"/>
    <x v="4"/>
    <x v="2"/>
  </r>
  <r>
    <x v="6"/>
    <x v="6"/>
    <s v="M"/>
    <x v="36"/>
    <x v="2"/>
    <x v="2"/>
  </r>
  <r>
    <x v="0"/>
    <x v="6"/>
    <s v="F"/>
    <x v="37"/>
    <x v="2"/>
    <x v="2"/>
  </r>
  <r>
    <x v="0"/>
    <x v="17"/>
    <s v="F"/>
    <x v="37"/>
    <x v="4"/>
    <x v="2"/>
  </r>
  <r>
    <x v="0"/>
    <x v="7"/>
    <s v="F"/>
    <x v="37"/>
    <x v="2"/>
    <x v="2"/>
  </r>
  <r>
    <x v="0"/>
    <x v="8"/>
    <s v="F"/>
    <x v="37"/>
    <x v="2"/>
    <x v="2"/>
  </r>
  <r>
    <x v="0"/>
    <x v="9"/>
    <s v="F"/>
    <x v="37"/>
    <x v="2"/>
    <x v="2"/>
  </r>
  <r>
    <x v="0"/>
    <x v="12"/>
    <s v="F"/>
    <x v="37"/>
    <x v="9"/>
    <x v="2"/>
  </r>
  <r>
    <x v="2"/>
    <x v="3"/>
    <s v="F"/>
    <x v="37"/>
    <x v="2"/>
    <x v="2"/>
  </r>
  <r>
    <x v="2"/>
    <x v="6"/>
    <s v="F"/>
    <x v="37"/>
    <x v="24"/>
    <x v="2"/>
  </r>
  <r>
    <x v="2"/>
    <x v="17"/>
    <s v="F"/>
    <x v="37"/>
    <x v="2"/>
    <x v="2"/>
  </r>
  <r>
    <x v="2"/>
    <x v="7"/>
    <s v="F"/>
    <x v="37"/>
    <x v="3"/>
    <x v="2"/>
  </r>
  <r>
    <x v="2"/>
    <x v="9"/>
    <s v="F"/>
    <x v="37"/>
    <x v="2"/>
    <x v="2"/>
  </r>
  <r>
    <x v="2"/>
    <x v="11"/>
    <s v="F"/>
    <x v="37"/>
    <x v="4"/>
    <x v="2"/>
  </r>
  <r>
    <x v="2"/>
    <x v="12"/>
    <s v="F"/>
    <x v="37"/>
    <x v="42"/>
    <x v="2"/>
  </r>
  <r>
    <x v="3"/>
    <x v="11"/>
    <s v="F"/>
    <x v="37"/>
    <x v="2"/>
    <x v="2"/>
  </r>
  <r>
    <x v="3"/>
    <x v="12"/>
    <s v="F"/>
    <x v="37"/>
    <x v="37"/>
    <x v="2"/>
  </r>
  <r>
    <x v="4"/>
    <x v="6"/>
    <s v="F"/>
    <x v="37"/>
    <x v="24"/>
    <x v="2"/>
  </r>
  <r>
    <x v="4"/>
    <x v="7"/>
    <s v="F"/>
    <x v="37"/>
    <x v="2"/>
    <x v="2"/>
  </r>
  <r>
    <x v="4"/>
    <x v="8"/>
    <s v="F"/>
    <x v="37"/>
    <x v="2"/>
    <x v="2"/>
  </r>
  <r>
    <x v="4"/>
    <x v="12"/>
    <s v="F"/>
    <x v="37"/>
    <x v="3"/>
    <x v="2"/>
  </r>
  <r>
    <x v="5"/>
    <x v="0"/>
    <s v="F"/>
    <x v="37"/>
    <x v="2"/>
    <x v="2"/>
  </r>
  <r>
    <x v="5"/>
    <x v="1"/>
    <s v="F"/>
    <x v="37"/>
    <x v="3"/>
    <x v="2"/>
  </r>
  <r>
    <x v="5"/>
    <x v="2"/>
    <s v="F"/>
    <x v="37"/>
    <x v="32"/>
    <x v="2"/>
  </r>
  <r>
    <x v="5"/>
    <x v="3"/>
    <s v="F"/>
    <x v="37"/>
    <x v="32"/>
    <x v="2"/>
  </r>
  <r>
    <x v="5"/>
    <x v="5"/>
    <s v="F"/>
    <x v="37"/>
    <x v="27"/>
    <x v="2"/>
  </r>
  <r>
    <x v="5"/>
    <x v="6"/>
    <s v="F"/>
    <x v="37"/>
    <x v="134"/>
    <x v="2"/>
  </r>
  <r>
    <x v="5"/>
    <x v="17"/>
    <s v="F"/>
    <x v="37"/>
    <x v="2"/>
    <x v="2"/>
  </r>
  <r>
    <x v="5"/>
    <x v="7"/>
    <s v="F"/>
    <x v="37"/>
    <x v="98"/>
    <x v="2"/>
  </r>
  <r>
    <x v="5"/>
    <x v="16"/>
    <s v="F"/>
    <x v="37"/>
    <x v="4"/>
    <x v="2"/>
  </r>
  <r>
    <x v="5"/>
    <x v="8"/>
    <s v="F"/>
    <x v="37"/>
    <x v="3"/>
    <x v="2"/>
  </r>
  <r>
    <x v="5"/>
    <x v="9"/>
    <s v="F"/>
    <x v="37"/>
    <x v="9"/>
    <x v="2"/>
  </r>
  <r>
    <x v="5"/>
    <x v="11"/>
    <s v="F"/>
    <x v="37"/>
    <x v="58"/>
    <x v="2"/>
  </r>
  <r>
    <x v="5"/>
    <x v="12"/>
    <s v="F"/>
    <x v="37"/>
    <x v="135"/>
    <x v="2"/>
  </r>
  <r>
    <x v="5"/>
    <x v="15"/>
    <s v="F"/>
    <x v="37"/>
    <x v="3"/>
    <x v="2"/>
  </r>
  <r>
    <x v="6"/>
    <x v="12"/>
    <s v="F"/>
    <x v="37"/>
    <x v="2"/>
    <x v="2"/>
  </r>
  <r>
    <x v="9"/>
    <x v="12"/>
    <s v="F"/>
    <x v="37"/>
    <x v="2"/>
    <x v="2"/>
  </r>
  <r>
    <x v="0"/>
    <x v="6"/>
    <s v="M"/>
    <x v="37"/>
    <x v="3"/>
    <x v="2"/>
  </r>
  <r>
    <x v="0"/>
    <x v="12"/>
    <s v="M"/>
    <x v="37"/>
    <x v="2"/>
    <x v="2"/>
  </r>
  <r>
    <x v="2"/>
    <x v="0"/>
    <s v="M"/>
    <x v="37"/>
    <x v="2"/>
    <x v="2"/>
  </r>
  <r>
    <x v="2"/>
    <x v="1"/>
    <s v="M"/>
    <x v="37"/>
    <x v="2"/>
    <x v="2"/>
  </r>
  <r>
    <x v="2"/>
    <x v="5"/>
    <s v="M"/>
    <x v="37"/>
    <x v="4"/>
    <x v="2"/>
  </r>
  <r>
    <x v="2"/>
    <x v="17"/>
    <s v="M"/>
    <x v="37"/>
    <x v="2"/>
    <x v="2"/>
  </r>
  <r>
    <x v="2"/>
    <x v="8"/>
    <s v="M"/>
    <x v="37"/>
    <x v="4"/>
    <x v="2"/>
  </r>
  <r>
    <x v="2"/>
    <x v="9"/>
    <s v="M"/>
    <x v="37"/>
    <x v="3"/>
    <x v="2"/>
  </r>
  <r>
    <x v="2"/>
    <x v="11"/>
    <s v="M"/>
    <x v="37"/>
    <x v="2"/>
    <x v="2"/>
  </r>
  <r>
    <x v="2"/>
    <x v="12"/>
    <s v="M"/>
    <x v="37"/>
    <x v="3"/>
    <x v="2"/>
  </r>
  <r>
    <x v="3"/>
    <x v="6"/>
    <s v="M"/>
    <x v="37"/>
    <x v="3"/>
    <x v="2"/>
  </r>
  <r>
    <x v="3"/>
    <x v="12"/>
    <s v="M"/>
    <x v="37"/>
    <x v="2"/>
    <x v="2"/>
  </r>
  <r>
    <x v="4"/>
    <x v="6"/>
    <s v="M"/>
    <x v="37"/>
    <x v="4"/>
    <x v="2"/>
  </r>
  <r>
    <x v="4"/>
    <x v="11"/>
    <s v="M"/>
    <x v="37"/>
    <x v="2"/>
    <x v="2"/>
  </r>
  <r>
    <x v="4"/>
    <x v="12"/>
    <s v="M"/>
    <x v="37"/>
    <x v="37"/>
    <x v="2"/>
  </r>
  <r>
    <x v="5"/>
    <x v="1"/>
    <s v="M"/>
    <x v="37"/>
    <x v="3"/>
    <x v="2"/>
  </r>
  <r>
    <x v="5"/>
    <x v="3"/>
    <s v="M"/>
    <x v="37"/>
    <x v="23"/>
    <x v="2"/>
  </r>
  <r>
    <x v="5"/>
    <x v="5"/>
    <s v="M"/>
    <x v="37"/>
    <x v="12"/>
    <x v="2"/>
  </r>
  <r>
    <x v="5"/>
    <x v="6"/>
    <s v="M"/>
    <x v="37"/>
    <x v="96"/>
    <x v="2"/>
  </r>
  <r>
    <x v="5"/>
    <x v="18"/>
    <s v="M"/>
    <x v="37"/>
    <x v="4"/>
    <x v="2"/>
  </r>
  <r>
    <x v="5"/>
    <x v="7"/>
    <s v="M"/>
    <x v="37"/>
    <x v="0"/>
    <x v="2"/>
  </r>
  <r>
    <x v="5"/>
    <x v="8"/>
    <s v="M"/>
    <x v="37"/>
    <x v="4"/>
    <x v="2"/>
  </r>
  <r>
    <x v="5"/>
    <x v="9"/>
    <s v="M"/>
    <x v="37"/>
    <x v="3"/>
    <x v="2"/>
  </r>
  <r>
    <x v="5"/>
    <x v="11"/>
    <s v="M"/>
    <x v="37"/>
    <x v="62"/>
    <x v="2"/>
  </r>
  <r>
    <x v="5"/>
    <x v="12"/>
    <s v="M"/>
    <x v="37"/>
    <x v="136"/>
    <x v="2"/>
  </r>
  <r>
    <x v="5"/>
    <x v="15"/>
    <s v="M"/>
    <x v="37"/>
    <x v="2"/>
    <x v="2"/>
  </r>
  <r>
    <x v="7"/>
    <x v="5"/>
    <s v="M"/>
    <x v="37"/>
    <x v="2"/>
    <x v="2"/>
  </r>
  <r>
    <x v="9"/>
    <x v="6"/>
    <s v="M"/>
    <x v="37"/>
    <x v="2"/>
    <x v="2"/>
  </r>
  <r>
    <x v="0"/>
    <x v="6"/>
    <s v="F"/>
    <x v="38"/>
    <x v="4"/>
    <x v="2"/>
  </r>
  <r>
    <x v="0"/>
    <x v="17"/>
    <s v="F"/>
    <x v="38"/>
    <x v="2"/>
    <x v="2"/>
  </r>
  <r>
    <x v="0"/>
    <x v="7"/>
    <s v="F"/>
    <x v="38"/>
    <x v="3"/>
    <x v="2"/>
  </r>
  <r>
    <x v="0"/>
    <x v="8"/>
    <s v="F"/>
    <x v="38"/>
    <x v="2"/>
    <x v="2"/>
  </r>
  <r>
    <x v="0"/>
    <x v="11"/>
    <s v="F"/>
    <x v="38"/>
    <x v="2"/>
    <x v="2"/>
  </r>
  <r>
    <x v="0"/>
    <x v="12"/>
    <s v="F"/>
    <x v="38"/>
    <x v="37"/>
    <x v="2"/>
  </r>
  <r>
    <x v="2"/>
    <x v="1"/>
    <s v="F"/>
    <x v="38"/>
    <x v="2"/>
    <x v="2"/>
  </r>
  <r>
    <x v="2"/>
    <x v="6"/>
    <s v="F"/>
    <x v="38"/>
    <x v="3"/>
    <x v="2"/>
  </r>
  <r>
    <x v="2"/>
    <x v="7"/>
    <s v="F"/>
    <x v="38"/>
    <x v="2"/>
    <x v="2"/>
  </r>
  <r>
    <x v="2"/>
    <x v="8"/>
    <s v="F"/>
    <x v="38"/>
    <x v="2"/>
    <x v="2"/>
  </r>
  <r>
    <x v="2"/>
    <x v="11"/>
    <s v="F"/>
    <x v="38"/>
    <x v="4"/>
    <x v="2"/>
  </r>
  <r>
    <x v="2"/>
    <x v="12"/>
    <s v="F"/>
    <x v="38"/>
    <x v="14"/>
    <x v="2"/>
  </r>
  <r>
    <x v="3"/>
    <x v="1"/>
    <s v="F"/>
    <x v="38"/>
    <x v="2"/>
    <x v="2"/>
  </r>
  <r>
    <x v="3"/>
    <x v="6"/>
    <s v="F"/>
    <x v="38"/>
    <x v="4"/>
    <x v="2"/>
  </r>
  <r>
    <x v="3"/>
    <x v="12"/>
    <s v="F"/>
    <x v="38"/>
    <x v="2"/>
    <x v="2"/>
  </r>
  <r>
    <x v="4"/>
    <x v="6"/>
    <s v="F"/>
    <x v="38"/>
    <x v="3"/>
    <x v="2"/>
  </r>
  <r>
    <x v="4"/>
    <x v="9"/>
    <s v="F"/>
    <x v="38"/>
    <x v="2"/>
    <x v="2"/>
  </r>
  <r>
    <x v="4"/>
    <x v="12"/>
    <s v="F"/>
    <x v="38"/>
    <x v="37"/>
    <x v="2"/>
  </r>
  <r>
    <x v="5"/>
    <x v="0"/>
    <s v="F"/>
    <x v="38"/>
    <x v="37"/>
    <x v="2"/>
  </r>
  <r>
    <x v="5"/>
    <x v="1"/>
    <s v="F"/>
    <x v="38"/>
    <x v="4"/>
    <x v="2"/>
  </r>
  <r>
    <x v="5"/>
    <x v="2"/>
    <s v="F"/>
    <x v="38"/>
    <x v="37"/>
    <x v="2"/>
  </r>
  <r>
    <x v="5"/>
    <x v="3"/>
    <s v="F"/>
    <x v="38"/>
    <x v="10"/>
    <x v="2"/>
  </r>
  <r>
    <x v="5"/>
    <x v="5"/>
    <s v="F"/>
    <x v="38"/>
    <x v="10"/>
    <x v="2"/>
  </r>
  <r>
    <x v="5"/>
    <x v="6"/>
    <s v="F"/>
    <x v="38"/>
    <x v="137"/>
    <x v="2"/>
  </r>
  <r>
    <x v="5"/>
    <x v="17"/>
    <s v="F"/>
    <x v="38"/>
    <x v="3"/>
    <x v="2"/>
  </r>
  <r>
    <x v="5"/>
    <x v="7"/>
    <s v="F"/>
    <x v="38"/>
    <x v="54"/>
    <x v="2"/>
  </r>
  <r>
    <x v="5"/>
    <x v="16"/>
    <s v="F"/>
    <x v="38"/>
    <x v="2"/>
    <x v="2"/>
  </r>
  <r>
    <x v="5"/>
    <x v="8"/>
    <s v="F"/>
    <x v="38"/>
    <x v="3"/>
    <x v="2"/>
  </r>
  <r>
    <x v="5"/>
    <x v="9"/>
    <s v="F"/>
    <x v="38"/>
    <x v="3"/>
    <x v="2"/>
  </r>
  <r>
    <x v="5"/>
    <x v="10"/>
    <s v="F"/>
    <x v="38"/>
    <x v="4"/>
    <x v="2"/>
  </r>
  <r>
    <x v="5"/>
    <x v="11"/>
    <s v="F"/>
    <x v="38"/>
    <x v="30"/>
    <x v="2"/>
  </r>
  <r>
    <x v="5"/>
    <x v="12"/>
    <s v="F"/>
    <x v="38"/>
    <x v="118"/>
    <x v="2"/>
  </r>
  <r>
    <x v="5"/>
    <x v="15"/>
    <s v="F"/>
    <x v="38"/>
    <x v="4"/>
    <x v="2"/>
  </r>
  <r>
    <x v="0"/>
    <x v="5"/>
    <s v="M"/>
    <x v="38"/>
    <x v="2"/>
    <x v="2"/>
  </r>
  <r>
    <x v="0"/>
    <x v="7"/>
    <s v="M"/>
    <x v="38"/>
    <x v="4"/>
    <x v="2"/>
  </r>
  <r>
    <x v="0"/>
    <x v="8"/>
    <s v="M"/>
    <x v="38"/>
    <x v="2"/>
    <x v="2"/>
  </r>
  <r>
    <x v="0"/>
    <x v="12"/>
    <s v="M"/>
    <x v="38"/>
    <x v="37"/>
    <x v="2"/>
  </r>
  <r>
    <x v="2"/>
    <x v="1"/>
    <s v="M"/>
    <x v="38"/>
    <x v="2"/>
    <x v="2"/>
  </r>
  <r>
    <x v="2"/>
    <x v="5"/>
    <s v="M"/>
    <x v="38"/>
    <x v="2"/>
    <x v="2"/>
  </r>
  <r>
    <x v="2"/>
    <x v="6"/>
    <s v="M"/>
    <x v="38"/>
    <x v="4"/>
    <x v="2"/>
  </r>
  <r>
    <x v="2"/>
    <x v="8"/>
    <s v="M"/>
    <x v="38"/>
    <x v="2"/>
    <x v="2"/>
  </r>
  <r>
    <x v="2"/>
    <x v="11"/>
    <s v="M"/>
    <x v="38"/>
    <x v="2"/>
    <x v="2"/>
  </r>
  <r>
    <x v="2"/>
    <x v="12"/>
    <s v="M"/>
    <x v="38"/>
    <x v="3"/>
    <x v="2"/>
  </r>
  <r>
    <x v="3"/>
    <x v="0"/>
    <s v="M"/>
    <x v="38"/>
    <x v="2"/>
    <x v="2"/>
  </r>
  <r>
    <x v="3"/>
    <x v="6"/>
    <s v="M"/>
    <x v="38"/>
    <x v="1"/>
    <x v="2"/>
  </r>
  <r>
    <x v="3"/>
    <x v="7"/>
    <s v="M"/>
    <x v="38"/>
    <x v="3"/>
    <x v="2"/>
  </r>
  <r>
    <x v="3"/>
    <x v="11"/>
    <s v="M"/>
    <x v="38"/>
    <x v="2"/>
    <x v="2"/>
  </r>
  <r>
    <x v="3"/>
    <x v="12"/>
    <s v="M"/>
    <x v="38"/>
    <x v="2"/>
    <x v="2"/>
  </r>
  <r>
    <x v="4"/>
    <x v="2"/>
    <s v="M"/>
    <x v="38"/>
    <x v="2"/>
    <x v="2"/>
  </r>
  <r>
    <x v="4"/>
    <x v="6"/>
    <s v="M"/>
    <x v="38"/>
    <x v="2"/>
    <x v="2"/>
  </r>
  <r>
    <x v="4"/>
    <x v="7"/>
    <s v="M"/>
    <x v="38"/>
    <x v="2"/>
    <x v="2"/>
  </r>
  <r>
    <x v="4"/>
    <x v="12"/>
    <s v="M"/>
    <x v="38"/>
    <x v="4"/>
    <x v="2"/>
  </r>
  <r>
    <x v="5"/>
    <x v="0"/>
    <s v="M"/>
    <x v="38"/>
    <x v="37"/>
    <x v="2"/>
  </r>
  <r>
    <x v="5"/>
    <x v="1"/>
    <s v="M"/>
    <x v="38"/>
    <x v="1"/>
    <x v="2"/>
  </r>
  <r>
    <x v="5"/>
    <x v="2"/>
    <s v="M"/>
    <x v="38"/>
    <x v="2"/>
    <x v="2"/>
  </r>
  <r>
    <x v="5"/>
    <x v="3"/>
    <s v="M"/>
    <x v="38"/>
    <x v="56"/>
    <x v="2"/>
  </r>
  <r>
    <x v="5"/>
    <x v="5"/>
    <s v="M"/>
    <x v="38"/>
    <x v="78"/>
    <x v="2"/>
  </r>
  <r>
    <x v="5"/>
    <x v="6"/>
    <s v="M"/>
    <x v="38"/>
    <x v="52"/>
    <x v="2"/>
  </r>
  <r>
    <x v="5"/>
    <x v="7"/>
    <s v="M"/>
    <x v="38"/>
    <x v="20"/>
    <x v="2"/>
  </r>
  <r>
    <x v="5"/>
    <x v="8"/>
    <s v="M"/>
    <x v="38"/>
    <x v="2"/>
    <x v="2"/>
  </r>
  <r>
    <x v="5"/>
    <x v="9"/>
    <s v="M"/>
    <x v="38"/>
    <x v="24"/>
    <x v="2"/>
  </r>
  <r>
    <x v="5"/>
    <x v="10"/>
    <s v="M"/>
    <x v="38"/>
    <x v="4"/>
    <x v="2"/>
  </r>
  <r>
    <x v="5"/>
    <x v="11"/>
    <s v="M"/>
    <x v="38"/>
    <x v="88"/>
    <x v="2"/>
  </r>
  <r>
    <x v="5"/>
    <x v="12"/>
    <s v="M"/>
    <x v="38"/>
    <x v="138"/>
    <x v="2"/>
  </r>
  <r>
    <x v="5"/>
    <x v="15"/>
    <s v="M"/>
    <x v="38"/>
    <x v="37"/>
    <x v="2"/>
  </r>
  <r>
    <x v="9"/>
    <x v="5"/>
    <s v="M"/>
    <x v="38"/>
    <x v="2"/>
    <x v="2"/>
  </r>
  <r>
    <x v="9"/>
    <x v="12"/>
    <s v="M"/>
    <x v="38"/>
    <x v="2"/>
    <x v="2"/>
  </r>
  <r>
    <x v="0"/>
    <x v="2"/>
    <s v="F"/>
    <x v="39"/>
    <x v="2"/>
    <x v="2"/>
  </r>
  <r>
    <x v="0"/>
    <x v="6"/>
    <s v="F"/>
    <x v="39"/>
    <x v="2"/>
    <x v="2"/>
  </r>
  <r>
    <x v="0"/>
    <x v="7"/>
    <s v="F"/>
    <x v="39"/>
    <x v="4"/>
    <x v="2"/>
  </r>
  <r>
    <x v="2"/>
    <x v="1"/>
    <s v="F"/>
    <x v="39"/>
    <x v="2"/>
    <x v="2"/>
  </r>
  <r>
    <x v="2"/>
    <x v="3"/>
    <s v="F"/>
    <x v="39"/>
    <x v="2"/>
    <x v="2"/>
  </r>
  <r>
    <x v="2"/>
    <x v="6"/>
    <s v="F"/>
    <x v="39"/>
    <x v="37"/>
    <x v="2"/>
  </r>
  <r>
    <x v="2"/>
    <x v="8"/>
    <s v="F"/>
    <x v="39"/>
    <x v="2"/>
    <x v="2"/>
  </r>
  <r>
    <x v="2"/>
    <x v="9"/>
    <s v="F"/>
    <x v="39"/>
    <x v="4"/>
    <x v="2"/>
  </r>
  <r>
    <x v="2"/>
    <x v="12"/>
    <s v="F"/>
    <x v="39"/>
    <x v="1"/>
    <x v="2"/>
  </r>
  <r>
    <x v="3"/>
    <x v="3"/>
    <s v="F"/>
    <x v="39"/>
    <x v="2"/>
    <x v="2"/>
  </r>
  <r>
    <x v="3"/>
    <x v="5"/>
    <s v="F"/>
    <x v="39"/>
    <x v="2"/>
    <x v="2"/>
  </r>
  <r>
    <x v="3"/>
    <x v="6"/>
    <s v="F"/>
    <x v="39"/>
    <x v="3"/>
    <x v="2"/>
  </r>
  <r>
    <x v="3"/>
    <x v="7"/>
    <s v="F"/>
    <x v="39"/>
    <x v="2"/>
    <x v="2"/>
  </r>
  <r>
    <x v="3"/>
    <x v="10"/>
    <s v="F"/>
    <x v="39"/>
    <x v="4"/>
    <x v="2"/>
  </r>
  <r>
    <x v="3"/>
    <x v="12"/>
    <s v="F"/>
    <x v="39"/>
    <x v="37"/>
    <x v="2"/>
  </r>
  <r>
    <x v="4"/>
    <x v="6"/>
    <s v="F"/>
    <x v="39"/>
    <x v="24"/>
    <x v="2"/>
  </r>
  <r>
    <x v="4"/>
    <x v="9"/>
    <s v="F"/>
    <x v="39"/>
    <x v="4"/>
    <x v="2"/>
  </r>
  <r>
    <x v="4"/>
    <x v="11"/>
    <s v="F"/>
    <x v="39"/>
    <x v="2"/>
    <x v="2"/>
  </r>
  <r>
    <x v="4"/>
    <x v="12"/>
    <s v="F"/>
    <x v="39"/>
    <x v="2"/>
    <x v="2"/>
  </r>
  <r>
    <x v="5"/>
    <x v="0"/>
    <s v="F"/>
    <x v="39"/>
    <x v="2"/>
    <x v="2"/>
  </r>
  <r>
    <x v="5"/>
    <x v="1"/>
    <s v="F"/>
    <x v="39"/>
    <x v="4"/>
    <x v="2"/>
  </r>
  <r>
    <x v="5"/>
    <x v="2"/>
    <s v="F"/>
    <x v="39"/>
    <x v="9"/>
    <x v="2"/>
  </r>
  <r>
    <x v="5"/>
    <x v="3"/>
    <s v="F"/>
    <x v="39"/>
    <x v="60"/>
    <x v="2"/>
  </r>
  <r>
    <x v="5"/>
    <x v="5"/>
    <s v="F"/>
    <x v="39"/>
    <x v="12"/>
    <x v="2"/>
  </r>
  <r>
    <x v="5"/>
    <x v="6"/>
    <s v="F"/>
    <x v="39"/>
    <x v="100"/>
    <x v="2"/>
  </r>
  <r>
    <x v="5"/>
    <x v="17"/>
    <s v="F"/>
    <x v="39"/>
    <x v="1"/>
    <x v="2"/>
  </r>
  <r>
    <x v="5"/>
    <x v="7"/>
    <s v="F"/>
    <x v="39"/>
    <x v="55"/>
    <x v="2"/>
  </r>
  <r>
    <x v="5"/>
    <x v="16"/>
    <s v="F"/>
    <x v="39"/>
    <x v="2"/>
    <x v="2"/>
  </r>
  <r>
    <x v="5"/>
    <x v="8"/>
    <s v="F"/>
    <x v="39"/>
    <x v="4"/>
    <x v="2"/>
  </r>
  <r>
    <x v="5"/>
    <x v="9"/>
    <s v="F"/>
    <x v="39"/>
    <x v="37"/>
    <x v="2"/>
  </r>
  <r>
    <x v="5"/>
    <x v="11"/>
    <s v="F"/>
    <x v="39"/>
    <x v="67"/>
    <x v="2"/>
  </r>
  <r>
    <x v="5"/>
    <x v="12"/>
    <s v="F"/>
    <x v="39"/>
    <x v="122"/>
    <x v="2"/>
  </r>
  <r>
    <x v="6"/>
    <x v="12"/>
    <s v="F"/>
    <x v="39"/>
    <x v="2"/>
    <x v="2"/>
  </r>
  <r>
    <x v="9"/>
    <x v="9"/>
    <s v="F"/>
    <x v="39"/>
    <x v="2"/>
    <x v="2"/>
  </r>
  <r>
    <x v="9"/>
    <x v="12"/>
    <s v="F"/>
    <x v="39"/>
    <x v="2"/>
    <x v="2"/>
  </r>
  <r>
    <x v="0"/>
    <x v="6"/>
    <s v="M"/>
    <x v="39"/>
    <x v="37"/>
    <x v="2"/>
  </r>
  <r>
    <x v="0"/>
    <x v="9"/>
    <s v="M"/>
    <x v="39"/>
    <x v="2"/>
    <x v="2"/>
  </r>
  <r>
    <x v="0"/>
    <x v="11"/>
    <s v="M"/>
    <x v="39"/>
    <x v="2"/>
    <x v="2"/>
  </r>
  <r>
    <x v="0"/>
    <x v="12"/>
    <s v="M"/>
    <x v="39"/>
    <x v="2"/>
    <x v="2"/>
  </r>
  <r>
    <x v="2"/>
    <x v="1"/>
    <s v="M"/>
    <x v="39"/>
    <x v="2"/>
    <x v="2"/>
  </r>
  <r>
    <x v="2"/>
    <x v="6"/>
    <s v="M"/>
    <x v="39"/>
    <x v="3"/>
    <x v="2"/>
  </r>
  <r>
    <x v="2"/>
    <x v="8"/>
    <s v="M"/>
    <x v="39"/>
    <x v="2"/>
    <x v="2"/>
  </r>
  <r>
    <x v="2"/>
    <x v="9"/>
    <s v="M"/>
    <x v="39"/>
    <x v="1"/>
    <x v="2"/>
  </r>
  <r>
    <x v="2"/>
    <x v="11"/>
    <s v="M"/>
    <x v="39"/>
    <x v="2"/>
    <x v="2"/>
  </r>
  <r>
    <x v="3"/>
    <x v="7"/>
    <s v="M"/>
    <x v="39"/>
    <x v="4"/>
    <x v="2"/>
  </r>
  <r>
    <x v="3"/>
    <x v="11"/>
    <s v="M"/>
    <x v="39"/>
    <x v="2"/>
    <x v="2"/>
  </r>
  <r>
    <x v="3"/>
    <x v="12"/>
    <s v="M"/>
    <x v="39"/>
    <x v="2"/>
    <x v="2"/>
  </r>
  <r>
    <x v="4"/>
    <x v="5"/>
    <s v="M"/>
    <x v="39"/>
    <x v="4"/>
    <x v="2"/>
  </r>
  <r>
    <x v="4"/>
    <x v="6"/>
    <s v="M"/>
    <x v="39"/>
    <x v="3"/>
    <x v="2"/>
  </r>
  <r>
    <x v="4"/>
    <x v="7"/>
    <s v="M"/>
    <x v="39"/>
    <x v="2"/>
    <x v="2"/>
  </r>
  <r>
    <x v="4"/>
    <x v="9"/>
    <s v="M"/>
    <x v="39"/>
    <x v="2"/>
    <x v="2"/>
  </r>
  <r>
    <x v="4"/>
    <x v="12"/>
    <s v="M"/>
    <x v="39"/>
    <x v="2"/>
    <x v="2"/>
  </r>
  <r>
    <x v="5"/>
    <x v="0"/>
    <s v="M"/>
    <x v="39"/>
    <x v="4"/>
    <x v="2"/>
  </r>
  <r>
    <x v="5"/>
    <x v="1"/>
    <s v="M"/>
    <x v="39"/>
    <x v="2"/>
    <x v="2"/>
  </r>
  <r>
    <x v="5"/>
    <x v="2"/>
    <s v="M"/>
    <x v="39"/>
    <x v="4"/>
    <x v="2"/>
  </r>
  <r>
    <x v="5"/>
    <x v="3"/>
    <s v="M"/>
    <x v="39"/>
    <x v="0"/>
    <x v="2"/>
  </r>
  <r>
    <x v="5"/>
    <x v="5"/>
    <s v="M"/>
    <x v="39"/>
    <x v="88"/>
    <x v="2"/>
  </r>
  <r>
    <x v="5"/>
    <x v="6"/>
    <s v="M"/>
    <x v="39"/>
    <x v="124"/>
    <x v="2"/>
  </r>
  <r>
    <x v="5"/>
    <x v="17"/>
    <s v="M"/>
    <x v="39"/>
    <x v="2"/>
    <x v="2"/>
  </r>
  <r>
    <x v="5"/>
    <x v="7"/>
    <s v="M"/>
    <x v="39"/>
    <x v="60"/>
    <x v="2"/>
  </r>
  <r>
    <x v="5"/>
    <x v="8"/>
    <s v="M"/>
    <x v="39"/>
    <x v="3"/>
    <x v="2"/>
  </r>
  <r>
    <x v="5"/>
    <x v="9"/>
    <s v="M"/>
    <x v="39"/>
    <x v="9"/>
    <x v="2"/>
  </r>
  <r>
    <x v="5"/>
    <x v="10"/>
    <s v="M"/>
    <x v="39"/>
    <x v="4"/>
    <x v="2"/>
  </r>
  <r>
    <x v="5"/>
    <x v="11"/>
    <s v="M"/>
    <x v="39"/>
    <x v="92"/>
    <x v="2"/>
  </r>
  <r>
    <x v="5"/>
    <x v="12"/>
    <s v="M"/>
    <x v="39"/>
    <x v="71"/>
    <x v="2"/>
  </r>
  <r>
    <x v="5"/>
    <x v="15"/>
    <s v="M"/>
    <x v="39"/>
    <x v="2"/>
    <x v="2"/>
  </r>
  <r>
    <x v="6"/>
    <x v="3"/>
    <s v="M"/>
    <x v="39"/>
    <x v="2"/>
    <x v="2"/>
  </r>
  <r>
    <x v="5"/>
    <x v="7"/>
    <s v="U"/>
    <x v="39"/>
    <x v="2"/>
    <x v="2"/>
  </r>
  <r>
    <x v="0"/>
    <x v="2"/>
    <s v="F"/>
    <x v="40"/>
    <x v="2"/>
    <x v="2"/>
  </r>
  <r>
    <x v="0"/>
    <x v="6"/>
    <s v="F"/>
    <x v="40"/>
    <x v="3"/>
    <x v="2"/>
  </r>
  <r>
    <x v="0"/>
    <x v="7"/>
    <s v="F"/>
    <x v="40"/>
    <x v="2"/>
    <x v="2"/>
  </r>
  <r>
    <x v="0"/>
    <x v="12"/>
    <s v="F"/>
    <x v="40"/>
    <x v="3"/>
    <x v="2"/>
  </r>
  <r>
    <x v="2"/>
    <x v="2"/>
    <s v="F"/>
    <x v="40"/>
    <x v="2"/>
    <x v="2"/>
  </r>
  <r>
    <x v="2"/>
    <x v="11"/>
    <s v="F"/>
    <x v="40"/>
    <x v="2"/>
    <x v="2"/>
  </r>
  <r>
    <x v="2"/>
    <x v="12"/>
    <s v="F"/>
    <x v="40"/>
    <x v="3"/>
    <x v="2"/>
  </r>
  <r>
    <x v="3"/>
    <x v="5"/>
    <s v="F"/>
    <x v="40"/>
    <x v="4"/>
    <x v="2"/>
  </r>
  <r>
    <x v="3"/>
    <x v="6"/>
    <s v="F"/>
    <x v="40"/>
    <x v="2"/>
    <x v="2"/>
  </r>
  <r>
    <x v="3"/>
    <x v="7"/>
    <s v="F"/>
    <x v="40"/>
    <x v="2"/>
    <x v="2"/>
  </r>
  <r>
    <x v="3"/>
    <x v="11"/>
    <s v="F"/>
    <x v="40"/>
    <x v="2"/>
    <x v="2"/>
  </r>
  <r>
    <x v="3"/>
    <x v="12"/>
    <s v="F"/>
    <x v="40"/>
    <x v="1"/>
    <x v="2"/>
  </r>
  <r>
    <x v="4"/>
    <x v="5"/>
    <s v="F"/>
    <x v="40"/>
    <x v="4"/>
    <x v="2"/>
  </r>
  <r>
    <x v="4"/>
    <x v="6"/>
    <s v="F"/>
    <x v="40"/>
    <x v="4"/>
    <x v="2"/>
  </r>
  <r>
    <x v="4"/>
    <x v="9"/>
    <s v="F"/>
    <x v="40"/>
    <x v="3"/>
    <x v="2"/>
  </r>
  <r>
    <x v="4"/>
    <x v="12"/>
    <s v="F"/>
    <x v="40"/>
    <x v="1"/>
    <x v="2"/>
  </r>
  <r>
    <x v="5"/>
    <x v="0"/>
    <s v="F"/>
    <x v="40"/>
    <x v="3"/>
    <x v="2"/>
  </r>
  <r>
    <x v="5"/>
    <x v="1"/>
    <s v="F"/>
    <x v="40"/>
    <x v="37"/>
    <x v="2"/>
  </r>
  <r>
    <x v="5"/>
    <x v="2"/>
    <s v="F"/>
    <x v="40"/>
    <x v="37"/>
    <x v="2"/>
  </r>
  <r>
    <x v="5"/>
    <x v="3"/>
    <s v="F"/>
    <x v="40"/>
    <x v="37"/>
    <x v="2"/>
  </r>
  <r>
    <x v="5"/>
    <x v="5"/>
    <s v="F"/>
    <x v="40"/>
    <x v="23"/>
    <x v="2"/>
  </r>
  <r>
    <x v="5"/>
    <x v="6"/>
    <s v="F"/>
    <x v="40"/>
    <x v="85"/>
    <x v="2"/>
  </r>
  <r>
    <x v="5"/>
    <x v="17"/>
    <s v="F"/>
    <x v="40"/>
    <x v="2"/>
    <x v="2"/>
  </r>
  <r>
    <x v="5"/>
    <x v="7"/>
    <s v="F"/>
    <x v="40"/>
    <x v="25"/>
    <x v="2"/>
  </r>
  <r>
    <x v="5"/>
    <x v="9"/>
    <s v="F"/>
    <x v="40"/>
    <x v="37"/>
    <x v="2"/>
  </r>
  <r>
    <x v="5"/>
    <x v="10"/>
    <s v="F"/>
    <x v="40"/>
    <x v="3"/>
    <x v="2"/>
  </r>
  <r>
    <x v="5"/>
    <x v="11"/>
    <s v="F"/>
    <x v="40"/>
    <x v="78"/>
    <x v="2"/>
  </r>
  <r>
    <x v="5"/>
    <x v="12"/>
    <s v="F"/>
    <x v="40"/>
    <x v="131"/>
    <x v="2"/>
  </r>
  <r>
    <x v="5"/>
    <x v="15"/>
    <s v="F"/>
    <x v="40"/>
    <x v="37"/>
    <x v="2"/>
  </r>
  <r>
    <x v="6"/>
    <x v="12"/>
    <s v="F"/>
    <x v="40"/>
    <x v="4"/>
    <x v="2"/>
  </r>
  <r>
    <x v="9"/>
    <x v="17"/>
    <s v="F"/>
    <x v="40"/>
    <x v="2"/>
    <x v="2"/>
  </r>
  <r>
    <x v="9"/>
    <x v="11"/>
    <s v="F"/>
    <x v="40"/>
    <x v="2"/>
    <x v="2"/>
  </r>
  <r>
    <x v="0"/>
    <x v="6"/>
    <s v="M"/>
    <x v="40"/>
    <x v="42"/>
    <x v="2"/>
  </r>
  <r>
    <x v="0"/>
    <x v="11"/>
    <s v="M"/>
    <x v="40"/>
    <x v="2"/>
    <x v="2"/>
  </r>
  <r>
    <x v="0"/>
    <x v="12"/>
    <s v="M"/>
    <x v="40"/>
    <x v="2"/>
    <x v="2"/>
  </r>
  <r>
    <x v="2"/>
    <x v="6"/>
    <s v="M"/>
    <x v="40"/>
    <x v="3"/>
    <x v="2"/>
  </r>
  <r>
    <x v="2"/>
    <x v="11"/>
    <s v="M"/>
    <x v="40"/>
    <x v="4"/>
    <x v="2"/>
  </r>
  <r>
    <x v="2"/>
    <x v="12"/>
    <s v="M"/>
    <x v="40"/>
    <x v="4"/>
    <x v="2"/>
  </r>
  <r>
    <x v="3"/>
    <x v="1"/>
    <s v="M"/>
    <x v="40"/>
    <x v="2"/>
    <x v="2"/>
  </r>
  <r>
    <x v="3"/>
    <x v="6"/>
    <s v="M"/>
    <x v="40"/>
    <x v="1"/>
    <x v="2"/>
  </r>
  <r>
    <x v="3"/>
    <x v="7"/>
    <s v="M"/>
    <x v="40"/>
    <x v="4"/>
    <x v="2"/>
  </r>
  <r>
    <x v="3"/>
    <x v="12"/>
    <s v="M"/>
    <x v="40"/>
    <x v="2"/>
    <x v="2"/>
  </r>
  <r>
    <x v="4"/>
    <x v="5"/>
    <s v="M"/>
    <x v="40"/>
    <x v="2"/>
    <x v="2"/>
  </r>
  <r>
    <x v="4"/>
    <x v="6"/>
    <s v="M"/>
    <x v="40"/>
    <x v="4"/>
    <x v="2"/>
  </r>
  <r>
    <x v="4"/>
    <x v="7"/>
    <s v="M"/>
    <x v="40"/>
    <x v="2"/>
    <x v="2"/>
  </r>
  <r>
    <x v="4"/>
    <x v="12"/>
    <s v="M"/>
    <x v="40"/>
    <x v="2"/>
    <x v="2"/>
  </r>
  <r>
    <x v="5"/>
    <x v="0"/>
    <s v="M"/>
    <x v="40"/>
    <x v="3"/>
    <x v="2"/>
  </r>
  <r>
    <x v="5"/>
    <x v="1"/>
    <s v="M"/>
    <x v="40"/>
    <x v="37"/>
    <x v="2"/>
  </r>
  <r>
    <x v="5"/>
    <x v="3"/>
    <s v="M"/>
    <x v="40"/>
    <x v="16"/>
    <x v="2"/>
  </r>
  <r>
    <x v="5"/>
    <x v="5"/>
    <s v="M"/>
    <x v="40"/>
    <x v="98"/>
    <x v="2"/>
  </r>
  <r>
    <x v="5"/>
    <x v="6"/>
    <s v="M"/>
    <x v="40"/>
    <x v="135"/>
    <x v="2"/>
  </r>
  <r>
    <x v="5"/>
    <x v="18"/>
    <s v="M"/>
    <x v="40"/>
    <x v="2"/>
    <x v="2"/>
  </r>
  <r>
    <x v="5"/>
    <x v="7"/>
    <s v="M"/>
    <x v="40"/>
    <x v="59"/>
    <x v="2"/>
  </r>
  <r>
    <x v="5"/>
    <x v="8"/>
    <s v="M"/>
    <x v="40"/>
    <x v="2"/>
    <x v="2"/>
  </r>
  <r>
    <x v="5"/>
    <x v="9"/>
    <s v="M"/>
    <x v="40"/>
    <x v="1"/>
    <x v="2"/>
  </r>
  <r>
    <x v="5"/>
    <x v="10"/>
    <s v="M"/>
    <x v="40"/>
    <x v="2"/>
    <x v="2"/>
  </r>
  <r>
    <x v="5"/>
    <x v="11"/>
    <s v="M"/>
    <x v="40"/>
    <x v="27"/>
    <x v="2"/>
  </r>
  <r>
    <x v="5"/>
    <x v="12"/>
    <s v="M"/>
    <x v="40"/>
    <x v="139"/>
    <x v="2"/>
  </r>
  <r>
    <x v="5"/>
    <x v="15"/>
    <s v="M"/>
    <x v="40"/>
    <x v="2"/>
    <x v="2"/>
  </r>
  <r>
    <x v="7"/>
    <x v="5"/>
    <s v="M"/>
    <x v="40"/>
    <x v="4"/>
    <x v="2"/>
  </r>
  <r>
    <x v="5"/>
    <x v="7"/>
    <s v="U"/>
    <x v="40"/>
    <x v="2"/>
    <x v="2"/>
  </r>
  <r>
    <x v="0"/>
    <x v="6"/>
    <s v="F"/>
    <x v="41"/>
    <x v="2"/>
    <x v="2"/>
  </r>
  <r>
    <x v="0"/>
    <x v="7"/>
    <s v="F"/>
    <x v="41"/>
    <x v="3"/>
    <x v="2"/>
  </r>
  <r>
    <x v="0"/>
    <x v="12"/>
    <s v="F"/>
    <x v="41"/>
    <x v="2"/>
    <x v="2"/>
  </r>
  <r>
    <x v="2"/>
    <x v="5"/>
    <s v="F"/>
    <x v="41"/>
    <x v="4"/>
    <x v="2"/>
  </r>
  <r>
    <x v="2"/>
    <x v="6"/>
    <s v="F"/>
    <x v="41"/>
    <x v="24"/>
    <x v="2"/>
  </r>
  <r>
    <x v="2"/>
    <x v="7"/>
    <s v="F"/>
    <x v="41"/>
    <x v="2"/>
    <x v="2"/>
  </r>
  <r>
    <x v="2"/>
    <x v="23"/>
    <s v="F"/>
    <x v="41"/>
    <x v="2"/>
    <x v="2"/>
  </r>
  <r>
    <x v="2"/>
    <x v="9"/>
    <s v="F"/>
    <x v="41"/>
    <x v="4"/>
    <x v="2"/>
  </r>
  <r>
    <x v="2"/>
    <x v="11"/>
    <s v="F"/>
    <x v="41"/>
    <x v="4"/>
    <x v="2"/>
  </r>
  <r>
    <x v="2"/>
    <x v="12"/>
    <s v="F"/>
    <x v="41"/>
    <x v="37"/>
    <x v="2"/>
  </r>
  <r>
    <x v="3"/>
    <x v="6"/>
    <s v="F"/>
    <x v="41"/>
    <x v="4"/>
    <x v="2"/>
  </r>
  <r>
    <x v="3"/>
    <x v="11"/>
    <s v="F"/>
    <x v="41"/>
    <x v="2"/>
    <x v="2"/>
  </r>
  <r>
    <x v="4"/>
    <x v="6"/>
    <s v="F"/>
    <x v="41"/>
    <x v="37"/>
    <x v="2"/>
  </r>
  <r>
    <x v="4"/>
    <x v="9"/>
    <s v="F"/>
    <x v="41"/>
    <x v="3"/>
    <x v="2"/>
  </r>
  <r>
    <x v="4"/>
    <x v="12"/>
    <s v="F"/>
    <x v="41"/>
    <x v="42"/>
    <x v="2"/>
  </r>
  <r>
    <x v="5"/>
    <x v="0"/>
    <s v="F"/>
    <x v="41"/>
    <x v="3"/>
    <x v="2"/>
  </r>
  <r>
    <x v="5"/>
    <x v="1"/>
    <s v="F"/>
    <x v="41"/>
    <x v="37"/>
    <x v="2"/>
  </r>
  <r>
    <x v="5"/>
    <x v="2"/>
    <s v="F"/>
    <x v="41"/>
    <x v="37"/>
    <x v="2"/>
  </r>
  <r>
    <x v="5"/>
    <x v="3"/>
    <s v="F"/>
    <x v="41"/>
    <x v="1"/>
    <x v="2"/>
  </r>
  <r>
    <x v="5"/>
    <x v="5"/>
    <s v="F"/>
    <x v="41"/>
    <x v="23"/>
    <x v="2"/>
  </r>
  <r>
    <x v="5"/>
    <x v="6"/>
    <s v="F"/>
    <x v="41"/>
    <x v="140"/>
    <x v="2"/>
  </r>
  <r>
    <x v="5"/>
    <x v="17"/>
    <s v="F"/>
    <x v="41"/>
    <x v="2"/>
    <x v="2"/>
  </r>
  <r>
    <x v="5"/>
    <x v="7"/>
    <s v="F"/>
    <x v="41"/>
    <x v="56"/>
    <x v="2"/>
  </r>
  <r>
    <x v="5"/>
    <x v="9"/>
    <s v="F"/>
    <x v="41"/>
    <x v="3"/>
    <x v="2"/>
  </r>
  <r>
    <x v="5"/>
    <x v="10"/>
    <s v="F"/>
    <x v="41"/>
    <x v="2"/>
    <x v="2"/>
  </r>
  <r>
    <x v="5"/>
    <x v="11"/>
    <s v="F"/>
    <x v="41"/>
    <x v="18"/>
    <x v="2"/>
  </r>
  <r>
    <x v="5"/>
    <x v="12"/>
    <s v="F"/>
    <x v="41"/>
    <x v="52"/>
    <x v="2"/>
  </r>
  <r>
    <x v="5"/>
    <x v="15"/>
    <s v="F"/>
    <x v="41"/>
    <x v="4"/>
    <x v="2"/>
  </r>
  <r>
    <x v="6"/>
    <x v="5"/>
    <s v="F"/>
    <x v="41"/>
    <x v="2"/>
    <x v="2"/>
  </r>
  <r>
    <x v="0"/>
    <x v="5"/>
    <s v="M"/>
    <x v="41"/>
    <x v="4"/>
    <x v="2"/>
  </r>
  <r>
    <x v="0"/>
    <x v="6"/>
    <s v="M"/>
    <x v="41"/>
    <x v="37"/>
    <x v="2"/>
  </r>
  <r>
    <x v="0"/>
    <x v="7"/>
    <s v="M"/>
    <x v="41"/>
    <x v="2"/>
    <x v="2"/>
  </r>
  <r>
    <x v="0"/>
    <x v="12"/>
    <s v="M"/>
    <x v="41"/>
    <x v="2"/>
    <x v="2"/>
  </r>
  <r>
    <x v="2"/>
    <x v="0"/>
    <s v="M"/>
    <x v="41"/>
    <x v="2"/>
    <x v="2"/>
  </r>
  <r>
    <x v="2"/>
    <x v="5"/>
    <s v="M"/>
    <x v="41"/>
    <x v="2"/>
    <x v="2"/>
  </r>
  <r>
    <x v="2"/>
    <x v="6"/>
    <s v="M"/>
    <x v="41"/>
    <x v="24"/>
    <x v="2"/>
  </r>
  <r>
    <x v="2"/>
    <x v="7"/>
    <s v="M"/>
    <x v="41"/>
    <x v="2"/>
    <x v="2"/>
  </r>
  <r>
    <x v="2"/>
    <x v="9"/>
    <s v="M"/>
    <x v="41"/>
    <x v="4"/>
    <x v="2"/>
  </r>
  <r>
    <x v="2"/>
    <x v="10"/>
    <s v="M"/>
    <x v="41"/>
    <x v="2"/>
    <x v="2"/>
  </r>
  <r>
    <x v="2"/>
    <x v="11"/>
    <s v="M"/>
    <x v="41"/>
    <x v="2"/>
    <x v="2"/>
  </r>
  <r>
    <x v="2"/>
    <x v="12"/>
    <s v="M"/>
    <x v="41"/>
    <x v="37"/>
    <x v="2"/>
  </r>
  <r>
    <x v="3"/>
    <x v="1"/>
    <s v="M"/>
    <x v="41"/>
    <x v="2"/>
    <x v="2"/>
  </r>
  <r>
    <x v="3"/>
    <x v="6"/>
    <s v="M"/>
    <x v="41"/>
    <x v="3"/>
    <x v="2"/>
  </r>
  <r>
    <x v="3"/>
    <x v="12"/>
    <s v="M"/>
    <x v="41"/>
    <x v="2"/>
    <x v="2"/>
  </r>
  <r>
    <x v="4"/>
    <x v="6"/>
    <s v="M"/>
    <x v="41"/>
    <x v="2"/>
    <x v="2"/>
  </r>
  <r>
    <x v="4"/>
    <x v="9"/>
    <s v="M"/>
    <x v="41"/>
    <x v="4"/>
    <x v="2"/>
  </r>
  <r>
    <x v="4"/>
    <x v="12"/>
    <s v="M"/>
    <x v="41"/>
    <x v="3"/>
    <x v="2"/>
  </r>
  <r>
    <x v="5"/>
    <x v="0"/>
    <s v="M"/>
    <x v="41"/>
    <x v="37"/>
    <x v="2"/>
  </r>
  <r>
    <x v="5"/>
    <x v="1"/>
    <s v="M"/>
    <x v="41"/>
    <x v="4"/>
    <x v="2"/>
  </r>
  <r>
    <x v="5"/>
    <x v="3"/>
    <s v="M"/>
    <x v="41"/>
    <x v="10"/>
    <x v="2"/>
  </r>
  <r>
    <x v="5"/>
    <x v="5"/>
    <s v="M"/>
    <x v="41"/>
    <x v="12"/>
    <x v="2"/>
  </r>
  <r>
    <x v="5"/>
    <x v="6"/>
    <s v="M"/>
    <x v="41"/>
    <x v="85"/>
    <x v="2"/>
  </r>
  <r>
    <x v="5"/>
    <x v="18"/>
    <s v="M"/>
    <x v="41"/>
    <x v="2"/>
    <x v="2"/>
  </r>
  <r>
    <x v="5"/>
    <x v="7"/>
    <s v="M"/>
    <x v="41"/>
    <x v="10"/>
    <x v="2"/>
  </r>
  <r>
    <x v="5"/>
    <x v="8"/>
    <s v="M"/>
    <x v="41"/>
    <x v="4"/>
    <x v="2"/>
  </r>
  <r>
    <x v="5"/>
    <x v="9"/>
    <s v="M"/>
    <x v="41"/>
    <x v="37"/>
    <x v="2"/>
  </r>
  <r>
    <x v="5"/>
    <x v="10"/>
    <s v="M"/>
    <x v="41"/>
    <x v="1"/>
    <x v="2"/>
  </r>
  <r>
    <x v="5"/>
    <x v="11"/>
    <s v="M"/>
    <x v="41"/>
    <x v="54"/>
    <x v="2"/>
  </r>
  <r>
    <x v="5"/>
    <x v="12"/>
    <s v="M"/>
    <x v="41"/>
    <x v="141"/>
    <x v="2"/>
  </r>
  <r>
    <x v="7"/>
    <x v="12"/>
    <s v="M"/>
    <x v="41"/>
    <x v="2"/>
    <x v="2"/>
  </r>
  <r>
    <x v="0"/>
    <x v="5"/>
    <s v="F"/>
    <x v="42"/>
    <x v="2"/>
    <x v="2"/>
  </r>
  <r>
    <x v="0"/>
    <x v="6"/>
    <s v="F"/>
    <x v="42"/>
    <x v="4"/>
    <x v="2"/>
  </r>
  <r>
    <x v="0"/>
    <x v="7"/>
    <s v="F"/>
    <x v="42"/>
    <x v="37"/>
    <x v="2"/>
  </r>
  <r>
    <x v="0"/>
    <x v="12"/>
    <s v="F"/>
    <x v="42"/>
    <x v="4"/>
    <x v="2"/>
  </r>
  <r>
    <x v="2"/>
    <x v="6"/>
    <s v="F"/>
    <x v="42"/>
    <x v="3"/>
    <x v="2"/>
  </r>
  <r>
    <x v="2"/>
    <x v="9"/>
    <s v="F"/>
    <x v="42"/>
    <x v="2"/>
    <x v="2"/>
  </r>
  <r>
    <x v="2"/>
    <x v="12"/>
    <s v="F"/>
    <x v="42"/>
    <x v="3"/>
    <x v="2"/>
  </r>
  <r>
    <x v="3"/>
    <x v="1"/>
    <s v="F"/>
    <x v="42"/>
    <x v="2"/>
    <x v="2"/>
  </r>
  <r>
    <x v="3"/>
    <x v="6"/>
    <s v="F"/>
    <x v="42"/>
    <x v="3"/>
    <x v="2"/>
  </r>
  <r>
    <x v="4"/>
    <x v="6"/>
    <s v="F"/>
    <x v="42"/>
    <x v="37"/>
    <x v="2"/>
  </r>
  <r>
    <x v="4"/>
    <x v="12"/>
    <s v="F"/>
    <x v="42"/>
    <x v="24"/>
    <x v="2"/>
  </r>
  <r>
    <x v="5"/>
    <x v="0"/>
    <s v="F"/>
    <x v="42"/>
    <x v="3"/>
    <x v="2"/>
  </r>
  <r>
    <x v="5"/>
    <x v="1"/>
    <s v="F"/>
    <x v="42"/>
    <x v="3"/>
    <x v="2"/>
  </r>
  <r>
    <x v="5"/>
    <x v="3"/>
    <s v="F"/>
    <x v="42"/>
    <x v="42"/>
    <x v="2"/>
  </r>
  <r>
    <x v="5"/>
    <x v="5"/>
    <s v="F"/>
    <x v="42"/>
    <x v="57"/>
    <x v="2"/>
  </r>
  <r>
    <x v="5"/>
    <x v="6"/>
    <s v="F"/>
    <x v="42"/>
    <x v="142"/>
    <x v="2"/>
  </r>
  <r>
    <x v="5"/>
    <x v="7"/>
    <s v="F"/>
    <x v="42"/>
    <x v="25"/>
    <x v="2"/>
  </r>
  <r>
    <x v="5"/>
    <x v="8"/>
    <s v="F"/>
    <x v="42"/>
    <x v="2"/>
    <x v="2"/>
  </r>
  <r>
    <x v="5"/>
    <x v="9"/>
    <s v="F"/>
    <x v="42"/>
    <x v="24"/>
    <x v="2"/>
  </r>
  <r>
    <x v="5"/>
    <x v="11"/>
    <s v="F"/>
    <x v="42"/>
    <x v="30"/>
    <x v="2"/>
  </r>
  <r>
    <x v="5"/>
    <x v="12"/>
    <s v="F"/>
    <x v="42"/>
    <x v="85"/>
    <x v="2"/>
  </r>
  <r>
    <x v="5"/>
    <x v="15"/>
    <s v="F"/>
    <x v="42"/>
    <x v="2"/>
    <x v="2"/>
  </r>
  <r>
    <x v="9"/>
    <x v="12"/>
    <s v="F"/>
    <x v="42"/>
    <x v="2"/>
    <x v="2"/>
  </r>
  <r>
    <x v="0"/>
    <x v="5"/>
    <s v="M"/>
    <x v="42"/>
    <x v="2"/>
    <x v="2"/>
  </r>
  <r>
    <x v="0"/>
    <x v="6"/>
    <s v="M"/>
    <x v="42"/>
    <x v="3"/>
    <x v="2"/>
  </r>
  <r>
    <x v="0"/>
    <x v="7"/>
    <s v="M"/>
    <x v="42"/>
    <x v="4"/>
    <x v="2"/>
  </r>
  <r>
    <x v="0"/>
    <x v="8"/>
    <s v="M"/>
    <x v="42"/>
    <x v="4"/>
    <x v="2"/>
  </r>
  <r>
    <x v="0"/>
    <x v="9"/>
    <s v="M"/>
    <x v="42"/>
    <x v="2"/>
    <x v="2"/>
  </r>
  <r>
    <x v="2"/>
    <x v="5"/>
    <s v="M"/>
    <x v="42"/>
    <x v="4"/>
    <x v="2"/>
  </r>
  <r>
    <x v="2"/>
    <x v="6"/>
    <s v="M"/>
    <x v="42"/>
    <x v="1"/>
    <x v="2"/>
  </r>
  <r>
    <x v="2"/>
    <x v="7"/>
    <s v="M"/>
    <x v="42"/>
    <x v="3"/>
    <x v="2"/>
  </r>
  <r>
    <x v="2"/>
    <x v="9"/>
    <s v="M"/>
    <x v="42"/>
    <x v="2"/>
    <x v="2"/>
  </r>
  <r>
    <x v="2"/>
    <x v="12"/>
    <s v="M"/>
    <x v="42"/>
    <x v="37"/>
    <x v="2"/>
  </r>
  <r>
    <x v="3"/>
    <x v="5"/>
    <s v="M"/>
    <x v="42"/>
    <x v="2"/>
    <x v="2"/>
  </r>
  <r>
    <x v="3"/>
    <x v="6"/>
    <s v="M"/>
    <x v="42"/>
    <x v="4"/>
    <x v="2"/>
  </r>
  <r>
    <x v="3"/>
    <x v="7"/>
    <s v="M"/>
    <x v="42"/>
    <x v="2"/>
    <x v="2"/>
  </r>
  <r>
    <x v="3"/>
    <x v="12"/>
    <s v="M"/>
    <x v="42"/>
    <x v="3"/>
    <x v="2"/>
  </r>
  <r>
    <x v="4"/>
    <x v="6"/>
    <s v="M"/>
    <x v="42"/>
    <x v="9"/>
    <x v="2"/>
  </r>
  <r>
    <x v="4"/>
    <x v="9"/>
    <s v="M"/>
    <x v="42"/>
    <x v="3"/>
    <x v="2"/>
  </r>
  <r>
    <x v="4"/>
    <x v="11"/>
    <s v="M"/>
    <x v="42"/>
    <x v="2"/>
    <x v="2"/>
  </r>
  <r>
    <x v="4"/>
    <x v="12"/>
    <s v="M"/>
    <x v="42"/>
    <x v="1"/>
    <x v="2"/>
  </r>
  <r>
    <x v="5"/>
    <x v="0"/>
    <s v="M"/>
    <x v="42"/>
    <x v="4"/>
    <x v="2"/>
  </r>
  <r>
    <x v="5"/>
    <x v="1"/>
    <s v="M"/>
    <x v="42"/>
    <x v="1"/>
    <x v="2"/>
  </r>
  <r>
    <x v="5"/>
    <x v="2"/>
    <s v="M"/>
    <x v="42"/>
    <x v="2"/>
    <x v="2"/>
  </r>
  <r>
    <x v="5"/>
    <x v="3"/>
    <s v="M"/>
    <x v="42"/>
    <x v="15"/>
    <x v="2"/>
  </r>
  <r>
    <x v="5"/>
    <x v="5"/>
    <s v="M"/>
    <x v="42"/>
    <x v="28"/>
    <x v="2"/>
  </r>
  <r>
    <x v="5"/>
    <x v="6"/>
    <s v="M"/>
    <x v="42"/>
    <x v="117"/>
    <x v="2"/>
  </r>
  <r>
    <x v="5"/>
    <x v="18"/>
    <s v="M"/>
    <x v="42"/>
    <x v="4"/>
    <x v="2"/>
  </r>
  <r>
    <x v="5"/>
    <x v="7"/>
    <s v="M"/>
    <x v="42"/>
    <x v="55"/>
    <x v="2"/>
  </r>
  <r>
    <x v="5"/>
    <x v="8"/>
    <s v="M"/>
    <x v="42"/>
    <x v="37"/>
    <x v="2"/>
  </r>
  <r>
    <x v="5"/>
    <x v="9"/>
    <s v="M"/>
    <x v="42"/>
    <x v="37"/>
    <x v="2"/>
  </r>
  <r>
    <x v="5"/>
    <x v="10"/>
    <s v="M"/>
    <x v="42"/>
    <x v="3"/>
    <x v="2"/>
  </r>
  <r>
    <x v="5"/>
    <x v="11"/>
    <s v="M"/>
    <x v="42"/>
    <x v="67"/>
    <x v="2"/>
  </r>
  <r>
    <x v="5"/>
    <x v="12"/>
    <s v="M"/>
    <x v="42"/>
    <x v="111"/>
    <x v="2"/>
  </r>
  <r>
    <x v="5"/>
    <x v="15"/>
    <s v="M"/>
    <x v="42"/>
    <x v="3"/>
    <x v="2"/>
  </r>
  <r>
    <x v="6"/>
    <x v="6"/>
    <s v="M"/>
    <x v="42"/>
    <x v="2"/>
    <x v="2"/>
  </r>
  <r>
    <x v="8"/>
    <x v="6"/>
    <s v="M"/>
    <x v="42"/>
    <x v="2"/>
    <x v="2"/>
  </r>
  <r>
    <x v="0"/>
    <x v="6"/>
    <s v="F"/>
    <x v="43"/>
    <x v="4"/>
    <x v="2"/>
  </r>
  <r>
    <x v="0"/>
    <x v="17"/>
    <s v="F"/>
    <x v="43"/>
    <x v="2"/>
    <x v="2"/>
  </r>
  <r>
    <x v="0"/>
    <x v="8"/>
    <s v="F"/>
    <x v="43"/>
    <x v="2"/>
    <x v="2"/>
  </r>
  <r>
    <x v="0"/>
    <x v="9"/>
    <s v="F"/>
    <x v="43"/>
    <x v="2"/>
    <x v="2"/>
  </r>
  <r>
    <x v="0"/>
    <x v="11"/>
    <s v="F"/>
    <x v="43"/>
    <x v="2"/>
    <x v="2"/>
  </r>
  <r>
    <x v="0"/>
    <x v="12"/>
    <s v="F"/>
    <x v="43"/>
    <x v="3"/>
    <x v="2"/>
  </r>
  <r>
    <x v="2"/>
    <x v="5"/>
    <s v="F"/>
    <x v="43"/>
    <x v="2"/>
    <x v="2"/>
  </r>
  <r>
    <x v="2"/>
    <x v="6"/>
    <s v="F"/>
    <x v="43"/>
    <x v="2"/>
    <x v="2"/>
  </r>
  <r>
    <x v="2"/>
    <x v="7"/>
    <s v="F"/>
    <x v="43"/>
    <x v="2"/>
    <x v="2"/>
  </r>
  <r>
    <x v="2"/>
    <x v="9"/>
    <s v="F"/>
    <x v="43"/>
    <x v="2"/>
    <x v="2"/>
  </r>
  <r>
    <x v="2"/>
    <x v="12"/>
    <s v="F"/>
    <x v="43"/>
    <x v="3"/>
    <x v="2"/>
  </r>
  <r>
    <x v="3"/>
    <x v="6"/>
    <s v="F"/>
    <x v="43"/>
    <x v="37"/>
    <x v="2"/>
  </r>
  <r>
    <x v="3"/>
    <x v="7"/>
    <s v="F"/>
    <x v="43"/>
    <x v="2"/>
    <x v="2"/>
  </r>
  <r>
    <x v="3"/>
    <x v="8"/>
    <s v="F"/>
    <x v="43"/>
    <x v="2"/>
    <x v="2"/>
  </r>
  <r>
    <x v="3"/>
    <x v="12"/>
    <s v="F"/>
    <x v="43"/>
    <x v="2"/>
    <x v="2"/>
  </r>
  <r>
    <x v="4"/>
    <x v="6"/>
    <s v="F"/>
    <x v="43"/>
    <x v="2"/>
    <x v="2"/>
  </r>
  <r>
    <x v="4"/>
    <x v="7"/>
    <s v="F"/>
    <x v="43"/>
    <x v="2"/>
    <x v="2"/>
  </r>
  <r>
    <x v="4"/>
    <x v="9"/>
    <s v="F"/>
    <x v="43"/>
    <x v="2"/>
    <x v="2"/>
  </r>
  <r>
    <x v="4"/>
    <x v="11"/>
    <s v="F"/>
    <x v="43"/>
    <x v="2"/>
    <x v="2"/>
  </r>
  <r>
    <x v="4"/>
    <x v="12"/>
    <s v="F"/>
    <x v="43"/>
    <x v="37"/>
    <x v="2"/>
  </r>
  <r>
    <x v="5"/>
    <x v="1"/>
    <s v="F"/>
    <x v="43"/>
    <x v="2"/>
    <x v="2"/>
  </r>
  <r>
    <x v="5"/>
    <x v="3"/>
    <s v="F"/>
    <x v="43"/>
    <x v="24"/>
    <x v="2"/>
  </r>
  <r>
    <x v="5"/>
    <x v="5"/>
    <s v="F"/>
    <x v="43"/>
    <x v="10"/>
    <x v="2"/>
  </r>
  <r>
    <x v="5"/>
    <x v="6"/>
    <s v="F"/>
    <x v="43"/>
    <x v="63"/>
    <x v="2"/>
  </r>
  <r>
    <x v="5"/>
    <x v="17"/>
    <s v="F"/>
    <x v="43"/>
    <x v="2"/>
    <x v="2"/>
  </r>
  <r>
    <x v="5"/>
    <x v="7"/>
    <s v="F"/>
    <x v="43"/>
    <x v="23"/>
    <x v="2"/>
  </r>
  <r>
    <x v="5"/>
    <x v="8"/>
    <s v="F"/>
    <x v="43"/>
    <x v="2"/>
    <x v="2"/>
  </r>
  <r>
    <x v="5"/>
    <x v="9"/>
    <s v="F"/>
    <x v="43"/>
    <x v="24"/>
    <x v="2"/>
  </r>
  <r>
    <x v="5"/>
    <x v="11"/>
    <s v="F"/>
    <x v="43"/>
    <x v="28"/>
    <x v="2"/>
  </r>
  <r>
    <x v="5"/>
    <x v="12"/>
    <s v="F"/>
    <x v="43"/>
    <x v="143"/>
    <x v="2"/>
  </r>
  <r>
    <x v="5"/>
    <x v="15"/>
    <s v="F"/>
    <x v="43"/>
    <x v="2"/>
    <x v="2"/>
  </r>
  <r>
    <x v="6"/>
    <x v="7"/>
    <s v="F"/>
    <x v="43"/>
    <x v="2"/>
    <x v="2"/>
  </r>
  <r>
    <x v="7"/>
    <x v="7"/>
    <s v="F"/>
    <x v="43"/>
    <x v="2"/>
    <x v="2"/>
  </r>
  <r>
    <x v="7"/>
    <x v="12"/>
    <s v="F"/>
    <x v="43"/>
    <x v="2"/>
    <x v="2"/>
  </r>
  <r>
    <x v="0"/>
    <x v="6"/>
    <s v="M"/>
    <x v="43"/>
    <x v="3"/>
    <x v="2"/>
  </r>
  <r>
    <x v="0"/>
    <x v="12"/>
    <s v="M"/>
    <x v="43"/>
    <x v="4"/>
    <x v="2"/>
  </r>
  <r>
    <x v="2"/>
    <x v="6"/>
    <s v="M"/>
    <x v="43"/>
    <x v="1"/>
    <x v="2"/>
  </r>
  <r>
    <x v="2"/>
    <x v="7"/>
    <s v="M"/>
    <x v="43"/>
    <x v="2"/>
    <x v="2"/>
  </r>
  <r>
    <x v="2"/>
    <x v="11"/>
    <s v="M"/>
    <x v="43"/>
    <x v="4"/>
    <x v="2"/>
  </r>
  <r>
    <x v="2"/>
    <x v="12"/>
    <s v="M"/>
    <x v="43"/>
    <x v="1"/>
    <x v="2"/>
  </r>
  <r>
    <x v="3"/>
    <x v="5"/>
    <s v="M"/>
    <x v="43"/>
    <x v="2"/>
    <x v="2"/>
  </r>
  <r>
    <x v="3"/>
    <x v="6"/>
    <s v="M"/>
    <x v="43"/>
    <x v="2"/>
    <x v="2"/>
  </r>
  <r>
    <x v="3"/>
    <x v="7"/>
    <s v="M"/>
    <x v="43"/>
    <x v="2"/>
    <x v="2"/>
  </r>
  <r>
    <x v="4"/>
    <x v="5"/>
    <s v="M"/>
    <x v="43"/>
    <x v="2"/>
    <x v="2"/>
  </r>
  <r>
    <x v="4"/>
    <x v="6"/>
    <s v="M"/>
    <x v="43"/>
    <x v="1"/>
    <x v="2"/>
  </r>
  <r>
    <x v="4"/>
    <x v="7"/>
    <s v="M"/>
    <x v="43"/>
    <x v="4"/>
    <x v="2"/>
  </r>
  <r>
    <x v="4"/>
    <x v="9"/>
    <s v="M"/>
    <x v="43"/>
    <x v="2"/>
    <x v="2"/>
  </r>
  <r>
    <x v="4"/>
    <x v="12"/>
    <s v="M"/>
    <x v="43"/>
    <x v="37"/>
    <x v="2"/>
  </r>
  <r>
    <x v="5"/>
    <x v="0"/>
    <s v="M"/>
    <x v="43"/>
    <x v="4"/>
    <x v="2"/>
  </r>
  <r>
    <x v="5"/>
    <x v="1"/>
    <s v="M"/>
    <x v="43"/>
    <x v="3"/>
    <x v="2"/>
  </r>
  <r>
    <x v="5"/>
    <x v="3"/>
    <s v="M"/>
    <x v="43"/>
    <x v="55"/>
    <x v="2"/>
  </r>
  <r>
    <x v="5"/>
    <x v="5"/>
    <s v="M"/>
    <x v="43"/>
    <x v="57"/>
    <x v="2"/>
  </r>
  <r>
    <x v="5"/>
    <x v="6"/>
    <s v="M"/>
    <x v="43"/>
    <x v="140"/>
    <x v="2"/>
  </r>
  <r>
    <x v="5"/>
    <x v="7"/>
    <s v="M"/>
    <x v="43"/>
    <x v="23"/>
    <x v="2"/>
  </r>
  <r>
    <x v="5"/>
    <x v="8"/>
    <s v="M"/>
    <x v="43"/>
    <x v="4"/>
    <x v="2"/>
  </r>
  <r>
    <x v="5"/>
    <x v="9"/>
    <s v="M"/>
    <x v="43"/>
    <x v="1"/>
    <x v="2"/>
  </r>
  <r>
    <x v="5"/>
    <x v="10"/>
    <s v="M"/>
    <x v="43"/>
    <x v="4"/>
    <x v="2"/>
  </r>
  <r>
    <x v="5"/>
    <x v="11"/>
    <s v="M"/>
    <x v="43"/>
    <x v="74"/>
    <x v="2"/>
  </r>
  <r>
    <x v="5"/>
    <x v="12"/>
    <s v="M"/>
    <x v="43"/>
    <x v="144"/>
    <x v="2"/>
  </r>
  <r>
    <x v="6"/>
    <x v="11"/>
    <s v="M"/>
    <x v="43"/>
    <x v="2"/>
    <x v="2"/>
  </r>
  <r>
    <x v="6"/>
    <x v="12"/>
    <s v="M"/>
    <x v="43"/>
    <x v="2"/>
    <x v="2"/>
  </r>
  <r>
    <x v="7"/>
    <x v="5"/>
    <s v="M"/>
    <x v="43"/>
    <x v="2"/>
    <x v="2"/>
  </r>
  <r>
    <x v="9"/>
    <x v="6"/>
    <s v="M"/>
    <x v="43"/>
    <x v="2"/>
    <x v="2"/>
  </r>
  <r>
    <x v="0"/>
    <x v="5"/>
    <s v="F"/>
    <x v="44"/>
    <x v="2"/>
    <x v="2"/>
  </r>
  <r>
    <x v="0"/>
    <x v="6"/>
    <s v="F"/>
    <x v="44"/>
    <x v="4"/>
    <x v="2"/>
  </r>
  <r>
    <x v="0"/>
    <x v="12"/>
    <s v="F"/>
    <x v="44"/>
    <x v="3"/>
    <x v="2"/>
  </r>
  <r>
    <x v="2"/>
    <x v="6"/>
    <s v="F"/>
    <x v="44"/>
    <x v="2"/>
    <x v="2"/>
  </r>
  <r>
    <x v="2"/>
    <x v="11"/>
    <s v="F"/>
    <x v="44"/>
    <x v="2"/>
    <x v="2"/>
  </r>
  <r>
    <x v="2"/>
    <x v="12"/>
    <s v="F"/>
    <x v="44"/>
    <x v="37"/>
    <x v="2"/>
  </r>
  <r>
    <x v="3"/>
    <x v="0"/>
    <s v="F"/>
    <x v="44"/>
    <x v="2"/>
    <x v="2"/>
  </r>
  <r>
    <x v="3"/>
    <x v="3"/>
    <s v="F"/>
    <x v="44"/>
    <x v="2"/>
    <x v="2"/>
  </r>
  <r>
    <x v="3"/>
    <x v="6"/>
    <s v="F"/>
    <x v="44"/>
    <x v="3"/>
    <x v="2"/>
  </r>
  <r>
    <x v="3"/>
    <x v="7"/>
    <s v="F"/>
    <x v="44"/>
    <x v="3"/>
    <x v="2"/>
  </r>
  <r>
    <x v="3"/>
    <x v="11"/>
    <s v="F"/>
    <x v="44"/>
    <x v="2"/>
    <x v="2"/>
  </r>
  <r>
    <x v="3"/>
    <x v="12"/>
    <s v="F"/>
    <x v="44"/>
    <x v="2"/>
    <x v="2"/>
  </r>
  <r>
    <x v="4"/>
    <x v="5"/>
    <s v="F"/>
    <x v="44"/>
    <x v="2"/>
    <x v="2"/>
  </r>
  <r>
    <x v="4"/>
    <x v="6"/>
    <s v="F"/>
    <x v="44"/>
    <x v="2"/>
    <x v="2"/>
  </r>
  <r>
    <x v="4"/>
    <x v="9"/>
    <s v="F"/>
    <x v="44"/>
    <x v="4"/>
    <x v="2"/>
  </r>
  <r>
    <x v="4"/>
    <x v="11"/>
    <s v="F"/>
    <x v="44"/>
    <x v="2"/>
    <x v="2"/>
  </r>
  <r>
    <x v="5"/>
    <x v="1"/>
    <s v="F"/>
    <x v="44"/>
    <x v="2"/>
    <x v="2"/>
  </r>
  <r>
    <x v="5"/>
    <x v="2"/>
    <s v="F"/>
    <x v="44"/>
    <x v="3"/>
    <x v="2"/>
  </r>
  <r>
    <x v="5"/>
    <x v="3"/>
    <s v="F"/>
    <x v="44"/>
    <x v="15"/>
    <x v="2"/>
  </r>
  <r>
    <x v="5"/>
    <x v="5"/>
    <s v="F"/>
    <x v="44"/>
    <x v="10"/>
    <x v="2"/>
  </r>
  <r>
    <x v="5"/>
    <x v="6"/>
    <s v="F"/>
    <x v="44"/>
    <x v="39"/>
    <x v="2"/>
  </r>
  <r>
    <x v="5"/>
    <x v="17"/>
    <s v="F"/>
    <x v="44"/>
    <x v="1"/>
    <x v="2"/>
  </r>
  <r>
    <x v="5"/>
    <x v="7"/>
    <s v="F"/>
    <x v="44"/>
    <x v="10"/>
    <x v="2"/>
  </r>
  <r>
    <x v="5"/>
    <x v="8"/>
    <s v="F"/>
    <x v="44"/>
    <x v="4"/>
    <x v="2"/>
  </r>
  <r>
    <x v="5"/>
    <x v="9"/>
    <s v="F"/>
    <x v="44"/>
    <x v="37"/>
    <x v="2"/>
  </r>
  <r>
    <x v="5"/>
    <x v="10"/>
    <s v="F"/>
    <x v="44"/>
    <x v="2"/>
    <x v="2"/>
  </r>
  <r>
    <x v="5"/>
    <x v="11"/>
    <s v="F"/>
    <x v="44"/>
    <x v="28"/>
    <x v="2"/>
  </r>
  <r>
    <x v="5"/>
    <x v="12"/>
    <s v="F"/>
    <x v="44"/>
    <x v="39"/>
    <x v="2"/>
  </r>
  <r>
    <x v="6"/>
    <x v="12"/>
    <s v="F"/>
    <x v="44"/>
    <x v="2"/>
    <x v="2"/>
  </r>
  <r>
    <x v="7"/>
    <x v="5"/>
    <s v="F"/>
    <x v="44"/>
    <x v="2"/>
    <x v="2"/>
  </r>
  <r>
    <x v="9"/>
    <x v="17"/>
    <s v="F"/>
    <x v="44"/>
    <x v="2"/>
    <x v="2"/>
  </r>
  <r>
    <x v="9"/>
    <x v="11"/>
    <s v="F"/>
    <x v="44"/>
    <x v="2"/>
    <x v="2"/>
  </r>
  <r>
    <x v="0"/>
    <x v="6"/>
    <s v="M"/>
    <x v="44"/>
    <x v="3"/>
    <x v="2"/>
  </r>
  <r>
    <x v="0"/>
    <x v="7"/>
    <s v="M"/>
    <x v="44"/>
    <x v="2"/>
    <x v="2"/>
  </r>
  <r>
    <x v="0"/>
    <x v="8"/>
    <s v="M"/>
    <x v="44"/>
    <x v="2"/>
    <x v="2"/>
  </r>
  <r>
    <x v="2"/>
    <x v="5"/>
    <s v="M"/>
    <x v="44"/>
    <x v="2"/>
    <x v="2"/>
  </r>
  <r>
    <x v="2"/>
    <x v="6"/>
    <s v="M"/>
    <x v="44"/>
    <x v="3"/>
    <x v="2"/>
  </r>
  <r>
    <x v="2"/>
    <x v="8"/>
    <s v="M"/>
    <x v="44"/>
    <x v="2"/>
    <x v="2"/>
  </r>
  <r>
    <x v="2"/>
    <x v="12"/>
    <s v="M"/>
    <x v="44"/>
    <x v="4"/>
    <x v="2"/>
  </r>
  <r>
    <x v="3"/>
    <x v="6"/>
    <s v="M"/>
    <x v="44"/>
    <x v="2"/>
    <x v="2"/>
  </r>
  <r>
    <x v="3"/>
    <x v="10"/>
    <s v="M"/>
    <x v="44"/>
    <x v="2"/>
    <x v="2"/>
  </r>
  <r>
    <x v="3"/>
    <x v="12"/>
    <s v="M"/>
    <x v="44"/>
    <x v="2"/>
    <x v="2"/>
  </r>
  <r>
    <x v="4"/>
    <x v="5"/>
    <s v="M"/>
    <x v="44"/>
    <x v="2"/>
    <x v="2"/>
  </r>
  <r>
    <x v="4"/>
    <x v="6"/>
    <s v="M"/>
    <x v="44"/>
    <x v="4"/>
    <x v="2"/>
  </r>
  <r>
    <x v="4"/>
    <x v="7"/>
    <s v="M"/>
    <x v="44"/>
    <x v="2"/>
    <x v="2"/>
  </r>
  <r>
    <x v="4"/>
    <x v="9"/>
    <s v="M"/>
    <x v="44"/>
    <x v="2"/>
    <x v="2"/>
  </r>
  <r>
    <x v="4"/>
    <x v="12"/>
    <s v="M"/>
    <x v="44"/>
    <x v="24"/>
    <x v="2"/>
  </r>
  <r>
    <x v="5"/>
    <x v="0"/>
    <s v="M"/>
    <x v="44"/>
    <x v="37"/>
    <x v="2"/>
  </r>
  <r>
    <x v="5"/>
    <x v="1"/>
    <s v="M"/>
    <x v="44"/>
    <x v="4"/>
    <x v="2"/>
  </r>
  <r>
    <x v="5"/>
    <x v="3"/>
    <s v="M"/>
    <x v="44"/>
    <x v="55"/>
    <x v="2"/>
  </r>
  <r>
    <x v="5"/>
    <x v="5"/>
    <s v="M"/>
    <x v="44"/>
    <x v="78"/>
    <x v="2"/>
  </r>
  <r>
    <x v="5"/>
    <x v="6"/>
    <s v="M"/>
    <x v="44"/>
    <x v="142"/>
    <x v="2"/>
  </r>
  <r>
    <x v="5"/>
    <x v="18"/>
    <s v="M"/>
    <x v="44"/>
    <x v="4"/>
    <x v="2"/>
  </r>
  <r>
    <x v="5"/>
    <x v="7"/>
    <s v="M"/>
    <x v="44"/>
    <x v="23"/>
    <x v="2"/>
  </r>
  <r>
    <x v="5"/>
    <x v="8"/>
    <s v="M"/>
    <x v="44"/>
    <x v="3"/>
    <x v="2"/>
  </r>
  <r>
    <x v="5"/>
    <x v="9"/>
    <s v="M"/>
    <x v="44"/>
    <x v="37"/>
    <x v="2"/>
  </r>
  <r>
    <x v="5"/>
    <x v="10"/>
    <s v="M"/>
    <x v="44"/>
    <x v="2"/>
    <x v="2"/>
  </r>
  <r>
    <x v="5"/>
    <x v="11"/>
    <s v="M"/>
    <x v="44"/>
    <x v="59"/>
    <x v="2"/>
  </r>
  <r>
    <x v="5"/>
    <x v="12"/>
    <s v="M"/>
    <x v="44"/>
    <x v="145"/>
    <x v="2"/>
  </r>
  <r>
    <x v="5"/>
    <x v="15"/>
    <s v="M"/>
    <x v="44"/>
    <x v="3"/>
    <x v="2"/>
  </r>
  <r>
    <x v="7"/>
    <x v="6"/>
    <s v="M"/>
    <x v="44"/>
    <x v="2"/>
    <x v="2"/>
  </r>
  <r>
    <x v="7"/>
    <x v="12"/>
    <s v="M"/>
    <x v="44"/>
    <x v="2"/>
    <x v="2"/>
  </r>
  <r>
    <x v="9"/>
    <x v="12"/>
    <s v="M"/>
    <x v="44"/>
    <x v="2"/>
    <x v="2"/>
  </r>
  <r>
    <x v="0"/>
    <x v="5"/>
    <s v="F"/>
    <x v="45"/>
    <x v="2"/>
    <x v="2"/>
  </r>
  <r>
    <x v="0"/>
    <x v="6"/>
    <s v="F"/>
    <x v="45"/>
    <x v="2"/>
    <x v="2"/>
  </r>
  <r>
    <x v="0"/>
    <x v="12"/>
    <s v="F"/>
    <x v="45"/>
    <x v="2"/>
    <x v="2"/>
  </r>
  <r>
    <x v="2"/>
    <x v="6"/>
    <s v="F"/>
    <x v="45"/>
    <x v="3"/>
    <x v="2"/>
  </r>
  <r>
    <x v="2"/>
    <x v="7"/>
    <s v="F"/>
    <x v="45"/>
    <x v="2"/>
    <x v="2"/>
  </r>
  <r>
    <x v="2"/>
    <x v="11"/>
    <s v="F"/>
    <x v="45"/>
    <x v="4"/>
    <x v="2"/>
  </r>
  <r>
    <x v="2"/>
    <x v="12"/>
    <s v="F"/>
    <x v="45"/>
    <x v="4"/>
    <x v="2"/>
  </r>
  <r>
    <x v="3"/>
    <x v="0"/>
    <s v="F"/>
    <x v="45"/>
    <x v="2"/>
    <x v="2"/>
  </r>
  <r>
    <x v="3"/>
    <x v="6"/>
    <s v="F"/>
    <x v="45"/>
    <x v="4"/>
    <x v="2"/>
  </r>
  <r>
    <x v="3"/>
    <x v="11"/>
    <s v="F"/>
    <x v="45"/>
    <x v="2"/>
    <x v="2"/>
  </r>
  <r>
    <x v="3"/>
    <x v="12"/>
    <s v="F"/>
    <x v="45"/>
    <x v="4"/>
    <x v="2"/>
  </r>
  <r>
    <x v="4"/>
    <x v="6"/>
    <s v="F"/>
    <x v="45"/>
    <x v="3"/>
    <x v="2"/>
  </r>
  <r>
    <x v="4"/>
    <x v="7"/>
    <s v="F"/>
    <x v="45"/>
    <x v="4"/>
    <x v="2"/>
  </r>
  <r>
    <x v="4"/>
    <x v="9"/>
    <s v="F"/>
    <x v="45"/>
    <x v="4"/>
    <x v="2"/>
  </r>
  <r>
    <x v="4"/>
    <x v="12"/>
    <s v="F"/>
    <x v="45"/>
    <x v="2"/>
    <x v="2"/>
  </r>
  <r>
    <x v="5"/>
    <x v="0"/>
    <s v="F"/>
    <x v="45"/>
    <x v="4"/>
    <x v="2"/>
  </r>
  <r>
    <x v="5"/>
    <x v="1"/>
    <s v="F"/>
    <x v="45"/>
    <x v="4"/>
    <x v="2"/>
  </r>
  <r>
    <x v="5"/>
    <x v="2"/>
    <s v="F"/>
    <x v="45"/>
    <x v="9"/>
    <x v="2"/>
  </r>
  <r>
    <x v="5"/>
    <x v="3"/>
    <s v="F"/>
    <x v="45"/>
    <x v="14"/>
    <x v="2"/>
  </r>
  <r>
    <x v="5"/>
    <x v="5"/>
    <s v="F"/>
    <x v="45"/>
    <x v="55"/>
    <x v="2"/>
  </r>
  <r>
    <x v="5"/>
    <x v="6"/>
    <s v="F"/>
    <x v="45"/>
    <x v="146"/>
    <x v="2"/>
  </r>
  <r>
    <x v="5"/>
    <x v="17"/>
    <s v="F"/>
    <x v="45"/>
    <x v="37"/>
    <x v="2"/>
  </r>
  <r>
    <x v="5"/>
    <x v="7"/>
    <s v="F"/>
    <x v="45"/>
    <x v="23"/>
    <x v="2"/>
  </r>
  <r>
    <x v="5"/>
    <x v="16"/>
    <s v="F"/>
    <x v="45"/>
    <x v="3"/>
    <x v="2"/>
  </r>
  <r>
    <x v="5"/>
    <x v="8"/>
    <s v="F"/>
    <x v="45"/>
    <x v="4"/>
    <x v="2"/>
  </r>
  <r>
    <x v="5"/>
    <x v="9"/>
    <s v="F"/>
    <x v="45"/>
    <x v="2"/>
    <x v="2"/>
  </r>
  <r>
    <x v="5"/>
    <x v="11"/>
    <s v="F"/>
    <x v="45"/>
    <x v="0"/>
    <x v="2"/>
  </r>
  <r>
    <x v="5"/>
    <x v="12"/>
    <s v="F"/>
    <x v="45"/>
    <x v="66"/>
    <x v="2"/>
  </r>
  <r>
    <x v="5"/>
    <x v="15"/>
    <s v="F"/>
    <x v="45"/>
    <x v="2"/>
    <x v="2"/>
  </r>
  <r>
    <x v="9"/>
    <x v="12"/>
    <s v="F"/>
    <x v="45"/>
    <x v="2"/>
    <x v="2"/>
  </r>
  <r>
    <x v="0"/>
    <x v="5"/>
    <s v="M"/>
    <x v="45"/>
    <x v="2"/>
    <x v="2"/>
  </r>
  <r>
    <x v="0"/>
    <x v="6"/>
    <s v="M"/>
    <x v="45"/>
    <x v="2"/>
    <x v="2"/>
  </r>
  <r>
    <x v="0"/>
    <x v="7"/>
    <s v="M"/>
    <x v="45"/>
    <x v="2"/>
    <x v="2"/>
  </r>
  <r>
    <x v="0"/>
    <x v="8"/>
    <s v="M"/>
    <x v="45"/>
    <x v="4"/>
    <x v="2"/>
  </r>
  <r>
    <x v="0"/>
    <x v="9"/>
    <s v="M"/>
    <x v="45"/>
    <x v="2"/>
    <x v="2"/>
  </r>
  <r>
    <x v="0"/>
    <x v="12"/>
    <s v="M"/>
    <x v="45"/>
    <x v="4"/>
    <x v="2"/>
  </r>
  <r>
    <x v="2"/>
    <x v="6"/>
    <s v="M"/>
    <x v="45"/>
    <x v="3"/>
    <x v="2"/>
  </r>
  <r>
    <x v="2"/>
    <x v="11"/>
    <s v="M"/>
    <x v="45"/>
    <x v="2"/>
    <x v="2"/>
  </r>
  <r>
    <x v="2"/>
    <x v="12"/>
    <s v="M"/>
    <x v="45"/>
    <x v="3"/>
    <x v="2"/>
  </r>
  <r>
    <x v="3"/>
    <x v="6"/>
    <s v="M"/>
    <x v="45"/>
    <x v="3"/>
    <x v="2"/>
  </r>
  <r>
    <x v="4"/>
    <x v="6"/>
    <s v="M"/>
    <x v="45"/>
    <x v="2"/>
    <x v="2"/>
  </r>
  <r>
    <x v="4"/>
    <x v="7"/>
    <s v="M"/>
    <x v="45"/>
    <x v="2"/>
    <x v="2"/>
  </r>
  <r>
    <x v="4"/>
    <x v="8"/>
    <s v="M"/>
    <x v="45"/>
    <x v="2"/>
    <x v="2"/>
  </r>
  <r>
    <x v="4"/>
    <x v="9"/>
    <s v="M"/>
    <x v="45"/>
    <x v="4"/>
    <x v="2"/>
  </r>
  <r>
    <x v="4"/>
    <x v="11"/>
    <s v="M"/>
    <x v="45"/>
    <x v="2"/>
    <x v="2"/>
  </r>
  <r>
    <x v="5"/>
    <x v="0"/>
    <s v="M"/>
    <x v="45"/>
    <x v="2"/>
    <x v="2"/>
  </r>
  <r>
    <x v="5"/>
    <x v="1"/>
    <s v="M"/>
    <x v="45"/>
    <x v="4"/>
    <x v="2"/>
  </r>
  <r>
    <x v="5"/>
    <x v="3"/>
    <s v="M"/>
    <x v="45"/>
    <x v="15"/>
    <x v="2"/>
  </r>
  <r>
    <x v="5"/>
    <x v="5"/>
    <s v="M"/>
    <x v="45"/>
    <x v="59"/>
    <x v="2"/>
  </r>
  <r>
    <x v="5"/>
    <x v="6"/>
    <s v="M"/>
    <x v="45"/>
    <x v="31"/>
    <x v="2"/>
  </r>
  <r>
    <x v="5"/>
    <x v="17"/>
    <s v="M"/>
    <x v="45"/>
    <x v="2"/>
    <x v="2"/>
  </r>
  <r>
    <x v="5"/>
    <x v="7"/>
    <s v="M"/>
    <x v="45"/>
    <x v="23"/>
    <x v="2"/>
  </r>
  <r>
    <x v="5"/>
    <x v="23"/>
    <s v="M"/>
    <x v="45"/>
    <x v="2"/>
    <x v="2"/>
  </r>
  <r>
    <x v="5"/>
    <x v="16"/>
    <s v="M"/>
    <x v="45"/>
    <x v="2"/>
    <x v="2"/>
  </r>
  <r>
    <x v="5"/>
    <x v="8"/>
    <s v="M"/>
    <x v="45"/>
    <x v="37"/>
    <x v="2"/>
  </r>
  <r>
    <x v="5"/>
    <x v="9"/>
    <s v="M"/>
    <x v="45"/>
    <x v="3"/>
    <x v="2"/>
  </r>
  <r>
    <x v="5"/>
    <x v="10"/>
    <s v="M"/>
    <x v="45"/>
    <x v="2"/>
    <x v="2"/>
  </r>
  <r>
    <x v="5"/>
    <x v="11"/>
    <s v="M"/>
    <x v="45"/>
    <x v="67"/>
    <x v="2"/>
  </r>
  <r>
    <x v="5"/>
    <x v="12"/>
    <s v="M"/>
    <x v="45"/>
    <x v="70"/>
    <x v="2"/>
  </r>
  <r>
    <x v="7"/>
    <x v="0"/>
    <s v="M"/>
    <x v="45"/>
    <x v="2"/>
    <x v="2"/>
  </r>
  <r>
    <x v="7"/>
    <x v="9"/>
    <s v="M"/>
    <x v="45"/>
    <x v="2"/>
    <x v="2"/>
  </r>
  <r>
    <x v="7"/>
    <x v="12"/>
    <s v="M"/>
    <x v="45"/>
    <x v="2"/>
    <x v="2"/>
  </r>
  <r>
    <x v="5"/>
    <x v="7"/>
    <s v="U"/>
    <x v="45"/>
    <x v="2"/>
    <x v="2"/>
  </r>
  <r>
    <x v="5"/>
    <x v="8"/>
    <s v="U"/>
    <x v="45"/>
    <x v="2"/>
    <x v="2"/>
  </r>
  <r>
    <x v="5"/>
    <x v="11"/>
    <s v="U"/>
    <x v="45"/>
    <x v="2"/>
    <x v="2"/>
  </r>
  <r>
    <x v="0"/>
    <x v="5"/>
    <s v="F"/>
    <x v="46"/>
    <x v="2"/>
    <x v="2"/>
  </r>
  <r>
    <x v="0"/>
    <x v="6"/>
    <s v="F"/>
    <x v="46"/>
    <x v="2"/>
    <x v="2"/>
  </r>
  <r>
    <x v="0"/>
    <x v="7"/>
    <s v="F"/>
    <x v="46"/>
    <x v="4"/>
    <x v="2"/>
  </r>
  <r>
    <x v="0"/>
    <x v="11"/>
    <s v="F"/>
    <x v="46"/>
    <x v="2"/>
    <x v="2"/>
  </r>
  <r>
    <x v="2"/>
    <x v="3"/>
    <s v="F"/>
    <x v="46"/>
    <x v="2"/>
    <x v="2"/>
  </r>
  <r>
    <x v="2"/>
    <x v="5"/>
    <s v="F"/>
    <x v="46"/>
    <x v="2"/>
    <x v="2"/>
  </r>
  <r>
    <x v="2"/>
    <x v="6"/>
    <s v="F"/>
    <x v="46"/>
    <x v="4"/>
    <x v="2"/>
  </r>
  <r>
    <x v="2"/>
    <x v="7"/>
    <s v="F"/>
    <x v="46"/>
    <x v="2"/>
    <x v="2"/>
  </r>
  <r>
    <x v="2"/>
    <x v="12"/>
    <s v="F"/>
    <x v="46"/>
    <x v="4"/>
    <x v="2"/>
  </r>
  <r>
    <x v="2"/>
    <x v="13"/>
    <s v="F"/>
    <x v="46"/>
    <x v="2"/>
    <x v="2"/>
  </r>
  <r>
    <x v="3"/>
    <x v="5"/>
    <s v="F"/>
    <x v="46"/>
    <x v="2"/>
    <x v="2"/>
  </r>
  <r>
    <x v="3"/>
    <x v="6"/>
    <s v="F"/>
    <x v="46"/>
    <x v="2"/>
    <x v="2"/>
  </r>
  <r>
    <x v="3"/>
    <x v="7"/>
    <s v="F"/>
    <x v="46"/>
    <x v="4"/>
    <x v="2"/>
  </r>
  <r>
    <x v="3"/>
    <x v="11"/>
    <s v="F"/>
    <x v="46"/>
    <x v="2"/>
    <x v="2"/>
  </r>
  <r>
    <x v="3"/>
    <x v="12"/>
    <s v="F"/>
    <x v="46"/>
    <x v="2"/>
    <x v="2"/>
  </r>
  <r>
    <x v="4"/>
    <x v="6"/>
    <s v="F"/>
    <x v="46"/>
    <x v="9"/>
    <x v="2"/>
  </r>
  <r>
    <x v="4"/>
    <x v="9"/>
    <s v="F"/>
    <x v="46"/>
    <x v="3"/>
    <x v="2"/>
  </r>
  <r>
    <x v="4"/>
    <x v="12"/>
    <s v="F"/>
    <x v="46"/>
    <x v="2"/>
    <x v="2"/>
  </r>
  <r>
    <x v="5"/>
    <x v="1"/>
    <s v="F"/>
    <x v="46"/>
    <x v="3"/>
    <x v="2"/>
  </r>
  <r>
    <x v="5"/>
    <x v="2"/>
    <s v="F"/>
    <x v="46"/>
    <x v="3"/>
    <x v="2"/>
  </r>
  <r>
    <x v="5"/>
    <x v="3"/>
    <s v="F"/>
    <x v="46"/>
    <x v="3"/>
    <x v="2"/>
  </r>
  <r>
    <x v="5"/>
    <x v="5"/>
    <s v="F"/>
    <x v="46"/>
    <x v="60"/>
    <x v="2"/>
  </r>
  <r>
    <x v="5"/>
    <x v="6"/>
    <s v="F"/>
    <x v="46"/>
    <x v="147"/>
    <x v="2"/>
  </r>
  <r>
    <x v="5"/>
    <x v="17"/>
    <s v="F"/>
    <x v="46"/>
    <x v="2"/>
    <x v="2"/>
  </r>
  <r>
    <x v="5"/>
    <x v="7"/>
    <s v="F"/>
    <x v="46"/>
    <x v="22"/>
    <x v="2"/>
  </r>
  <r>
    <x v="5"/>
    <x v="9"/>
    <s v="F"/>
    <x v="46"/>
    <x v="37"/>
    <x v="2"/>
  </r>
  <r>
    <x v="5"/>
    <x v="10"/>
    <s v="F"/>
    <x v="46"/>
    <x v="2"/>
    <x v="2"/>
  </r>
  <r>
    <x v="5"/>
    <x v="11"/>
    <s v="F"/>
    <x v="46"/>
    <x v="22"/>
    <x v="2"/>
  </r>
  <r>
    <x v="5"/>
    <x v="12"/>
    <s v="F"/>
    <x v="46"/>
    <x v="71"/>
    <x v="2"/>
  </r>
  <r>
    <x v="5"/>
    <x v="15"/>
    <s v="F"/>
    <x v="46"/>
    <x v="2"/>
    <x v="2"/>
  </r>
  <r>
    <x v="6"/>
    <x v="6"/>
    <s v="F"/>
    <x v="46"/>
    <x v="2"/>
    <x v="2"/>
  </r>
  <r>
    <x v="6"/>
    <x v="12"/>
    <s v="F"/>
    <x v="46"/>
    <x v="2"/>
    <x v="2"/>
  </r>
  <r>
    <x v="0"/>
    <x v="5"/>
    <s v="M"/>
    <x v="46"/>
    <x v="4"/>
    <x v="2"/>
  </r>
  <r>
    <x v="0"/>
    <x v="6"/>
    <s v="M"/>
    <x v="46"/>
    <x v="1"/>
    <x v="2"/>
  </r>
  <r>
    <x v="0"/>
    <x v="7"/>
    <s v="M"/>
    <x v="46"/>
    <x v="3"/>
    <x v="2"/>
  </r>
  <r>
    <x v="2"/>
    <x v="0"/>
    <s v="M"/>
    <x v="46"/>
    <x v="2"/>
    <x v="2"/>
  </r>
  <r>
    <x v="2"/>
    <x v="6"/>
    <s v="M"/>
    <x v="46"/>
    <x v="1"/>
    <x v="2"/>
  </r>
  <r>
    <x v="2"/>
    <x v="7"/>
    <s v="M"/>
    <x v="46"/>
    <x v="2"/>
    <x v="2"/>
  </r>
  <r>
    <x v="2"/>
    <x v="9"/>
    <s v="M"/>
    <x v="46"/>
    <x v="2"/>
    <x v="2"/>
  </r>
  <r>
    <x v="2"/>
    <x v="12"/>
    <s v="M"/>
    <x v="46"/>
    <x v="3"/>
    <x v="2"/>
  </r>
  <r>
    <x v="3"/>
    <x v="6"/>
    <s v="M"/>
    <x v="46"/>
    <x v="2"/>
    <x v="2"/>
  </r>
  <r>
    <x v="3"/>
    <x v="7"/>
    <s v="M"/>
    <x v="46"/>
    <x v="2"/>
    <x v="2"/>
  </r>
  <r>
    <x v="3"/>
    <x v="10"/>
    <s v="M"/>
    <x v="46"/>
    <x v="2"/>
    <x v="2"/>
  </r>
  <r>
    <x v="4"/>
    <x v="5"/>
    <s v="M"/>
    <x v="46"/>
    <x v="3"/>
    <x v="2"/>
  </r>
  <r>
    <x v="4"/>
    <x v="6"/>
    <s v="M"/>
    <x v="46"/>
    <x v="1"/>
    <x v="2"/>
  </r>
  <r>
    <x v="4"/>
    <x v="11"/>
    <s v="M"/>
    <x v="46"/>
    <x v="2"/>
    <x v="2"/>
  </r>
  <r>
    <x v="4"/>
    <x v="12"/>
    <s v="M"/>
    <x v="46"/>
    <x v="4"/>
    <x v="2"/>
  </r>
  <r>
    <x v="5"/>
    <x v="0"/>
    <s v="M"/>
    <x v="46"/>
    <x v="3"/>
    <x v="2"/>
  </r>
  <r>
    <x v="5"/>
    <x v="1"/>
    <s v="M"/>
    <x v="46"/>
    <x v="1"/>
    <x v="2"/>
  </r>
  <r>
    <x v="5"/>
    <x v="3"/>
    <s v="M"/>
    <x v="46"/>
    <x v="25"/>
    <x v="2"/>
  </r>
  <r>
    <x v="5"/>
    <x v="5"/>
    <s v="M"/>
    <x v="46"/>
    <x v="0"/>
    <x v="2"/>
  </r>
  <r>
    <x v="5"/>
    <x v="6"/>
    <s v="M"/>
    <x v="46"/>
    <x v="39"/>
    <x v="2"/>
  </r>
  <r>
    <x v="5"/>
    <x v="7"/>
    <s v="M"/>
    <x v="46"/>
    <x v="5"/>
    <x v="2"/>
  </r>
  <r>
    <x v="5"/>
    <x v="8"/>
    <s v="M"/>
    <x v="46"/>
    <x v="2"/>
    <x v="2"/>
  </r>
  <r>
    <x v="5"/>
    <x v="9"/>
    <s v="M"/>
    <x v="46"/>
    <x v="4"/>
    <x v="2"/>
  </r>
  <r>
    <x v="5"/>
    <x v="11"/>
    <s v="M"/>
    <x v="46"/>
    <x v="59"/>
    <x v="2"/>
  </r>
  <r>
    <x v="5"/>
    <x v="12"/>
    <s v="M"/>
    <x v="46"/>
    <x v="102"/>
    <x v="2"/>
  </r>
  <r>
    <x v="6"/>
    <x v="6"/>
    <s v="M"/>
    <x v="46"/>
    <x v="2"/>
    <x v="2"/>
  </r>
  <r>
    <x v="7"/>
    <x v="0"/>
    <s v="M"/>
    <x v="46"/>
    <x v="2"/>
    <x v="2"/>
  </r>
  <r>
    <x v="7"/>
    <x v="5"/>
    <s v="M"/>
    <x v="46"/>
    <x v="2"/>
    <x v="2"/>
  </r>
  <r>
    <x v="7"/>
    <x v="9"/>
    <s v="M"/>
    <x v="46"/>
    <x v="2"/>
    <x v="2"/>
  </r>
  <r>
    <x v="7"/>
    <x v="12"/>
    <s v="M"/>
    <x v="46"/>
    <x v="2"/>
    <x v="2"/>
  </r>
  <r>
    <x v="9"/>
    <x v="6"/>
    <s v="M"/>
    <x v="46"/>
    <x v="2"/>
    <x v="2"/>
  </r>
  <r>
    <x v="9"/>
    <x v="12"/>
    <s v="M"/>
    <x v="46"/>
    <x v="2"/>
    <x v="2"/>
  </r>
  <r>
    <x v="0"/>
    <x v="6"/>
    <s v="F"/>
    <x v="47"/>
    <x v="3"/>
    <x v="2"/>
  </r>
  <r>
    <x v="2"/>
    <x v="1"/>
    <s v="F"/>
    <x v="47"/>
    <x v="2"/>
    <x v="2"/>
  </r>
  <r>
    <x v="2"/>
    <x v="5"/>
    <s v="F"/>
    <x v="47"/>
    <x v="2"/>
    <x v="2"/>
  </r>
  <r>
    <x v="2"/>
    <x v="6"/>
    <s v="F"/>
    <x v="47"/>
    <x v="2"/>
    <x v="2"/>
  </r>
  <r>
    <x v="2"/>
    <x v="9"/>
    <s v="F"/>
    <x v="47"/>
    <x v="2"/>
    <x v="2"/>
  </r>
  <r>
    <x v="2"/>
    <x v="12"/>
    <s v="F"/>
    <x v="47"/>
    <x v="37"/>
    <x v="2"/>
  </r>
  <r>
    <x v="3"/>
    <x v="6"/>
    <s v="F"/>
    <x v="47"/>
    <x v="2"/>
    <x v="2"/>
  </r>
  <r>
    <x v="3"/>
    <x v="12"/>
    <s v="F"/>
    <x v="47"/>
    <x v="2"/>
    <x v="2"/>
  </r>
  <r>
    <x v="4"/>
    <x v="6"/>
    <s v="F"/>
    <x v="47"/>
    <x v="3"/>
    <x v="2"/>
  </r>
  <r>
    <x v="4"/>
    <x v="9"/>
    <s v="F"/>
    <x v="47"/>
    <x v="2"/>
    <x v="2"/>
  </r>
  <r>
    <x v="5"/>
    <x v="1"/>
    <s v="F"/>
    <x v="47"/>
    <x v="2"/>
    <x v="2"/>
  </r>
  <r>
    <x v="5"/>
    <x v="2"/>
    <s v="F"/>
    <x v="47"/>
    <x v="4"/>
    <x v="2"/>
  </r>
  <r>
    <x v="5"/>
    <x v="3"/>
    <s v="F"/>
    <x v="47"/>
    <x v="32"/>
    <x v="2"/>
  </r>
  <r>
    <x v="5"/>
    <x v="5"/>
    <s v="F"/>
    <x v="47"/>
    <x v="25"/>
    <x v="2"/>
  </r>
  <r>
    <x v="5"/>
    <x v="6"/>
    <s v="F"/>
    <x v="47"/>
    <x v="76"/>
    <x v="2"/>
  </r>
  <r>
    <x v="5"/>
    <x v="17"/>
    <s v="F"/>
    <x v="47"/>
    <x v="2"/>
    <x v="2"/>
  </r>
  <r>
    <x v="5"/>
    <x v="7"/>
    <s v="F"/>
    <x v="47"/>
    <x v="55"/>
    <x v="2"/>
  </r>
  <r>
    <x v="5"/>
    <x v="23"/>
    <s v="F"/>
    <x v="47"/>
    <x v="2"/>
    <x v="2"/>
  </r>
  <r>
    <x v="5"/>
    <x v="8"/>
    <s v="F"/>
    <x v="47"/>
    <x v="2"/>
    <x v="2"/>
  </r>
  <r>
    <x v="5"/>
    <x v="9"/>
    <s v="F"/>
    <x v="47"/>
    <x v="2"/>
    <x v="2"/>
  </r>
  <r>
    <x v="5"/>
    <x v="10"/>
    <s v="F"/>
    <x v="47"/>
    <x v="2"/>
    <x v="2"/>
  </r>
  <r>
    <x v="5"/>
    <x v="11"/>
    <s v="F"/>
    <x v="47"/>
    <x v="5"/>
    <x v="2"/>
  </r>
  <r>
    <x v="5"/>
    <x v="12"/>
    <s v="F"/>
    <x v="47"/>
    <x v="147"/>
    <x v="2"/>
  </r>
  <r>
    <x v="5"/>
    <x v="15"/>
    <s v="F"/>
    <x v="47"/>
    <x v="4"/>
    <x v="2"/>
  </r>
  <r>
    <x v="6"/>
    <x v="11"/>
    <s v="F"/>
    <x v="47"/>
    <x v="2"/>
    <x v="2"/>
  </r>
  <r>
    <x v="9"/>
    <x v="12"/>
    <s v="F"/>
    <x v="47"/>
    <x v="2"/>
    <x v="2"/>
  </r>
  <r>
    <x v="0"/>
    <x v="9"/>
    <s v="M"/>
    <x v="47"/>
    <x v="2"/>
    <x v="2"/>
  </r>
  <r>
    <x v="0"/>
    <x v="12"/>
    <s v="M"/>
    <x v="47"/>
    <x v="1"/>
    <x v="2"/>
  </r>
  <r>
    <x v="2"/>
    <x v="0"/>
    <s v="M"/>
    <x v="47"/>
    <x v="2"/>
    <x v="2"/>
  </r>
  <r>
    <x v="2"/>
    <x v="1"/>
    <s v="M"/>
    <x v="47"/>
    <x v="2"/>
    <x v="2"/>
  </r>
  <r>
    <x v="2"/>
    <x v="5"/>
    <s v="M"/>
    <x v="47"/>
    <x v="3"/>
    <x v="2"/>
  </r>
  <r>
    <x v="2"/>
    <x v="6"/>
    <s v="M"/>
    <x v="47"/>
    <x v="1"/>
    <x v="2"/>
  </r>
  <r>
    <x v="2"/>
    <x v="7"/>
    <s v="M"/>
    <x v="47"/>
    <x v="4"/>
    <x v="2"/>
  </r>
  <r>
    <x v="2"/>
    <x v="9"/>
    <s v="M"/>
    <x v="47"/>
    <x v="4"/>
    <x v="2"/>
  </r>
  <r>
    <x v="2"/>
    <x v="11"/>
    <s v="M"/>
    <x v="47"/>
    <x v="37"/>
    <x v="2"/>
  </r>
  <r>
    <x v="2"/>
    <x v="12"/>
    <s v="M"/>
    <x v="47"/>
    <x v="4"/>
    <x v="2"/>
  </r>
  <r>
    <x v="3"/>
    <x v="1"/>
    <s v="M"/>
    <x v="47"/>
    <x v="2"/>
    <x v="2"/>
  </r>
  <r>
    <x v="3"/>
    <x v="6"/>
    <s v="M"/>
    <x v="47"/>
    <x v="37"/>
    <x v="2"/>
  </r>
  <r>
    <x v="4"/>
    <x v="6"/>
    <s v="M"/>
    <x v="47"/>
    <x v="4"/>
    <x v="2"/>
  </r>
  <r>
    <x v="4"/>
    <x v="8"/>
    <s v="M"/>
    <x v="47"/>
    <x v="2"/>
    <x v="2"/>
  </r>
  <r>
    <x v="4"/>
    <x v="9"/>
    <s v="M"/>
    <x v="47"/>
    <x v="3"/>
    <x v="2"/>
  </r>
  <r>
    <x v="4"/>
    <x v="11"/>
    <s v="M"/>
    <x v="47"/>
    <x v="37"/>
    <x v="2"/>
  </r>
  <r>
    <x v="4"/>
    <x v="12"/>
    <s v="M"/>
    <x v="47"/>
    <x v="3"/>
    <x v="2"/>
  </r>
  <r>
    <x v="5"/>
    <x v="1"/>
    <s v="M"/>
    <x v="47"/>
    <x v="1"/>
    <x v="2"/>
  </r>
  <r>
    <x v="5"/>
    <x v="3"/>
    <s v="M"/>
    <x v="47"/>
    <x v="32"/>
    <x v="2"/>
  </r>
  <r>
    <x v="5"/>
    <x v="5"/>
    <s v="M"/>
    <x v="47"/>
    <x v="30"/>
    <x v="2"/>
  </r>
  <r>
    <x v="5"/>
    <x v="6"/>
    <s v="M"/>
    <x v="47"/>
    <x v="81"/>
    <x v="2"/>
  </r>
  <r>
    <x v="5"/>
    <x v="7"/>
    <s v="M"/>
    <x v="47"/>
    <x v="10"/>
    <x v="2"/>
  </r>
  <r>
    <x v="5"/>
    <x v="8"/>
    <s v="M"/>
    <x v="47"/>
    <x v="3"/>
    <x v="2"/>
  </r>
  <r>
    <x v="5"/>
    <x v="9"/>
    <s v="M"/>
    <x v="47"/>
    <x v="42"/>
    <x v="2"/>
  </r>
  <r>
    <x v="5"/>
    <x v="10"/>
    <s v="M"/>
    <x v="47"/>
    <x v="2"/>
    <x v="2"/>
  </r>
  <r>
    <x v="5"/>
    <x v="11"/>
    <s v="M"/>
    <x v="47"/>
    <x v="67"/>
    <x v="2"/>
  </r>
  <r>
    <x v="5"/>
    <x v="12"/>
    <s v="M"/>
    <x v="47"/>
    <x v="27"/>
    <x v="2"/>
  </r>
  <r>
    <x v="5"/>
    <x v="15"/>
    <s v="M"/>
    <x v="47"/>
    <x v="4"/>
    <x v="2"/>
  </r>
  <r>
    <x v="6"/>
    <x v="6"/>
    <s v="M"/>
    <x v="47"/>
    <x v="2"/>
    <x v="2"/>
  </r>
  <r>
    <x v="6"/>
    <x v="12"/>
    <s v="M"/>
    <x v="47"/>
    <x v="2"/>
    <x v="2"/>
  </r>
  <r>
    <x v="0"/>
    <x v="6"/>
    <s v="F"/>
    <x v="48"/>
    <x v="4"/>
    <x v="2"/>
  </r>
  <r>
    <x v="2"/>
    <x v="5"/>
    <s v="F"/>
    <x v="48"/>
    <x v="2"/>
    <x v="2"/>
  </r>
  <r>
    <x v="2"/>
    <x v="6"/>
    <s v="F"/>
    <x v="48"/>
    <x v="3"/>
    <x v="2"/>
  </r>
  <r>
    <x v="2"/>
    <x v="7"/>
    <s v="F"/>
    <x v="48"/>
    <x v="2"/>
    <x v="2"/>
  </r>
  <r>
    <x v="2"/>
    <x v="12"/>
    <s v="F"/>
    <x v="48"/>
    <x v="3"/>
    <x v="2"/>
  </r>
  <r>
    <x v="3"/>
    <x v="5"/>
    <s v="F"/>
    <x v="48"/>
    <x v="2"/>
    <x v="2"/>
  </r>
  <r>
    <x v="3"/>
    <x v="6"/>
    <s v="F"/>
    <x v="48"/>
    <x v="24"/>
    <x v="2"/>
  </r>
  <r>
    <x v="3"/>
    <x v="17"/>
    <s v="F"/>
    <x v="48"/>
    <x v="2"/>
    <x v="2"/>
  </r>
  <r>
    <x v="3"/>
    <x v="7"/>
    <s v="F"/>
    <x v="48"/>
    <x v="4"/>
    <x v="2"/>
  </r>
  <r>
    <x v="3"/>
    <x v="9"/>
    <s v="F"/>
    <x v="48"/>
    <x v="2"/>
    <x v="2"/>
  </r>
  <r>
    <x v="3"/>
    <x v="11"/>
    <s v="F"/>
    <x v="48"/>
    <x v="2"/>
    <x v="2"/>
  </r>
  <r>
    <x v="3"/>
    <x v="12"/>
    <s v="F"/>
    <x v="48"/>
    <x v="37"/>
    <x v="2"/>
  </r>
  <r>
    <x v="4"/>
    <x v="6"/>
    <s v="F"/>
    <x v="48"/>
    <x v="3"/>
    <x v="2"/>
  </r>
  <r>
    <x v="4"/>
    <x v="9"/>
    <s v="F"/>
    <x v="48"/>
    <x v="4"/>
    <x v="2"/>
  </r>
  <r>
    <x v="4"/>
    <x v="12"/>
    <s v="F"/>
    <x v="48"/>
    <x v="4"/>
    <x v="2"/>
  </r>
  <r>
    <x v="5"/>
    <x v="1"/>
    <s v="F"/>
    <x v="48"/>
    <x v="3"/>
    <x v="2"/>
  </r>
  <r>
    <x v="5"/>
    <x v="2"/>
    <s v="F"/>
    <x v="48"/>
    <x v="4"/>
    <x v="2"/>
  </r>
  <r>
    <x v="5"/>
    <x v="3"/>
    <s v="F"/>
    <x v="48"/>
    <x v="9"/>
    <x v="2"/>
  </r>
  <r>
    <x v="5"/>
    <x v="5"/>
    <s v="F"/>
    <x v="48"/>
    <x v="10"/>
    <x v="2"/>
  </r>
  <r>
    <x v="5"/>
    <x v="6"/>
    <s v="F"/>
    <x v="48"/>
    <x v="129"/>
    <x v="2"/>
  </r>
  <r>
    <x v="5"/>
    <x v="17"/>
    <s v="F"/>
    <x v="48"/>
    <x v="4"/>
    <x v="2"/>
  </r>
  <r>
    <x v="5"/>
    <x v="7"/>
    <s v="F"/>
    <x v="48"/>
    <x v="0"/>
    <x v="2"/>
  </r>
  <r>
    <x v="5"/>
    <x v="16"/>
    <s v="F"/>
    <x v="48"/>
    <x v="2"/>
    <x v="2"/>
  </r>
  <r>
    <x v="5"/>
    <x v="8"/>
    <s v="F"/>
    <x v="48"/>
    <x v="2"/>
    <x v="2"/>
  </r>
  <r>
    <x v="5"/>
    <x v="9"/>
    <s v="F"/>
    <x v="48"/>
    <x v="4"/>
    <x v="2"/>
  </r>
  <r>
    <x v="5"/>
    <x v="10"/>
    <s v="F"/>
    <x v="48"/>
    <x v="2"/>
    <x v="2"/>
  </r>
  <r>
    <x v="5"/>
    <x v="11"/>
    <s v="F"/>
    <x v="48"/>
    <x v="0"/>
    <x v="2"/>
  </r>
  <r>
    <x v="5"/>
    <x v="12"/>
    <s v="F"/>
    <x v="48"/>
    <x v="147"/>
    <x v="2"/>
  </r>
  <r>
    <x v="5"/>
    <x v="15"/>
    <s v="F"/>
    <x v="48"/>
    <x v="4"/>
    <x v="2"/>
  </r>
  <r>
    <x v="6"/>
    <x v="6"/>
    <s v="F"/>
    <x v="48"/>
    <x v="4"/>
    <x v="2"/>
  </r>
  <r>
    <x v="2"/>
    <x v="5"/>
    <s v="M"/>
    <x v="48"/>
    <x v="4"/>
    <x v="2"/>
  </r>
  <r>
    <x v="2"/>
    <x v="6"/>
    <s v="M"/>
    <x v="48"/>
    <x v="37"/>
    <x v="2"/>
  </r>
  <r>
    <x v="2"/>
    <x v="7"/>
    <s v="M"/>
    <x v="48"/>
    <x v="2"/>
    <x v="2"/>
  </r>
  <r>
    <x v="2"/>
    <x v="9"/>
    <s v="M"/>
    <x v="48"/>
    <x v="3"/>
    <x v="2"/>
  </r>
  <r>
    <x v="2"/>
    <x v="12"/>
    <s v="M"/>
    <x v="48"/>
    <x v="2"/>
    <x v="2"/>
  </r>
  <r>
    <x v="3"/>
    <x v="2"/>
    <s v="M"/>
    <x v="48"/>
    <x v="2"/>
    <x v="2"/>
  </r>
  <r>
    <x v="3"/>
    <x v="6"/>
    <s v="M"/>
    <x v="48"/>
    <x v="4"/>
    <x v="2"/>
  </r>
  <r>
    <x v="3"/>
    <x v="7"/>
    <s v="M"/>
    <x v="48"/>
    <x v="4"/>
    <x v="2"/>
  </r>
  <r>
    <x v="3"/>
    <x v="12"/>
    <s v="M"/>
    <x v="48"/>
    <x v="2"/>
    <x v="2"/>
  </r>
  <r>
    <x v="4"/>
    <x v="5"/>
    <s v="M"/>
    <x v="48"/>
    <x v="2"/>
    <x v="2"/>
  </r>
  <r>
    <x v="4"/>
    <x v="6"/>
    <s v="M"/>
    <x v="48"/>
    <x v="2"/>
    <x v="2"/>
  </r>
  <r>
    <x v="4"/>
    <x v="7"/>
    <s v="M"/>
    <x v="48"/>
    <x v="2"/>
    <x v="2"/>
  </r>
  <r>
    <x v="4"/>
    <x v="12"/>
    <s v="M"/>
    <x v="48"/>
    <x v="4"/>
    <x v="2"/>
  </r>
  <r>
    <x v="5"/>
    <x v="0"/>
    <s v="M"/>
    <x v="48"/>
    <x v="2"/>
    <x v="2"/>
  </r>
  <r>
    <x v="5"/>
    <x v="1"/>
    <s v="M"/>
    <x v="48"/>
    <x v="37"/>
    <x v="2"/>
  </r>
  <r>
    <x v="5"/>
    <x v="3"/>
    <s v="M"/>
    <x v="48"/>
    <x v="16"/>
    <x v="2"/>
  </r>
  <r>
    <x v="5"/>
    <x v="5"/>
    <s v="M"/>
    <x v="48"/>
    <x v="55"/>
    <x v="2"/>
  </r>
  <r>
    <x v="5"/>
    <x v="6"/>
    <s v="M"/>
    <x v="48"/>
    <x v="143"/>
    <x v="2"/>
  </r>
  <r>
    <x v="5"/>
    <x v="7"/>
    <s v="M"/>
    <x v="48"/>
    <x v="55"/>
    <x v="2"/>
  </r>
  <r>
    <x v="5"/>
    <x v="16"/>
    <s v="M"/>
    <x v="48"/>
    <x v="2"/>
    <x v="2"/>
  </r>
  <r>
    <x v="5"/>
    <x v="8"/>
    <s v="M"/>
    <x v="48"/>
    <x v="2"/>
    <x v="2"/>
  </r>
  <r>
    <x v="5"/>
    <x v="9"/>
    <s v="M"/>
    <x v="48"/>
    <x v="4"/>
    <x v="2"/>
  </r>
  <r>
    <x v="5"/>
    <x v="10"/>
    <s v="M"/>
    <x v="48"/>
    <x v="2"/>
    <x v="2"/>
  </r>
  <r>
    <x v="5"/>
    <x v="11"/>
    <s v="M"/>
    <x v="48"/>
    <x v="94"/>
    <x v="2"/>
  </r>
  <r>
    <x v="5"/>
    <x v="12"/>
    <s v="M"/>
    <x v="48"/>
    <x v="39"/>
    <x v="2"/>
  </r>
  <r>
    <x v="5"/>
    <x v="15"/>
    <s v="M"/>
    <x v="48"/>
    <x v="2"/>
    <x v="2"/>
  </r>
  <r>
    <x v="9"/>
    <x v="6"/>
    <s v="M"/>
    <x v="48"/>
    <x v="2"/>
    <x v="2"/>
  </r>
  <r>
    <x v="0"/>
    <x v="6"/>
    <s v="F"/>
    <x v="49"/>
    <x v="4"/>
    <x v="2"/>
  </r>
  <r>
    <x v="0"/>
    <x v="12"/>
    <s v="F"/>
    <x v="49"/>
    <x v="4"/>
    <x v="2"/>
  </r>
  <r>
    <x v="2"/>
    <x v="6"/>
    <s v="F"/>
    <x v="49"/>
    <x v="37"/>
    <x v="2"/>
  </r>
  <r>
    <x v="2"/>
    <x v="7"/>
    <s v="F"/>
    <x v="49"/>
    <x v="2"/>
    <x v="2"/>
  </r>
  <r>
    <x v="2"/>
    <x v="12"/>
    <s v="F"/>
    <x v="49"/>
    <x v="37"/>
    <x v="2"/>
  </r>
  <r>
    <x v="3"/>
    <x v="7"/>
    <s v="F"/>
    <x v="49"/>
    <x v="2"/>
    <x v="2"/>
  </r>
  <r>
    <x v="4"/>
    <x v="7"/>
    <s v="F"/>
    <x v="49"/>
    <x v="2"/>
    <x v="2"/>
  </r>
  <r>
    <x v="4"/>
    <x v="12"/>
    <s v="F"/>
    <x v="49"/>
    <x v="2"/>
    <x v="2"/>
  </r>
  <r>
    <x v="5"/>
    <x v="0"/>
    <s v="F"/>
    <x v="49"/>
    <x v="2"/>
    <x v="2"/>
  </r>
  <r>
    <x v="5"/>
    <x v="1"/>
    <s v="F"/>
    <x v="49"/>
    <x v="4"/>
    <x v="2"/>
  </r>
  <r>
    <x v="5"/>
    <x v="2"/>
    <s v="F"/>
    <x v="49"/>
    <x v="2"/>
    <x v="2"/>
  </r>
  <r>
    <x v="5"/>
    <x v="3"/>
    <s v="F"/>
    <x v="49"/>
    <x v="14"/>
    <x v="2"/>
  </r>
  <r>
    <x v="5"/>
    <x v="5"/>
    <s v="F"/>
    <x v="49"/>
    <x v="22"/>
    <x v="2"/>
  </r>
  <r>
    <x v="5"/>
    <x v="6"/>
    <s v="F"/>
    <x v="49"/>
    <x v="147"/>
    <x v="2"/>
  </r>
  <r>
    <x v="5"/>
    <x v="17"/>
    <s v="F"/>
    <x v="49"/>
    <x v="37"/>
    <x v="2"/>
  </r>
  <r>
    <x v="5"/>
    <x v="7"/>
    <s v="F"/>
    <x v="49"/>
    <x v="22"/>
    <x v="2"/>
  </r>
  <r>
    <x v="5"/>
    <x v="16"/>
    <s v="F"/>
    <x v="49"/>
    <x v="2"/>
    <x v="2"/>
  </r>
  <r>
    <x v="5"/>
    <x v="9"/>
    <s v="F"/>
    <x v="49"/>
    <x v="3"/>
    <x v="2"/>
  </r>
  <r>
    <x v="5"/>
    <x v="11"/>
    <s v="F"/>
    <x v="49"/>
    <x v="56"/>
    <x v="2"/>
  </r>
  <r>
    <x v="5"/>
    <x v="12"/>
    <s v="F"/>
    <x v="49"/>
    <x v="39"/>
    <x v="2"/>
  </r>
  <r>
    <x v="5"/>
    <x v="15"/>
    <s v="F"/>
    <x v="49"/>
    <x v="2"/>
    <x v="2"/>
  </r>
  <r>
    <x v="6"/>
    <x v="6"/>
    <s v="F"/>
    <x v="49"/>
    <x v="4"/>
    <x v="2"/>
  </r>
  <r>
    <x v="7"/>
    <x v="6"/>
    <s v="F"/>
    <x v="49"/>
    <x v="2"/>
    <x v="2"/>
  </r>
  <r>
    <x v="9"/>
    <x v="6"/>
    <s v="F"/>
    <x v="49"/>
    <x v="2"/>
    <x v="2"/>
  </r>
  <r>
    <x v="0"/>
    <x v="6"/>
    <s v="M"/>
    <x v="49"/>
    <x v="37"/>
    <x v="2"/>
  </r>
  <r>
    <x v="0"/>
    <x v="7"/>
    <s v="M"/>
    <x v="49"/>
    <x v="2"/>
    <x v="2"/>
  </r>
  <r>
    <x v="0"/>
    <x v="9"/>
    <s v="M"/>
    <x v="49"/>
    <x v="2"/>
    <x v="2"/>
  </r>
  <r>
    <x v="2"/>
    <x v="6"/>
    <s v="M"/>
    <x v="49"/>
    <x v="1"/>
    <x v="2"/>
  </r>
  <r>
    <x v="2"/>
    <x v="9"/>
    <s v="M"/>
    <x v="49"/>
    <x v="4"/>
    <x v="2"/>
  </r>
  <r>
    <x v="2"/>
    <x v="12"/>
    <s v="M"/>
    <x v="49"/>
    <x v="4"/>
    <x v="2"/>
  </r>
  <r>
    <x v="3"/>
    <x v="5"/>
    <s v="M"/>
    <x v="49"/>
    <x v="2"/>
    <x v="2"/>
  </r>
  <r>
    <x v="3"/>
    <x v="6"/>
    <s v="M"/>
    <x v="49"/>
    <x v="3"/>
    <x v="2"/>
  </r>
  <r>
    <x v="3"/>
    <x v="7"/>
    <s v="M"/>
    <x v="49"/>
    <x v="37"/>
    <x v="2"/>
  </r>
  <r>
    <x v="3"/>
    <x v="9"/>
    <s v="M"/>
    <x v="49"/>
    <x v="2"/>
    <x v="2"/>
  </r>
  <r>
    <x v="3"/>
    <x v="11"/>
    <s v="M"/>
    <x v="49"/>
    <x v="2"/>
    <x v="2"/>
  </r>
  <r>
    <x v="3"/>
    <x v="12"/>
    <s v="M"/>
    <x v="49"/>
    <x v="4"/>
    <x v="2"/>
  </r>
  <r>
    <x v="4"/>
    <x v="5"/>
    <s v="M"/>
    <x v="49"/>
    <x v="2"/>
    <x v="2"/>
  </r>
  <r>
    <x v="4"/>
    <x v="6"/>
    <s v="M"/>
    <x v="49"/>
    <x v="37"/>
    <x v="2"/>
  </r>
  <r>
    <x v="4"/>
    <x v="7"/>
    <s v="M"/>
    <x v="49"/>
    <x v="4"/>
    <x v="2"/>
  </r>
  <r>
    <x v="4"/>
    <x v="9"/>
    <s v="M"/>
    <x v="49"/>
    <x v="4"/>
    <x v="2"/>
  </r>
  <r>
    <x v="4"/>
    <x v="11"/>
    <s v="M"/>
    <x v="49"/>
    <x v="2"/>
    <x v="2"/>
  </r>
  <r>
    <x v="4"/>
    <x v="12"/>
    <s v="M"/>
    <x v="49"/>
    <x v="2"/>
    <x v="2"/>
  </r>
  <r>
    <x v="5"/>
    <x v="0"/>
    <s v="M"/>
    <x v="49"/>
    <x v="3"/>
    <x v="2"/>
  </r>
  <r>
    <x v="5"/>
    <x v="1"/>
    <s v="M"/>
    <x v="49"/>
    <x v="3"/>
    <x v="2"/>
  </r>
  <r>
    <x v="5"/>
    <x v="3"/>
    <s v="M"/>
    <x v="49"/>
    <x v="11"/>
    <x v="2"/>
  </r>
  <r>
    <x v="5"/>
    <x v="5"/>
    <s v="M"/>
    <x v="49"/>
    <x v="34"/>
    <x v="2"/>
  </r>
  <r>
    <x v="5"/>
    <x v="6"/>
    <s v="M"/>
    <x v="49"/>
    <x v="71"/>
    <x v="2"/>
  </r>
  <r>
    <x v="5"/>
    <x v="7"/>
    <s v="M"/>
    <x v="49"/>
    <x v="10"/>
    <x v="2"/>
  </r>
  <r>
    <x v="5"/>
    <x v="8"/>
    <s v="M"/>
    <x v="49"/>
    <x v="3"/>
    <x v="2"/>
  </r>
  <r>
    <x v="5"/>
    <x v="9"/>
    <s v="M"/>
    <x v="49"/>
    <x v="1"/>
    <x v="2"/>
  </r>
  <r>
    <x v="5"/>
    <x v="11"/>
    <s v="M"/>
    <x v="49"/>
    <x v="30"/>
    <x v="2"/>
  </r>
  <r>
    <x v="5"/>
    <x v="12"/>
    <s v="M"/>
    <x v="49"/>
    <x v="80"/>
    <x v="2"/>
  </r>
  <r>
    <x v="5"/>
    <x v="15"/>
    <s v="M"/>
    <x v="49"/>
    <x v="4"/>
    <x v="2"/>
  </r>
  <r>
    <x v="6"/>
    <x v="6"/>
    <s v="M"/>
    <x v="49"/>
    <x v="2"/>
    <x v="2"/>
  </r>
  <r>
    <x v="7"/>
    <x v="1"/>
    <s v="M"/>
    <x v="49"/>
    <x v="2"/>
    <x v="2"/>
  </r>
  <r>
    <x v="0"/>
    <x v="5"/>
    <s v="F"/>
    <x v="50"/>
    <x v="2"/>
    <x v="2"/>
  </r>
  <r>
    <x v="0"/>
    <x v="6"/>
    <s v="F"/>
    <x v="50"/>
    <x v="2"/>
    <x v="2"/>
  </r>
  <r>
    <x v="0"/>
    <x v="17"/>
    <s v="F"/>
    <x v="50"/>
    <x v="2"/>
    <x v="2"/>
  </r>
  <r>
    <x v="0"/>
    <x v="7"/>
    <s v="F"/>
    <x v="50"/>
    <x v="2"/>
    <x v="2"/>
  </r>
  <r>
    <x v="0"/>
    <x v="12"/>
    <s v="F"/>
    <x v="50"/>
    <x v="2"/>
    <x v="2"/>
  </r>
  <r>
    <x v="2"/>
    <x v="6"/>
    <s v="F"/>
    <x v="50"/>
    <x v="2"/>
    <x v="2"/>
  </r>
  <r>
    <x v="2"/>
    <x v="7"/>
    <s v="F"/>
    <x v="50"/>
    <x v="4"/>
    <x v="2"/>
  </r>
  <r>
    <x v="2"/>
    <x v="9"/>
    <s v="F"/>
    <x v="50"/>
    <x v="1"/>
    <x v="2"/>
  </r>
  <r>
    <x v="2"/>
    <x v="11"/>
    <s v="F"/>
    <x v="50"/>
    <x v="2"/>
    <x v="2"/>
  </r>
  <r>
    <x v="2"/>
    <x v="12"/>
    <s v="F"/>
    <x v="50"/>
    <x v="37"/>
    <x v="2"/>
  </r>
  <r>
    <x v="3"/>
    <x v="5"/>
    <s v="F"/>
    <x v="50"/>
    <x v="2"/>
    <x v="2"/>
  </r>
  <r>
    <x v="3"/>
    <x v="6"/>
    <s v="F"/>
    <x v="50"/>
    <x v="4"/>
    <x v="2"/>
  </r>
  <r>
    <x v="3"/>
    <x v="7"/>
    <s v="F"/>
    <x v="50"/>
    <x v="3"/>
    <x v="2"/>
  </r>
  <r>
    <x v="3"/>
    <x v="11"/>
    <s v="F"/>
    <x v="50"/>
    <x v="2"/>
    <x v="2"/>
  </r>
  <r>
    <x v="4"/>
    <x v="6"/>
    <s v="F"/>
    <x v="50"/>
    <x v="4"/>
    <x v="2"/>
  </r>
  <r>
    <x v="4"/>
    <x v="7"/>
    <s v="F"/>
    <x v="50"/>
    <x v="2"/>
    <x v="2"/>
  </r>
  <r>
    <x v="4"/>
    <x v="11"/>
    <s v="F"/>
    <x v="50"/>
    <x v="2"/>
    <x v="2"/>
  </r>
  <r>
    <x v="4"/>
    <x v="12"/>
    <s v="F"/>
    <x v="50"/>
    <x v="2"/>
    <x v="2"/>
  </r>
  <r>
    <x v="5"/>
    <x v="1"/>
    <s v="F"/>
    <x v="50"/>
    <x v="42"/>
    <x v="2"/>
  </r>
  <r>
    <x v="5"/>
    <x v="2"/>
    <s v="F"/>
    <x v="50"/>
    <x v="4"/>
    <x v="2"/>
  </r>
  <r>
    <x v="5"/>
    <x v="3"/>
    <s v="F"/>
    <x v="50"/>
    <x v="32"/>
    <x v="2"/>
  </r>
  <r>
    <x v="5"/>
    <x v="5"/>
    <s v="F"/>
    <x v="50"/>
    <x v="55"/>
    <x v="2"/>
  </r>
  <r>
    <x v="5"/>
    <x v="6"/>
    <s v="F"/>
    <x v="50"/>
    <x v="148"/>
    <x v="2"/>
  </r>
  <r>
    <x v="5"/>
    <x v="17"/>
    <s v="F"/>
    <x v="50"/>
    <x v="4"/>
    <x v="2"/>
  </r>
  <r>
    <x v="5"/>
    <x v="7"/>
    <s v="F"/>
    <x v="50"/>
    <x v="60"/>
    <x v="2"/>
  </r>
  <r>
    <x v="5"/>
    <x v="23"/>
    <s v="F"/>
    <x v="50"/>
    <x v="2"/>
    <x v="2"/>
  </r>
  <r>
    <x v="5"/>
    <x v="8"/>
    <s v="F"/>
    <x v="50"/>
    <x v="3"/>
    <x v="2"/>
  </r>
  <r>
    <x v="5"/>
    <x v="9"/>
    <s v="F"/>
    <x v="50"/>
    <x v="37"/>
    <x v="2"/>
  </r>
  <r>
    <x v="5"/>
    <x v="11"/>
    <s v="F"/>
    <x v="50"/>
    <x v="28"/>
    <x v="2"/>
  </r>
  <r>
    <x v="5"/>
    <x v="12"/>
    <s v="F"/>
    <x v="50"/>
    <x v="149"/>
    <x v="2"/>
  </r>
  <r>
    <x v="5"/>
    <x v="15"/>
    <s v="F"/>
    <x v="50"/>
    <x v="2"/>
    <x v="2"/>
  </r>
  <r>
    <x v="6"/>
    <x v="6"/>
    <s v="F"/>
    <x v="50"/>
    <x v="2"/>
    <x v="2"/>
  </r>
  <r>
    <x v="0"/>
    <x v="2"/>
    <s v="M"/>
    <x v="50"/>
    <x v="2"/>
    <x v="2"/>
  </r>
  <r>
    <x v="0"/>
    <x v="5"/>
    <s v="M"/>
    <x v="50"/>
    <x v="2"/>
    <x v="2"/>
  </r>
  <r>
    <x v="0"/>
    <x v="6"/>
    <s v="M"/>
    <x v="50"/>
    <x v="4"/>
    <x v="2"/>
  </r>
  <r>
    <x v="0"/>
    <x v="12"/>
    <s v="M"/>
    <x v="50"/>
    <x v="4"/>
    <x v="2"/>
  </r>
  <r>
    <x v="1"/>
    <x v="5"/>
    <s v="M"/>
    <x v="50"/>
    <x v="2"/>
    <x v="2"/>
  </r>
  <r>
    <x v="2"/>
    <x v="5"/>
    <s v="M"/>
    <x v="50"/>
    <x v="3"/>
    <x v="2"/>
  </r>
  <r>
    <x v="2"/>
    <x v="6"/>
    <s v="M"/>
    <x v="50"/>
    <x v="24"/>
    <x v="2"/>
  </r>
  <r>
    <x v="2"/>
    <x v="7"/>
    <s v="M"/>
    <x v="50"/>
    <x v="4"/>
    <x v="2"/>
  </r>
  <r>
    <x v="2"/>
    <x v="23"/>
    <s v="M"/>
    <x v="50"/>
    <x v="2"/>
    <x v="2"/>
  </r>
  <r>
    <x v="2"/>
    <x v="9"/>
    <s v="M"/>
    <x v="50"/>
    <x v="4"/>
    <x v="2"/>
  </r>
  <r>
    <x v="2"/>
    <x v="11"/>
    <s v="M"/>
    <x v="50"/>
    <x v="4"/>
    <x v="2"/>
  </r>
  <r>
    <x v="2"/>
    <x v="12"/>
    <s v="M"/>
    <x v="50"/>
    <x v="37"/>
    <x v="2"/>
  </r>
  <r>
    <x v="3"/>
    <x v="6"/>
    <s v="M"/>
    <x v="50"/>
    <x v="3"/>
    <x v="2"/>
  </r>
  <r>
    <x v="3"/>
    <x v="7"/>
    <s v="M"/>
    <x v="50"/>
    <x v="2"/>
    <x v="2"/>
  </r>
  <r>
    <x v="3"/>
    <x v="12"/>
    <s v="M"/>
    <x v="50"/>
    <x v="2"/>
    <x v="2"/>
  </r>
  <r>
    <x v="4"/>
    <x v="5"/>
    <s v="M"/>
    <x v="50"/>
    <x v="2"/>
    <x v="2"/>
  </r>
  <r>
    <x v="4"/>
    <x v="6"/>
    <s v="M"/>
    <x v="50"/>
    <x v="3"/>
    <x v="2"/>
  </r>
  <r>
    <x v="4"/>
    <x v="7"/>
    <s v="M"/>
    <x v="50"/>
    <x v="2"/>
    <x v="2"/>
  </r>
  <r>
    <x v="4"/>
    <x v="9"/>
    <s v="M"/>
    <x v="50"/>
    <x v="2"/>
    <x v="2"/>
  </r>
  <r>
    <x v="4"/>
    <x v="11"/>
    <s v="M"/>
    <x v="50"/>
    <x v="2"/>
    <x v="2"/>
  </r>
  <r>
    <x v="4"/>
    <x v="12"/>
    <s v="M"/>
    <x v="50"/>
    <x v="2"/>
    <x v="2"/>
  </r>
  <r>
    <x v="4"/>
    <x v="15"/>
    <s v="M"/>
    <x v="50"/>
    <x v="2"/>
    <x v="2"/>
  </r>
  <r>
    <x v="5"/>
    <x v="1"/>
    <s v="M"/>
    <x v="50"/>
    <x v="9"/>
    <x v="2"/>
  </r>
  <r>
    <x v="5"/>
    <x v="3"/>
    <s v="M"/>
    <x v="50"/>
    <x v="22"/>
    <x v="2"/>
  </r>
  <r>
    <x v="5"/>
    <x v="5"/>
    <s v="M"/>
    <x v="50"/>
    <x v="98"/>
    <x v="2"/>
  </r>
  <r>
    <x v="5"/>
    <x v="6"/>
    <s v="M"/>
    <x v="50"/>
    <x v="150"/>
    <x v="2"/>
  </r>
  <r>
    <x v="5"/>
    <x v="17"/>
    <s v="M"/>
    <x v="50"/>
    <x v="2"/>
    <x v="2"/>
  </r>
  <r>
    <x v="5"/>
    <x v="7"/>
    <s v="M"/>
    <x v="50"/>
    <x v="10"/>
    <x v="2"/>
  </r>
  <r>
    <x v="5"/>
    <x v="16"/>
    <s v="M"/>
    <x v="50"/>
    <x v="2"/>
    <x v="2"/>
  </r>
  <r>
    <x v="5"/>
    <x v="8"/>
    <s v="M"/>
    <x v="50"/>
    <x v="4"/>
    <x v="2"/>
  </r>
  <r>
    <x v="5"/>
    <x v="9"/>
    <s v="M"/>
    <x v="50"/>
    <x v="9"/>
    <x v="2"/>
  </r>
  <r>
    <x v="5"/>
    <x v="10"/>
    <s v="M"/>
    <x v="50"/>
    <x v="3"/>
    <x v="2"/>
  </r>
  <r>
    <x v="5"/>
    <x v="11"/>
    <s v="M"/>
    <x v="50"/>
    <x v="78"/>
    <x v="2"/>
  </r>
  <r>
    <x v="5"/>
    <x v="12"/>
    <s v="M"/>
    <x v="50"/>
    <x v="120"/>
    <x v="2"/>
  </r>
  <r>
    <x v="5"/>
    <x v="15"/>
    <s v="M"/>
    <x v="50"/>
    <x v="3"/>
    <x v="2"/>
  </r>
  <r>
    <x v="9"/>
    <x v="12"/>
    <s v="M"/>
    <x v="50"/>
    <x v="2"/>
    <x v="2"/>
  </r>
  <r>
    <x v="2"/>
    <x v="1"/>
    <s v="U"/>
    <x v="50"/>
    <x v="2"/>
    <x v="2"/>
  </r>
  <r>
    <x v="2"/>
    <x v="8"/>
    <s v="U"/>
    <x v="50"/>
    <x v="2"/>
    <x v="2"/>
  </r>
  <r>
    <x v="2"/>
    <x v="10"/>
    <s v="U"/>
    <x v="50"/>
    <x v="2"/>
    <x v="2"/>
  </r>
  <r>
    <x v="0"/>
    <x v="7"/>
    <s v="F"/>
    <x v="51"/>
    <x v="2"/>
    <x v="2"/>
  </r>
  <r>
    <x v="0"/>
    <x v="8"/>
    <s v="F"/>
    <x v="51"/>
    <x v="2"/>
    <x v="2"/>
  </r>
  <r>
    <x v="0"/>
    <x v="12"/>
    <s v="F"/>
    <x v="51"/>
    <x v="4"/>
    <x v="2"/>
  </r>
  <r>
    <x v="2"/>
    <x v="5"/>
    <s v="F"/>
    <x v="51"/>
    <x v="2"/>
    <x v="2"/>
  </r>
  <r>
    <x v="2"/>
    <x v="6"/>
    <s v="F"/>
    <x v="51"/>
    <x v="3"/>
    <x v="2"/>
  </r>
  <r>
    <x v="2"/>
    <x v="7"/>
    <s v="F"/>
    <x v="51"/>
    <x v="2"/>
    <x v="2"/>
  </r>
  <r>
    <x v="2"/>
    <x v="9"/>
    <s v="F"/>
    <x v="51"/>
    <x v="4"/>
    <x v="2"/>
  </r>
  <r>
    <x v="2"/>
    <x v="12"/>
    <s v="F"/>
    <x v="51"/>
    <x v="37"/>
    <x v="2"/>
  </r>
  <r>
    <x v="2"/>
    <x v="15"/>
    <s v="F"/>
    <x v="51"/>
    <x v="2"/>
    <x v="2"/>
  </r>
  <r>
    <x v="3"/>
    <x v="6"/>
    <s v="F"/>
    <x v="51"/>
    <x v="4"/>
    <x v="2"/>
  </r>
  <r>
    <x v="3"/>
    <x v="7"/>
    <s v="F"/>
    <x v="51"/>
    <x v="2"/>
    <x v="2"/>
  </r>
  <r>
    <x v="3"/>
    <x v="11"/>
    <s v="F"/>
    <x v="51"/>
    <x v="2"/>
    <x v="2"/>
  </r>
  <r>
    <x v="4"/>
    <x v="6"/>
    <s v="F"/>
    <x v="51"/>
    <x v="2"/>
    <x v="2"/>
  </r>
  <r>
    <x v="4"/>
    <x v="11"/>
    <s v="F"/>
    <x v="51"/>
    <x v="2"/>
    <x v="2"/>
  </r>
  <r>
    <x v="4"/>
    <x v="12"/>
    <s v="F"/>
    <x v="51"/>
    <x v="3"/>
    <x v="2"/>
  </r>
  <r>
    <x v="5"/>
    <x v="0"/>
    <s v="F"/>
    <x v="51"/>
    <x v="2"/>
    <x v="2"/>
  </r>
  <r>
    <x v="5"/>
    <x v="1"/>
    <s v="F"/>
    <x v="51"/>
    <x v="2"/>
    <x v="2"/>
  </r>
  <r>
    <x v="5"/>
    <x v="2"/>
    <s v="F"/>
    <x v="51"/>
    <x v="2"/>
    <x v="2"/>
  </r>
  <r>
    <x v="5"/>
    <x v="3"/>
    <s v="F"/>
    <x v="51"/>
    <x v="16"/>
    <x v="2"/>
  </r>
  <r>
    <x v="5"/>
    <x v="5"/>
    <s v="F"/>
    <x v="51"/>
    <x v="5"/>
    <x v="2"/>
  </r>
  <r>
    <x v="5"/>
    <x v="6"/>
    <s v="F"/>
    <x v="51"/>
    <x v="151"/>
    <x v="2"/>
  </r>
  <r>
    <x v="5"/>
    <x v="17"/>
    <s v="F"/>
    <x v="51"/>
    <x v="4"/>
    <x v="2"/>
  </r>
  <r>
    <x v="5"/>
    <x v="7"/>
    <s v="F"/>
    <x v="51"/>
    <x v="28"/>
    <x v="2"/>
  </r>
  <r>
    <x v="5"/>
    <x v="8"/>
    <s v="F"/>
    <x v="51"/>
    <x v="4"/>
    <x v="2"/>
  </r>
  <r>
    <x v="5"/>
    <x v="9"/>
    <s v="F"/>
    <x v="51"/>
    <x v="2"/>
    <x v="2"/>
  </r>
  <r>
    <x v="5"/>
    <x v="10"/>
    <s v="F"/>
    <x v="51"/>
    <x v="4"/>
    <x v="2"/>
  </r>
  <r>
    <x v="5"/>
    <x v="11"/>
    <s v="F"/>
    <x v="51"/>
    <x v="22"/>
    <x v="2"/>
  </r>
  <r>
    <x v="5"/>
    <x v="12"/>
    <s v="F"/>
    <x v="51"/>
    <x v="152"/>
    <x v="2"/>
  </r>
  <r>
    <x v="5"/>
    <x v="15"/>
    <s v="F"/>
    <x v="51"/>
    <x v="2"/>
    <x v="2"/>
  </r>
  <r>
    <x v="6"/>
    <x v="6"/>
    <s v="F"/>
    <x v="51"/>
    <x v="2"/>
    <x v="2"/>
  </r>
  <r>
    <x v="0"/>
    <x v="7"/>
    <s v="M"/>
    <x v="51"/>
    <x v="3"/>
    <x v="2"/>
  </r>
  <r>
    <x v="0"/>
    <x v="11"/>
    <s v="M"/>
    <x v="51"/>
    <x v="4"/>
    <x v="2"/>
  </r>
  <r>
    <x v="0"/>
    <x v="12"/>
    <s v="M"/>
    <x v="51"/>
    <x v="3"/>
    <x v="2"/>
  </r>
  <r>
    <x v="2"/>
    <x v="5"/>
    <s v="M"/>
    <x v="51"/>
    <x v="4"/>
    <x v="2"/>
  </r>
  <r>
    <x v="2"/>
    <x v="6"/>
    <s v="M"/>
    <x v="51"/>
    <x v="3"/>
    <x v="2"/>
  </r>
  <r>
    <x v="2"/>
    <x v="7"/>
    <s v="M"/>
    <x v="51"/>
    <x v="2"/>
    <x v="2"/>
  </r>
  <r>
    <x v="2"/>
    <x v="12"/>
    <s v="M"/>
    <x v="51"/>
    <x v="2"/>
    <x v="2"/>
  </r>
  <r>
    <x v="3"/>
    <x v="6"/>
    <s v="M"/>
    <x v="51"/>
    <x v="2"/>
    <x v="2"/>
  </r>
  <r>
    <x v="3"/>
    <x v="10"/>
    <s v="M"/>
    <x v="51"/>
    <x v="2"/>
    <x v="2"/>
  </r>
  <r>
    <x v="4"/>
    <x v="6"/>
    <s v="M"/>
    <x v="51"/>
    <x v="4"/>
    <x v="2"/>
  </r>
  <r>
    <x v="4"/>
    <x v="12"/>
    <s v="M"/>
    <x v="51"/>
    <x v="1"/>
    <x v="2"/>
  </r>
  <r>
    <x v="5"/>
    <x v="0"/>
    <s v="M"/>
    <x v="51"/>
    <x v="4"/>
    <x v="2"/>
  </r>
  <r>
    <x v="5"/>
    <x v="1"/>
    <s v="M"/>
    <x v="51"/>
    <x v="4"/>
    <x v="2"/>
  </r>
  <r>
    <x v="5"/>
    <x v="3"/>
    <s v="M"/>
    <x v="51"/>
    <x v="11"/>
    <x v="2"/>
  </r>
  <r>
    <x v="5"/>
    <x v="5"/>
    <s v="M"/>
    <x v="51"/>
    <x v="0"/>
    <x v="2"/>
  </r>
  <r>
    <x v="5"/>
    <x v="6"/>
    <s v="M"/>
    <x v="51"/>
    <x v="141"/>
    <x v="2"/>
  </r>
  <r>
    <x v="5"/>
    <x v="18"/>
    <s v="M"/>
    <x v="51"/>
    <x v="2"/>
    <x v="2"/>
  </r>
  <r>
    <x v="5"/>
    <x v="7"/>
    <s v="M"/>
    <x v="51"/>
    <x v="11"/>
    <x v="2"/>
  </r>
  <r>
    <x v="5"/>
    <x v="8"/>
    <s v="M"/>
    <x v="51"/>
    <x v="3"/>
    <x v="2"/>
  </r>
  <r>
    <x v="5"/>
    <x v="9"/>
    <s v="M"/>
    <x v="51"/>
    <x v="32"/>
    <x v="2"/>
  </r>
  <r>
    <x v="5"/>
    <x v="10"/>
    <s v="M"/>
    <x v="51"/>
    <x v="2"/>
    <x v="2"/>
  </r>
  <r>
    <x v="5"/>
    <x v="11"/>
    <s v="M"/>
    <x v="51"/>
    <x v="57"/>
    <x v="2"/>
  </r>
  <r>
    <x v="5"/>
    <x v="12"/>
    <s v="M"/>
    <x v="51"/>
    <x v="44"/>
    <x v="2"/>
  </r>
  <r>
    <x v="6"/>
    <x v="6"/>
    <s v="M"/>
    <x v="51"/>
    <x v="2"/>
    <x v="2"/>
  </r>
  <r>
    <x v="6"/>
    <x v="12"/>
    <s v="M"/>
    <x v="51"/>
    <x v="2"/>
    <x v="2"/>
  </r>
  <r>
    <x v="0"/>
    <x v="6"/>
    <s v="F"/>
    <x v="52"/>
    <x v="37"/>
    <x v="2"/>
  </r>
  <r>
    <x v="0"/>
    <x v="7"/>
    <s v="F"/>
    <x v="52"/>
    <x v="2"/>
    <x v="2"/>
  </r>
  <r>
    <x v="0"/>
    <x v="8"/>
    <s v="F"/>
    <x v="52"/>
    <x v="2"/>
    <x v="2"/>
  </r>
  <r>
    <x v="0"/>
    <x v="12"/>
    <s v="F"/>
    <x v="52"/>
    <x v="4"/>
    <x v="2"/>
  </r>
  <r>
    <x v="2"/>
    <x v="6"/>
    <s v="F"/>
    <x v="52"/>
    <x v="4"/>
    <x v="2"/>
  </r>
  <r>
    <x v="2"/>
    <x v="7"/>
    <s v="F"/>
    <x v="52"/>
    <x v="2"/>
    <x v="2"/>
  </r>
  <r>
    <x v="2"/>
    <x v="12"/>
    <s v="F"/>
    <x v="52"/>
    <x v="1"/>
    <x v="2"/>
  </r>
  <r>
    <x v="3"/>
    <x v="6"/>
    <s v="F"/>
    <x v="52"/>
    <x v="2"/>
    <x v="2"/>
  </r>
  <r>
    <x v="3"/>
    <x v="7"/>
    <s v="F"/>
    <x v="52"/>
    <x v="2"/>
    <x v="2"/>
  </r>
  <r>
    <x v="3"/>
    <x v="9"/>
    <s v="F"/>
    <x v="52"/>
    <x v="2"/>
    <x v="2"/>
  </r>
  <r>
    <x v="3"/>
    <x v="12"/>
    <s v="F"/>
    <x v="52"/>
    <x v="4"/>
    <x v="2"/>
  </r>
  <r>
    <x v="4"/>
    <x v="6"/>
    <s v="F"/>
    <x v="52"/>
    <x v="37"/>
    <x v="2"/>
  </r>
  <r>
    <x v="4"/>
    <x v="7"/>
    <s v="F"/>
    <x v="52"/>
    <x v="2"/>
    <x v="2"/>
  </r>
  <r>
    <x v="4"/>
    <x v="12"/>
    <s v="F"/>
    <x v="52"/>
    <x v="2"/>
    <x v="2"/>
  </r>
  <r>
    <x v="5"/>
    <x v="1"/>
    <s v="F"/>
    <x v="52"/>
    <x v="37"/>
    <x v="2"/>
  </r>
  <r>
    <x v="5"/>
    <x v="2"/>
    <s v="F"/>
    <x v="52"/>
    <x v="2"/>
    <x v="2"/>
  </r>
  <r>
    <x v="5"/>
    <x v="3"/>
    <s v="F"/>
    <x v="52"/>
    <x v="1"/>
    <x v="2"/>
  </r>
  <r>
    <x v="5"/>
    <x v="5"/>
    <s v="F"/>
    <x v="52"/>
    <x v="55"/>
    <x v="2"/>
  </r>
  <r>
    <x v="5"/>
    <x v="6"/>
    <s v="F"/>
    <x v="52"/>
    <x v="61"/>
    <x v="2"/>
  </r>
  <r>
    <x v="5"/>
    <x v="17"/>
    <s v="F"/>
    <x v="52"/>
    <x v="4"/>
    <x v="2"/>
  </r>
  <r>
    <x v="5"/>
    <x v="7"/>
    <s v="F"/>
    <x v="52"/>
    <x v="22"/>
    <x v="2"/>
  </r>
  <r>
    <x v="5"/>
    <x v="9"/>
    <s v="F"/>
    <x v="52"/>
    <x v="2"/>
    <x v="2"/>
  </r>
  <r>
    <x v="5"/>
    <x v="11"/>
    <s v="F"/>
    <x v="52"/>
    <x v="42"/>
    <x v="2"/>
  </r>
  <r>
    <x v="5"/>
    <x v="12"/>
    <s v="F"/>
    <x v="52"/>
    <x v="92"/>
    <x v="2"/>
  </r>
  <r>
    <x v="5"/>
    <x v="15"/>
    <s v="F"/>
    <x v="52"/>
    <x v="4"/>
    <x v="2"/>
  </r>
  <r>
    <x v="6"/>
    <x v="6"/>
    <s v="F"/>
    <x v="52"/>
    <x v="2"/>
    <x v="2"/>
  </r>
  <r>
    <x v="9"/>
    <x v="12"/>
    <s v="F"/>
    <x v="52"/>
    <x v="2"/>
    <x v="2"/>
  </r>
  <r>
    <x v="0"/>
    <x v="6"/>
    <s v="M"/>
    <x v="52"/>
    <x v="3"/>
    <x v="2"/>
  </r>
  <r>
    <x v="0"/>
    <x v="12"/>
    <s v="M"/>
    <x v="52"/>
    <x v="2"/>
    <x v="2"/>
  </r>
  <r>
    <x v="2"/>
    <x v="5"/>
    <s v="M"/>
    <x v="52"/>
    <x v="2"/>
    <x v="2"/>
  </r>
  <r>
    <x v="2"/>
    <x v="6"/>
    <s v="M"/>
    <x v="52"/>
    <x v="24"/>
    <x v="2"/>
  </r>
  <r>
    <x v="2"/>
    <x v="11"/>
    <s v="M"/>
    <x v="52"/>
    <x v="4"/>
    <x v="2"/>
  </r>
  <r>
    <x v="2"/>
    <x v="12"/>
    <s v="M"/>
    <x v="52"/>
    <x v="4"/>
    <x v="2"/>
  </r>
  <r>
    <x v="3"/>
    <x v="6"/>
    <s v="M"/>
    <x v="52"/>
    <x v="2"/>
    <x v="2"/>
  </r>
  <r>
    <x v="3"/>
    <x v="7"/>
    <s v="M"/>
    <x v="52"/>
    <x v="2"/>
    <x v="2"/>
  </r>
  <r>
    <x v="3"/>
    <x v="12"/>
    <s v="M"/>
    <x v="52"/>
    <x v="2"/>
    <x v="2"/>
  </r>
  <r>
    <x v="4"/>
    <x v="6"/>
    <s v="M"/>
    <x v="52"/>
    <x v="37"/>
    <x v="2"/>
  </r>
  <r>
    <x v="4"/>
    <x v="7"/>
    <s v="M"/>
    <x v="52"/>
    <x v="2"/>
    <x v="2"/>
  </r>
  <r>
    <x v="4"/>
    <x v="9"/>
    <s v="M"/>
    <x v="52"/>
    <x v="2"/>
    <x v="2"/>
  </r>
  <r>
    <x v="5"/>
    <x v="1"/>
    <s v="M"/>
    <x v="52"/>
    <x v="3"/>
    <x v="2"/>
  </r>
  <r>
    <x v="5"/>
    <x v="3"/>
    <s v="M"/>
    <x v="52"/>
    <x v="14"/>
    <x v="2"/>
  </r>
  <r>
    <x v="5"/>
    <x v="5"/>
    <s v="M"/>
    <x v="52"/>
    <x v="56"/>
    <x v="2"/>
  </r>
  <r>
    <x v="5"/>
    <x v="6"/>
    <s v="M"/>
    <x v="52"/>
    <x v="90"/>
    <x v="2"/>
  </r>
  <r>
    <x v="5"/>
    <x v="18"/>
    <s v="M"/>
    <x v="52"/>
    <x v="4"/>
    <x v="2"/>
  </r>
  <r>
    <x v="5"/>
    <x v="7"/>
    <s v="M"/>
    <x v="52"/>
    <x v="55"/>
    <x v="2"/>
  </r>
  <r>
    <x v="5"/>
    <x v="16"/>
    <s v="M"/>
    <x v="52"/>
    <x v="2"/>
    <x v="2"/>
  </r>
  <r>
    <x v="5"/>
    <x v="8"/>
    <s v="M"/>
    <x v="52"/>
    <x v="1"/>
    <x v="2"/>
  </r>
  <r>
    <x v="5"/>
    <x v="9"/>
    <s v="M"/>
    <x v="52"/>
    <x v="2"/>
    <x v="2"/>
  </r>
  <r>
    <x v="5"/>
    <x v="10"/>
    <s v="M"/>
    <x v="52"/>
    <x v="3"/>
    <x v="2"/>
  </r>
  <r>
    <x v="5"/>
    <x v="11"/>
    <s v="M"/>
    <x v="52"/>
    <x v="58"/>
    <x v="2"/>
  </r>
  <r>
    <x v="5"/>
    <x v="12"/>
    <s v="M"/>
    <x v="52"/>
    <x v="13"/>
    <x v="2"/>
  </r>
  <r>
    <x v="5"/>
    <x v="15"/>
    <s v="M"/>
    <x v="52"/>
    <x v="2"/>
    <x v="2"/>
  </r>
  <r>
    <x v="6"/>
    <x v="12"/>
    <s v="M"/>
    <x v="52"/>
    <x v="2"/>
    <x v="2"/>
  </r>
  <r>
    <x v="9"/>
    <x v="5"/>
    <s v="M"/>
    <x v="52"/>
    <x v="2"/>
    <x v="2"/>
  </r>
  <r>
    <x v="5"/>
    <x v="7"/>
    <s v="U"/>
    <x v="52"/>
    <x v="2"/>
    <x v="2"/>
  </r>
  <r>
    <x v="0"/>
    <x v="5"/>
    <s v="F"/>
    <x v="53"/>
    <x v="2"/>
    <x v="2"/>
  </r>
  <r>
    <x v="0"/>
    <x v="12"/>
    <s v="F"/>
    <x v="53"/>
    <x v="4"/>
    <x v="2"/>
  </r>
  <r>
    <x v="2"/>
    <x v="6"/>
    <s v="F"/>
    <x v="53"/>
    <x v="37"/>
    <x v="2"/>
  </r>
  <r>
    <x v="2"/>
    <x v="12"/>
    <s v="F"/>
    <x v="53"/>
    <x v="3"/>
    <x v="2"/>
  </r>
  <r>
    <x v="3"/>
    <x v="6"/>
    <s v="F"/>
    <x v="53"/>
    <x v="37"/>
    <x v="2"/>
  </r>
  <r>
    <x v="4"/>
    <x v="6"/>
    <s v="F"/>
    <x v="53"/>
    <x v="2"/>
    <x v="2"/>
  </r>
  <r>
    <x v="4"/>
    <x v="11"/>
    <s v="F"/>
    <x v="53"/>
    <x v="2"/>
    <x v="2"/>
  </r>
  <r>
    <x v="5"/>
    <x v="0"/>
    <s v="F"/>
    <x v="53"/>
    <x v="2"/>
    <x v="2"/>
  </r>
  <r>
    <x v="5"/>
    <x v="1"/>
    <s v="F"/>
    <x v="53"/>
    <x v="3"/>
    <x v="2"/>
  </r>
  <r>
    <x v="5"/>
    <x v="2"/>
    <s v="F"/>
    <x v="53"/>
    <x v="3"/>
    <x v="2"/>
  </r>
  <r>
    <x v="5"/>
    <x v="3"/>
    <s v="F"/>
    <x v="53"/>
    <x v="9"/>
    <x v="2"/>
  </r>
  <r>
    <x v="5"/>
    <x v="5"/>
    <s v="F"/>
    <x v="53"/>
    <x v="5"/>
    <x v="2"/>
  </r>
  <r>
    <x v="5"/>
    <x v="6"/>
    <s v="F"/>
    <x v="53"/>
    <x v="80"/>
    <x v="2"/>
  </r>
  <r>
    <x v="5"/>
    <x v="7"/>
    <s v="F"/>
    <x v="53"/>
    <x v="25"/>
    <x v="2"/>
  </r>
  <r>
    <x v="5"/>
    <x v="16"/>
    <s v="F"/>
    <x v="53"/>
    <x v="2"/>
    <x v="2"/>
  </r>
  <r>
    <x v="5"/>
    <x v="8"/>
    <s v="F"/>
    <x v="53"/>
    <x v="4"/>
    <x v="2"/>
  </r>
  <r>
    <x v="5"/>
    <x v="9"/>
    <s v="F"/>
    <x v="53"/>
    <x v="37"/>
    <x v="2"/>
  </r>
  <r>
    <x v="5"/>
    <x v="11"/>
    <s v="F"/>
    <x v="53"/>
    <x v="57"/>
    <x v="2"/>
  </r>
  <r>
    <x v="5"/>
    <x v="12"/>
    <s v="F"/>
    <x v="53"/>
    <x v="58"/>
    <x v="2"/>
  </r>
  <r>
    <x v="6"/>
    <x v="12"/>
    <s v="F"/>
    <x v="53"/>
    <x v="2"/>
    <x v="2"/>
  </r>
  <r>
    <x v="0"/>
    <x v="5"/>
    <s v="M"/>
    <x v="53"/>
    <x v="2"/>
    <x v="2"/>
  </r>
  <r>
    <x v="0"/>
    <x v="6"/>
    <s v="M"/>
    <x v="53"/>
    <x v="2"/>
    <x v="2"/>
  </r>
  <r>
    <x v="0"/>
    <x v="7"/>
    <s v="M"/>
    <x v="53"/>
    <x v="2"/>
    <x v="2"/>
  </r>
  <r>
    <x v="0"/>
    <x v="12"/>
    <s v="M"/>
    <x v="53"/>
    <x v="4"/>
    <x v="2"/>
  </r>
  <r>
    <x v="2"/>
    <x v="0"/>
    <s v="M"/>
    <x v="53"/>
    <x v="2"/>
    <x v="2"/>
  </r>
  <r>
    <x v="2"/>
    <x v="5"/>
    <s v="M"/>
    <x v="53"/>
    <x v="4"/>
    <x v="2"/>
  </r>
  <r>
    <x v="2"/>
    <x v="6"/>
    <s v="M"/>
    <x v="53"/>
    <x v="2"/>
    <x v="2"/>
  </r>
  <r>
    <x v="2"/>
    <x v="9"/>
    <s v="M"/>
    <x v="53"/>
    <x v="4"/>
    <x v="2"/>
  </r>
  <r>
    <x v="2"/>
    <x v="12"/>
    <s v="M"/>
    <x v="53"/>
    <x v="3"/>
    <x v="2"/>
  </r>
  <r>
    <x v="3"/>
    <x v="5"/>
    <s v="M"/>
    <x v="53"/>
    <x v="2"/>
    <x v="2"/>
  </r>
  <r>
    <x v="3"/>
    <x v="7"/>
    <s v="M"/>
    <x v="53"/>
    <x v="2"/>
    <x v="2"/>
  </r>
  <r>
    <x v="4"/>
    <x v="5"/>
    <s v="M"/>
    <x v="53"/>
    <x v="4"/>
    <x v="2"/>
  </r>
  <r>
    <x v="4"/>
    <x v="6"/>
    <s v="M"/>
    <x v="53"/>
    <x v="2"/>
    <x v="2"/>
  </r>
  <r>
    <x v="4"/>
    <x v="7"/>
    <s v="M"/>
    <x v="53"/>
    <x v="2"/>
    <x v="2"/>
  </r>
  <r>
    <x v="4"/>
    <x v="9"/>
    <s v="M"/>
    <x v="53"/>
    <x v="2"/>
    <x v="2"/>
  </r>
  <r>
    <x v="4"/>
    <x v="11"/>
    <s v="M"/>
    <x v="53"/>
    <x v="2"/>
    <x v="2"/>
  </r>
  <r>
    <x v="5"/>
    <x v="0"/>
    <s v="M"/>
    <x v="53"/>
    <x v="2"/>
    <x v="2"/>
  </r>
  <r>
    <x v="5"/>
    <x v="1"/>
    <s v="M"/>
    <x v="53"/>
    <x v="1"/>
    <x v="2"/>
  </r>
  <r>
    <x v="5"/>
    <x v="3"/>
    <s v="M"/>
    <x v="53"/>
    <x v="24"/>
    <x v="2"/>
  </r>
  <r>
    <x v="5"/>
    <x v="5"/>
    <s v="M"/>
    <x v="53"/>
    <x v="58"/>
    <x v="2"/>
  </r>
  <r>
    <x v="5"/>
    <x v="6"/>
    <s v="M"/>
    <x v="53"/>
    <x v="85"/>
    <x v="2"/>
  </r>
  <r>
    <x v="5"/>
    <x v="7"/>
    <s v="M"/>
    <x v="53"/>
    <x v="42"/>
    <x v="2"/>
  </r>
  <r>
    <x v="5"/>
    <x v="8"/>
    <s v="M"/>
    <x v="53"/>
    <x v="3"/>
    <x v="2"/>
  </r>
  <r>
    <x v="5"/>
    <x v="9"/>
    <s v="M"/>
    <x v="53"/>
    <x v="1"/>
    <x v="2"/>
  </r>
  <r>
    <x v="5"/>
    <x v="10"/>
    <s v="M"/>
    <x v="53"/>
    <x v="4"/>
    <x v="2"/>
  </r>
  <r>
    <x v="5"/>
    <x v="11"/>
    <s v="M"/>
    <x v="53"/>
    <x v="58"/>
    <x v="2"/>
  </r>
  <r>
    <x v="5"/>
    <x v="12"/>
    <s v="M"/>
    <x v="53"/>
    <x v="151"/>
    <x v="2"/>
  </r>
  <r>
    <x v="6"/>
    <x v="6"/>
    <s v="M"/>
    <x v="53"/>
    <x v="2"/>
    <x v="2"/>
  </r>
  <r>
    <x v="0"/>
    <x v="6"/>
    <s v="F"/>
    <x v="54"/>
    <x v="2"/>
    <x v="2"/>
  </r>
  <r>
    <x v="0"/>
    <x v="7"/>
    <s v="F"/>
    <x v="54"/>
    <x v="4"/>
    <x v="2"/>
  </r>
  <r>
    <x v="0"/>
    <x v="12"/>
    <s v="F"/>
    <x v="54"/>
    <x v="4"/>
    <x v="2"/>
  </r>
  <r>
    <x v="2"/>
    <x v="6"/>
    <s v="F"/>
    <x v="54"/>
    <x v="37"/>
    <x v="2"/>
  </r>
  <r>
    <x v="2"/>
    <x v="7"/>
    <s v="F"/>
    <x v="54"/>
    <x v="4"/>
    <x v="2"/>
  </r>
  <r>
    <x v="2"/>
    <x v="10"/>
    <s v="F"/>
    <x v="54"/>
    <x v="2"/>
    <x v="2"/>
  </r>
  <r>
    <x v="2"/>
    <x v="12"/>
    <s v="F"/>
    <x v="54"/>
    <x v="2"/>
    <x v="2"/>
  </r>
  <r>
    <x v="2"/>
    <x v="15"/>
    <s v="F"/>
    <x v="54"/>
    <x v="2"/>
    <x v="2"/>
  </r>
  <r>
    <x v="3"/>
    <x v="12"/>
    <s v="F"/>
    <x v="54"/>
    <x v="4"/>
    <x v="2"/>
  </r>
  <r>
    <x v="4"/>
    <x v="6"/>
    <s v="F"/>
    <x v="54"/>
    <x v="37"/>
    <x v="2"/>
  </r>
  <r>
    <x v="4"/>
    <x v="7"/>
    <s v="F"/>
    <x v="54"/>
    <x v="2"/>
    <x v="2"/>
  </r>
  <r>
    <x v="4"/>
    <x v="12"/>
    <s v="F"/>
    <x v="54"/>
    <x v="4"/>
    <x v="2"/>
  </r>
  <r>
    <x v="5"/>
    <x v="0"/>
    <s v="F"/>
    <x v="54"/>
    <x v="4"/>
    <x v="2"/>
  </r>
  <r>
    <x v="5"/>
    <x v="2"/>
    <s v="F"/>
    <x v="54"/>
    <x v="2"/>
    <x v="2"/>
  </r>
  <r>
    <x v="5"/>
    <x v="3"/>
    <s v="F"/>
    <x v="54"/>
    <x v="37"/>
    <x v="2"/>
  </r>
  <r>
    <x v="5"/>
    <x v="5"/>
    <s v="F"/>
    <x v="54"/>
    <x v="10"/>
    <x v="2"/>
  </r>
  <r>
    <x v="5"/>
    <x v="6"/>
    <s v="F"/>
    <x v="54"/>
    <x v="151"/>
    <x v="2"/>
  </r>
  <r>
    <x v="5"/>
    <x v="17"/>
    <s v="F"/>
    <x v="54"/>
    <x v="3"/>
    <x v="2"/>
  </r>
  <r>
    <x v="5"/>
    <x v="7"/>
    <s v="F"/>
    <x v="54"/>
    <x v="10"/>
    <x v="2"/>
  </r>
  <r>
    <x v="5"/>
    <x v="8"/>
    <s v="F"/>
    <x v="54"/>
    <x v="2"/>
    <x v="2"/>
  </r>
  <r>
    <x v="5"/>
    <x v="9"/>
    <s v="F"/>
    <x v="54"/>
    <x v="1"/>
    <x v="2"/>
  </r>
  <r>
    <x v="5"/>
    <x v="11"/>
    <s v="F"/>
    <x v="54"/>
    <x v="57"/>
    <x v="2"/>
  </r>
  <r>
    <x v="5"/>
    <x v="12"/>
    <s v="F"/>
    <x v="54"/>
    <x v="21"/>
    <x v="2"/>
  </r>
  <r>
    <x v="6"/>
    <x v="5"/>
    <s v="F"/>
    <x v="54"/>
    <x v="2"/>
    <x v="2"/>
  </r>
  <r>
    <x v="6"/>
    <x v="12"/>
    <s v="F"/>
    <x v="54"/>
    <x v="2"/>
    <x v="2"/>
  </r>
  <r>
    <x v="9"/>
    <x v="12"/>
    <s v="F"/>
    <x v="54"/>
    <x v="4"/>
    <x v="2"/>
  </r>
  <r>
    <x v="0"/>
    <x v="6"/>
    <s v="M"/>
    <x v="54"/>
    <x v="2"/>
    <x v="2"/>
  </r>
  <r>
    <x v="2"/>
    <x v="5"/>
    <s v="M"/>
    <x v="54"/>
    <x v="2"/>
    <x v="2"/>
  </r>
  <r>
    <x v="2"/>
    <x v="6"/>
    <s v="M"/>
    <x v="54"/>
    <x v="2"/>
    <x v="2"/>
  </r>
  <r>
    <x v="2"/>
    <x v="12"/>
    <s v="M"/>
    <x v="54"/>
    <x v="1"/>
    <x v="2"/>
  </r>
  <r>
    <x v="3"/>
    <x v="6"/>
    <s v="M"/>
    <x v="54"/>
    <x v="4"/>
    <x v="2"/>
  </r>
  <r>
    <x v="3"/>
    <x v="7"/>
    <s v="M"/>
    <x v="54"/>
    <x v="2"/>
    <x v="2"/>
  </r>
  <r>
    <x v="4"/>
    <x v="6"/>
    <s v="M"/>
    <x v="54"/>
    <x v="4"/>
    <x v="2"/>
  </r>
  <r>
    <x v="4"/>
    <x v="9"/>
    <s v="M"/>
    <x v="54"/>
    <x v="2"/>
    <x v="2"/>
  </r>
  <r>
    <x v="4"/>
    <x v="11"/>
    <s v="M"/>
    <x v="54"/>
    <x v="2"/>
    <x v="2"/>
  </r>
  <r>
    <x v="4"/>
    <x v="12"/>
    <s v="M"/>
    <x v="54"/>
    <x v="4"/>
    <x v="2"/>
  </r>
  <r>
    <x v="5"/>
    <x v="0"/>
    <s v="M"/>
    <x v="54"/>
    <x v="4"/>
    <x v="2"/>
  </r>
  <r>
    <x v="5"/>
    <x v="1"/>
    <s v="M"/>
    <x v="54"/>
    <x v="3"/>
    <x v="2"/>
  </r>
  <r>
    <x v="5"/>
    <x v="3"/>
    <s v="M"/>
    <x v="54"/>
    <x v="5"/>
    <x v="2"/>
  </r>
  <r>
    <x v="5"/>
    <x v="5"/>
    <s v="M"/>
    <x v="54"/>
    <x v="98"/>
    <x v="2"/>
  </r>
  <r>
    <x v="5"/>
    <x v="6"/>
    <s v="M"/>
    <x v="54"/>
    <x v="129"/>
    <x v="2"/>
  </r>
  <r>
    <x v="5"/>
    <x v="18"/>
    <s v="M"/>
    <x v="54"/>
    <x v="2"/>
    <x v="2"/>
  </r>
  <r>
    <x v="5"/>
    <x v="7"/>
    <s v="M"/>
    <x v="54"/>
    <x v="55"/>
    <x v="2"/>
  </r>
  <r>
    <x v="5"/>
    <x v="9"/>
    <s v="M"/>
    <x v="54"/>
    <x v="37"/>
    <x v="2"/>
  </r>
  <r>
    <x v="5"/>
    <x v="10"/>
    <s v="M"/>
    <x v="54"/>
    <x v="2"/>
    <x v="2"/>
  </r>
  <r>
    <x v="5"/>
    <x v="11"/>
    <s v="M"/>
    <x v="54"/>
    <x v="59"/>
    <x v="2"/>
  </r>
  <r>
    <x v="5"/>
    <x v="12"/>
    <s v="M"/>
    <x v="54"/>
    <x v="153"/>
    <x v="2"/>
  </r>
  <r>
    <x v="5"/>
    <x v="15"/>
    <s v="M"/>
    <x v="54"/>
    <x v="2"/>
    <x v="2"/>
  </r>
  <r>
    <x v="0"/>
    <x v="7"/>
    <s v="F"/>
    <x v="55"/>
    <x v="2"/>
    <x v="3"/>
  </r>
  <r>
    <x v="2"/>
    <x v="6"/>
    <s v="F"/>
    <x v="55"/>
    <x v="2"/>
    <x v="3"/>
  </r>
  <r>
    <x v="2"/>
    <x v="9"/>
    <s v="F"/>
    <x v="55"/>
    <x v="2"/>
    <x v="3"/>
  </r>
  <r>
    <x v="2"/>
    <x v="11"/>
    <s v="F"/>
    <x v="55"/>
    <x v="2"/>
    <x v="3"/>
  </r>
  <r>
    <x v="2"/>
    <x v="12"/>
    <s v="F"/>
    <x v="55"/>
    <x v="4"/>
    <x v="3"/>
  </r>
  <r>
    <x v="3"/>
    <x v="6"/>
    <s v="F"/>
    <x v="55"/>
    <x v="4"/>
    <x v="3"/>
  </r>
  <r>
    <x v="3"/>
    <x v="7"/>
    <s v="F"/>
    <x v="55"/>
    <x v="3"/>
    <x v="3"/>
  </r>
  <r>
    <x v="3"/>
    <x v="12"/>
    <s v="F"/>
    <x v="55"/>
    <x v="2"/>
    <x v="3"/>
  </r>
  <r>
    <x v="4"/>
    <x v="6"/>
    <s v="F"/>
    <x v="55"/>
    <x v="4"/>
    <x v="3"/>
  </r>
  <r>
    <x v="4"/>
    <x v="17"/>
    <s v="F"/>
    <x v="55"/>
    <x v="2"/>
    <x v="3"/>
  </r>
  <r>
    <x v="4"/>
    <x v="7"/>
    <s v="F"/>
    <x v="55"/>
    <x v="2"/>
    <x v="3"/>
  </r>
  <r>
    <x v="4"/>
    <x v="8"/>
    <s v="F"/>
    <x v="55"/>
    <x v="2"/>
    <x v="3"/>
  </r>
  <r>
    <x v="4"/>
    <x v="9"/>
    <s v="F"/>
    <x v="55"/>
    <x v="2"/>
    <x v="3"/>
  </r>
  <r>
    <x v="4"/>
    <x v="12"/>
    <s v="F"/>
    <x v="55"/>
    <x v="4"/>
    <x v="3"/>
  </r>
  <r>
    <x v="5"/>
    <x v="0"/>
    <s v="F"/>
    <x v="55"/>
    <x v="2"/>
    <x v="3"/>
  </r>
  <r>
    <x v="5"/>
    <x v="1"/>
    <s v="F"/>
    <x v="55"/>
    <x v="2"/>
    <x v="3"/>
  </r>
  <r>
    <x v="5"/>
    <x v="2"/>
    <s v="F"/>
    <x v="55"/>
    <x v="3"/>
    <x v="3"/>
  </r>
  <r>
    <x v="5"/>
    <x v="3"/>
    <s v="F"/>
    <x v="55"/>
    <x v="37"/>
    <x v="3"/>
  </r>
  <r>
    <x v="5"/>
    <x v="5"/>
    <s v="F"/>
    <x v="55"/>
    <x v="22"/>
    <x v="3"/>
  </r>
  <r>
    <x v="5"/>
    <x v="6"/>
    <s v="F"/>
    <x v="55"/>
    <x v="68"/>
    <x v="3"/>
  </r>
  <r>
    <x v="5"/>
    <x v="7"/>
    <s v="F"/>
    <x v="55"/>
    <x v="12"/>
    <x v="3"/>
  </r>
  <r>
    <x v="5"/>
    <x v="8"/>
    <s v="F"/>
    <x v="55"/>
    <x v="4"/>
    <x v="3"/>
  </r>
  <r>
    <x v="5"/>
    <x v="9"/>
    <s v="F"/>
    <x v="55"/>
    <x v="37"/>
    <x v="3"/>
  </r>
  <r>
    <x v="5"/>
    <x v="10"/>
    <s v="F"/>
    <x v="55"/>
    <x v="3"/>
    <x v="3"/>
  </r>
  <r>
    <x v="5"/>
    <x v="11"/>
    <s v="F"/>
    <x v="55"/>
    <x v="10"/>
    <x v="3"/>
  </r>
  <r>
    <x v="5"/>
    <x v="12"/>
    <s v="F"/>
    <x v="55"/>
    <x v="154"/>
    <x v="3"/>
  </r>
  <r>
    <x v="5"/>
    <x v="15"/>
    <s v="F"/>
    <x v="55"/>
    <x v="4"/>
    <x v="3"/>
  </r>
  <r>
    <x v="9"/>
    <x v="12"/>
    <s v="F"/>
    <x v="55"/>
    <x v="2"/>
    <x v="3"/>
  </r>
  <r>
    <x v="0"/>
    <x v="6"/>
    <s v="M"/>
    <x v="55"/>
    <x v="2"/>
    <x v="3"/>
  </r>
  <r>
    <x v="0"/>
    <x v="9"/>
    <s v="M"/>
    <x v="55"/>
    <x v="2"/>
    <x v="3"/>
  </r>
  <r>
    <x v="0"/>
    <x v="12"/>
    <s v="M"/>
    <x v="55"/>
    <x v="2"/>
    <x v="3"/>
  </r>
  <r>
    <x v="2"/>
    <x v="5"/>
    <s v="M"/>
    <x v="55"/>
    <x v="2"/>
    <x v="3"/>
  </r>
  <r>
    <x v="2"/>
    <x v="6"/>
    <s v="M"/>
    <x v="55"/>
    <x v="3"/>
    <x v="3"/>
  </r>
  <r>
    <x v="2"/>
    <x v="9"/>
    <s v="M"/>
    <x v="55"/>
    <x v="2"/>
    <x v="3"/>
  </r>
  <r>
    <x v="2"/>
    <x v="12"/>
    <s v="M"/>
    <x v="55"/>
    <x v="4"/>
    <x v="3"/>
  </r>
  <r>
    <x v="3"/>
    <x v="1"/>
    <s v="M"/>
    <x v="55"/>
    <x v="2"/>
    <x v="3"/>
  </r>
  <r>
    <x v="3"/>
    <x v="6"/>
    <s v="M"/>
    <x v="55"/>
    <x v="3"/>
    <x v="3"/>
  </r>
  <r>
    <x v="3"/>
    <x v="7"/>
    <s v="M"/>
    <x v="55"/>
    <x v="2"/>
    <x v="3"/>
  </r>
  <r>
    <x v="3"/>
    <x v="11"/>
    <s v="M"/>
    <x v="55"/>
    <x v="4"/>
    <x v="3"/>
  </r>
  <r>
    <x v="4"/>
    <x v="5"/>
    <s v="M"/>
    <x v="55"/>
    <x v="4"/>
    <x v="3"/>
  </r>
  <r>
    <x v="4"/>
    <x v="6"/>
    <s v="M"/>
    <x v="55"/>
    <x v="3"/>
    <x v="3"/>
  </r>
  <r>
    <x v="4"/>
    <x v="8"/>
    <s v="M"/>
    <x v="55"/>
    <x v="2"/>
    <x v="3"/>
  </r>
  <r>
    <x v="4"/>
    <x v="9"/>
    <s v="M"/>
    <x v="55"/>
    <x v="2"/>
    <x v="3"/>
  </r>
  <r>
    <x v="4"/>
    <x v="11"/>
    <s v="M"/>
    <x v="55"/>
    <x v="2"/>
    <x v="3"/>
  </r>
  <r>
    <x v="5"/>
    <x v="1"/>
    <s v="M"/>
    <x v="55"/>
    <x v="37"/>
    <x v="3"/>
  </r>
  <r>
    <x v="5"/>
    <x v="3"/>
    <s v="M"/>
    <x v="55"/>
    <x v="32"/>
    <x v="3"/>
  </r>
  <r>
    <x v="5"/>
    <x v="5"/>
    <s v="M"/>
    <x v="55"/>
    <x v="57"/>
    <x v="3"/>
  </r>
  <r>
    <x v="5"/>
    <x v="6"/>
    <s v="M"/>
    <x v="55"/>
    <x v="76"/>
    <x v="3"/>
  </r>
  <r>
    <x v="5"/>
    <x v="17"/>
    <s v="M"/>
    <x v="55"/>
    <x v="2"/>
    <x v="3"/>
  </r>
  <r>
    <x v="5"/>
    <x v="18"/>
    <s v="M"/>
    <x v="55"/>
    <x v="2"/>
    <x v="3"/>
  </r>
  <r>
    <x v="5"/>
    <x v="7"/>
    <s v="M"/>
    <x v="55"/>
    <x v="11"/>
    <x v="3"/>
  </r>
  <r>
    <x v="5"/>
    <x v="8"/>
    <s v="M"/>
    <x v="55"/>
    <x v="37"/>
    <x v="3"/>
  </r>
  <r>
    <x v="5"/>
    <x v="9"/>
    <s v="M"/>
    <x v="55"/>
    <x v="37"/>
    <x v="3"/>
  </r>
  <r>
    <x v="5"/>
    <x v="10"/>
    <s v="M"/>
    <x v="55"/>
    <x v="2"/>
    <x v="3"/>
  </r>
  <r>
    <x v="5"/>
    <x v="11"/>
    <s v="M"/>
    <x v="55"/>
    <x v="78"/>
    <x v="3"/>
  </r>
  <r>
    <x v="5"/>
    <x v="12"/>
    <s v="M"/>
    <x v="55"/>
    <x v="153"/>
    <x v="3"/>
  </r>
  <r>
    <x v="5"/>
    <x v="15"/>
    <s v="M"/>
    <x v="55"/>
    <x v="4"/>
    <x v="3"/>
  </r>
  <r>
    <x v="6"/>
    <x v="5"/>
    <s v="M"/>
    <x v="55"/>
    <x v="2"/>
    <x v="3"/>
  </r>
  <r>
    <x v="7"/>
    <x v="6"/>
    <s v="M"/>
    <x v="55"/>
    <x v="2"/>
    <x v="3"/>
  </r>
  <r>
    <x v="0"/>
    <x v="6"/>
    <s v="F"/>
    <x v="56"/>
    <x v="3"/>
    <x v="3"/>
  </r>
  <r>
    <x v="0"/>
    <x v="7"/>
    <s v="F"/>
    <x v="56"/>
    <x v="2"/>
    <x v="3"/>
  </r>
  <r>
    <x v="0"/>
    <x v="9"/>
    <s v="F"/>
    <x v="56"/>
    <x v="2"/>
    <x v="3"/>
  </r>
  <r>
    <x v="0"/>
    <x v="12"/>
    <s v="F"/>
    <x v="56"/>
    <x v="2"/>
    <x v="3"/>
  </r>
  <r>
    <x v="2"/>
    <x v="6"/>
    <s v="F"/>
    <x v="56"/>
    <x v="2"/>
    <x v="3"/>
  </r>
  <r>
    <x v="2"/>
    <x v="11"/>
    <s v="F"/>
    <x v="56"/>
    <x v="2"/>
    <x v="3"/>
  </r>
  <r>
    <x v="2"/>
    <x v="12"/>
    <s v="F"/>
    <x v="56"/>
    <x v="37"/>
    <x v="3"/>
  </r>
  <r>
    <x v="3"/>
    <x v="1"/>
    <s v="F"/>
    <x v="56"/>
    <x v="2"/>
    <x v="3"/>
  </r>
  <r>
    <x v="3"/>
    <x v="6"/>
    <s v="F"/>
    <x v="56"/>
    <x v="3"/>
    <x v="3"/>
  </r>
  <r>
    <x v="3"/>
    <x v="7"/>
    <s v="F"/>
    <x v="56"/>
    <x v="2"/>
    <x v="3"/>
  </r>
  <r>
    <x v="4"/>
    <x v="6"/>
    <s v="F"/>
    <x v="56"/>
    <x v="3"/>
    <x v="3"/>
  </r>
  <r>
    <x v="4"/>
    <x v="7"/>
    <s v="F"/>
    <x v="56"/>
    <x v="2"/>
    <x v="3"/>
  </r>
  <r>
    <x v="4"/>
    <x v="9"/>
    <s v="F"/>
    <x v="56"/>
    <x v="3"/>
    <x v="3"/>
  </r>
  <r>
    <x v="4"/>
    <x v="11"/>
    <s v="F"/>
    <x v="56"/>
    <x v="2"/>
    <x v="3"/>
  </r>
  <r>
    <x v="4"/>
    <x v="12"/>
    <s v="F"/>
    <x v="56"/>
    <x v="4"/>
    <x v="3"/>
  </r>
  <r>
    <x v="5"/>
    <x v="3"/>
    <s v="F"/>
    <x v="56"/>
    <x v="9"/>
    <x v="3"/>
  </r>
  <r>
    <x v="5"/>
    <x v="5"/>
    <s v="F"/>
    <x v="56"/>
    <x v="55"/>
    <x v="3"/>
  </r>
  <r>
    <x v="5"/>
    <x v="6"/>
    <s v="F"/>
    <x v="56"/>
    <x v="138"/>
    <x v="3"/>
  </r>
  <r>
    <x v="5"/>
    <x v="17"/>
    <s v="F"/>
    <x v="56"/>
    <x v="2"/>
    <x v="3"/>
  </r>
  <r>
    <x v="5"/>
    <x v="7"/>
    <s v="F"/>
    <x v="56"/>
    <x v="59"/>
    <x v="3"/>
  </r>
  <r>
    <x v="5"/>
    <x v="9"/>
    <s v="F"/>
    <x v="56"/>
    <x v="2"/>
    <x v="3"/>
  </r>
  <r>
    <x v="5"/>
    <x v="10"/>
    <s v="F"/>
    <x v="56"/>
    <x v="4"/>
    <x v="3"/>
  </r>
  <r>
    <x v="5"/>
    <x v="11"/>
    <s v="F"/>
    <x v="56"/>
    <x v="57"/>
    <x v="3"/>
  </r>
  <r>
    <x v="5"/>
    <x v="12"/>
    <s v="F"/>
    <x v="56"/>
    <x v="61"/>
    <x v="3"/>
  </r>
  <r>
    <x v="9"/>
    <x v="12"/>
    <s v="F"/>
    <x v="56"/>
    <x v="2"/>
    <x v="3"/>
  </r>
  <r>
    <x v="0"/>
    <x v="6"/>
    <s v="M"/>
    <x v="56"/>
    <x v="2"/>
    <x v="3"/>
  </r>
  <r>
    <x v="0"/>
    <x v="9"/>
    <s v="M"/>
    <x v="56"/>
    <x v="2"/>
    <x v="3"/>
  </r>
  <r>
    <x v="0"/>
    <x v="12"/>
    <s v="M"/>
    <x v="56"/>
    <x v="2"/>
    <x v="3"/>
  </r>
  <r>
    <x v="2"/>
    <x v="0"/>
    <s v="M"/>
    <x v="56"/>
    <x v="2"/>
    <x v="3"/>
  </r>
  <r>
    <x v="2"/>
    <x v="6"/>
    <s v="M"/>
    <x v="56"/>
    <x v="9"/>
    <x v="3"/>
  </r>
  <r>
    <x v="2"/>
    <x v="7"/>
    <s v="M"/>
    <x v="56"/>
    <x v="2"/>
    <x v="3"/>
  </r>
  <r>
    <x v="2"/>
    <x v="11"/>
    <s v="M"/>
    <x v="56"/>
    <x v="4"/>
    <x v="3"/>
  </r>
  <r>
    <x v="2"/>
    <x v="12"/>
    <s v="M"/>
    <x v="56"/>
    <x v="4"/>
    <x v="3"/>
  </r>
  <r>
    <x v="2"/>
    <x v="15"/>
    <s v="M"/>
    <x v="56"/>
    <x v="2"/>
    <x v="3"/>
  </r>
  <r>
    <x v="3"/>
    <x v="7"/>
    <s v="M"/>
    <x v="56"/>
    <x v="4"/>
    <x v="3"/>
  </r>
  <r>
    <x v="4"/>
    <x v="6"/>
    <s v="M"/>
    <x v="56"/>
    <x v="2"/>
    <x v="3"/>
  </r>
  <r>
    <x v="4"/>
    <x v="11"/>
    <s v="M"/>
    <x v="56"/>
    <x v="2"/>
    <x v="3"/>
  </r>
  <r>
    <x v="4"/>
    <x v="12"/>
    <s v="M"/>
    <x v="56"/>
    <x v="4"/>
    <x v="3"/>
  </r>
  <r>
    <x v="5"/>
    <x v="1"/>
    <s v="M"/>
    <x v="56"/>
    <x v="37"/>
    <x v="3"/>
  </r>
  <r>
    <x v="5"/>
    <x v="3"/>
    <s v="M"/>
    <x v="56"/>
    <x v="5"/>
    <x v="3"/>
  </r>
  <r>
    <x v="5"/>
    <x v="5"/>
    <s v="M"/>
    <x v="56"/>
    <x v="11"/>
    <x v="3"/>
  </r>
  <r>
    <x v="5"/>
    <x v="6"/>
    <s v="M"/>
    <x v="56"/>
    <x v="31"/>
    <x v="3"/>
  </r>
  <r>
    <x v="5"/>
    <x v="17"/>
    <s v="M"/>
    <x v="56"/>
    <x v="2"/>
    <x v="3"/>
  </r>
  <r>
    <x v="5"/>
    <x v="7"/>
    <s v="M"/>
    <x v="56"/>
    <x v="11"/>
    <x v="3"/>
  </r>
  <r>
    <x v="5"/>
    <x v="8"/>
    <s v="M"/>
    <x v="56"/>
    <x v="4"/>
    <x v="3"/>
  </r>
  <r>
    <x v="5"/>
    <x v="9"/>
    <s v="M"/>
    <x v="56"/>
    <x v="1"/>
    <x v="3"/>
  </r>
  <r>
    <x v="5"/>
    <x v="10"/>
    <s v="M"/>
    <x v="56"/>
    <x v="4"/>
    <x v="3"/>
  </r>
  <r>
    <x v="5"/>
    <x v="11"/>
    <s v="M"/>
    <x v="56"/>
    <x v="18"/>
    <x v="3"/>
  </r>
  <r>
    <x v="5"/>
    <x v="12"/>
    <s v="M"/>
    <x v="56"/>
    <x v="67"/>
    <x v="3"/>
  </r>
  <r>
    <x v="6"/>
    <x v="7"/>
    <s v="M"/>
    <x v="56"/>
    <x v="2"/>
    <x v="3"/>
  </r>
  <r>
    <x v="0"/>
    <x v="9"/>
    <s v="F"/>
    <x v="57"/>
    <x v="2"/>
    <x v="3"/>
  </r>
  <r>
    <x v="2"/>
    <x v="6"/>
    <s v="F"/>
    <x v="57"/>
    <x v="2"/>
    <x v="3"/>
  </r>
  <r>
    <x v="2"/>
    <x v="9"/>
    <s v="F"/>
    <x v="57"/>
    <x v="2"/>
    <x v="3"/>
  </r>
  <r>
    <x v="2"/>
    <x v="12"/>
    <s v="F"/>
    <x v="57"/>
    <x v="4"/>
    <x v="3"/>
  </r>
  <r>
    <x v="3"/>
    <x v="6"/>
    <s v="F"/>
    <x v="57"/>
    <x v="2"/>
    <x v="3"/>
  </r>
  <r>
    <x v="4"/>
    <x v="5"/>
    <s v="F"/>
    <x v="57"/>
    <x v="2"/>
    <x v="3"/>
  </r>
  <r>
    <x v="4"/>
    <x v="6"/>
    <s v="F"/>
    <x v="57"/>
    <x v="3"/>
    <x v="3"/>
  </r>
  <r>
    <x v="4"/>
    <x v="7"/>
    <s v="F"/>
    <x v="57"/>
    <x v="4"/>
    <x v="3"/>
  </r>
  <r>
    <x v="5"/>
    <x v="0"/>
    <s v="F"/>
    <x v="57"/>
    <x v="3"/>
    <x v="3"/>
  </r>
  <r>
    <x v="5"/>
    <x v="1"/>
    <s v="F"/>
    <x v="57"/>
    <x v="9"/>
    <x v="3"/>
  </r>
  <r>
    <x v="5"/>
    <x v="3"/>
    <s v="F"/>
    <x v="57"/>
    <x v="1"/>
    <x v="3"/>
  </r>
  <r>
    <x v="5"/>
    <x v="5"/>
    <s v="F"/>
    <x v="57"/>
    <x v="60"/>
    <x v="3"/>
  </r>
  <r>
    <x v="5"/>
    <x v="6"/>
    <s v="F"/>
    <x v="57"/>
    <x v="151"/>
    <x v="3"/>
  </r>
  <r>
    <x v="5"/>
    <x v="7"/>
    <s v="F"/>
    <x v="57"/>
    <x v="23"/>
    <x v="3"/>
  </r>
  <r>
    <x v="5"/>
    <x v="8"/>
    <s v="F"/>
    <x v="57"/>
    <x v="4"/>
    <x v="3"/>
  </r>
  <r>
    <x v="5"/>
    <x v="9"/>
    <s v="F"/>
    <x v="57"/>
    <x v="24"/>
    <x v="3"/>
  </r>
  <r>
    <x v="5"/>
    <x v="10"/>
    <s v="F"/>
    <x v="57"/>
    <x v="4"/>
    <x v="3"/>
  </r>
  <r>
    <x v="5"/>
    <x v="11"/>
    <s v="F"/>
    <x v="57"/>
    <x v="56"/>
    <x v="3"/>
  </r>
  <r>
    <x v="5"/>
    <x v="12"/>
    <s v="F"/>
    <x v="57"/>
    <x v="18"/>
    <x v="3"/>
  </r>
  <r>
    <x v="0"/>
    <x v="6"/>
    <s v="M"/>
    <x v="57"/>
    <x v="3"/>
    <x v="3"/>
  </r>
  <r>
    <x v="0"/>
    <x v="7"/>
    <s v="M"/>
    <x v="57"/>
    <x v="2"/>
    <x v="3"/>
  </r>
  <r>
    <x v="0"/>
    <x v="12"/>
    <s v="M"/>
    <x v="57"/>
    <x v="2"/>
    <x v="3"/>
  </r>
  <r>
    <x v="2"/>
    <x v="5"/>
    <s v="M"/>
    <x v="57"/>
    <x v="4"/>
    <x v="3"/>
  </r>
  <r>
    <x v="2"/>
    <x v="6"/>
    <s v="M"/>
    <x v="57"/>
    <x v="37"/>
    <x v="3"/>
  </r>
  <r>
    <x v="2"/>
    <x v="9"/>
    <s v="M"/>
    <x v="57"/>
    <x v="2"/>
    <x v="3"/>
  </r>
  <r>
    <x v="2"/>
    <x v="12"/>
    <s v="M"/>
    <x v="57"/>
    <x v="2"/>
    <x v="3"/>
  </r>
  <r>
    <x v="3"/>
    <x v="6"/>
    <s v="M"/>
    <x v="57"/>
    <x v="4"/>
    <x v="3"/>
  </r>
  <r>
    <x v="3"/>
    <x v="7"/>
    <s v="M"/>
    <x v="57"/>
    <x v="2"/>
    <x v="3"/>
  </r>
  <r>
    <x v="3"/>
    <x v="12"/>
    <s v="M"/>
    <x v="57"/>
    <x v="2"/>
    <x v="3"/>
  </r>
  <r>
    <x v="4"/>
    <x v="6"/>
    <s v="M"/>
    <x v="57"/>
    <x v="37"/>
    <x v="3"/>
  </r>
  <r>
    <x v="4"/>
    <x v="7"/>
    <s v="M"/>
    <x v="57"/>
    <x v="3"/>
    <x v="3"/>
  </r>
  <r>
    <x v="4"/>
    <x v="9"/>
    <s v="M"/>
    <x v="57"/>
    <x v="4"/>
    <x v="3"/>
  </r>
  <r>
    <x v="5"/>
    <x v="1"/>
    <s v="M"/>
    <x v="57"/>
    <x v="37"/>
    <x v="3"/>
  </r>
  <r>
    <x v="5"/>
    <x v="3"/>
    <s v="M"/>
    <x v="57"/>
    <x v="55"/>
    <x v="3"/>
  </r>
  <r>
    <x v="5"/>
    <x v="5"/>
    <s v="M"/>
    <x v="57"/>
    <x v="56"/>
    <x v="3"/>
  </r>
  <r>
    <x v="5"/>
    <x v="6"/>
    <s v="M"/>
    <x v="57"/>
    <x v="143"/>
    <x v="3"/>
  </r>
  <r>
    <x v="5"/>
    <x v="7"/>
    <s v="M"/>
    <x v="57"/>
    <x v="55"/>
    <x v="3"/>
  </r>
  <r>
    <x v="5"/>
    <x v="8"/>
    <s v="M"/>
    <x v="57"/>
    <x v="4"/>
    <x v="3"/>
  </r>
  <r>
    <x v="5"/>
    <x v="9"/>
    <s v="M"/>
    <x v="57"/>
    <x v="2"/>
    <x v="3"/>
  </r>
  <r>
    <x v="5"/>
    <x v="10"/>
    <s v="M"/>
    <x v="57"/>
    <x v="4"/>
    <x v="3"/>
  </r>
  <r>
    <x v="5"/>
    <x v="11"/>
    <s v="M"/>
    <x v="57"/>
    <x v="67"/>
    <x v="3"/>
  </r>
  <r>
    <x v="5"/>
    <x v="12"/>
    <s v="M"/>
    <x v="57"/>
    <x v="62"/>
    <x v="3"/>
  </r>
  <r>
    <x v="5"/>
    <x v="15"/>
    <s v="M"/>
    <x v="57"/>
    <x v="4"/>
    <x v="3"/>
  </r>
  <r>
    <x v="0"/>
    <x v="6"/>
    <s v="F"/>
    <x v="58"/>
    <x v="2"/>
    <x v="3"/>
  </r>
  <r>
    <x v="2"/>
    <x v="5"/>
    <s v="F"/>
    <x v="58"/>
    <x v="2"/>
    <x v="3"/>
  </r>
  <r>
    <x v="2"/>
    <x v="6"/>
    <s v="F"/>
    <x v="58"/>
    <x v="4"/>
    <x v="3"/>
  </r>
  <r>
    <x v="2"/>
    <x v="7"/>
    <s v="F"/>
    <x v="58"/>
    <x v="2"/>
    <x v="3"/>
  </r>
  <r>
    <x v="2"/>
    <x v="11"/>
    <s v="F"/>
    <x v="58"/>
    <x v="4"/>
    <x v="3"/>
  </r>
  <r>
    <x v="3"/>
    <x v="3"/>
    <s v="F"/>
    <x v="58"/>
    <x v="2"/>
    <x v="3"/>
  </r>
  <r>
    <x v="3"/>
    <x v="5"/>
    <s v="F"/>
    <x v="58"/>
    <x v="2"/>
    <x v="3"/>
  </r>
  <r>
    <x v="3"/>
    <x v="6"/>
    <s v="F"/>
    <x v="58"/>
    <x v="37"/>
    <x v="3"/>
  </r>
  <r>
    <x v="4"/>
    <x v="6"/>
    <s v="F"/>
    <x v="58"/>
    <x v="2"/>
    <x v="3"/>
  </r>
  <r>
    <x v="4"/>
    <x v="7"/>
    <s v="F"/>
    <x v="58"/>
    <x v="2"/>
    <x v="3"/>
  </r>
  <r>
    <x v="4"/>
    <x v="9"/>
    <s v="F"/>
    <x v="58"/>
    <x v="3"/>
    <x v="3"/>
  </r>
  <r>
    <x v="4"/>
    <x v="11"/>
    <s v="F"/>
    <x v="58"/>
    <x v="2"/>
    <x v="3"/>
  </r>
  <r>
    <x v="4"/>
    <x v="12"/>
    <s v="F"/>
    <x v="58"/>
    <x v="4"/>
    <x v="3"/>
  </r>
  <r>
    <x v="5"/>
    <x v="2"/>
    <s v="F"/>
    <x v="58"/>
    <x v="3"/>
    <x v="3"/>
  </r>
  <r>
    <x v="5"/>
    <x v="3"/>
    <s v="F"/>
    <x v="58"/>
    <x v="3"/>
    <x v="3"/>
  </r>
  <r>
    <x v="5"/>
    <x v="5"/>
    <s v="F"/>
    <x v="58"/>
    <x v="15"/>
    <x v="3"/>
  </r>
  <r>
    <x v="5"/>
    <x v="6"/>
    <s v="F"/>
    <x v="58"/>
    <x v="80"/>
    <x v="3"/>
  </r>
  <r>
    <x v="5"/>
    <x v="17"/>
    <s v="F"/>
    <x v="58"/>
    <x v="2"/>
    <x v="3"/>
  </r>
  <r>
    <x v="5"/>
    <x v="18"/>
    <s v="F"/>
    <x v="58"/>
    <x v="2"/>
    <x v="3"/>
  </r>
  <r>
    <x v="5"/>
    <x v="7"/>
    <s v="F"/>
    <x v="58"/>
    <x v="5"/>
    <x v="3"/>
  </r>
  <r>
    <x v="5"/>
    <x v="9"/>
    <s v="F"/>
    <x v="58"/>
    <x v="2"/>
    <x v="3"/>
  </r>
  <r>
    <x v="5"/>
    <x v="10"/>
    <s v="F"/>
    <x v="58"/>
    <x v="2"/>
    <x v="3"/>
  </r>
  <r>
    <x v="5"/>
    <x v="11"/>
    <s v="F"/>
    <x v="58"/>
    <x v="25"/>
    <x v="3"/>
  </r>
  <r>
    <x v="5"/>
    <x v="12"/>
    <s v="F"/>
    <x v="58"/>
    <x v="92"/>
    <x v="3"/>
  </r>
  <r>
    <x v="5"/>
    <x v="15"/>
    <s v="F"/>
    <x v="58"/>
    <x v="2"/>
    <x v="3"/>
  </r>
  <r>
    <x v="0"/>
    <x v="6"/>
    <s v="M"/>
    <x v="58"/>
    <x v="3"/>
    <x v="3"/>
  </r>
  <r>
    <x v="0"/>
    <x v="12"/>
    <s v="M"/>
    <x v="58"/>
    <x v="3"/>
    <x v="3"/>
  </r>
  <r>
    <x v="2"/>
    <x v="6"/>
    <s v="M"/>
    <x v="58"/>
    <x v="4"/>
    <x v="3"/>
  </r>
  <r>
    <x v="2"/>
    <x v="12"/>
    <s v="M"/>
    <x v="58"/>
    <x v="2"/>
    <x v="3"/>
  </r>
  <r>
    <x v="3"/>
    <x v="7"/>
    <s v="M"/>
    <x v="58"/>
    <x v="2"/>
    <x v="3"/>
  </r>
  <r>
    <x v="4"/>
    <x v="5"/>
    <s v="M"/>
    <x v="58"/>
    <x v="2"/>
    <x v="3"/>
  </r>
  <r>
    <x v="4"/>
    <x v="7"/>
    <s v="M"/>
    <x v="58"/>
    <x v="2"/>
    <x v="3"/>
  </r>
  <r>
    <x v="4"/>
    <x v="11"/>
    <s v="M"/>
    <x v="58"/>
    <x v="4"/>
    <x v="3"/>
  </r>
  <r>
    <x v="4"/>
    <x v="12"/>
    <s v="M"/>
    <x v="58"/>
    <x v="3"/>
    <x v="3"/>
  </r>
  <r>
    <x v="5"/>
    <x v="0"/>
    <s v="M"/>
    <x v="58"/>
    <x v="3"/>
    <x v="3"/>
  </r>
  <r>
    <x v="5"/>
    <x v="1"/>
    <s v="M"/>
    <x v="58"/>
    <x v="1"/>
    <x v="3"/>
  </r>
  <r>
    <x v="5"/>
    <x v="3"/>
    <s v="M"/>
    <x v="58"/>
    <x v="5"/>
    <x v="3"/>
  </r>
  <r>
    <x v="5"/>
    <x v="5"/>
    <s v="M"/>
    <x v="58"/>
    <x v="59"/>
    <x v="3"/>
  </r>
  <r>
    <x v="5"/>
    <x v="6"/>
    <s v="M"/>
    <x v="58"/>
    <x v="140"/>
    <x v="3"/>
  </r>
  <r>
    <x v="5"/>
    <x v="7"/>
    <s v="M"/>
    <x v="58"/>
    <x v="16"/>
    <x v="3"/>
  </r>
  <r>
    <x v="5"/>
    <x v="8"/>
    <s v="M"/>
    <x v="58"/>
    <x v="1"/>
    <x v="3"/>
  </r>
  <r>
    <x v="5"/>
    <x v="9"/>
    <s v="M"/>
    <x v="58"/>
    <x v="4"/>
    <x v="3"/>
  </r>
  <r>
    <x v="5"/>
    <x v="10"/>
    <s v="M"/>
    <x v="58"/>
    <x v="2"/>
    <x v="3"/>
  </r>
  <r>
    <x v="5"/>
    <x v="11"/>
    <s v="M"/>
    <x v="58"/>
    <x v="23"/>
    <x v="3"/>
  </r>
  <r>
    <x v="5"/>
    <x v="12"/>
    <s v="M"/>
    <x v="58"/>
    <x v="120"/>
    <x v="3"/>
  </r>
  <r>
    <x v="5"/>
    <x v="15"/>
    <s v="M"/>
    <x v="58"/>
    <x v="2"/>
    <x v="3"/>
  </r>
  <r>
    <x v="0"/>
    <x v="6"/>
    <s v="F"/>
    <x v="59"/>
    <x v="37"/>
    <x v="3"/>
  </r>
  <r>
    <x v="0"/>
    <x v="8"/>
    <s v="F"/>
    <x v="59"/>
    <x v="2"/>
    <x v="3"/>
  </r>
  <r>
    <x v="0"/>
    <x v="12"/>
    <s v="F"/>
    <x v="59"/>
    <x v="3"/>
    <x v="3"/>
  </r>
  <r>
    <x v="2"/>
    <x v="9"/>
    <s v="F"/>
    <x v="59"/>
    <x v="2"/>
    <x v="3"/>
  </r>
  <r>
    <x v="2"/>
    <x v="11"/>
    <s v="F"/>
    <x v="59"/>
    <x v="2"/>
    <x v="3"/>
  </r>
  <r>
    <x v="2"/>
    <x v="12"/>
    <s v="F"/>
    <x v="59"/>
    <x v="4"/>
    <x v="3"/>
  </r>
  <r>
    <x v="3"/>
    <x v="6"/>
    <s v="F"/>
    <x v="59"/>
    <x v="2"/>
    <x v="3"/>
  </r>
  <r>
    <x v="4"/>
    <x v="7"/>
    <s v="F"/>
    <x v="59"/>
    <x v="2"/>
    <x v="3"/>
  </r>
  <r>
    <x v="4"/>
    <x v="9"/>
    <s v="F"/>
    <x v="59"/>
    <x v="4"/>
    <x v="3"/>
  </r>
  <r>
    <x v="4"/>
    <x v="12"/>
    <s v="F"/>
    <x v="59"/>
    <x v="3"/>
    <x v="3"/>
  </r>
  <r>
    <x v="5"/>
    <x v="2"/>
    <s v="F"/>
    <x v="59"/>
    <x v="4"/>
    <x v="3"/>
  </r>
  <r>
    <x v="5"/>
    <x v="3"/>
    <s v="F"/>
    <x v="59"/>
    <x v="3"/>
    <x v="3"/>
  </r>
  <r>
    <x v="5"/>
    <x v="5"/>
    <s v="F"/>
    <x v="59"/>
    <x v="55"/>
    <x v="3"/>
  </r>
  <r>
    <x v="5"/>
    <x v="6"/>
    <s v="F"/>
    <x v="59"/>
    <x v="145"/>
    <x v="3"/>
  </r>
  <r>
    <x v="5"/>
    <x v="7"/>
    <s v="F"/>
    <x v="59"/>
    <x v="0"/>
    <x v="3"/>
  </r>
  <r>
    <x v="5"/>
    <x v="9"/>
    <s v="F"/>
    <x v="59"/>
    <x v="4"/>
    <x v="3"/>
  </r>
  <r>
    <x v="5"/>
    <x v="11"/>
    <s v="F"/>
    <x v="59"/>
    <x v="57"/>
    <x v="3"/>
  </r>
  <r>
    <x v="5"/>
    <x v="12"/>
    <s v="F"/>
    <x v="59"/>
    <x v="59"/>
    <x v="3"/>
  </r>
  <r>
    <x v="5"/>
    <x v="15"/>
    <s v="F"/>
    <x v="59"/>
    <x v="4"/>
    <x v="3"/>
  </r>
  <r>
    <x v="0"/>
    <x v="6"/>
    <s v="M"/>
    <x v="59"/>
    <x v="2"/>
    <x v="3"/>
  </r>
  <r>
    <x v="0"/>
    <x v="7"/>
    <s v="M"/>
    <x v="59"/>
    <x v="4"/>
    <x v="3"/>
  </r>
  <r>
    <x v="0"/>
    <x v="12"/>
    <s v="M"/>
    <x v="59"/>
    <x v="2"/>
    <x v="3"/>
  </r>
  <r>
    <x v="2"/>
    <x v="5"/>
    <s v="M"/>
    <x v="59"/>
    <x v="4"/>
    <x v="3"/>
  </r>
  <r>
    <x v="2"/>
    <x v="6"/>
    <s v="M"/>
    <x v="59"/>
    <x v="2"/>
    <x v="3"/>
  </r>
  <r>
    <x v="2"/>
    <x v="7"/>
    <s v="M"/>
    <x v="59"/>
    <x v="4"/>
    <x v="3"/>
  </r>
  <r>
    <x v="2"/>
    <x v="11"/>
    <s v="M"/>
    <x v="59"/>
    <x v="2"/>
    <x v="3"/>
  </r>
  <r>
    <x v="2"/>
    <x v="12"/>
    <s v="M"/>
    <x v="59"/>
    <x v="3"/>
    <x v="3"/>
  </r>
  <r>
    <x v="2"/>
    <x v="15"/>
    <s v="M"/>
    <x v="59"/>
    <x v="2"/>
    <x v="3"/>
  </r>
  <r>
    <x v="3"/>
    <x v="1"/>
    <s v="M"/>
    <x v="59"/>
    <x v="2"/>
    <x v="3"/>
  </r>
  <r>
    <x v="3"/>
    <x v="5"/>
    <s v="M"/>
    <x v="59"/>
    <x v="2"/>
    <x v="3"/>
  </r>
  <r>
    <x v="3"/>
    <x v="6"/>
    <s v="M"/>
    <x v="59"/>
    <x v="4"/>
    <x v="3"/>
  </r>
  <r>
    <x v="4"/>
    <x v="5"/>
    <s v="M"/>
    <x v="59"/>
    <x v="4"/>
    <x v="3"/>
  </r>
  <r>
    <x v="4"/>
    <x v="6"/>
    <s v="M"/>
    <x v="59"/>
    <x v="37"/>
    <x v="3"/>
  </r>
  <r>
    <x v="4"/>
    <x v="7"/>
    <s v="M"/>
    <x v="59"/>
    <x v="2"/>
    <x v="3"/>
  </r>
  <r>
    <x v="4"/>
    <x v="8"/>
    <s v="M"/>
    <x v="59"/>
    <x v="4"/>
    <x v="3"/>
  </r>
  <r>
    <x v="4"/>
    <x v="9"/>
    <s v="M"/>
    <x v="59"/>
    <x v="2"/>
    <x v="3"/>
  </r>
  <r>
    <x v="4"/>
    <x v="11"/>
    <s v="M"/>
    <x v="59"/>
    <x v="2"/>
    <x v="3"/>
  </r>
  <r>
    <x v="5"/>
    <x v="1"/>
    <s v="M"/>
    <x v="59"/>
    <x v="9"/>
    <x v="3"/>
  </r>
  <r>
    <x v="5"/>
    <x v="3"/>
    <s v="M"/>
    <x v="59"/>
    <x v="16"/>
    <x v="3"/>
  </r>
  <r>
    <x v="5"/>
    <x v="5"/>
    <s v="M"/>
    <x v="59"/>
    <x v="57"/>
    <x v="3"/>
  </r>
  <r>
    <x v="5"/>
    <x v="6"/>
    <s v="M"/>
    <x v="59"/>
    <x v="90"/>
    <x v="3"/>
  </r>
  <r>
    <x v="5"/>
    <x v="7"/>
    <s v="M"/>
    <x v="59"/>
    <x v="16"/>
    <x v="3"/>
  </r>
  <r>
    <x v="5"/>
    <x v="23"/>
    <s v="M"/>
    <x v="59"/>
    <x v="4"/>
    <x v="3"/>
  </r>
  <r>
    <x v="5"/>
    <x v="8"/>
    <s v="M"/>
    <x v="59"/>
    <x v="2"/>
    <x v="3"/>
  </r>
  <r>
    <x v="5"/>
    <x v="9"/>
    <s v="M"/>
    <x v="59"/>
    <x v="2"/>
    <x v="3"/>
  </r>
  <r>
    <x v="5"/>
    <x v="10"/>
    <s v="M"/>
    <x v="59"/>
    <x v="4"/>
    <x v="3"/>
  </r>
  <r>
    <x v="5"/>
    <x v="11"/>
    <s v="M"/>
    <x v="59"/>
    <x v="56"/>
    <x v="3"/>
  </r>
  <r>
    <x v="5"/>
    <x v="12"/>
    <s v="M"/>
    <x v="59"/>
    <x v="27"/>
    <x v="3"/>
  </r>
  <r>
    <x v="0"/>
    <x v="7"/>
    <s v="F"/>
    <x v="60"/>
    <x v="2"/>
    <x v="3"/>
  </r>
  <r>
    <x v="0"/>
    <x v="11"/>
    <s v="F"/>
    <x v="60"/>
    <x v="2"/>
    <x v="3"/>
  </r>
  <r>
    <x v="2"/>
    <x v="6"/>
    <s v="F"/>
    <x v="60"/>
    <x v="3"/>
    <x v="3"/>
  </r>
  <r>
    <x v="2"/>
    <x v="7"/>
    <s v="F"/>
    <x v="60"/>
    <x v="4"/>
    <x v="3"/>
  </r>
  <r>
    <x v="3"/>
    <x v="6"/>
    <s v="F"/>
    <x v="60"/>
    <x v="2"/>
    <x v="3"/>
  </r>
  <r>
    <x v="3"/>
    <x v="12"/>
    <s v="F"/>
    <x v="60"/>
    <x v="4"/>
    <x v="3"/>
  </r>
  <r>
    <x v="4"/>
    <x v="6"/>
    <s v="F"/>
    <x v="60"/>
    <x v="4"/>
    <x v="3"/>
  </r>
  <r>
    <x v="4"/>
    <x v="7"/>
    <s v="F"/>
    <x v="60"/>
    <x v="2"/>
    <x v="3"/>
  </r>
  <r>
    <x v="4"/>
    <x v="12"/>
    <s v="F"/>
    <x v="60"/>
    <x v="4"/>
    <x v="3"/>
  </r>
  <r>
    <x v="5"/>
    <x v="1"/>
    <s v="F"/>
    <x v="60"/>
    <x v="3"/>
    <x v="3"/>
  </r>
  <r>
    <x v="5"/>
    <x v="2"/>
    <s v="F"/>
    <x v="60"/>
    <x v="2"/>
    <x v="3"/>
  </r>
  <r>
    <x v="5"/>
    <x v="3"/>
    <s v="F"/>
    <x v="60"/>
    <x v="3"/>
    <x v="3"/>
  </r>
  <r>
    <x v="5"/>
    <x v="5"/>
    <s v="F"/>
    <x v="60"/>
    <x v="57"/>
    <x v="3"/>
  </r>
  <r>
    <x v="5"/>
    <x v="6"/>
    <s v="F"/>
    <x v="60"/>
    <x v="64"/>
    <x v="3"/>
  </r>
  <r>
    <x v="5"/>
    <x v="17"/>
    <s v="F"/>
    <x v="60"/>
    <x v="4"/>
    <x v="3"/>
  </r>
  <r>
    <x v="5"/>
    <x v="7"/>
    <s v="F"/>
    <x v="60"/>
    <x v="0"/>
    <x v="3"/>
  </r>
  <r>
    <x v="5"/>
    <x v="9"/>
    <s v="F"/>
    <x v="60"/>
    <x v="4"/>
    <x v="3"/>
  </r>
  <r>
    <x v="5"/>
    <x v="10"/>
    <s v="F"/>
    <x v="60"/>
    <x v="3"/>
    <x v="3"/>
  </r>
  <r>
    <x v="5"/>
    <x v="11"/>
    <s v="F"/>
    <x v="60"/>
    <x v="25"/>
    <x v="3"/>
  </r>
  <r>
    <x v="5"/>
    <x v="12"/>
    <s v="F"/>
    <x v="60"/>
    <x v="78"/>
    <x v="3"/>
  </r>
  <r>
    <x v="0"/>
    <x v="1"/>
    <s v="M"/>
    <x v="60"/>
    <x v="2"/>
    <x v="3"/>
  </r>
  <r>
    <x v="0"/>
    <x v="6"/>
    <s v="M"/>
    <x v="60"/>
    <x v="2"/>
    <x v="3"/>
  </r>
  <r>
    <x v="0"/>
    <x v="12"/>
    <s v="M"/>
    <x v="60"/>
    <x v="2"/>
    <x v="3"/>
  </r>
  <r>
    <x v="2"/>
    <x v="1"/>
    <s v="M"/>
    <x v="60"/>
    <x v="2"/>
    <x v="3"/>
  </r>
  <r>
    <x v="2"/>
    <x v="5"/>
    <s v="M"/>
    <x v="60"/>
    <x v="4"/>
    <x v="3"/>
  </r>
  <r>
    <x v="2"/>
    <x v="6"/>
    <s v="M"/>
    <x v="60"/>
    <x v="2"/>
    <x v="3"/>
  </r>
  <r>
    <x v="2"/>
    <x v="8"/>
    <s v="M"/>
    <x v="60"/>
    <x v="2"/>
    <x v="3"/>
  </r>
  <r>
    <x v="2"/>
    <x v="9"/>
    <s v="M"/>
    <x v="60"/>
    <x v="2"/>
    <x v="3"/>
  </r>
  <r>
    <x v="2"/>
    <x v="10"/>
    <s v="M"/>
    <x v="60"/>
    <x v="2"/>
    <x v="3"/>
  </r>
  <r>
    <x v="2"/>
    <x v="12"/>
    <s v="M"/>
    <x v="60"/>
    <x v="2"/>
    <x v="3"/>
  </r>
  <r>
    <x v="3"/>
    <x v="6"/>
    <s v="M"/>
    <x v="60"/>
    <x v="4"/>
    <x v="3"/>
  </r>
  <r>
    <x v="3"/>
    <x v="7"/>
    <s v="M"/>
    <x v="60"/>
    <x v="2"/>
    <x v="3"/>
  </r>
  <r>
    <x v="4"/>
    <x v="6"/>
    <s v="M"/>
    <x v="60"/>
    <x v="2"/>
    <x v="3"/>
  </r>
  <r>
    <x v="4"/>
    <x v="7"/>
    <s v="M"/>
    <x v="60"/>
    <x v="3"/>
    <x v="3"/>
  </r>
  <r>
    <x v="5"/>
    <x v="1"/>
    <s v="M"/>
    <x v="60"/>
    <x v="1"/>
    <x v="3"/>
  </r>
  <r>
    <x v="5"/>
    <x v="3"/>
    <s v="M"/>
    <x v="60"/>
    <x v="15"/>
    <x v="3"/>
  </r>
  <r>
    <x v="5"/>
    <x v="5"/>
    <s v="M"/>
    <x v="60"/>
    <x v="34"/>
    <x v="3"/>
  </r>
  <r>
    <x v="5"/>
    <x v="6"/>
    <s v="M"/>
    <x v="60"/>
    <x v="140"/>
    <x v="3"/>
  </r>
  <r>
    <x v="5"/>
    <x v="7"/>
    <s v="M"/>
    <x v="60"/>
    <x v="11"/>
    <x v="3"/>
  </r>
  <r>
    <x v="5"/>
    <x v="8"/>
    <s v="M"/>
    <x v="60"/>
    <x v="3"/>
    <x v="3"/>
  </r>
  <r>
    <x v="5"/>
    <x v="9"/>
    <s v="M"/>
    <x v="60"/>
    <x v="4"/>
    <x v="3"/>
  </r>
  <r>
    <x v="5"/>
    <x v="10"/>
    <s v="M"/>
    <x v="60"/>
    <x v="2"/>
    <x v="3"/>
  </r>
  <r>
    <x v="5"/>
    <x v="11"/>
    <s v="M"/>
    <x v="60"/>
    <x v="62"/>
    <x v="3"/>
  </r>
  <r>
    <x v="5"/>
    <x v="12"/>
    <s v="M"/>
    <x v="60"/>
    <x v="58"/>
    <x v="3"/>
  </r>
  <r>
    <x v="5"/>
    <x v="15"/>
    <s v="M"/>
    <x v="60"/>
    <x v="2"/>
    <x v="3"/>
  </r>
  <r>
    <x v="9"/>
    <x v="5"/>
    <s v="M"/>
    <x v="60"/>
    <x v="2"/>
    <x v="3"/>
  </r>
  <r>
    <x v="0"/>
    <x v="7"/>
    <s v="F"/>
    <x v="61"/>
    <x v="2"/>
    <x v="3"/>
  </r>
  <r>
    <x v="2"/>
    <x v="6"/>
    <s v="F"/>
    <x v="61"/>
    <x v="2"/>
    <x v="3"/>
  </r>
  <r>
    <x v="2"/>
    <x v="11"/>
    <s v="F"/>
    <x v="61"/>
    <x v="4"/>
    <x v="3"/>
  </r>
  <r>
    <x v="2"/>
    <x v="12"/>
    <s v="F"/>
    <x v="61"/>
    <x v="2"/>
    <x v="3"/>
  </r>
  <r>
    <x v="4"/>
    <x v="11"/>
    <s v="F"/>
    <x v="61"/>
    <x v="2"/>
    <x v="3"/>
  </r>
  <r>
    <x v="4"/>
    <x v="12"/>
    <s v="F"/>
    <x v="61"/>
    <x v="2"/>
    <x v="3"/>
  </r>
  <r>
    <x v="5"/>
    <x v="0"/>
    <s v="F"/>
    <x v="61"/>
    <x v="2"/>
    <x v="3"/>
  </r>
  <r>
    <x v="5"/>
    <x v="1"/>
    <s v="F"/>
    <x v="61"/>
    <x v="2"/>
    <x v="3"/>
  </r>
  <r>
    <x v="5"/>
    <x v="2"/>
    <s v="F"/>
    <x v="61"/>
    <x v="4"/>
    <x v="3"/>
  </r>
  <r>
    <x v="5"/>
    <x v="3"/>
    <s v="F"/>
    <x v="61"/>
    <x v="1"/>
    <x v="3"/>
  </r>
  <r>
    <x v="5"/>
    <x v="5"/>
    <s v="F"/>
    <x v="61"/>
    <x v="16"/>
    <x v="3"/>
  </r>
  <r>
    <x v="5"/>
    <x v="6"/>
    <s v="F"/>
    <x v="61"/>
    <x v="44"/>
    <x v="3"/>
  </r>
  <r>
    <x v="5"/>
    <x v="17"/>
    <s v="F"/>
    <x v="61"/>
    <x v="4"/>
    <x v="3"/>
  </r>
  <r>
    <x v="5"/>
    <x v="7"/>
    <s v="F"/>
    <x v="61"/>
    <x v="60"/>
    <x v="3"/>
  </r>
  <r>
    <x v="5"/>
    <x v="8"/>
    <s v="F"/>
    <x v="61"/>
    <x v="3"/>
    <x v="3"/>
  </r>
  <r>
    <x v="5"/>
    <x v="9"/>
    <s v="F"/>
    <x v="61"/>
    <x v="4"/>
    <x v="3"/>
  </r>
  <r>
    <x v="5"/>
    <x v="10"/>
    <s v="F"/>
    <x v="61"/>
    <x v="2"/>
    <x v="3"/>
  </r>
  <r>
    <x v="5"/>
    <x v="11"/>
    <s v="F"/>
    <x v="61"/>
    <x v="60"/>
    <x v="3"/>
  </r>
  <r>
    <x v="5"/>
    <x v="12"/>
    <s v="F"/>
    <x v="61"/>
    <x v="98"/>
    <x v="3"/>
  </r>
  <r>
    <x v="5"/>
    <x v="15"/>
    <s v="F"/>
    <x v="61"/>
    <x v="2"/>
    <x v="3"/>
  </r>
  <r>
    <x v="6"/>
    <x v="6"/>
    <s v="F"/>
    <x v="61"/>
    <x v="2"/>
    <x v="3"/>
  </r>
  <r>
    <x v="9"/>
    <x v="6"/>
    <s v="F"/>
    <x v="61"/>
    <x v="2"/>
    <x v="3"/>
  </r>
  <r>
    <x v="0"/>
    <x v="6"/>
    <s v="M"/>
    <x v="61"/>
    <x v="3"/>
    <x v="3"/>
  </r>
  <r>
    <x v="0"/>
    <x v="12"/>
    <s v="M"/>
    <x v="61"/>
    <x v="4"/>
    <x v="3"/>
  </r>
  <r>
    <x v="2"/>
    <x v="0"/>
    <s v="M"/>
    <x v="61"/>
    <x v="2"/>
    <x v="3"/>
  </r>
  <r>
    <x v="2"/>
    <x v="5"/>
    <s v="M"/>
    <x v="61"/>
    <x v="2"/>
    <x v="3"/>
  </r>
  <r>
    <x v="2"/>
    <x v="6"/>
    <s v="M"/>
    <x v="61"/>
    <x v="3"/>
    <x v="3"/>
  </r>
  <r>
    <x v="2"/>
    <x v="9"/>
    <s v="M"/>
    <x v="61"/>
    <x v="2"/>
    <x v="3"/>
  </r>
  <r>
    <x v="2"/>
    <x v="11"/>
    <s v="M"/>
    <x v="61"/>
    <x v="2"/>
    <x v="3"/>
  </r>
  <r>
    <x v="2"/>
    <x v="12"/>
    <s v="M"/>
    <x v="61"/>
    <x v="2"/>
    <x v="3"/>
  </r>
  <r>
    <x v="3"/>
    <x v="6"/>
    <s v="M"/>
    <x v="61"/>
    <x v="37"/>
    <x v="3"/>
  </r>
  <r>
    <x v="3"/>
    <x v="11"/>
    <s v="M"/>
    <x v="61"/>
    <x v="2"/>
    <x v="3"/>
  </r>
  <r>
    <x v="4"/>
    <x v="6"/>
    <s v="M"/>
    <x v="61"/>
    <x v="3"/>
    <x v="3"/>
  </r>
  <r>
    <x v="4"/>
    <x v="11"/>
    <s v="M"/>
    <x v="61"/>
    <x v="2"/>
    <x v="3"/>
  </r>
  <r>
    <x v="4"/>
    <x v="12"/>
    <s v="M"/>
    <x v="61"/>
    <x v="2"/>
    <x v="3"/>
  </r>
  <r>
    <x v="5"/>
    <x v="1"/>
    <s v="M"/>
    <x v="61"/>
    <x v="37"/>
    <x v="3"/>
  </r>
  <r>
    <x v="5"/>
    <x v="3"/>
    <s v="M"/>
    <x v="61"/>
    <x v="37"/>
    <x v="3"/>
  </r>
  <r>
    <x v="5"/>
    <x v="5"/>
    <s v="M"/>
    <x v="61"/>
    <x v="57"/>
    <x v="3"/>
  </r>
  <r>
    <x v="5"/>
    <x v="6"/>
    <s v="M"/>
    <x v="61"/>
    <x v="150"/>
    <x v="3"/>
  </r>
  <r>
    <x v="5"/>
    <x v="7"/>
    <s v="M"/>
    <x v="61"/>
    <x v="15"/>
    <x v="3"/>
  </r>
  <r>
    <x v="5"/>
    <x v="8"/>
    <s v="M"/>
    <x v="61"/>
    <x v="2"/>
    <x v="3"/>
  </r>
  <r>
    <x v="5"/>
    <x v="9"/>
    <s v="M"/>
    <x v="61"/>
    <x v="4"/>
    <x v="3"/>
  </r>
  <r>
    <x v="5"/>
    <x v="10"/>
    <s v="M"/>
    <x v="61"/>
    <x v="2"/>
    <x v="3"/>
  </r>
  <r>
    <x v="5"/>
    <x v="11"/>
    <s v="M"/>
    <x v="61"/>
    <x v="20"/>
    <x v="3"/>
  </r>
  <r>
    <x v="5"/>
    <x v="12"/>
    <s v="M"/>
    <x v="61"/>
    <x v="94"/>
    <x v="3"/>
  </r>
  <r>
    <x v="5"/>
    <x v="15"/>
    <s v="M"/>
    <x v="61"/>
    <x v="4"/>
    <x v="3"/>
  </r>
  <r>
    <x v="0"/>
    <x v="1"/>
    <s v="F"/>
    <x v="62"/>
    <x v="2"/>
    <x v="3"/>
  </r>
  <r>
    <x v="0"/>
    <x v="6"/>
    <s v="F"/>
    <x v="62"/>
    <x v="37"/>
    <x v="3"/>
  </r>
  <r>
    <x v="0"/>
    <x v="17"/>
    <s v="F"/>
    <x v="62"/>
    <x v="2"/>
    <x v="3"/>
  </r>
  <r>
    <x v="0"/>
    <x v="11"/>
    <s v="F"/>
    <x v="62"/>
    <x v="4"/>
    <x v="3"/>
  </r>
  <r>
    <x v="0"/>
    <x v="12"/>
    <s v="F"/>
    <x v="62"/>
    <x v="4"/>
    <x v="3"/>
  </r>
  <r>
    <x v="2"/>
    <x v="6"/>
    <s v="F"/>
    <x v="62"/>
    <x v="3"/>
    <x v="3"/>
  </r>
  <r>
    <x v="2"/>
    <x v="7"/>
    <s v="F"/>
    <x v="62"/>
    <x v="2"/>
    <x v="3"/>
  </r>
  <r>
    <x v="2"/>
    <x v="9"/>
    <s v="F"/>
    <x v="62"/>
    <x v="2"/>
    <x v="3"/>
  </r>
  <r>
    <x v="2"/>
    <x v="11"/>
    <s v="F"/>
    <x v="62"/>
    <x v="4"/>
    <x v="3"/>
  </r>
  <r>
    <x v="2"/>
    <x v="12"/>
    <s v="F"/>
    <x v="62"/>
    <x v="2"/>
    <x v="3"/>
  </r>
  <r>
    <x v="3"/>
    <x v="6"/>
    <s v="F"/>
    <x v="62"/>
    <x v="2"/>
    <x v="3"/>
  </r>
  <r>
    <x v="3"/>
    <x v="7"/>
    <s v="F"/>
    <x v="62"/>
    <x v="2"/>
    <x v="3"/>
  </r>
  <r>
    <x v="4"/>
    <x v="6"/>
    <s v="F"/>
    <x v="62"/>
    <x v="2"/>
    <x v="3"/>
  </r>
  <r>
    <x v="4"/>
    <x v="7"/>
    <s v="F"/>
    <x v="62"/>
    <x v="4"/>
    <x v="3"/>
  </r>
  <r>
    <x v="4"/>
    <x v="11"/>
    <s v="F"/>
    <x v="62"/>
    <x v="2"/>
    <x v="3"/>
  </r>
  <r>
    <x v="4"/>
    <x v="12"/>
    <s v="F"/>
    <x v="62"/>
    <x v="2"/>
    <x v="3"/>
  </r>
  <r>
    <x v="5"/>
    <x v="1"/>
    <s v="F"/>
    <x v="62"/>
    <x v="4"/>
    <x v="3"/>
  </r>
  <r>
    <x v="5"/>
    <x v="2"/>
    <s v="F"/>
    <x v="62"/>
    <x v="2"/>
    <x v="3"/>
  </r>
  <r>
    <x v="5"/>
    <x v="3"/>
    <s v="F"/>
    <x v="62"/>
    <x v="24"/>
    <x v="3"/>
  </r>
  <r>
    <x v="5"/>
    <x v="5"/>
    <s v="F"/>
    <x v="62"/>
    <x v="22"/>
    <x v="3"/>
  </r>
  <r>
    <x v="5"/>
    <x v="6"/>
    <s v="F"/>
    <x v="62"/>
    <x v="155"/>
    <x v="3"/>
  </r>
  <r>
    <x v="5"/>
    <x v="17"/>
    <s v="F"/>
    <x v="62"/>
    <x v="2"/>
    <x v="3"/>
  </r>
  <r>
    <x v="5"/>
    <x v="7"/>
    <s v="F"/>
    <x v="62"/>
    <x v="56"/>
    <x v="3"/>
  </r>
  <r>
    <x v="5"/>
    <x v="11"/>
    <s v="F"/>
    <x v="62"/>
    <x v="16"/>
    <x v="3"/>
  </r>
  <r>
    <x v="5"/>
    <x v="12"/>
    <s v="F"/>
    <x v="62"/>
    <x v="56"/>
    <x v="3"/>
  </r>
  <r>
    <x v="5"/>
    <x v="15"/>
    <s v="F"/>
    <x v="62"/>
    <x v="2"/>
    <x v="3"/>
  </r>
  <r>
    <x v="6"/>
    <x v="7"/>
    <s v="F"/>
    <x v="62"/>
    <x v="2"/>
    <x v="3"/>
  </r>
  <r>
    <x v="7"/>
    <x v="5"/>
    <s v="F"/>
    <x v="62"/>
    <x v="2"/>
    <x v="3"/>
  </r>
  <r>
    <x v="0"/>
    <x v="5"/>
    <s v="M"/>
    <x v="62"/>
    <x v="2"/>
    <x v="3"/>
  </r>
  <r>
    <x v="0"/>
    <x v="6"/>
    <s v="M"/>
    <x v="62"/>
    <x v="3"/>
    <x v="3"/>
  </r>
  <r>
    <x v="0"/>
    <x v="7"/>
    <s v="M"/>
    <x v="62"/>
    <x v="2"/>
    <x v="3"/>
  </r>
  <r>
    <x v="2"/>
    <x v="0"/>
    <s v="M"/>
    <x v="62"/>
    <x v="2"/>
    <x v="3"/>
  </r>
  <r>
    <x v="2"/>
    <x v="1"/>
    <s v="M"/>
    <x v="62"/>
    <x v="2"/>
    <x v="3"/>
  </r>
  <r>
    <x v="2"/>
    <x v="8"/>
    <s v="M"/>
    <x v="62"/>
    <x v="2"/>
    <x v="3"/>
  </r>
  <r>
    <x v="2"/>
    <x v="10"/>
    <s v="M"/>
    <x v="62"/>
    <x v="2"/>
    <x v="3"/>
  </r>
  <r>
    <x v="2"/>
    <x v="11"/>
    <s v="M"/>
    <x v="62"/>
    <x v="4"/>
    <x v="3"/>
  </r>
  <r>
    <x v="2"/>
    <x v="15"/>
    <s v="M"/>
    <x v="62"/>
    <x v="2"/>
    <x v="3"/>
  </r>
  <r>
    <x v="4"/>
    <x v="6"/>
    <s v="M"/>
    <x v="62"/>
    <x v="1"/>
    <x v="3"/>
  </r>
  <r>
    <x v="4"/>
    <x v="7"/>
    <s v="M"/>
    <x v="62"/>
    <x v="2"/>
    <x v="3"/>
  </r>
  <r>
    <x v="4"/>
    <x v="9"/>
    <s v="M"/>
    <x v="62"/>
    <x v="2"/>
    <x v="3"/>
  </r>
  <r>
    <x v="4"/>
    <x v="12"/>
    <s v="M"/>
    <x v="62"/>
    <x v="3"/>
    <x v="3"/>
  </r>
  <r>
    <x v="5"/>
    <x v="0"/>
    <s v="M"/>
    <x v="62"/>
    <x v="4"/>
    <x v="3"/>
  </r>
  <r>
    <x v="5"/>
    <x v="1"/>
    <s v="M"/>
    <x v="62"/>
    <x v="3"/>
    <x v="3"/>
  </r>
  <r>
    <x v="5"/>
    <x v="3"/>
    <s v="M"/>
    <x v="62"/>
    <x v="42"/>
    <x v="3"/>
  </r>
  <r>
    <x v="5"/>
    <x v="5"/>
    <s v="M"/>
    <x v="62"/>
    <x v="34"/>
    <x v="3"/>
  </r>
  <r>
    <x v="5"/>
    <x v="6"/>
    <s v="M"/>
    <x v="62"/>
    <x v="63"/>
    <x v="3"/>
  </r>
  <r>
    <x v="5"/>
    <x v="7"/>
    <s v="M"/>
    <x v="62"/>
    <x v="0"/>
    <x v="3"/>
  </r>
  <r>
    <x v="5"/>
    <x v="16"/>
    <s v="M"/>
    <x v="62"/>
    <x v="2"/>
    <x v="3"/>
  </r>
  <r>
    <x v="5"/>
    <x v="8"/>
    <s v="M"/>
    <x v="62"/>
    <x v="1"/>
    <x v="3"/>
  </r>
  <r>
    <x v="5"/>
    <x v="9"/>
    <s v="M"/>
    <x v="62"/>
    <x v="3"/>
    <x v="3"/>
  </r>
  <r>
    <x v="5"/>
    <x v="11"/>
    <s v="M"/>
    <x v="62"/>
    <x v="98"/>
    <x v="3"/>
  </r>
  <r>
    <x v="5"/>
    <x v="12"/>
    <s v="M"/>
    <x v="62"/>
    <x v="78"/>
    <x v="3"/>
  </r>
  <r>
    <x v="0"/>
    <x v="6"/>
    <s v="F"/>
    <x v="63"/>
    <x v="2"/>
    <x v="3"/>
  </r>
  <r>
    <x v="0"/>
    <x v="9"/>
    <s v="F"/>
    <x v="63"/>
    <x v="2"/>
    <x v="3"/>
  </r>
  <r>
    <x v="0"/>
    <x v="12"/>
    <s v="F"/>
    <x v="63"/>
    <x v="4"/>
    <x v="3"/>
  </r>
  <r>
    <x v="2"/>
    <x v="5"/>
    <s v="F"/>
    <x v="63"/>
    <x v="2"/>
    <x v="3"/>
  </r>
  <r>
    <x v="2"/>
    <x v="6"/>
    <s v="F"/>
    <x v="63"/>
    <x v="2"/>
    <x v="3"/>
  </r>
  <r>
    <x v="2"/>
    <x v="7"/>
    <s v="F"/>
    <x v="63"/>
    <x v="2"/>
    <x v="3"/>
  </r>
  <r>
    <x v="2"/>
    <x v="9"/>
    <s v="F"/>
    <x v="63"/>
    <x v="2"/>
    <x v="3"/>
  </r>
  <r>
    <x v="2"/>
    <x v="11"/>
    <s v="F"/>
    <x v="63"/>
    <x v="4"/>
    <x v="3"/>
  </r>
  <r>
    <x v="2"/>
    <x v="12"/>
    <s v="F"/>
    <x v="63"/>
    <x v="4"/>
    <x v="3"/>
  </r>
  <r>
    <x v="3"/>
    <x v="5"/>
    <s v="F"/>
    <x v="63"/>
    <x v="2"/>
    <x v="3"/>
  </r>
  <r>
    <x v="3"/>
    <x v="6"/>
    <s v="F"/>
    <x v="63"/>
    <x v="37"/>
    <x v="3"/>
  </r>
  <r>
    <x v="4"/>
    <x v="6"/>
    <s v="F"/>
    <x v="63"/>
    <x v="2"/>
    <x v="3"/>
  </r>
  <r>
    <x v="5"/>
    <x v="0"/>
    <s v="F"/>
    <x v="63"/>
    <x v="2"/>
    <x v="3"/>
  </r>
  <r>
    <x v="5"/>
    <x v="1"/>
    <s v="F"/>
    <x v="63"/>
    <x v="4"/>
    <x v="3"/>
  </r>
  <r>
    <x v="5"/>
    <x v="3"/>
    <s v="F"/>
    <x v="63"/>
    <x v="4"/>
    <x v="3"/>
  </r>
  <r>
    <x v="5"/>
    <x v="5"/>
    <s v="F"/>
    <x v="63"/>
    <x v="9"/>
    <x v="3"/>
  </r>
  <r>
    <x v="5"/>
    <x v="6"/>
    <s v="F"/>
    <x v="63"/>
    <x v="67"/>
    <x v="3"/>
  </r>
  <r>
    <x v="5"/>
    <x v="7"/>
    <s v="F"/>
    <x v="63"/>
    <x v="23"/>
    <x v="3"/>
  </r>
  <r>
    <x v="5"/>
    <x v="9"/>
    <s v="F"/>
    <x v="63"/>
    <x v="4"/>
    <x v="3"/>
  </r>
  <r>
    <x v="5"/>
    <x v="11"/>
    <s v="F"/>
    <x v="63"/>
    <x v="10"/>
    <x v="3"/>
  </r>
  <r>
    <x v="5"/>
    <x v="12"/>
    <s v="F"/>
    <x v="63"/>
    <x v="22"/>
    <x v="3"/>
  </r>
  <r>
    <x v="5"/>
    <x v="15"/>
    <s v="F"/>
    <x v="63"/>
    <x v="4"/>
    <x v="3"/>
  </r>
  <r>
    <x v="0"/>
    <x v="5"/>
    <s v="M"/>
    <x v="63"/>
    <x v="2"/>
    <x v="3"/>
  </r>
  <r>
    <x v="0"/>
    <x v="6"/>
    <s v="M"/>
    <x v="63"/>
    <x v="1"/>
    <x v="3"/>
  </r>
  <r>
    <x v="0"/>
    <x v="11"/>
    <s v="M"/>
    <x v="63"/>
    <x v="2"/>
    <x v="3"/>
  </r>
  <r>
    <x v="0"/>
    <x v="12"/>
    <s v="M"/>
    <x v="63"/>
    <x v="2"/>
    <x v="3"/>
  </r>
  <r>
    <x v="2"/>
    <x v="5"/>
    <s v="M"/>
    <x v="63"/>
    <x v="2"/>
    <x v="3"/>
  </r>
  <r>
    <x v="2"/>
    <x v="6"/>
    <s v="M"/>
    <x v="63"/>
    <x v="3"/>
    <x v="3"/>
  </r>
  <r>
    <x v="2"/>
    <x v="7"/>
    <s v="M"/>
    <x v="63"/>
    <x v="2"/>
    <x v="3"/>
  </r>
  <r>
    <x v="2"/>
    <x v="12"/>
    <s v="M"/>
    <x v="63"/>
    <x v="4"/>
    <x v="3"/>
  </r>
  <r>
    <x v="3"/>
    <x v="1"/>
    <s v="M"/>
    <x v="63"/>
    <x v="2"/>
    <x v="3"/>
  </r>
  <r>
    <x v="3"/>
    <x v="6"/>
    <s v="M"/>
    <x v="63"/>
    <x v="2"/>
    <x v="3"/>
  </r>
  <r>
    <x v="3"/>
    <x v="12"/>
    <s v="M"/>
    <x v="63"/>
    <x v="2"/>
    <x v="3"/>
  </r>
  <r>
    <x v="4"/>
    <x v="9"/>
    <s v="M"/>
    <x v="63"/>
    <x v="2"/>
    <x v="3"/>
  </r>
  <r>
    <x v="4"/>
    <x v="12"/>
    <s v="M"/>
    <x v="63"/>
    <x v="2"/>
    <x v="3"/>
  </r>
  <r>
    <x v="5"/>
    <x v="1"/>
    <s v="M"/>
    <x v="63"/>
    <x v="37"/>
    <x v="3"/>
  </r>
  <r>
    <x v="5"/>
    <x v="3"/>
    <s v="M"/>
    <x v="63"/>
    <x v="24"/>
    <x v="3"/>
  </r>
  <r>
    <x v="5"/>
    <x v="5"/>
    <s v="M"/>
    <x v="63"/>
    <x v="34"/>
    <x v="3"/>
  </r>
  <r>
    <x v="5"/>
    <x v="6"/>
    <s v="M"/>
    <x v="63"/>
    <x v="75"/>
    <x v="3"/>
  </r>
  <r>
    <x v="5"/>
    <x v="7"/>
    <s v="M"/>
    <x v="63"/>
    <x v="55"/>
    <x v="3"/>
  </r>
  <r>
    <x v="5"/>
    <x v="8"/>
    <s v="M"/>
    <x v="63"/>
    <x v="2"/>
    <x v="3"/>
  </r>
  <r>
    <x v="5"/>
    <x v="9"/>
    <s v="M"/>
    <x v="63"/>
    <x v="3"/>
    <x v="3"/>
  </r>
  <r>
    <x v="5"/>
    <x v="11"/>
    <s v="M"/>
    <x v="63"/>
    <x v="0"/>
    <x v="3"/>
  </r>
  <r>
    <x v="5"/>
    <x v="12"/>
    <s v="M"/>
    <x v="63"/>
    <x v="12"/>
    <x v="3"/>
  </r>
  <r>
    <x v="5"/>
    <x v="15"/>
    <s v="M"/>
    <x v="63"/>
    <x v="2"/>
    <x v="3"/>
  </r>
  <r>
    <x v="7"/>
    <x v="1"/>
    <s v="M"/>
    <x v="63"/>
    <x v="2"/>
    <x v="3"/>
  </r>
  <r>
    <x v="8"/>
    <x v="9"/>
    <s v="M"/>
    <x v="63"/>
    <x v="2"/>
    <x v="3"/>
  </r>
  <r>
    <x v="9"/>
    <x v="16"/>
    <s v="M"/>
    <x v="63"/>
    <x v="2"/>
    <x v="3"/>
  </r>
  <r>
    <x v="0"/>
    <x v="6"/>
    <s v="F"/>
    <x v="64"/>
    <x v="2"/>
    <x v="3"/>
  </r>
  <r>
    <x v="0"/>
    <x v="7"/>
    <s v="F"/>
    <x v="64"/>
    <x v="3"/>
    <x v="3"/>
  </r>
  <r>
    <x v="3"/>
    <x v="6"/>
    <s v="F"/>
    <x v="64"/>
    <x v="2"/>
    <x v="3"/>
  </r>
  <r>
    <x v="5"/>
    <x v="0"/>
    <s v="F"/>
    <x v="64"/>
    <x v="4"/>
    <x v="3"/>
  </r>
  <r>
    <x v="5"/>
    <x v="1"/>
    <s v="F"/>
    <x v="64"/>
    <x v="4"/>
    <x v="3"/>
  </r>
  <r>
    <x v="5"/>
    <x v="2"/>
    <s v="F"/>
    <x v="64"/>
    <x v="2"/>
    <x v="3"/>
  </r>
  <r>
    <x v="5"/>
    <x v="3"/>
    <s v="F"/>
    <x v="64"/>
    <x v="3"/>
    <x v="3"/>
  </r>
  <r>
    <x v="5"/>
    <x v="5"/>
    <s v="F"/>
    <x v="64"/>
    <x v="1"/>
    <x v="3"/>
  </r>
  <r>
    <x v="5"/>
    <x v="6"/>
    <s v="F"/>
    <x v="64"/>
    <x v="67"/>
    <x v="3"/>
  </r>
  <r>
    <x v="5"/>
    <x v="7"/>
    <s v="F"/>
    <x v="64"/>
    <x v="11"/>
    <x v="3"/>
  </r>
  <r>
    <x v="5"/>
    <x v="9"/>
    <s v="F"/>
    <x v="64"/>
    <x v="2"/>
    <x v="3"/>
  </r>
  <r>
    <x v="5"/>
    <x v="11"/>
    <s v="F"/>
    <x v="64"/>
    <x v="5"/>
    <x v="3"/>
  </r>
  <r>
    <x v="5"/>
    <x v="12"/>
    <s v="F"/>
    <x v="64"/>
    <x v="22"/>
    <x v="3"/>
  </r>
  <r>
    <x v="5"/>
    <x v="15"/>
    <s v="F"/>
    <x v="64"/>
    <x v="2"/>
    <x v="3"/>
  </r>
  <r>
    <x v="0"/>
    <x v="5"/>
    <s v="M"/>
    <x v="64"/>
    <x v="2"/>
    <x v="3"/>
  </r>
  <r>
    <x v="0"/>
    <x v="6"/>
    <s v="M"/>
    <x v="64"/>
    <x v="3"/>
    <x v="3"/>
  </r>
  <r>
    <x v="0"/>
    <x v="17"/>
    <s v="M"/>
    <x v="64"/>
    <x v="2"/>
    <x v="3"/>
  </r>
  <r>
    <x v="0"/>
    <x v="8"/>
    <s v="M"/>
    <x v="64"/>
    <x v="2"/>
    <x v="3"/>
  </r>
  <r>
    <x v="0"/>
    <x v="11"/>
    <s v="M"/>
    <x v="64"/>
    <x v="4"/>
    <x v="3"/>
  </r>
  <r>
    <x v="0"/>
    <x v="12"/>
    <s v="M"/>
    <x v="64"/>
    <x v="2"/>
    <x v="3"/>
  </r>
  <r>
    <x v="2"/>
    <x v="7"/>
    <s v="M"/>
    <x v="64"/>
    <x v="2"/>
    <x v="3"/>
  </r>
  <r>
    <x v="2"/>
    <x v="9"/>
    <s v="M"/>
    <x v="64"/>
    <x v="2"/>
    <x v="3"/>
  </r>
  <r>
    <x v="2"/>
    <x v="12"/>
    <s v="M"/>
    <x v="64"/>
    <x v="2"/>
    <x v="3"/>
  </r>
  <r>
    <x v="3"/>
    <x v="7"/>
    <s v="M"/>
    <x v="64"/>
    <x v="2"/>
    <x v="3"/>
  </r>
  <r>
    <x v="4"/>
    <x v="6"/>
    <s v="M"/>
    <x v="64"/>
    <x v="3"/>
    <x v="3"/>
  </r>
  <r>
    <x v="4"/>
    <x v="7"/>
    <s v="M"/>
    <x v="64"/>
    <x v="4"/>
    <x v="3"/>
  </r>
  <r>
    <x v="4"/>
    <x v="9"/>
    <s v="M"/>
    <x v="64"/>
    <x v="4"/>
    <x v="3"/>
  </r>
  <r>
    <x v="4"/>
    <x v="12"/>
    <s v="M"/>
    <x v="64"/>
    <x v="2"/>
    <x v="3"/>
  </r>
  <r>
    <x v="5"/>
    <x v="0"/>
    <s v="M"/>
    <x v="64"/>
    <x v="2"/>
    <x v="3"/>
  </r>
  <r>
    <x v="5"/>
    <x v="1"/>
    <s v="M"/>
    <x v="64"/>
    <x v="1"/>
    <x v="3"/>
  </r>
  <r>
    <x v="5"/>
    <x v="3"/>
    <s v="M"/>
    <x v="64"/>
    <x v="42"/>
    <x v="3"/>
  </r>
  <r>
    <x v="5"/>
    <x v="5"/>
    <s v="M"/>
    <x v="64"/>
    <x v="55"/>
    <x v="3"/>
  </r>
  <r>
    <x v="5"/>
    <x v="6"/>
    <s v="M"/>
    <x v="64"/>
    <x v="74"/>
    <x v="3"/>
  </r>
  <r>
    <x v="5"/>
    <x v="7"/>
    <s v="M"/>
    <x v="64"/>
    <x v="55"/>
    <x v="3"/>
  </r>
  <r>
    <x v="5"/>
    <x v="9"/>
    <s v="M"/>
    <x v="64"/>
    <x v="2"/>
    <x v="3"/>
  </r>
  <r>
    <x v="5"/>
    <x v="10"/>
    <s v="M"/>
    <x v="64"/>
    <x v="3"/>
    <x v="3"/>
  </r>
  <r>
    <x v="5"/>
    <x v="11"/>
    <s v="M"/>
    <x v="64"/>
    <x v="11"/>
    <x v="3"/>
  </r>
  <r>
    <x v="5"/>
    <x v="12"/>
    <s v="M"/>
    <x v="64"/>
    <x v="25"/>
    <x v="3"/>
  </r>
  <r>
    <x v="6"/>
    <x v="12"/>
    <s v="M"/>
    <x v="64"/>
    <x v="2"/>
    <x v="3"/>
  </r>
  <r>
    <x v="0"/>
    <x v="6"/>
    <s v="F"/>
    <x v="65"/>
    <x v="2"/>
    <x v="4"/>
  </r>
  <r>
    <x v="0"/>
    <x v="7"/>
    <s v="F"/>
    <x v="65"/>
    <x v="4"/>
    <x v="4"/>
  </r>
  <r>
    <x v="2"/>
    <x v="7"/>
    <s v="F"/>
    <x v="65"/>
    <x v="2"/>
    <x v="4"/>
  </r>
  <r>
    <x v="2"/>
    <x v="12"/>
    <s v="F"/>
    <x v="65"/>
    <x v="2"/>
    <x v="4"/>
  </r>
  <r>
    <x v="3"/>
    <x v="6"/>
    <s v="F"/>
    <x v="65"/>
    <x v="4"/>
    <x v="4"/>
  </r>
  <r>
    <x v="4"/>
    <x v="7"/>
    <s v="F"/>
    <x v="65"/>
    <x v="4"/>
    <x v="4"/>
  </r>
  <r>
    <x v="5"/>
    <x v="1"/>
    <s v="F"/>
    <x v="65"/>
    <x v="2"/>
    <x v="4"/>
  </r>
  <r>
    <x v="5"/>
    <x v="2"/>
    <s v="F"/>
    <x v="65"/>
    <x v="2"/>
    <x v="4"/>
  </r>
  <r>
    <x v="5"/>
    <x v="3"/>
    <s v="F"/>
    <x v="65"/>
    <x v="3"/>
    <x v="4"/>
  </r>
  <r>
    <x v="5"/>
    <x v="5"/>
    <s v="F"/>
    <x v="65"/>
    <x v="9"/>
    <x v="4"/>
  </r>
  <r>
    <x v="5"/>
    <x v="6"/>
    <s v="F"/>
    <x v="65"/>
    <x v="58"/>
    <x v="4"/>
  </r>
  <r>
    <x v="5"/>
    <x v="7"/>
    <s v="F"/>
    <x v="65"/>
    <x v="5"/>
    <x v="4"/>
  </r>
  <r>
    <x v="5"/>
    <x v="10"/>
    <s v="F"/>
    <x v="65"/>
    <x v="4"/>
    <x v="4"/>
  </r>
  <r>
    <x v="5"/>
    <x v="11"/>
    <s v="F"/>
    <x v="65"/>
    <x v="16"/>
    <x v="4"/>
  </r>
  <r>
    <x v="5"/>
    <x v="12"/>
    <s v="F"/>
    <x v="65"/>
    <x v="25"/>
    <x v="4"/>
  </r>
  <r>
    <x v="6"/>
    <x v="12"/>
    <s v="F"/>
    <x v="65"/>
    <x v="2"/>
    <x v="4"/>
  </r>
  <r>
    <x v="0"/>
    <x v="6"/>
    <s v="M"/>
    <x v="65"/>
    <x v="2"/>
    <x v="4"/>
  </r>
  <r>
    <x v="0"/>
    <x v="12"/>
    <s v="M"/>
    <x v="65"/>
    <x v="2"/>
    <x v="4"/>
  </r>
  <r>
    <x v="2"/>
    <x v="5"/>
    <s v="M"/>
    <x v="65"/>
    <x v="4"/>
    <x v="4"/>
  </r>
  <r>
    <x v="2"/>
    <x v="6"/>
    <s v="M"/>
    <x v="65"/>
    <x v="4"/>
    <x v="4"/>
  </r>
  <r>
    <x v="2"/>
    <x v="7"/>
    <s v="M"/>
    <x v="65"/>
    <x v="4"/>
    <x v="4"/>
  </r>
  <r>
    <x v="2"/>
    <x v="8"/>
    <s v="M"/>
    <x v="65"/>
    <x v="2"/>
    <x v="4"/>
  </r>
  <r>
    <x v="2"/>
    <x v="9"/>
    <s v="M"/>
    <x v="65"/>
    <x v="2"/>
    <x v="4"/>
  </r>
  <r>
    <x v="2"/>
    <x v="11"/>
    <s v="M"/>
    <x v="65"/>
    <x v="1"/>
    <x v="4"/>
  </r>
  <r>
    <x v="2"/>
    <x v="12"/>
    <s v="M"/>
    <x v="65"/>
    <x v="3"/>
    <x v="4"/>
  </r>
  <r>
    <x v="3"/>
    <x v="6"/>
    <s v="M"/>
    <x v="65"/>
    <x v="2"/>
    <x v="4"/>
  </r>
  <r>
    <x v="4"/>
    <x v="6"/>
    <s v="M"/>
    <x v="65"/>
    <x v="4"/>
    <x v="4"/>
  </r>
  <r>
    <x v="4"/>
    <x v="7"/>
    <s v="M"/>
    <x v="65"/>
    <x v="1"/>
    <x v="4"/>
  </r>
  <r>
    <x v="4"/>
    <x v="9"/>
    <s v="M"/>
    <x v="65"/>
    <x v="2"/>
    <x v="4"/>
  </r>
  <r>
    <x v="5"/>
    <x v="0"/>
    <s v="M"/>
    <x v="65"/>
    <x v="2"/>
    <x v="4"/>
  </r>
  <r>
    <x v="5"/>
    <x v="1"/>
    <s v="M"/>
    <x v="65"/>
    <x v="37"/>
    <x v="4"/>
  </r>
  <r>
    <x v="5"/>
    <x v="3"/>
    <s v="M"/>
    <x v="65"/>
    <x v="3"/>
    <x v="4"/>
  </r>
  <r>
    <x v="5"/>
    <x v="5"/>
    <s v="M"/>
    <x v="65"/>
    <x v="32"/>
    <x v="4"/>
  </r>
  <r>
    <x v="5"/>
    <x v="6"/>
    <s v="M"/>
    <x v="65"/>
    <x v="65"/>
    <x v="4"/>
  </r>
  <r>
    <x v="5"/>
    <x v="7"/>
    <s v="M"/>
    <x v="65"/>
    <x v="42"/>
    <x v="4"/>
  </r>
  <r>
    <x v="5"/>
    <x v="10"/>
    <s v="M"/>
    <x v="65"/>
    <x v="2"/>
    <x v="4"/>
  </r>
  <r>
    <x v="5"/>
    <x v="11"/>
    <s v="M"/>
    <x v="65"/>
    <x v="60"/>
    <x v="4"/>
  </r>
  <r>
    <x v="5"/>
    <x v="12"/>
    <s v="M"/>
    <x v="65"/>
    <x v="12"/>
    <x v="4"/>
  </r>
  <r>
    <x v="5"/>
    <x v="15"/>
    <s v="M"/>
    <x v="65"/>
    <x v="2"/>
    <x v="4"/>
  </r>
  <r>
    <x v="6"/>
    <x v="7"/>
    <s v="M"/>
    <x v="65"/>
    <x v="2"/>
    <x v="4"/>
  </r>
  <r>
    <x v="6"/>
    <x v="12"/>
    <s v="M"/>
    <x v="65"/>
    <x v="2"/>
    <x v="4"/>
  </r>
  <r>
    <x v="9"/>
    <x v="11"/>
    <s v="M"/>
    <x v="65"/>
    <x v="2"/>
    <x v="4"/>
  </r>
  <r>
    <x v="9"/>
    <x v="12"/>
    <s v="M"/>
    <x v="65"/>
    <x v="2"/>
    <x v="4"/>
  </r>
  <r>
    <x v="0"/>
    <x v="6"/>
    <s v="F"/>
    <x v="66"/>
    <x v="4"/>
    <x v="4"/>
  </r>
  <r>
    <x v="0"/>
    <x v="17"/>
    <s v="F"/>
    <x v="66"/>
    <x v="2"/>
    <x v="4"/>
  </r>
  <r>
    <x v="0"/>
    <x v="9"/>
    <s v="F"/>
    <x v="66"/>
    <x v="2"/>
    <x v="4"/>
  </r>
  <r>
    <x v="2"/>
    <x v="12"/>
    <s v="F"/>
    <x v="66"/>
    <x v="2"/>
    <x v="4"/>
  </r>
  <r>
    <x v="3"/>
    <x v="7"/>
    <s v="F"/>
    <x v="66"/>
    <x v="2"/>
    <x v="4"/>
  </r>
  <r>
    <x v="4"/>
    <x v="6"/>
    <s v="F"/>
    <x v="66"/>
    <x v="2"/>
    <x v="4"/>
  </r>
  <r>
    <x v="4"/>
    <x v="7"/>
    <s v="F"/>
    <x v="66"/>
    <x v="4"/>
    <x v="4"/>
  </r>
  <r>
    <x v="4"/>
    <x v="11"/>
    <s v="F"/>
    <x v="66"/>
    <x v="2"/>
    <x v="4"/>
  </r>
  <r>
    <x v="5"/>
    <x v="5"/>
    <s v="F"/>
    <x v="66"/>
    <x v="1"/>
    <x v="4"/>
  </r>
  <r>
    <x v="5"/>
    <x v="6"/>
    <s v="F"/>
    <x v="66"/>
    <x v="12"/>
    <x v="4"/>
  </r>
  <r>
    <x v="5"/>
    <x v="17"/>
    <s v="F"/>
    <x v="66"/>
    <x v="4"/>
    <x v="4"/>
  </r>
  <r>
    <x v="5"/>
    <x v="7"/>
    <s v="F"/>
    <x v="66"/>
    <x v="16"/>
    <x v="4"/>
  </r>
  <r>
    <x v="5"/>
    <x v="10"/>
    <s v="F"/>
    <x v="66"/>
    <x v="4"/>
    <x v="4"/>
  </r>
  <r>
    <x v="5"/>
    <x v="11"/>
    <s v="F"/>
    <x v="66"/>
    <x v="32"/>
    <x v="4"/>
  </r>
  <r>
    <x v="5"/>
    <x v="12"/>
    <s v="F"/>
    <x v="66"/>
    <x v="22"/>
    <x v="4"/>
  </r>
  <r>
    <x v="9"/>
    <x v="7"/>
    <s v="F"/>
    <x v="66"/>
    <x v="2"/>
    <x v="4"/>
  </r>
  <r>
    <x v="9"/>
    <x v="10"/>
    <s v="F"/>
    <x v="66"/>
    <x v="2"/>
    <x v="4"/>
  </r>
  <r>
    <x v="2"/>
    <x v="6"/>
    <s v="M"/>
    <x v="66"/>
    <x v="4"/>
    <x v="4"/>
  </r>
  <r>
    <x v="4"/>
    <x v="12"/>
    <s v="M"/>
    <x v="66"/>
    <x v="2"/>
    <x v="4"/>
  </r>
  <r>
    <x v="5"/>
    <x v="1"/>
    <s v="M"/>
    <x v="66"/>
    <x v="4"/>
    <x v="4"/>
  </r>
  <r>
    <x v="5"/>
    <x v="3"/>
    <s v="M"/>
    <x v="66"/>
    <x v="1"/>
    <x v="4"/>
  </r>
  <r>
    <x v="5"/>
    <x v="5"/>
    <s v="M"/>
    <x v="66"/>
    <x v="22"/>
    <x v="4"/>
  </r>
  <r>
    <x v="5"/>
    <x v="6"/>
    <s v="M"/>
    <x v="66"/>
    <x v="74"/>
    <x v="4"/>
  </r>
  <r>
    <x v="5"/>
    <x v="7"/>
    <s v="M"/>
    <x v="66"/>
    <x v="42"/>
    <x v="4"/>
  </r>
  <r>
    <x v="5"/>
    <x v="8"/>
    <s v="M"/>
    <x v="66"/>
    <x v="2"/>
    <x v="4"/>
  </r>
  <r>
    <x v="5"/>
    <x v="9"/>
    <s v="M"/>
    <x v="66"/>
    <x v="2"/>
    <x v="4"/>
  </r>
  <r>
    <x v="5"/>
    <x v="10"/>
    <s v="M"/>
    <x v="66"/>
    <x v="2"/>
    <x v="4"/>
  </r>
  <r>
    <x v="5"/>
    <x v="11"/>
    <s v="M"/>
    <x v="66"/>
    <x v="55"/>
    <x v="4"/>
  </r>
  <r>
    <x v="5"/>
    <x v="12"/>
    <s v="M"/>
    <x v="66"/>
    <x v="11"/>
    <x v="4"/>
  </r>
  <r>
    <x v="0"/>
    <x v="6"/>
    <s v="F"/>
    <x v="67"/>
    <x v="4"/>
    <x v="4"/>
  </r>
  <r>
    <x v="0"/>
    <x v="7"/>
    <s v="F"/>
    <x v="67"/>
    <x v="3"/>
    <x v="4"/>
  </r>
  <r>
    <x v="2"/>
    <x v="6"/>
    <s v="F"/>
    <x v="67"/>
    <x v="3"/>
    <x v="4"/>
  </r>
  <r>
    <x v="2"/>
    <x v="7"/>
    <s v="F"/>
    <x v="67"/>
    <x v="2"/>
    <x v="4"/>
  </r>
  <r>
    <x v="2"/>
    <x v="11"/>
    <s v="F"/>
    <x v="67"/>
    <x v="2"/>
    <x v="4"/>
  </r>
  <r>
    <x v="3"/>
    <x v="5"/>
    <s v="F"/>
    <x v="67"/>
    <x v="2"/>
    <x v="4"/>
  </r>
  <r>
    <x v="3"/>
    <x v="6"/>
    <s v="F"/>
    <x v="67"/>
    <x v="4"/>
    <x v="4"/>
  </r>
  <r>
    <x v="3"/>
    <x v="12"/>
    <s v="F"/>
    <x v="67"/>
    <x v="4"/>
    <x v="4"/>
  </r>
  <r>
    <x v="4"/>
    <x v="6"/>
    <s v="F"/>
    <x v="67"/>
    <x v="4"/>
    <x v="4"/>
  </r>
  <r>
    <x v="4"/>
    <x v="7"/>
    <s v="F"/>
    <x v="67"/>
    <x v="4"/>
    <x v="4"/>
  </r>
  <r>
    <x v="4"/>
    <x v="9"/>
    <s v="F"/>
    <x v="67"/>
    <x v="2"/>
    <x v="4"/>
  </r>
  <r>
    <x v="5"/>
    <x v="0"/>
    <s v="F"/>
    <x v="67"/>
    <x v="4"/>
    <x v="4"/>
  </r>
  <r>
    <x v="5"/>
    <x v="5"/>
    <s v="F"/>
    <x v="67"/>
    <x v="1"/>
    <x v="4"/>
  </r>
  <r>
    <x v="5"/>
    <x v="6"/>
    <s v="F"/>
    <x v="67"/>
    <x v="20"/>
    <x v="4"/>
  </r>
  <r>
    <x v="5"/>
    <x v="7"/>
    <s v="F"/>
    <x v="67"/>
    <x v="55"/>
    <x v="4"/>
  </r>
  <r>
    <x v="5"/>
    <x v="8"/>
    <s v="F"/>
    <x v="67"/>
    <x v="2"/>
    <x v="4"/>
  </r>
  <r>
    <x v="5"/>
    <x v="10"/>
    <s v="F"/>
    <x v="67"/>
    <x v="4"/>
    <x v="4"/>
  </r>
  <r>
    <x v="5"/>
    <x v="11"/>
    <s v="F"/>
    <x v="67"/>
    <x v="14"/>
    <x v="4"/>
  </r>
  <r>
    <x v="5"/>
    <x v="12"/>
    <s v="F"/>
    <x v="67"/>
    <x v="14"/>
    <x v="4"/>
  </r>
  <r>
    <x v="0"/>
    <x v="6"/>
    <s v="M"/>
    <x v="67"/>
    <x v="4"/>
    <x v="4"/>
  </r>
  <r>
    <x v="1"/>
    <x v="6"/>
    <s v="M"/>
    <x v="67"/>
    <x v="2"/>
    <x v="4"/>
  </r>
  <r>
    <x v="2"/>
    <x v="5"/>
    <s v="M"/>
    <x v="67"/>
    <x v="2"/>
    <x v="4"/>
  </r>
  <r>
    <x v="2"/>
    <x v="6"/>
    <s v="M"/>
    <x v="67"/>
    <x v="4"/>
    <x v="4"/>
  </r>
  <r>
    <x v="2"/>
    <x v="9"/>
    <s v="M"/>
    <x v="67"/>
    <x v="2"/>
    <x v="4"/>
  </r>
  <r>
    <x v="2"/>
    <x v="11"/>
    <s v="M"/>
    <x v="67"/>
    <x v="2"/>
    <x v="4"/>
  </r>
  <r>
    <x v="3"/>
    <x v="5"/>
    <s v="M"/>
    <x v="67"/>
    <x v="2"/>
    <x v="4"/>
  </r>
  <r>
    <x v="3"/>
    <x v="6"/>
    <s v="M"/>
    <x v="67"/>
    <x v="2"/>
    <x v="4"/>
  </r>
  <r>
    <x v="4"/>
    <x v="6"/>
    <s v="M"/>
    <x v="67"/>
    <x v="2"/>
    <x v="4"/>
  </r>
  <r>
    <x v="4"/>
    <x v="9"/>
    <s v="M"/>
    <x v="67"/>
    <x v="2"/>
    <x v="4"/>
  </r>
  <r>
    <x v="5"/>
    <x v="0"/>
    <s v="M"/>
    <x v="67"/>
    <x v="2"/>
    <x v="4"/>
  </r>
  <r>
    <x v="5"/>
    <x v="1"/>
    <s v="M"/>
    <x v="67"/>
    <x v="4"/>
    <x v="4"/>
  </r>
  <r>
    <x v="5"/>
    <x v="3"/>
    <s v="M"/>
    <x v="67"/>
    <x v="24"/>
    <x v="4"/>
  </r>
  <r>
    <x v="5"/>
    <x v="5"/>
    <s v="M"/>
    <x v="67"/>
    <x v="22"/>
    <x v="4"/>
  </r>
  <r>
    <x v="5"/>
    <x v="6"/>
    <s v="M"/>
    <x v="67"/>
    <x v="61"/>
    <x v="4"/>
  </r>
  <r>
    <x v="5"/>
    <x v="17"/>
    <s v="M"/>
    <x v="67"/>
    <x v="2"/>
    <x v="4"/>
  </r>
  <r>
    <x v="5"/>
    <x v="18"/>
    <s v="M"/>
    <x v="67"/>
    <x v="2"/>
    <x v="4"/>
  </r>
  <r>
    <x v="5"/>
    <x v="7"/>
    <s v="M"/>
    <x v="67"/>
    <x v="16"/>
    <x v="4"/>
  </r>
  <r>
    <x v="5"/>
    <x v="8"/>
    <s v="M"/>
    <x v="67"/>
    <x v="2"/>
    <x v="4"/>
  </r>
  <r>
    <x v="5"/>
    <x v="9"/>
    <s v="M"/>
    <x v="67"/>
    <x v="2"/>
    <x v="4"/>
  </r>
  <r>
    <x v="5"/>
    <x v="11"/>
    <s v="M"/>
    <x v="67"/>
    <x v="23"/>
    <x v="4"/>
  </r>
  <r>
    <x v="5"/>
    <x v="12"/>
    <s v="M"/>
    <x v="67"/>
    <x v="25"/>
    <x v="4"/>
  </r>
  <r>
    <x v="6"/>
    <x v="6"/>
    <s v="M"/>
    <x v="67"/>
    <x v="2"/>
    <x v="4"/>
  </r>
  <r>
    <x v="0"/>
    <x v="6"/>
    <s v="F"/>
    <x v="68"/>
    <x v="2"/>
    <x v="4"/>
  </r>
  <r>
    <x v="0"/>
    <x v="7"/>
    <s v="F"/>
    <x v="68"/>
    <x v="2"/>
    <x v="4"/>
  </r>
  <r>
    <x v="0"/>
    <x v="12"/>
    <s v="F"/>
    <x v="68"/>
    <x v="2"/>
    <x v="4"/>
  </r>
  <r>
    <x v="2"/>
    <x v="6"/>
    <s v="F"/>
    <x v="68"/>
    <x v="3"/>
    <x v="4"/>
  </r>
  <r>
    <x v="2"/>
    <x v="11"/>
    <s v="F"/>
    <x v="68"/>
    <x v="2"/>
    <x v="4"/>
  </r>
  <r>
    <x v="3"/>
    <x v="12"/>
    <s v="F"/>
    <x v="68"/>
    <x v="2"/>
    <x v="4"/>
  </r>
  <r>
    <x v="4"/>
    <x v="5"/>
    <s v="F"/>
    <x v="68"/>
    <x v="2"/>
    <x v="4"/>
  </r>
  <r>
    <x v="4"/>
    <x v="6"/>
    <s v="F"/>
    <x v="68"/>
    <x v="4"/>
    <x v="4"/>
  </r>
  <r>
    <x v="4"/>
    <x v="11"/>
    <s v="F"/>
    <x v="68"/>
    <x v="2"/>
    <x v="4"/>
  </r>
  <r>
    <x v="5"/>
    <x v="1"/>
    <s v="F"/>
    <x v="68"/>
    <x v="2"/>
    <x v="4"/>
  </r>
  <r>
    <x v="5"/>
    <x v="3"/>
    <s v="F"/>
    <x v="68"/>
    <x v="2"/>
    <x v="4"/>
  </r>
  <r>
    <x v="5"/>
    <x v="5"/>
    <s v="F"/>
    <x v="68"/>
    <x v="37"/>
    <x v="4"/>
  </r>
  <r>
    <x v="5"/>
    <x v="6"/>
    <s v="F"/>
    <x v="68"/>
    <x v="10"/>
    <x v="4"/>
  </r>
  <r>
    <x v="5"/>
    <x v="17"/>
    <s v="F"/>
    <x v="68"/>
    <x v="2"/>
    <x v="4"/>
  </r>
  <r>
    <x v="5"/>
    <x v="7"/>
    <s v="F"/>
    <x v="68"/>
    <x v="11"/>
    <x v="4"/>
  </r>
  <r>
    <x v="5"/>
    <x v="10"/>
    <s v="F"/>
    <x v="68"/>
    <x v="2"/>
    <x v="4"/>
  </r>
  <r>
    <x v="5"/>
    <x v="11"/>
    <s v="F"/>
    <x v="68"/>
    <x v="14"/>
    <x v="4"/>
  </r>
  <r>
    <x v="5"/>
    <x v="12"/>
    <s v="F"/>
    <x v="68"/>
    <x v="9"/>
    <x v="4"/>
  </r>
  <r>
    <x v="0"/>
    <x v="1"/>
    <s v="M"/>
    <x v="68"/>
    <x v="2"/>
    <x v="4"/>
  </r>
  <r>
    <x v="0"/>
    <x v="6"/>
    <s v="M"/>
    <x v="68"/>
    <x v="2"/>
    <x v="4"/>
  </r>
  <r>
    <x v="0"/>
    <x v="11"/>
    <s v="M"/>
    <x v="68"/>
    <x v="2"/>
    <x v="4"/>
  </r>
  <r>
    <x v="2"/>
    <x v="6"/>
    <s v="M"/>
    <x v="68"/>
    <x v="1"/>
    <x v="4"/>
  </r>
  <r>
    <x v="2"/>
    <x v="7"/>
    <s v="M"/>
    <x v="68"/>
    <x v="4"/>
    <x v="4"/>
  </r>
  <r>
    <x v="2"/>
    <x v="11"/>
    <s v="M"/>
    <x v="68"/>
    <x v="4"/>
    <x v="4"/>
  </r>
  <r>
    <x v="3"/>
    <x v="5"/>
    <s v="M"/>
    <x v="68"/>
    <x v="2"/>
    <x v="4"/>
  </r>
  <r>
    <x v="3"/>
    <x v="12"/>
    <s v="M"/>
    <x v="68"/>
    <x v="2"/>
    <x v="4"/>
  </r>
  <r>
    <x v="4"/>
    <x v="6"/>
    <s v="M"/>
    <x v="68"/>
    <x v="2"/>
    <x v="4"/>
  </r>
  <r>
    <x v="4"/>
    <x v="7"/>
    <s v="M"/>
    <x v="68"/>
    <x v="2"/>
    <x v="4"/>
  </r>
  <r>
    <x v="4"/>
    <x v="12"/>
    <s v="M"/>
    <x v="68"/>
    <x v="2"/>
    <x v="4"/>
  </r>
  <r>
    <x v="5"/>
    <x v="1"/>
    <s v="M"/>
    <x v="68"/>
    <x v="2"/>
    <x v="4"/>
  </r>
  <r>
    <x v="5"/>
    <x v="3"/>
    <s v="M"/>
    <x v="68"/>
    <x v="4"/>
    <x v="4"/>
  </r>
  <r>
    <x v="5"/>
    <x v="5"/>
    <s v="M"/>
    <x v="68"/>
    <x v="5"/>
    <x v="4"/>
  </r>
  <r>
    <x v="5"/>
    <x v="6"/>
    <s v="M"/>
    <x v="68"/>
    <x v="67"/>
    <x v="4"/>
  </r>
  <r>
    <x v="5"/>
    <x v="7"/>
    <s v="M"/>
    <x v="68"/>
    <x v="42"/>
    <x v="4"/>
  </r>
  <r>
    <x v="5"/>
    <x v="11"/>
    <s v="M"/>
    <x v="68"/>
    <x v="15"/>
    <x v="4"/>
  </r>
  <r>
    <x v="5"/>
    <x v="12"/>
    <s v="M"/>
    <x v="68"/>
    <x v="22"/>
    <x v="4"/>
  </r>
  <r>
    <x v="5"/>
    <x v="15"/>
    <s v="M"/>
    <x v="68"/>
    <x v="4"/>
    <x v="4"/>
  </r>
  <r>
    <x v="9"/>
    <x v="7"/>
    <s v="M"/>
    <x v="68"/>
    <x v="2"/>
    <x v="4"/>
  </r>
  <r>
    <x v="9"/>
    <x v="10"/>
    <s v="M"/>
    <x v="68"/>
    <x v="2"/>
    <x v="4"/>
  </r>
  <r>
    <x v="2"/>
    <x v="7"/>
    <s v="F"/>
    <x v="69"/>
    <x v="2"/>
    <x v="4"/>
  </r>
  <r>
    <x v="3"/>
    <x v="6"/>
    <s v="F"/>
    <x v="69"/>
    <x v="2"/>
    <x v="4"/>
  </r>
  <r>
    <x v="4"/>
    <x v="6"/>
    <s v="F"/>
    <x v="69"/>
    <x v="2"/>
    <x v="4"/>
  </r>
  <r>
    <x v="5"/>
    <x v="1"/>
    <s v="F"/>
    <x v="69"/>
    <x v="2"/>
    <x v="4"/>
  </r>
  <r>
    <x v="5"/>
    <x v="5"/>
    <s v="F"/>
    <x v="69"/>
    <x v="1"/>
    <x v="4"/>
  </r>
  <r>
    <x v="5"/>
    <x v="6"/>
    <s v="F"/>
    <x v="69"/>
    <x v="30"/>
    <x v="4"/>
  </r>
  <r>
    <x v="5"/>
    <x v="7"/>
    <s v="F"/>
    <x v="69"/>
    <x v="11"/>
    <x v="4"/>
  </r>
  <r>
    <x v="5"/>
    <x v="11"/>
    <s v="F"/>
    <x v="69"/>
    <x v="32"/>
    <x v="4"/>
  </r>
  <r>
    <x v="5"/>
    <x v="12"/>
    <s v="F"/>
    <x v="69"/>
    <x v="5"/>
    <x v="4"/>
  </r>
  <r>
    <x v="0"/>
    <x v="6"/>
    <s v="M"/>
    <x v="69"/>
    <x v="4"/>
    <x v="4"/>
  </r>
  <r>
    <x v="0"/>
    <x v="7"/>
    <s v="M"/>
    <x v="69"/>
    <x v="4"/>
    <x v="4"/>
  </r>
  <r>
    <x v="2"/>
    <x v="7"/>
    <s v="M"/>
    <x v="69"/>
    <x v="2"/>
    <x v="4"/>
  </r>
  <r>
    <x v="3"/>
    <x v="5"/>
    <s v="M"/>
    <x v="69"/>
    <x v="2"/>
    <x v="4"/>
  </r>
  <r>
    <x v="3"/>
    <x v="7"/>
    <s v="M"/>
    <x v="69"/>
    <x v="2"/>
    <x v="4"/>
  </r>
  <r>
    <x v="4"/>
    <x v="5"/>
    <s v="M"/>
    <x v="69"/>
    <x v="2"/>
    <x v="4"/>
  </r>
  <r>
    <x v="4"/>
    <x v="6"/>
    <s v="M"/>
    <x v="69"/>
    <x v="4"/>
    <x v="4"/>
  </r>
  <r>
    <x v="4"/>
    <x v="7"/>
    <s v="M"/>
    <x v="69"/>
    <x v="2"/>
    <x v="4"/>
  </r>
  <r>
    <x v="4"/>
    <x v="11"/>
    <s v="M"/>
    <x v="69"/>
    <x v="2"/>
    <x v="4"/>
  </r>
  <r>
    <x v="4"/>
    <x v="12"/>
    <s v="M"/>
    <x v="69"/>
    <x v="2"/>
    <x v="4"/>
  </r>
  <r>
    <x v="5"/>
    <x v="1"/>
    <s v="M"/>
    <x v="69"/>
    <x v="2"/>
    <x v="4"/>
  </r>
  <r>
    <x v="5"/>
    <x v="5"/>
    <s v="M"/>
    <x v="69"/>
    <x v="14"/>
    <x v="4"/>
  </r>
  <r>
    <x v="5"/>
    <x v="6"/>
    <s v="M"/>
    <x v="69"/>
    <x v="98"/>
    <x v="4"/>
  </r>
  <r>
    <x v="5"/>
    <x v="18"/>
    <s v="M"/>
    <x v="69"/>
    <x v="2"/>
    <x v="4"/>
  </r>
  <r>
    <x v="5"/>
    <x v="7"/>
    <s v="M"/>
    <x v="69"/>
    <x v="32"/>
    <x v="4"/>
  </r>
  <r>
    <x v="5"/>
    <x v="16"/>
    <s v="M"/>
    <x v="69"/>
    <x v="2"/>
    <x v="4"/>
  </r>
  <r>
    <x v="5"/>
    <x v="11"/>
    <s v="M"/>
    <x v="69"/>
    <x v="55"/>
    <x v="4"/>
  </r>
  <r>
    <x v="5"/>
    <x v="12"/>
    <s v="M"/>
    <x v="69"/>
    <x v="3"/>
    <x v="4"/>
  </r>
  <r>
    <x v="5"/>
    <x v="15"/>
    <s v="M"/>
    <x v="69"/>
    <x v="3"/>
    <x v="4"/>
  </r>
  <r>
    <x v="6"/>
    <x v="12"/>
    <s v="M"/>
    <x v="69"/>
    <x v="2"/>
    <x v="4"/>
  </r>
  <r>
    <x v="0"/>
    <x v="6"/>
    <s v="F"/>
    <x v="70"/>
    <x v="2"/>
    <x v="4"/>
  </r>
  <r>
    <x v="0"/>
    <x v="7"/>
    <s v="F"/>
    <x v="70"/>
    <x v="2"/>
    <x v="4"/>
  </r>
  <r>
    <x v="0"/>
    <x v="9"/>
    <s v="F"/>
    <x v="70"/>
    <x v="2"/>
    <x v="4"/>
  </r>
  <r>
    <x v="2"/>
    <x v="6"/>
    <s v="F"/>
    <x v="70"/>
    <x v="3"/>
    <x v="4"/>
  </r>
  <r>
    <x v="2"/>
    <x v="7"/>
    <s v="F"/>
    <x v="70"/>
    <x v="2"/>
    <x v="4"/>
  </r>
  <r>
    <x v="2"/>
    <x v="12"/>
    <s v="F"/>
    <x v="70"/>
    <x v="2"/>
    <x v="4"/>
  </r>
  <r>
    <x v="3"/>
    <x v="7"/>
    <s v="F"/>
    <x v="70"/>
    <x v="2"/>
    <x v="4"/>
  </r>
  <r>
    <x v="4"/>
    <x v="6"/>
    <s v="F"/>
    <x v="70"/>
    <x v="4"/>
    <x v="4"/>
  </r>
  <r>
    <x v="4"/>
    <x v="7"/>
    <s v="F"/>
    <x v="70"/>
    <x v="2"/>
    <x v="4"/>
  </r>
  <r>
    <x v="5"/>
    <x v="0"/>
    <s v="F"/>
    <x v="70"/>
    <x v="2"/>
    <x v="4"/>
  </r>
  <r>
    <x v="5"/>
    <x v="3"/>
    <s v="F"/>
    <x v="70"/>
    <x v="4"/>
    <x v="4"/>
  </r>
  <r>
    <x v="5"/>
    <x v="5"/>
    <s v="F"/>
    <x v="70"/>
    <x v="55"/>
    <x v="4"/>
  </r>
  <r>
    <x v="5"/>
    <x v="6"/>
    <s v="F"/>
    <x v="70"/>
    <x v="59"/>
    <x v="4"/>
  </r>
  <r>
    <x v="5"/>
    <x v="7"/>
    <s v="F"/>
    <x v="70"/>
    <x v="14"/>
    <x v="4"/>
  </r>
  <r>
    <x v="5"/>
    <x v="11"/>
    <s v="F"/>
    <x v="70"/>
    <x v="24"/>
    <x v="4"/>
  </r>
  <r>
    <x v="5"/>
    <x v="12"/>
    <s v="F"/>
    <x v="70"/>
    <x v="37"/>
    <x v="4"/>
  </r>
  <r>
    <x v="2"/>
    <x v="6"/>
    <s v="M"/>
    <x v="70"/>
    <x v="2"/>
    <x v="4"/>
  </r>
  <r>
    <x v="3"/>
    <x v="6"/>
    <s v="M"/>
    <x v="70"/>
    <x v="2"/>
    <x v="4"/>
  </r>
  <r>
    <x v="3"/>
    <x v="7"/>
    <s v="M"/>
    <x v="70"/>
    <x v="2"/>
    <x v="4"/>
  </r>
  <r>
    <x v="3"/>
    <x v="11"/>
    <s v="M"/>
    <x v="70"/>
    <x v="4"/>
    <x v="4"/>
  </r>
  <r>
    <x v="4"/>
    <x v="0"/>
    <s v="M"/>
    <x v="70"/>
    <x v="2"/>
    <x v="4"/>
  </r>
  <r>
    <x v="4"/>
    <x v="7"/>
    <s v="M"/>
    <x v="70"/>
    <x v="2"/>
    <x v="4"/>
  </r>
  <r>
    <x v="4"/>
    <x v="12"/>
    <s v="M"/>
    <x v="70"/>
    <x v="2"/>
    <x v="4"/>
  </r>
  <r>
    <x v="5"/>
    <x v="1"/>
    <s v="M"/>
    <x v="70"/>
    <x v="2"/>
    <x v="4"/>
  </r>
  <r>
    <x v="5"/>
    <x v="3"/>
    <s v="M"/>
    <x v="70"/>
    <x v="1"/>
    <x v="4"/>
  </r>
  <r>
    <x v="5"/>
    <x v="5"/>
    <s v="M"/>
    <x v="70"/>
    <x v="5"/>
    <x v="4"/>
  </r>
  <r>
    <x v="5"/>
    <x v="6"/>
    <s v="M"/>
    <x v="70"/>
    <x v="94"/>
    <x v="4"/>
  </r>
  <r>
    <x v="5"/>
    <x v="7"/>
    <s v="M"/>
    <x v="70"/>
    <x v="9"/>
    <x v="4"/>
  </r>
  <r>
    <x v="5"/>
    <x v="9"/>
    <s v="M"/>
    <x v="70"/>
    <x v="4"/>
    <x v="4"/>
  </r>
  <r>
    <x v="5"/>
    <x v="11"/>
    <s v="M"/>
    <x v="70"/>
    <x v="42"/>
    <x v="4"/>
  </r>
  <r>
    <x v="5"/>
    <x v="12"/>
    <s v="M"/>
    <x v="70"/>
    <x v="16"/>
    <x v="4"/>
  </r>
  <r>
    <x v="5"/>
    <x v="15"/>
    <s v="M"/>
    <x v="70"/>
    <x v="2"/>
    <x v="4"/>
  </r>
  <r>
    <x v="6"/>
    <x v="6"/>
    <s v="M"/>
    <x v="70"/>
    <x v="2"/>
    <x v="4"/>
  </r>
  <r>
    <x v="6"/>
    <x v="7"/>
    <s v="M"/>
    <x v="70"/>
    <x v="2"/>
    <x v="4"/>
  </r>
  <r>
    <x v="7"/>
    <x v="1"/>
    <s v="M"/>
    <x v="70"/>
    <x v="2"/>
    <x v="4"/>
  </r>
  <r>
    <x v="2"/>
    <x v="18"/>
    <s v="F"/>
    <x v="71"/>
    <x v="2"/>
    <x v="4"/>
  </r>
  <r>
    <x v="2"/>
    <x v="7"/>
    <s v="F"/>
    <x v="71"/>
    <x v="4"/>
    <x v="4"/>
  </r>
  <r>
    <x v="2"/>
    <x v="9"/>
    <s v="F"/>
    <x v="71"/>
    <x v="2"/>
    <x v="4"/>
  </r>
  <r>
    <x v="2"/>
    <x v="11"/>
    <s v="F"/>
    <x v="71"/>
    <x v="2"/>
    <x v="4"/>
  </r>
  <r>
    <x v="2"/>
    <x v="12"/>
    <s v="F"/>
    <x v="71"/>
    <x v="2"/>
    <x v="4"/>
  </r>
  <r>
    <x v="3"/>
    <x v="12"/>
    <s v="F"/>
    <x v="71"/>
    <x v="2"/>
    <x v="4"/>
  </r>
  <r>
    <x v="4"/>
    <x v="6"/>
    <s v="F"/>
    <x v="71"/>
    <x v="2"/>
    <x v="4"/>
  </r>
  <r>
    <x v="4"/>
    <x v="11"/>
    <s v="F"/>
    <x v="71"/>
    <x v="2"/>
    <x v="4"/>
  </r>
  <r>
    <x v="4"/>
    <x v="12"/>
    <s v="F"/>
    <x v="71"/>
    <x v="2"/>
    <x v="4"/>
  </r>
  <r>
    <x v="5"/>
    <x v="2"/>
    <s v="F"/>
    <x v="71"/>
    <x v="2"/>
    <x v="4"/>
  </r>
  <r>
    <x v="5"/>
    <x v="3"/>
    <s v="F"/>
    <x v="71"/>
    <x v="4"/>
    <x v="4"/>
  </r>
  <r>
    <x v="5"/>
    <x v="5"/>
    <s v="F"/>
    <x v="71"/>
    <x v="2"/>
    <x v="4"/>
  </r>
  <r>
    <x v="5"/>
    <x v="6"/>
    <s v="F"/>
    <x v="71"/>
    <x v="54"/>
    <x v="4"/>
  </r>
  <r>
    <x v="5"/>
    <x v="7"/>
    <s v="F"/>
    <x v="71"/>
    <x v="5"/>
    <x v="4"/>
  </r>
  <r>
    <x v="5"/>
    <x v="10"/>
    <s v="F"/>
    <x v="71"/>
    <x v="2"/>
    <x v="4"/>
  </r>
  <r>
    <x v="5"/>
    <x v="11"/>
    <s v="F"/>
    <x v="71"/>
    <x v="32"/>
    <x v="4"/>
  </r>
  <r>
    <x v="5"/>
    <x v="12"/>
    <s v="F"/>
    <x v="71"/>
    <x v="24"/>
    <x v="4"/>
  </r>
  <r>
    <x v="5"/>
    <x v="15"/>
    <s v="F"/>
    <x v="71"/>
    <x v="4"/>
    <x v="4"/>
  </r>
  <r>
    <x v="6"/>
    <x v="3"/>
    <s v="F"/>
    <x v="71"/>
    <x v="2"/>
    <x v="4"/>
  </r>
  <r>
    <x v="6"/>
    <x v="7"/>
    <s v="F"/>
    <x v="71"/>
    <x v="2"/>
    <x v="4"/>
  </r>
  <r>
    <x v="6"/>
    <x v="11"/>
    <s v="F"/>
    <x v="71"/>
    <x v="2"/>
    <x v="4"/>
  </r>
  <r>
    <x v="0"/>
    <x v="5"/>
    <s v="M"/>
    <x v="71"/>
    <x v="2"/>
    <x v="4"/>
  </r>
  <r>
    <x v="0"/>
    <x v="7"/>
    <s v="M"/>
    <x v="71"/>
    <x v="2"/>
    <x v="4"/>
  </r>
  <r>
    <x v="0"/>
    <x v="11"/>
    <s v="M"/>
    <x v="71"/>
    <x v="2"/>
    <x v="4"/>
  </r>
  <r>
    <x v="2"/>
    <x v="1"/>
    <s v="M"/>
    <x v="71"/>
    <x v="2"/>
    <x v="4"/>
  </r>
  <r>
    <x v="2"/>
    <x v="6"/>
    <s v="M"/>
    <x v="71"/>
    <x v="2"/>
    <x v="4"/>
  </r>
  <r>
    <x v="2"/>
    <x v="12"/>
    <s v="M"/>
    <x v="71"/>
    <x v="4"/>
    <x v="4"/>
  </r>
  <r>
    <x v="3"/>
    <x v="6"/>
    <s v="M"/>
    <x v="71"/>
    <x v="4"/>
    <x v="4"/>
  </r>
  <r>
    <x v="3"/>
    <x v="12"/>
    <s v="M"/>
    <x v="71"/>
    <x v="2"/>
    <x v="4"/>
  </r>
  <r>
    <x v="4"/>
    <x v="6"/>
    <s v="M"/>
    <x v="71"/>
    <x v="3"/>
    <x v="4"/>
  </r>
  <r>
    <x v="4"/>
    <x v="7"/>
    <s v="M"/>
    <x v="71"/>
    <x v="2"/>
    <x v="4"/>
  </r>
  <r>
    <x v="5"/>
    <x v="1"/>
    <s v="M"/>
    <x v="71"/>
    <x v="3"/>
    <x v="4"/>
  </r>
  <r>
    <x v="5"/>
    <x v="3"/>
    <s v="M"/>
    <x v="71"/>
    <x v="3"/>
    <x v="4"/>
  </r>
  <r>
    <x v="5"/>
    <x v="5"/>
    <s v="M"/>
    <x v="71"/>
    <x v="1"/>
    <x v="4"/>
  </r>
  <r>
    <x v="5"/>
    <x v="6"/>
    <s v="M"/>
    <x v="71"/>
    <x v="59"/>
    <x v="4"/>
  </r>
  <r>
    <x v="5"/>
    <x v="7"/>
    <s v="M"/>
    <x v="71"/>
    <x v="1"/>
    <x v="4"/>
  </r>
  <r>
    <x v="5"/>
    <x v="8"/>
    <s v="M"/>
    <x v="71"/>
    <x v="2"/>
    <x v="4"/>
  </r>
  <r>
    <x v="5"/>
    <x v="9"/>
    <s v="M"/>
    <x v="71"/>
    <x v="2"/>
    <x v="4"/>
  </r>
  <r>
    <x v="5"/>
    <x v="10"/>
    <s v="M"/>
    <x v="71"/>
    <x v="2"/>
    <x v="4"/>
  </r>
  <r>
    <x v="5"/>
    <x v="11"/>
    <s v="M"/>
    <x v="71"/>
    <x v="9"/>
    <x v="4"/>
  </r>
  <r>
    <x v="5"/>
    <x v="12"/>
    <s v="M"/>
    <x v="71"/>
    <x v="32"/>
    <x v="4"/>
  </r>
  <r>
    <x v="7"/>
    <x v="1"/>
    <s v="M"/>
    <x v="71"/>
    <x v="2"/>
    <x v="4"/>
  </r>
  <r>
    <x v="9"/>
    <x v="6"/>
    <s v="M"/>
    <x v="71"/>
    <x v="2"/>
    <x v="4"/>
  </r>
  <r>
    <x v="9"/>
    <x v="9"/>
    <s v="M"/>
    <x v="71"/>
    <x v="2"/>
    <x v="4"/>
  </r>
  <r>
    <x v="0"/>
    <x v="5"/>
    <s v="F"/>
    <x v="72"/>
    <x v="2"/>
    <x v="4"/>
  </r>
  <r>
    <x v="0"/>
    <x v="6"/>
    <s v="F"/>
    <x v="72"/>
    <x v="4"/>
    <x v="4"/>
  </r>
  <r>
    <x v="0"/>
    <x v="7"/>
    <s v="F"/>
    <x v="72"/>
    <x v="2"/>
    <x v="4"/>
  </r>
  <r>
    <x v="2"/>
    <x v="6"/>
    <s v="F"/>
    <x v="72"/>
    <x v="4"/>
    <x v="4"/>
  </r>
  <r>
    <x v="2"/>
    <x v="7"/>
    <s v="F"/>
    <x v="72"/>
    <x v="4"/>
    <x v="4"/>
  </r>
  <r>
    <x v="4"/>
    <x v="6"/>
    <s v="F"/>
    <x v="72"/>
    <x v="2"/>
    <x v="4"/>
  </r>
  <r>
    <x v="5"/>
    <x v="2"/>
    <s v="F"/>
    <x v="72"/>
    <x v="2"/>
    <x v="4"/>
  </r>
  <r>
    <x v="5"/>
    <x v="3"/>
    <s v="F"/>
    <x v="72"/>
    <x v="2"/>
    <x v="4"/>
  </r>
  <r>
    <x v="5"/>
    <x v="5"/>
    <s v="F"/>
    <x v="72"/>
    <x v="24"/>
    <x v="4"/>
  </r>
  <r>
    <x v="5"/>
    <x v="6"/>
    <s v="F"/>
    <x v="72"/>
    <x v="57"/>
    <x v="4"/>
  </r>
  <r>
    <x v="5"/>
    <x v="7"/>
    <s v="F"/>
    <x v="72"/>
    <x v="22"/>
    <x v="4"/>
  </r>
  <r>
    <x v="5"/>
    <x v="11"/>
    <s v="F"/>
    <x v="72"/>
    <x v="32"/>
    <x v="4"/>
  </r>
  <r>
    <x v="5"/>
    <x v="12"/>
    <s v="F"/>
    <x v="72"/>
    <x v="2"/>
    <x v="4"/>
  </r>
  <r>
    <x v="5"/>
    <x v="15"/>
    <s v="F"/>
    <x v="72"/>
    <x v="2"/>
    <x v="4"/>
  </r>
  <r>
    <x v="2"/>
    <x v="6"/>
    <s v="M"/>
    <x v="72"/>
    <x v="2"/>
    <x v="4"/>
  </r>
  <r>
    <x v="2"/>
    <x v="7"/>
    <s v="M"/>
    <x v="72"/>
    <x v="2"/>
    <x v="4"/>
  </r>
  <r>
    <x v="2"/>
    <x v="12"/>
    <s v="M"/>
    <x v="72"/>
    <x v="2"/>
    <x v="4"/>
  </r>
  <r>
    <x v="3"/>
    <x v="5"/>
    <s v="M"/>
    <x v="72"/>
    <x v="4"/>
    <x v="4"/>
  </r>
  <r>
    <x v="4"/>
    <x v="5"/>
    <s v="M"/>
    <x v="72"/>
    <x v="2"/>
    <x v="4"/>
  </r>
  <r>
    <x v="5"/>
    <x v="1"/>
    <s v="M"/>
    <x v="72"/>
    <x v="4"/>
    <x v="4"/>
  </r>
  <r>
    <x v="5"/>
    <x v="3"/>
    <s v="M"/>
    <x v="72"/>
    <x v="4"/>
    <x v="4"/>
  </r>
  <r>
    <x v="5"/>
    <x v="5"/>
    <s v="M"/>
    <x v="72"/>
    <x v="1"/>
    <x v="4"/>
  </r>
  <r>
    <x v="5"/>
    <x v="6"/>
    <s v="M"/>
    <x v="72"/>
    <x v="34"/>
    <x v="4"/>
  </r>
  <r>
    <x v="5"/>
    <x v="7"/>
    <s v="M"/>
    <x v="72"/>
    <x v="3"/>
    <x v="4"/>
  </r>
  <r>
    <x v="5"/>
    <x v="9"/>
    <s v="M"/>
    <x v="72"/>
    <x v="2"/>
    <x v="4"/>
  </r>
  <r>
    <x v="5"/>
    <x v="11"/>
    <s v="M"/>
    <x v="72"/>
    <x v="25"/>
    <x v="4"/>
  </r>
  <r>
    <x v="5"/>
    <x v="12"/>
    <s v="M"/>
    <x v="72"/>
    <x v="37"/>
    <x v="4"/>
  </r>
  <r>
    <x v="5"/>
    <x v="15"/>
    <s v="M"/>
    <x v="72"/>
    <x v="2"/>
    <x v="4"/>
  </r>
  <r>
    <x v="6"/>
    <x v="6"/>
    <s v="M"/>
    <x v="72"/>
    <x v="2"/>
    <x v="4"/>
  </r>
  <r>
    <x v="0"/>
    <x v="5"/>
    <s v="F"/>
    <x v="73"/>
    <x v="2"/>
    <x v="4"/>
  </r>
  <r>
    <x v="0"/>
    <x v="7"/>
    <s v="F"/>
    <x v="73"/>
    <x v="2"/>
    <x v="4"/>
  </r>
  <r>
    <x v="2"/>
    <x v="5"/>
    <s v="F"/>
    <x v="73"/>
    <x v="2"/>
    <x v="4"/>
  </r>
  <r>
    <x v="2"/>
    <x v="6"/>
    <s v="F"/>
    <x v="73"/>
    <x v="4"/>
    <x v="4"/>
  </r>
  <r>
    <x v="2"/>
    <x v="7"/>
    <s v="F"/>
    <x v="73"/>
    <x v="2"/>
    <x v="4"/>
  </r>
  <r>
    <x v="4"/>
    <x v="6"/>
    <s v="F"/>
    <x v="73"/>
    <x v="2"/>
    <x v="4"/>
  </r>
  <r>
    <x v="4"/>
    <x v="12"/>
    <s v="F"/>
    <x v="73"/>
    <x v="2"/>
    <x v="4"/>
  </r>
  <r>
    <x v="5"/>
    <x v="2"/>
    <s v="F"/>
    <x v="73"/>
    <x v="2"/>
    <x v="4"/>
  </r>
  <r>
    <x v="5"/>
    <x v="5"/>
    <s v="F"/>
    <x v="73"/>
    <x v="4"/>
    <x v="4"/>
  </r>
  <r>
    <x v="5"/>
    <x v="6"/>
    <s v="F"/>
    <x v="73"/>
    <x v="57"/>
    <x v="4"/>
  </r>
  <r>
    <x v="5"/>
    <x v="7"/>
    <s v="F"/>
    <x v="73"/>
    <x v="42"/>
    <x v="4"/>
  </r>
  <r>
    <x v="5"/>
    <x v="10"/>
    <s v="F"/>
    <x v="73"/>
    <x v="4"/>
    <x v="4"/>
  </r>
  <r>
    <x v="5"/>
    <x v="11"/>
    <s v="F"/>
    <x v="73"/>
    <x v="4"/>
    <x v="4"/>
  </r>
  <r>
    <x v="2"/>
    <x v="6"/>
    <s v="M"/>
    <x v="73"/>
    <x v="4"/>
    <x v="4"/>
  </r>
  <r>
    <x v="2"/>
    <x v="9"/>
    <s v="M"/>
    <x v="73"/>
    <x v="2"/>
    <x v="4"/>
  </r>
  <r>
    <x v="2"/>
    <x v="11"/>
    <s v="M"/>
    <x v="73"/>
    <x v="2"/>
    <x v="4"/>
  </r>
  <r>
    <x v="3"/>
    <x v="7"/>
    <s v="M"/>
    <x v="73"/>
    <x v="2"/>
    <x v="4"/>
  </r>
  <r>
    <x v="4"/>
    <x v="6"/>
    <s v="M"/>
    <x v="73"/>
    <x v="2"/>
    <x v="4"/>
  </r>
  <r>
    <x v="4"/>
    <x v="11"/>
    <s v="M"/>
    <x v="73"/>
    <x v="2"/>
    <x v="4"/>
  </r>
  <r>
    <x v="5"/>
    <x v="3"/>
    <s v="M"/>
    <x v="73"/>
    <x v="2"/>
    <x v="4"/>
  </r>
  <r>
    <x v="5"/>
    <x v="6"/>
    <s v="M"/>
    <x v="73"/>
    <x v="16"/>
    <x v="4"/>
  </r>
  <r>
    <x v="5"/>
    <x v="7"/>
    <s v="M"/>
    <x v="73"/>
    <x v="42"/>
    <x v="4"/>
  </r>
  <r>
    <x v="5"/>
    <x v="11"/>
    <s v="M"/>
    <x v="73"/>
    <x v="14"/>
    <x v="4"/>
  </r>
  <r>
    <x v="5"/>
    <x v="12"/>
    <s v="M"/>
    <x v="73"/>
    <x v="2"/>
    <x v="4"/>
  </r>
  <r>
    <x v="6"/>
    <x v="6"/>
    <s v="M"/>
    <x v="73"/>
    <x v="2"/>
    <x v="4"/>
  </r>
  <r>
    <x v="0"/>
    <x v="6"/>
    <s v="F"/>
    <x v="74"/>
    <x v="2"/>
    <x v="4"/>
  </r>
  <r>
    <x v="2"/>
    <x v="1"/>
    <s v="F"/>
    <x v="74"/>
    <x v="2"/>
    <x v="4"/>
  </r>
  <r>
    <x v="2"/>
    <x v="6"/>
    <s v="F"/>
    <x v="74"/>
    <x v="2"/>
    <x v="4"/>
  </r>
  <r>
    <x v="3"/>
    <x v="7"/>
    <s v="F"/>
    <x v="74"/>
    <x v="4"/>
    <x v="4"/>
  </r>
  <r>
    <x v="5"/>
    <x v="1"/>
    <s v="F"/>
    <x v="74"/>
    <x v="2"/>
    <x v="4"/>
  </r>
  <r>
    <x v="5"/>
    <x v="5"/>
    <s v="F"/>
    <x v="74"/>
    <x v="37"/>
    <x v="4"/>
  </r>
  <r>
    <x v="5"/>
    <x v="6"/>
    <s v="F"/>
    <x v="74"/>
    <x v="55"/>
    <x v="4"/>
  </r>
  <r>
    <x v="5"/>
    <x v="7"/>
    <s v="F"/>
    <x v="74"/>
    <x v="9"/>
    <x v="4"/>
  </r>
  <r>
    <x v="5"/>
    <x v="9"/>
    <s v="F"/>
    <x v="74"/>
    <x v="4"/>
    <x v="4"/>
  </r>
  <r>
    <x v="5"/>
    <x v="11"/>
    <s v="F"/>
    <x v="74"/>
    <x v="37"/>
    <x v="4"/>
  </r>
  <r>
    <x v="5"/>
    <x v="12"/>
    <s v="F"/>
    <x v="74"/>
    <x v="1"/>
    <x v="4"/>
  </r>
  <r>
    <x v="0"/>
    <x v="6"/>
    <s v="M"/>
    <x v="74"/>
    <x v="4"/>
    <x v="4"/>
  </r>
  <r>
    <x v="0"/>
    <x v="12"/>
    <s v="M"/>
    <x v="74"/>
    <x v="2"/>
    <x v="4"/>
  </r>
  <r>
    <x v="1"/>
    <x v="6"/>
    <s v="M"/>
    <x v="74"/>
    <x v="2"/>
    <x v="4"/>
  </r>
  <r>
    <x v="2"/>
    <x v="0"/>
    <s v="M"/>
    <x v="74"/>
    <x v="2"/>
    <x v="4"/>
  </r>
  <r>
    <x v="2"/>
    <x v="6"/>
    <s v="M"/>
    <x v="74"/>
    <x v="2"/>
    <x v="4"/>
  </r>
  <r>
    <x v="2"/>
    <x v="7"/>
    <s v="M"/>
    <x v="74"/>
    <x v="2"/>
    <x v="4"/>
  </r>
  <r>
    <x v="2"/>
    <x v="9"/>
    <s v="M"/>
    <x v="74"/>
    <x v="2"/>
    <x v="4"/>
  </r>
  <r>
    <x v="2"/>
    <x v="11"/>
    <s v="M"/>
    <x v="74"/>
    <x v="4"/>
    <x v="4"/>
  </r>
  <r>
    <x v="3"/>
    <x v="5"/>
    <s v="M"/>
    <x v="74"/>
    <x v="2"/>
    <x v="4"/>
  </r>
  <r>
    <x v="3"/>
    <x v="6"/>
    <s v="M"/>
    <x v="74"/>
    <x v="2"/>
    <x v="4"/>
  </r>
  <r>
    <x v="4"/>
    <x v="5"/>
    <s v="M"/>
    <x v="74"/>
    <x v="2"/>
    <x v="4"/>
  </r>
  <r>
    <x v="4"/>
    <x v="6"/>
    <s v="M"/>
    <x v="74"/>
    <x v="2"/>
    <x v="4"/>
  </r>
  <r>
    <x v="4"/>
    <x v="9"/>
    <s v="M"/>
    <x v="74"/>
    <x v="2"/>
    <x v="4"/>
  </r>
  <r>
    <x v="5"/>
    <x v="3"/>
    <s v="M"/>
    <x v="74"/>
    <x v="3"/>
    <x v="4"/>
  </r>
  <r>
    <x v="5"/>
    <x v="5"/>
    <s v="M"/>
    <x v="74"/>
    <x v="9"/>
    <x v="4"/>
  </r>
  <r>
    <x v="5"/>
    <x v="6"/>
    <s v="M"/>
    <x v="74"/>
    <x v="25"/>
    <x v="4"/>
  </r>
  <r>
    <x v="5"/>
    <x v="8"/>
    <s v="M"/>
    <x v="74"/>
    <x v="2"/>
    <x v="4"/>
  </r>
  <r>
    <x v="5"/>
    <x v="9"/>
    <s v="M"/>
    <x v="74"/>
    <x v="4"/>
    <x v="4"/>
  </r>
  <r>
    <x v="5"/>
    <x v="10"/>
    <s v="M"/>
    <x v="74"/>
    <x v="2"/>
    <x v="4"/>
  </r>
  <r>
    <x v="5"/>
    <x v="11"/>
    <s v="M"/>
    <x v="74"/>
    <x v="4"/>
    <x v="4"/>
  </r>
  <r>
    <x v="5"/>
    <x v="12"/>
    <s v="M"/>
    <x v="74"/>
    <x v="1"/>
    <x v="4"/>
  </r>
  <r>
    <x v="6"/>
    <x v="11"/>
    <s v="M"/>
    <x v="74"/>
    <x v="2"/>
    <x v="4"/>
  </r>
  <r>
    <x v="0"/>
    <x v="6"/>
    <s v="F"/>
    <x v="75"/>
    <x v="2"/>
    <x v="4"/>
  </r>
  <r>
    <x v="2"/>
    <x v="6"/>
    <s v="F"/>
    <x v="75"/>
    <x v="2"/>
    <x v="4"/>
  </r>
  <r>
    <x v="2"/>
    <x v="9"/>
    <s v="F"/>
    <x v="75"/>
    <x v="3"/>
    <x v="4"/>
  </r>
  <r>
    <x v="2"/>
    <x v="11"/>
    <s v="F"/>
    <x v="75"/>
    <x v="4"/>
    <x v="4"/>
  </r>
  <r>
    <x v="3"/>
    <x v="6"/>
    <s v="F"/>
    <x v="75"/>
    <x v="2"/>
    <x v="4"/>
  </r>
  <r>
    <x v="3"/>
    <x v="12"/>
    <s v="F"/>
    <x v="75"/>
    <x v="4"/>
    <x v="4"/>
  </r>
  <r>
    <x v="4"/>
    <x v="6"/>
    <s v="F"/>
    <x v="75"/>
    <x v="2"/>
    <x v="4"/>
  </r>
  <r>
    <x v="4"/>
    <x v="9"/>
    <s v="F"/>
    <x v="75"/>
    <x v="2"/>
    <x v="4"/>
  </r>
  <r>
    <x v="5"/>
    <x v="3"/>
    <s v="F"/>
    <x v="75"/>
    <x v="2"/>
    <x v="4"/>
  </r>
  <r>
    <x v="5"/>
    <x v="5"/>
    <s v="F"/>
    <x v="75"/>
    <x v="24"/>
    <x v="4"/>
  </r>
  <r>
    <x v="5"/>
    <x v="6"/>
    <s v="F"/>
    <x v="75"/>
    <x v="22"/>
    <x v="4"/>
  </r>
  <r>
    <x v="5"/>
    <x v="7"/>
    <s v="F"/>
    <x v="75"/>
    <x v="9"/>
    <x v="4"/>
  </r>
  <r>
    <x v="5"/>
    <x v="8"/>
    <s v="F"/>
    <x v="75"/>
    <x v="2"/>
    <x v="4"/>
  </r>
  <r>
    <x v="5"/>
    <x v="11"/>
    <s v="F"/>
    <x v="75"/>
    <x v="9"/>
    <x v="4"/>
  </r>
  <r>
    <x v="5"/>
    <x v="12"/>
    <s v="F"/>
    <x v="75"/>
    <x v="2"/>
    <x v="4"/>
  </r>
  <r>
    <x v="0"/>
    <x v="6"/>
    <s v="M"/>
    <x v="75"/>
    <x v="37"/>
    <x v="4"/>
  </r>
  <r>
    <x v="2"/>
    <x v="6"/>
    <s v="M"/>
    <x v="75"/>
    <x v="2"/>
    <x v="4"/>
  </r>
  <r>
    <x v="2"/>
    <x v="9"/>
    <s v="M"/>
    <x v="75"/>
    <x v="2"/>
    <x v="4"/>
  </r>
  <r>
    <x v="2"/>
    <x v="15"/>
    <s v="M"/>
    <x v="75"/>
    <x v="2"/>
    <x v="4"/>
  </r>
  <r>
    <x v="3"/>
    <x v="7"/>
    <s v="M"/>
    <x v="75"/>
    <x v="2"/>
    <x v="4"/>
  </r>
  <r>
    <x v="4"/>
    <x v="6"/>
    <s v="M"/>
    <x v="75"/>
    <x v="2"/>
    <x v="4"/>
  </r>
  <r>
    <x v="4"/>
    <x v="12"/>
    <s v="M"/>
    <x v="75"/>
    <x v="2"/>
    <x v="4"/>
  </r>
  <r>
    <x v="5"/>
    <x v="0"/>
    <s v="M"/>
    <x v="75"/>
    <x v="2"/>
    <x v="4"/>
  </r>
  <r>
    <x v="5"/>
    <x v="5"/>
    <s v="M"/>
    <x v="75"/>
    <x v="37"/>
    <x v="4"/>
  </r>
  <r>
    <x v="5"/>
    <x v="6"/>
    <s v="M"/>
    <x v="75"/>
    <x v="55"/>
    <x v="4"/>
  </r>
  <r>
    <x v="5"/>
    <x v="7"/>
    <s v="M"/>
    <x v="75"/>
    <x v="24"/>
    <x v="4"/>
  </r>
  <r>
    <x v="5"/>
    <x v="9"/>
    <s v="M"/>
    <x v="75"/>
    <x v="2"/>
    <x v="4"/>
  </r>
  <r>
    <x v="5"/>
    <x v="11"/>
    <s v="M"/>
    <x v="75"/>
    <x v="14"/>
    <x v="4"/>
  </r>
  <r>
    <x v="5"/>
    <x v="12"/>
    <s v="M"/>
    <x v="75"/>
    <x v="37"/>
    <x v="4"/>
  </r>
  <r>
    <x v="0"/>
    <x v="6"/>
    <s v="F"/>
    <x v="76"/>
    <x v="4"/>
    <x v="4"/>
  </r>
  <r>
    <x v="2"/>
    <x v="6"/>
    <s v="F"/>
    <x v="76"/>
    <x v="2"/>
    <x v="4"/>
  </r>
  <r>
    <x v="2"/>
    <x v="11"/>
    <s v="F"/>
    <x v="76"/>
    <x v="2"/>
    <x v="4"/>
  </r>
  <r>
    <x v="3"/>
    <x v="7"/>
    <s v="F"/>
    <x v="76"/>
    <x v="2"/>
    <x v="4"/>
  </r>
  <r>
    <x v="5"/>
    <x v="1"/>
    <s v="F"/>
    <x v="76"/>
    <x v="4"/>
    <x v="4"/>
  </r>
  <r>
    <x v="5"/>
    <x v="5"/>
    <s v="F"/>
    <x v="76"/>
    <x v="37"/>
    <x v="4"/>
  </r>
  <r>
    <x v="5"/>
    <x v="6"/>
    <s v="F"/>
    <x v="76"/>
    <x v="57"/>
    <x v="4"/>
  </r>
  <r>
    <x v="5"/>
    <x v="7"/>
    <s v="F"/>
    <x v="76"/>
    <x v="9"/>
    <x v="4"/>
  </r>
  <r>
    <x v="5"/>
    <x v="9"/>
    <s v="F"/>
    <x v="76"/>
    <x v="4"/>
    <x v="4"/>
  </r>
  <r>
    <x v="5"/>
    <x v="11"/>
    <s v="F"/>
    <x v="76"/>
    <x v="1"/>
    <x v="4"/>
  </r>
  <r>
    <x v="5"/>
    <x v="12"/>
    <s v="F"/>
    <x v="76"/>
    <x v="1"/>
    <x v="4"/>
  </r>
  <r>
    <x v="2"/>
    <x v="7"/>
    <s v="M"/>
    <x v="76"/>
    <x v="2"/>
    <x v="4"/>
  </r>
  <r>
    <x v="4"/>
    <x v="10"/>
    <s v="M"/>
    <x v="76"/>
    <x v="2"/>
    <x v="4"/>
  </r>
  <r>
    <x v="5"/>
    <x v="1"/>
    <s v="M"/>
    <x v="76"/>
    <x v="2"/>
    <x v="4"/>
  </r>
  <r>
    <x v="5"/>
    <x v="3"/>
    <s v="M"/>
    <x v="76"/>
    <x v="2"/>
    <x v="4"/>
  </r>
  <r>
    <x v="5"/>
    <x v="5"/>
    <s v="M"/>
    <x v="76"/>
    <x v="37"/>
    <x v="4"/>
  </r>
  <r>
    <x v="5"/>
    <x v="6"/>
    <s v="M"/>
    <x v="76"/>
    <x v="57"/>
    <x v="4"/>
  </r>
  <r>
    <x v="5"/>
    <x v="7"/>
    <s v="M"/>
    <x v="76"/>
    <x v="1"/>
    <x v="4"/>
  </r>
  <r>
    <x v="5"/>
    <x v="8"/>
    <s v="M"/>
    <x v="76"/>
    <x v="2"/>
    <x v="4"/>
  </r>
  <r>
    <x v="5"/>
    <x v="11"/>
    <s v="M"/>
    <x v="76"/>
    <x v="42"/>
    <x v="4"/>
  </r>
  <r>
    <x v="5"/>
    <x v="12"/>
    <s v="M"/>
    <x v="76"/>
    <x v="1"/>
    <x v="4"/>
  </r>
  <r>
    <x v="2"/>
    <x v="7"/>
    <s v="F"/>
    <x v="77"/>
    <x v="2"/>
    <x v="4"/>
  </r>
  <r>
    <x v="2"/>
    <x v="9"/>
    <s v="F"/>
    <x v="77"/>
    <x v="2"/>
    <x v="4"/>
  </r>
  <r>
    <x v="2"/>
    <x v="12"/>
    <s v="F"/>
    <x v="77"/>
    <x v="2"/>
    <x v="4"/>
  </r>
  <r>
    <x v="3"/>
    <x v="6"/>
    <s v="F"/>
    <x v="77"/>
    <x v="4"/>
    <x v="4"/>
  </r>
  <r>
    <x v="3"/>
    <x v="7"/>
    <s v="F"/>
    <x v="77"/>
    <x v="2"/>
    <x v="4"/>
  </r>
  <r>
    <x v="4"/>
    <x v="6"/>
    <s v="F"/>
    <x v="77"/>
    <x v="2"/>
    <x v="4"/>
  </r>
  <r>
    <x v="5"/>
    <x v="5"/>
    <s v="F"/>
    <x v="77"/>
    <x v="24"/>
    <x v="4"/>
  </r>
  <r>
    <x v="5"/>
    <x v="6"/>
    <s v="F"/>
    <x v="77"/>
    <x v="55"/>
    <x v="4"/>
  </r>
  <r>
    <x v="5"/>
    <x v="17"/>
    <s v="F"/>
    <x v="77"/>
    <x v="2"/>
    <x v="4"/>
  </r>
  <r>
    <x v="5"/>
    <x v="7"/>
    <s v="F"/>
    <x v="77"/>
    <x v="9"/>
    <x v="4"/>
  </r>
  <r>
    <x v="5"/>
    <x v="9"/>
    <s v="F"/>
    <x v="77"/>
    <x v="2"/>
    <x v="4"/>
  </r>
  <r>
    <x v="5"/>
    <x v="11"/>
    <s v="F"/>
    <x v="77"/>
    <x v="9"/>
    <x v="4"/>
  </r>
  <r>
    <x v="5"/>
    <x v="12"/>
    <s v="F"/>
    <x v="77"/>
    <x v="2"/>
    <x v="4"/>
  </r>
  <r>
    <x v="5"/>
    <x v="15"/>
    <s v="F"/>
    <x v="77"/>
    <x v="4"/>
    <x v="4"/>
  </r>
  <r>
    <x v="0"/>
    <x v="12"/>
    <s v="M"/>
    <x v="77"/>
    <x v="2"/>
    <x v="4"/>
  </r>
  <r>
    <x v="2"/>
    <x v="11"/>
    <s v="M"/>
    <x v="77"/>
    <x v="2"/>
    <x v="4"/>
  </r>
  <r>
    <x v="2"/>
    <x v="12"/>
    <s v="M"/>
    <x v="77"/>
    <x v="2"/>
    <x v="4"/>
  </r>
  <r>
    <x v="5"/>
    <x v="1"/>
    <s v="M"/>
    <x v="77"/>
    <x v="4"/>
    <x v="4"/>
  </r>
  <r>
    <x v="5"/>
    <x v="3"/>
    <s v="M"/>
    <x v="77"/>
    <x v="3"/>
    <x v="4"/>
  </r>
  <r>
    <x v="5"/>
    <x v="5"/>
    <s v="M"/>
    <x v="77"/>
    <x v="1"/>
    <x v="4"/>
  </r>
  <r>
    <x v="5"/>
    <x v="6"/>
    <s v="M"/>
    <x v="77"/>
    <x v="42"/>
    <x v="4"/>
  </r>
  <r>
    <x v="5"/>
    <x v="7"/>
    <s v="M"/>
    <x v="77"/>
    <x v="3"/>
    <x v="4"/>
  </r>
  <r>
    <x v="5"/>
    <x v="11"/>
    <s v="M"/>
    <x v="77"/>
    <x v="24"/>
    <x v="4"/>
  </r>
  <r>
    <x v="5"/>
    <x v="12"/>
    <s v="M"/>
    <x v="77"/>
    <x v="4"/>
    <x v="4"/>
  </r>
  <r>
    <x v="0"/>
    <x v="6"/>
    <s v="F"/>
    <x v="78"/>
    <x v="2"/>
    <x v="4"/>
  </r>
  <r>
    <x v="0"/>
    <x v="12"/>
    <s v="F"/>
    <x v="78"/>
    <x v="2"/>
    <x v="4"/>
  </r>
  <r>
    <x v="4"/>
    <x v="6"/>
    <s v="F"/>
    <x v="78"/>
    <x v="2"/>
    <x v="4"/>
  </r>
  <r>
    <x v="4"/>
    <x v="7"/>
    <s v="F"/>
    <x v="78"/>
    <x v="2"/>
    <x v="4"/>
  </r>
  <r>
    <x v="5"/>
    <x v="1"/>
    <s v="F"/>
    <x v="78"/>
    <x v="2"/>
    <x v="4"/>
  </r>
  <r>
    <x v="5"/>
    <x v="2"/>
    <s v="F"/>
    <x v="78"/>
    <x v="2"/>
    <x v="4"/>
  </r>
  <r>
    <x v="5"/>
    <x v="5"/>
    <s v="F"/>
    <x v="78"/>
    <x v="4"/>
    <x v="4"/>
  </r>
  <r>
    <x v="5"/>
    <x v="6"/>
    <s v="F"/>
    <x v="78"/>
    <x v="15"/>
    <x v="4"/>
  </r>
  <r>
    <x v="5"/>
    <x v="7"/>
    <s v="F"/>
    <x v="78"/>
    <x v="1"/>
    <x v="4"/>
  </r>
  <r>
    <x v="5"/>
    <x v="11"/>
    <s v="F"/>
    <x v="78"/>
    <x v="2"/>
    <x v="4"/>
  </r>
  <r>
    <x v="5"/>
    <x v="12"/>
    <s v="F"/>
    <x v="78"/>
    <x v="2"/>
    <x v="4"/>
  </r>
  <r>
    <x v="0"/>
    <x v="6"/>
    <s v="M"/>
    <x v="78"/>
    <x v="2"/>
    <x v="4"/>
  </r>
  <r>
    <x v="0"/>
    <x v="7"/>
    <s v="M"/>
    <x v="78"/>
    <x v="2"/>
    <x v="4"/>
  </r>
  <r>
    <x v="2"/>
    <x v="5"/>
    <s v="M"/>
    <x v="78"/>
    <x v="2"/>
    <x v="4"/>
  </r>
  <r>
    <x v="2"/>
    <x v="6"/>
    <s v="M"/>
    <x v="78"/>
    <x v="2"/>
    <x v="4"/>
  </r>
  <r>
    <x v="2"/>
    <x v="7"/>
    <s v="M"/>
    <x v="78"/>
    <x v="3"/>
    <x v="4"/>
  </r>
  <r>
    <x v="3"/>
    <x v="7"/>
    <s v="M"/>
    <x v="78"/>
    <x v="2"/>
    <x v="4"/>
  </r>
  <r>
    <x v="3"/>
    <x v="8"/>
    <s v="M"/>
    <x v="78"/>
    <x v="2"/>
    <x v="4"/>
  </r>
  <r>
    <x v="4"/>
    <x v="6"/>
    <s v="M"/>
    <x v="78"/>
    <x v="2"/>
    <x v="4"/>
  </r>
  <r>
    <x v="5"/>
    <x v="1"/>
    <s v="M"/>
    <x v="78"/>
    <x v="2"/>
    <x v="4"/>
  </r>
  <r>
    <x v="5"/>
    <x v="3"/>
    <s v="M"/>
    <x v="78"/>
    <x v="4"/>
    <x v="4"/>
  </r>
  <r>
    <x v="5"/>
    <x v="5"/>
    <s v="M"/>
    <x v="78"/>
    <x v="4"/>
    <x v="4"/>
  </r>
  <r>
    <x v="5"/>
    <x v="6"/>
    <s v="M"/>
    <x v="78"/>
    <x v="14"/>
    <x v="4"/>
  </r>
  <r>
    <x v="5"/>
    <x v="7"/>
    <s v="M"/>
    <x v="78"/>
    <x v="24"/>
    <x v="4"/>
  </r>
  <r>
    <x v="5"/>
    <x v="9"/>
    <s v="M"/>
    <x v="78"/>
    <x v="4"/>
    <x v="4"/>
  </r>
  <r>
    <x v="5"/>
    <x v="11"/>
    <s v="M"/>
    <x v="78"/>
    <x v="42"/>
    <x v="4"/>
  </r>
  <r>
    <x v="5"/>
    <x v="12"/>
    <s v="M"/>
    <x v="78"/>
    <x v="3"/>
    <x v="4"/>
  </r>
  <r>
    <x v="2"/>
    <x v="7"/>
    <s v="F"/>
    <x v="79"/>
    <x v="2"/>
    <x v="4"/>
  </r>
  <r>
    <x v="3"/>
    <x v="6"/>
    <s v="F"/>
    <x v="79"/>
    <x v="2"/>
    <x v="4"/>
  </r>
  <r>
    <x v="5"/>
    <x v="1"/>
    <s v="F"/>
    <x v="79"/>
    <x v="2"/>
    <x v="4"/>
  </r>
  <r>
    <x v="5"/>
    <x v="5"/>
    <s v="F"/>
    <x v="79"/>
    <x v="37"/>
    <x v="4"/>
  </r>
  <r>
    <x v="5"/>
    <x v="6"/>
    <s v="F"/>
    <x v="79"/>
    <x v="16"/>
    <x v="4"/>
  </r>
  <r>
    <x v="5"/>
    <x v="7"/>
    <s v="F"/>
    <x v="79"/>
    <x v="15"/>
    <x v="4"/>
  </r>
  <r>
    <x v="5"/>
    <x v="10"/>
    <s v="F"/>
    <x v="79"/>
    <x v="2"/>
    <x v="4"/>
  </r>
  <r>
    <x v="5"/>
    <x v="11"/>
    <s v="F"/>
    <x v="79"/>
    <x v="3"/>
    <x v="4"/>
  </r>
  <r>
    <x v="5"/>
    <x v="12"/>
    <s v="F"/>
    <x v="79"/>
    <x v="2"/>
    <x v="4"/>
  </r>
  <r>
    <x v="2"/>
    <x v="7"/>
    <s v="M"/>
    <x v="79"/>
    <x v="2"/>
    <x v="4"/>
  </r>
  <r>
    <x v="2"/>
    <x v="9"/>
    <s v="M"/>
    <x v="79"/>
    <x v="2"/>
    <x v="4"/>
  </r>
  <r>
    <x v="2"/>
    <x v="12"/>
    <s v="M"/>
    <x v="79"/>
    <x v="2"/>
    <x v="4"/>
  </r>
  <r>
    <x v="4"/>
    <x v="6"/>
    <s v="M"/>
    <x v="79"/>
    <x v="4"/>
    <x v="4"/>
  </r>
  <r>
    <x v="4"/>
    <x v="7"/>
    <s v="M"/>
    <x v="79"/>
    <x v="3"/>
    <x v="4"/>
  </r>
  <r>
    <x v="5"/>
    <x v="5"/>
    <s v="M"/>
    <x v="79"/>
    <x v="4"/>
    <x v="4"/>
  </r>
  <r>
    <x v="5"/>
    <x v="6"/>
    <s v="M"/>
    <x v="79"/>
    <x v="9"/>
    <x v="4"/>
  </r>
  <r>
    <x v="5"/>
    <x v="17"/>
    <s v="M"/>
    <x v="79"/>
    <x v="2"/>
    <x v="4"/>
  </r>
  <r>
    <x v="5"/>
    <x v="7"/>
    <s v="M"/>
    <x v="79"/>
    <x v="1"/>
    <x v="4"/>
  </r>
  <r>
    <x v="5"/>
    <x v="11"/>
    <s v="M"/>
    <x v="79"/>
    <x v="24"/>
    <x v="4"/>
  </r>
  <r>
    <x v="5"/>
    <x v="12"/>
    <s v="M"/>
    <x v="79"/>
    <x v="2"/>
    <x v="4"/>
  </r>
  <r>
    <x v="2"/>
    <x v="6"/>
    <s v="F"/>
    <x v="80"/>
    <x v="2"/>
    <x v="4"/>
  </r>
  <r>
    <x v="2"/>
    <x v="12"/>
    <s v="F"/>
    <x v="80"/>
    <x v="2"/>
    <x v="4"/>
  </r>
  <r>
    <x v="3"/>
    <x v="6"/>
    <s v="F"/>
    <x v="80"/>
    <x v="2"/>
    <x v="4"/>
  </r>
  <r>
    <x v="4"/>
    <x v="7"/>
    <s v="F"/>
    <x v="80"/>
    <x v="4"/>
    <x v="4"/>
  </r>
  <r>
    <x v="5"/>
    <x v="5"/>
    <s v="F"/>
    <x v="80"/>
    <x v="2"/>
    <x v="4"/>
  </r>
  <r>
    <x v="5"/>
    <x v="6"/>
    <s v="F"/>
    <x v="80"/>
    <x v="16"/>
    <x v="4"/>
  </r>
  <r>
    <x v="5"/>
    <x v="7"/>
    <s v="F"/>
    <x v="80"/>
    <x v="1"/>
    <x v="4"/>
  </r>
  <r>
    <x v="5"/>
    <x v="11"/>
    <s v="F"/>
    <x v="80"/>
    <x v="2"/>
    <x v="4"/>
  </r>
  <r>
    <x v="5"/>
    <x v="12"/>
    <s v="F"/>
    <x v="80"/>
    <x v="2"/>
    <x v="4"/>
  </r>
  <r>
    <x v="0"/>
    <x v="6"/>
    <s v="M"/>
    <x v="80"/>
    <x v="2"/>
    <x v="4"/>
  </r>
  <r>
    <x v="2"/>
    <x v="11"/>
    <s v="M"/>
    <x v="80"/>
    <x v="2"/>
    <x v="4"/>
  </r>
  <r>
    <x v="3"/>
    <x v="5"/>
    <s v="M"/>
    <x v="80"/>
    <x v="2"/>
    <x v="4"/>
  </r>
  <r>
    <x v="3"/>
    <x v="6"/>
    <s v="M"/>
    <x v="80"/>
    <x v="2"/>
    <x v="4"/>
  </r>
  <r>
    <x v="3"/>
    <x v="15"/>
    <s v="M"/>
    <x v="80"/>
    <x v="2"/>
    <x v="4"/>
  </r>
  <r>
    <x v="5"/>
    <x v="1"/>
    <s v="M"/>
    <x v="80"/>
    <x v="2"/>
    <x v="4"/>
  </r>
  <r>
    <x v="5"/>
    <x v="5"/>
    <s v="M"/>
    <x v="80"/>
    <x v="24"/>
    <x v="4"/>
  </r>
  <r>
    <x v="5"/>
    <x v="6"/>
    <s v="M"/>
    <x v="80"/>
    <x v="9"/>
    <x v="4"/>
  </r>
  <r>
    <x v="5"/>
    <x v="7"/>
    <s v="M"/>
    <x v="80"/>
    <x v="2"/>
    <x v="4"/>
  </r>
  <r>
    <x v="5"/>
    <x v="9"/>
    <s v="M"/>
    <x v="80"/>
    <x v="4"/>
    <x v="4"/>
  </r>
  <r>
    <x v="5"/>
    <x v="10"/>
    <s v="M"/>
    <x v="80"/>
    <x v="2"/>
    <x v="4"/>
  </r>
  <r>
    <x v="5"/>
    <x v="11"/>
    <s v="M"/>
    <x v="80"/>
    <x v="4"/>
    <x v="4"/>
  </r>
  <r>
    <x v="5"/>
    <x v="12"/>
    <s v="M"/>
    <x v="80"/>
    <x v="4"/>
    <x v="4"/>
  </r>
  <r>
    <x v="0"/>
    <x v="6"/>
    <s v="F"/>
    <x v="81"/>
    <x v="2"/>
    <x v="4"/>
  </r>
  <r>
    <x v="5"/>
    <x v="5"/>
    <s v="F"/>
    <x v="81"/>
    <x v="3"/>
    <x v="4"/>
  </r>
  <r>
    <x v="5"/>
    <x v="6"/>
    <s v="F"/>
    <x v="81"/>
    <x v="15"/>
    <x v="4"/>
  </r>
  <r>
    <x v="5"/>
    <x v="7"/>
    <s v="F"/>
    <x v="81"/>
    <x v="32"/>
    <x v="4"/>
  </r>
  <r>
    <x v="5"/>
    <x v="11"/>
    <s v="F"/>
    <x v="81"/>
    <x v="4"/>
    <x v="4"/>
  </r>
  <r>
    <x v="2"/>
    <x v="6"/>
    <s v="M"/>
    <x v="81"/>
    <x v="4"/>
    <x v="4"/>
  </r>
  <r>
    <x v="2"/>
    <x v="7"/>
    <s v="M"/>
    <x v="81"/>
    <x v="2"/>
    <x v="4"/>
  </r>
  <r>
    <x v="2"/>
    <x v="9"/>
    <s v="M"/>
    <x v="81"/>
    <x v="2"/>
    <x v="4"/>
  </r>
  <r>
    <x v="4"/>
    <x v="5"/>
    <s v="M"/>
    <x v="81"/>
    <x v="2"/>
    <x v="4"/>
  </r>
  <r>
    <x v="4"/>
    <x v="6"/>
    <s v="M"/>
    <x v="81"/>
    <x v="2"/>
    <x v="4"/>
  </r>
  <r>
    <x v="4"/>
    <x v="9"/>
    <s v="M"/>
    <x v="81"/>
    <x v="2"/>
    <x v="4"/>
  </r>
  <r>
    <x v="4"/>
    <x v="12"/>
    <s v="M"/>
    <x v="81"/>
    <x v="2"/>
    <x v="4"/>
  </r>
  <r>
    <x v="5"/>
    <x v="6"/>
    <s v="M"/>
    <x v="81"/>
    <x v="9"/>
    <x v="4"/>
  </r>
  <r>
    <x v="5"/>
    <x v="7"/>
    <s v="M"/>
    <x v="81"/>
    <x v="4"/>
    <x v="4"/>
  </r>
  <r>
    <x v="5"/>
    <x v="11"/>
    <s v="M"/>
    <x v="81"/>
    <x v="24"/>
    <x v="4"/>
  </r>
  <r>
    <x v="5"/>
    <x v="12"/>
    <s v="M"/>
    <x v="81"/>
    <x v="2"/>
    <x v="4"/>
  </r>
  <r>
    <x v="0"/>
    <x v="6"/>
    <s v="F"/>
    <x v="82"/>
    <x v="2"/>
    <x v="4"/>
  </r>
  <r>
    <x v="0"/>
    <x v="7"/>
    <s v="F"/>
    <x v="82"/>
    <x v="2"/>
    <x v="4"/>
  </r>
  <r>
    <x v="0"/>
    <x v="12"/>
    <s v="F"/>
    <x v="82"/>
    <x v="2"/>
    <x v="4"/>
  </r>
  <r>
    <x v="2"/>
    <x v="6"/>
    <s v="F"/>
    <x v="82"/>
    <x v="2"/>
    <x v="4"/>
  </r>
  <r>
    <x v="4"/>
    <x v="6"/>
    <s v="F"/>
    <x v="82"/>
    <x v="2"/>
    <x v="4"/>
  </r>
  <r>
    <x v="4"/>
    <x v="9"/>
    <s v="F"/>
    <x v="82"/>
    <x v="2"/>
    <x v="4"/>
  </r>
  <r>
    <x v="5"/>
    <x v="5"/>
    <s v="F"/>
    <x v="82"/>
    <x v="3"/>
    <x v="4"/>
  </r>
  <r>
    <x v="5"/>
    <x v="6"/>
    <s v="F"/>
    <x v="82"/>
    <x v="15"/>
    <x v="4"/>
  </r>
  <r>
    <x v="5"/>
    <x v="7"/>
    <s v="F"/>
    <x v="82"/>
    <x v="9"/>
    <x v="4"/>
  </r>
  <r>
    <x v="5"/>
    <x v="11"/>
    <s v="F"/>
    <x v="82"/>
    <x v="3"/>
    <x v="4"/>
  </r>
  <r>
    <x v="5"/>
    <x v="12"/>
    <s v="F"/>
    <x v="82"/>
    <x v="37"/>
    <x v="4"/>
  </r>
  <r>
    <x v="2"/>
    <x v="3"/>
    <s v="M"/>
    <x v="82"/>
    <x v="2"/>
    <x v="4"/>
  </r>
  <r>
    <x v="4"/>
    <x v="6"/>
    <s v="M"/>
    <x v="82"/>
    <x v="2"/>
    <x v="4"/>
  </r>
  <r>
    <x v="4"/>
    <x v="7"/>
    <s v="M"/>
    <x v="82"/>
    <x v="2"/>
    <x v="4"/>
  </r>
  <r>
    <x v="5"/>
    <x v="5"/>
    <s v="M"/>
    <x v="82"/>
    <x v="4"/>
    <x v="4"/>
  </r>
  <r>
    <x v="5"/>
    <x v="6"/>
    <s v="M"/>
    <x v="82"/>
    <x v="24"/>
    <x v="4"/>
  </r>
  <r>
    <x v="5"/>
    <x v="7"/>
    <s v="M"/>
    <x v="82"/>
    <x v="4"/>
    <x v="4"/>
  </r>
  <r>
    <x v="5"/>
    <x v="11"/>
    <s v="M"/>
    <x v="82"/>
    <x v="3"/>
    <x v="4"/>
  </r>
  <r>
    <x v="7"/>
    <x v="12"/>
    <s v="M"/>
    <x v="82"/>
    <x v="2"/>
    <x v="4"/>
  </r>
  <r>
    <x v="3"/>
    <x v="6"/>
    <s v="F"/>
    <x v="83"/>
    <x v="2"/>
    <x v="4"/>
  </r>
  <r>
    <x v="3"/>
    <x v="7"/>
    <s v="F"/>
    <x v="83"/>
    <x v="2"/>
    <x v="4"/>
  </r>
  <r>
    <x v="4"/>
    <x v="6"/>
    <s v="F"/>
    <x v="83"/>
    <x v="2"/>
    <x v="4"/>
  </r>
  <r>
    <x v="4"/>
    <x v="12"/>
    <s v="F"/>
    <x v="83"/>
    <x v="2"/>
    <x v="4"/>
  </r>
  <r>
    <x v="5"/>
    <x v="6"/>
    <s v="F"/>
    <x v="83"/>
    <x v="24"/>
    <x v="4"/>
  </r>
  <r>
    <x v="5"/>
    <x v="7"/>
    <s v="F"/>
    <x v="83"/>
    <x v="24"/>
    <x v="4"/>
  </r>
  <r>
    <x v="5"/>
    <x v="8"/>
    <s v="F"/>
    <x v="83"/>
    <x v="2"/>
    <x v="4"/>
  </r>
  <r>
    <x v="5"/>
    <x v="11"/>
    <s v="F"/>
    <x v="83"/>
    <x v="3"/>
    <x v="4"/>
  </r>
  <r>
    <x v="5"/>
    <x v="12"/>
    <s v="F"/>
    <x v="83"/>
    <x v="3"/>
    <x v="4"/>
  </r>
  <r>
    <x v="2"/>
    <x v="5"/>
    <s v="M"/>
    <x v="83"/>
    <x v="2"/>
    <x v="4"/>
  </r>
  <r>
    <x v="2"/>
    <x v="7"/>
    <s v="M"/>
    <x v="83"/>
    <x v="2"/>
    <x v="4"/>
  </r>
  <r>
    <x v="2"/>
    <x v="12"/>
    <s v="M"/>
    <x v="83"/>
    <x v="2"/>
    <x v="4"/>
  </r>
  <r>
    <x v="3"/>
    <x v="6"/>
    <s v="M"/>
    <x v="83"/>
    <x v="2"/>
    <x v="4"/>
  </r>
  <r>
    <x v="4"/>
    <x v="7"/>
    <s v="M"/>
    <x v="83"/>
    <x v="2"/>
    <x v="4"/>
  </r>
  <r>
    <x v="5"/>
    <x v="6"/>
    <s v="M"/>
    <x v="83"/>
    <x v="2"/>
    <x v="4"/>
  </r>
  <r>
    <x v="5"/>
    <x v="7"/>
    <s v="M"/>
    <x v="83"/>
    <x v="3"/>
    <x v="4"/>
  </r>
  <r>
    <x v="5"/>
    <x v="11"/>
    <s v="M"/>
    <x v="83"/>
    <x v="9"/>
    <x v="4"/>
  </r>
  <r>
    <x v="5"/>
    <x v="12"/>
    <s v="M"/>
    <x v="83"/>
    <x v="2"/>
    <x v="4"/>
  </r>
  <r>
    <x v="2"/>
    <x v="6"/>
    <s v="F"/>
    <x v="84"/>
    <x v="2"/>
    <x v="4"/>
  </r>
  <r>
    <x v="3"/>
    <x v="6"/>
    <s v="F"/>
    <x v="84"/>
    <x v="2"/>
    <x v="4"/>
  </r>
  <r>
    <x v="3"/>
    <x v="7"/>
    <s v="F"/>
    <x v="84"/>
    <x v="2"/>
    <x v="4"/>
  </r>
  <r>
    <x v="5"/>
    <x v="5"/>
    <s v="F"/>
    <x v="84"/>
    <x v="4"/>
    <x v="4"/>
  </r>
  <r>
    <x v="5"/>
    <x v="6"/>
    <s v="F"/>
    <x v="84"/>
    <x v="42"/>
    <x v="4"/>
  </r>
  <r>
    <x v="5"/>
    <x v="7"/>
    <s v="F"/>
    <x v="84"/>
    <x v="42"/>
    <x v="4"/>
  </r>
  <r>
    <x v="5"/>
    <x v="11"/>
    <s v="F"/>
    <x v="84"/>
    <x v="37"/>
    <x v="4"/>
  </r>
  <r>
    <x v="2"/>
    <x v="6"/>
    <s v="M"/>
    <x v="84"/>
    <x v="2"/>
    <x v="4"/>
  </r>
  <r>
    <x v="5"/>
    <x v="3"/>
    <s v="M"/>
    <x v="84"/>
    <x v="2"/>
    <x v="4"/>
  </r>
  <r>
    <x v="5"/>
    <x v="6"/>
    <s v="M"/>
    <x v="84"/>
    <x v="9"/>
    <x v="4"/>
  </r>
  <r>
    <x v="5"/>
    <x v="7"/>
    <s v="M"/>
    <x v="84"/>
    <x v="4"/>
    <x v="4"/>
  </r>
  <r>
    <x v="5"/>
    <x v="9"/>
    <s v="M"/>
    <x v="84"/>
    <x v="2"/>
    <x v="4"/>
  </r>
  <r>
    <x v="5"/>
    <x v="11"/>
    <s v="M"/>
    <x v="84"/>
    <x v="4"/>
    <x v="4"/>
  </r>
  <r>
    <x v="5"/>
    <x v="12"/>
    <s v="M"/>
    <x v="84"/>
    <x v="2"/>
    <x v="4"/>
  </r>
  <r>
    <x v="2"/>
    <x v="5"/>
    <s v="F"/>
    <x v="85"/>
    <x v="2"/>
    <x v="5"/>
  </r>
  <r>
    <x v="2"/>
    <x v="6"/>
    <s v="F"/>
    <x v="85"/>
    <x v="2"/>
    <x v="5"/>
  </r>
  <r>
    <x v="2"/>
    <x v="7"/>
    <s v="F"/>
    <x v="85"/>
    <x v="4"/>
    <x v="5"/>
  </r>
  <r>
    <x v="4"/>
    <x v="6"/>
    <s v="F"/>
    <x v="85"/>
    <x v="3"/>
    <x v="5"/>
  </r>
  <r>
    <x v="5"/>
    <x v="6"/>
    <s v="F"/>
    <x v="85"/>
    <x v="24"/>
    <x v="5"/>
  </r>
  <r>
    <x v="5"/>
    <x v="7"/>
    <s v="F"/>
    <x v="85"/>
    <x v="2"/>
    <x v="5"/>
  </r>
  <r>
    <x v="5"/>
    <x v="11"/>
    <s v="F"/>
    <x v="85"/>
    <x v="37"/>
    <x v="5"/>
  </r>
  <r>
    <x v="5"/>
    <x v="12"/>
    <s v="F"/>
    <x v="85"/>
    <x v="2"/>
    <x v="5"/>
  </r>
  <r>
    <x v="2"/>
    <x v="6"/>
    <s v="M"/>
    <x v="85"/>
    <x v="2"/>
    <x v="5"/>
  </r>
  <r>
    <x v="2"/>
    <x v="7"/>
    <s v="M"/>
    <x v="85"/>
    <x v="4"/>
    <x v="5"/>
  </r>
  <r>
    <x v="5"/>
    <x v="3"/>
    <s v="M"/>
    <x v="85"/>
    <x v="2"/>
    <x v="5"/>
  </r>
  <r>
    <x v="5"/>
    <x v="6"/>
    <s v="M"/>
    <x v="85"/>
    <x v="2"/>
    <x v="5"/>
  </r>
  <r>
    <x v="5"/>
    <x v="11"/>
    <s v="M"/>
    <x v="85"/>
    <x v="2"/>
    <x v="5"/>
  </r>
  <r>
    <x v="9"/>
    <x v="6"/>
    <s v="M"/>
    <x v="85"/>
    <x v="2"/>
    <x v="5"/>
  </r>
  <r>
    <x v="2"/>
    <x v="6"/>
    <s v="F"/>
    <x v="86"/>
    <x v="2"/>
    <x v="5"/>
  </r>
  <r>
    <x v="2"/>
    <x v="7"/>
    <s v="F"/>
    <x v="86"/>
    <x v="2"/>
    <x v="5"/>
  </r>
  <r>
    <x v="2"/>
    <x v="11"/>
    <s v="F"/>
    <x v="86"/>
    <x v="2"/>
    <x v="5"/>
  </r>
  <r>
    <x v="5"/>
    <x v="5"/>
    <s v="F"/>
    <x v="86"/>
    <x v="2"/>
    <x v="5"/>
  </r>
  <r>
    <x v="5"/>
    <x v="6"/>
    <s v="F"/>
    <x v="86"/>
    <x v="9"/>
    <x v="5"/>
  </r>
  <r>
    <x v="5"/>
    <x v="7"/>
    <s v="F"/>
    <x v="86"/>
    <x v="24"/>
    <x v="5"/>
  </r>
  <r>
    <x v="5"/>
    <x v="11"/>
    <s v="F"/>
    <x v="86"/>
    <x v="4"/>
    <x v="5"/>
  </r>
  <r>
    <x v="5"/>
    <x v="12"/>
    <s v="F"/>
    <x v="86"/>
    <x v="4"/>
    <x v="5"/>
  </r>
  <r>
    <x v="2"/>
    <x v="6"/>
    <s v="M"/>
    <x v="86"/>
    <x v="2"/>
    <x v="5"/>
  </r>
  <r>
    <x v="2"/>
    <x v="8"/>
    <s v="M"/>
    <x v="86"/>
    <x v="2"/>
    <x v="5"/>
  </r>
  <r>
    <x v="4"/>
    <x v="12"/>
    <s v="M"/>
    <x v="86"/>
    <x v="2"/>
    <x v="5"/>
  </r>
  <r>
    <x v="5"/>
    <x v="6"/>
    <s v="M"/>
    <x v="86"/>
    <x v="4"/>
    <x v="5"/>
  </r>
  <r>
    <x v="5"/>
    <x v="7"/>
    <s v="M"/>
    <x v="86"/>
    <x v="4"/>
    <x v="5"/>
  </r>
  <r>
    <x v="5"/>
    <x v="9"/>
    <s v="M"/>
    <x v="86"/>
    <x v="2"/>
    <x v="5"/>
  </r>
  <r>
    <x v="5"/>
    <x v="11"/>
    <s v="M"/>
    <x v="86"/>
    <x v="37"/>
    <x v="5"/>
  </r>
  <r>
    <x v="5"/>
    <x v="12"/>
    <s v="M"/>
    <x v="86"/>
    <x v="2"/>
    <x v="5"/>
  </r>
  <r>
    <x v="3"/>
    <x v="7"/>
    <s v="F"/>
    <x v="87"/>
    <x v="2"/>
    <x v="5"/>
  </r>
  <r>
    <x v="4"/>
    <x v="5"/>
    <s v="F"/>
    <x v="87"/>
    <x v="2"/>
    <x v="5"/>
  </r>
  <r>
    <x v="4"/>
    <x v="6"/>
    <s v="F"/>
    <x v="87"/>
    <x v="4"/>
    <x v="5"/>
  </r>
  <r>
    <x v="4"/>
    <x v="8"/>
    <s v="F"/>
    <x v="87"/>
    <x v="2"/>
    <x v="5"/>
  </r>
  <r>
    <x v="5"/>
    <x v="0"/>
    <s v="F"/>
    <x v="87"/>
    <x v="2"/>
    <x v="5"/>
  </r>
  <r>
    <x v="5"/>
    <x v="6"/>
    <s v="F"/>
    <x v="87"/>
    <x v="2"/>
    <x v="5"/>
  </r>
  <r>
    <x v="5"/>
    <x v="11"/>
    <s v="F"/>
    <x v="87"/>
    <x v="4"/>
    <x v="5"/>
  </r>
  <r>
    <x v="5"/>
    <x v="12"/>
    <s v="F"/>
    <x v="87"/>
    <x v="4"/>
    <x v="5"/>
  </r>
  <r>
    <x v="2"/>
    <x v="11"/>
    <s v="M"/>
    <x v="87"/>
    <x v="2"/>
    <x v="5"/>
  </r>
  <r>
    <x v="5"/>
    <x v="6"/>
    <s v="M"/>
    <x v="87"/>
    <x v="37"/>
    <x v="5"/>
  </r>
  <r>
    <x v="5"/>
    <x v="7"/>
    <s v="M"/>
    <x v="87"/>
    <x v="2"/>
    <x v="5"/>
  </r>
  <r>
    <x v="5"/>
    <x v="9"/>
    <s v="M"/>
    <x v="87"/>
    <x v="2"/>
    <x v="5"/>
  </r>
  <r>
    <x v="5"/>
    <x v="12"/>
    <s v="M"/>
    <x v="87"/>
    <x v="2"/>
    <x v="5"/>
  </r>
  <r>
    <x v="5"/>
    <x v="3"/>
    <s v="F"/>
    <x v="88"/>
    <x v="2"/>
    <x v="5"/>
  </r>
  <r>
    <x v="5"/>
    <x v="5"/>
    <s v="F"/>
    <x v="88"/>
    <x v="2"/>
    <x v="5"/>
  </r>
  <r>
    <x v="5"/>
    <x v="6"/>
    <s v="F"/>
    <x v="88"/>
    <x v="1"/>
    <x v="5"/>
  </r>
  <r>
    <x v="5"/>
    <x v="7"/>
    <s v="F"/>
    <x v="88"/>
    <x v="2"/>
    <x v="5"/>
  </r>
  <r>
    <x v="5"/>
    <x v="16"/>
    <s v="F"/>
    <x v="88"/>
    <x v="2"/>
    <x v="5"/>
  </r>
  <r>
    <x v="5"/>
    <x v="11"/>
    <s v="F"/>
    <x v="88"/>
    <x v="3"/>
    <x v="5"/>
  </r>
  <r>
    <x v="5"/>
    <x v="12"/>
    <s v="F"/>
    <x v="88"/>
    <x v="4"/>
    <x v="5"/>
  </r>
  <r>
    <x v="4"/>
    <x v="6"/>
    <s v="M"/>
    <x v="88"/>
    <x v="2"/>
    <x v="5"/>
  </r>
  <r>
    <x v="5"/>
    <x v="3"/>
    <s v="M"/>
    <x v="88"/>
    <x v="2"/>
    <x v="5"/>
  </r>
  <r>
    <x v="5"/>
    <x v="5"/>
    <s v="M"/>
    <x v="88"/>
    <x v="2"/>
    <x v="5"/>
  </r>
  <r>
    <x v="5"/>
    <x v="6"/>
    <s v="M"/>
    <x v="88"/>
    <x v="4"/>
    <x v="5"/>
  </r>
  <r>
    <x v="5"/>
    <x v="18"/>
    <s v="M"/>
    <x v="88"/>
    <x v="2"/>
    <x v="5"/>
  </r>
  <r>
    <x v="5"/>
    <x v="7"/>
    <s v="M"/>
    <x v="88"/>
    <x v="3"/>
    <x v="5"/>
  </r>
  <r>
    <x v="5"/>
    <x v="11"/>
    <s v="M"/>
    <x v="88"/>
    <x v="2"/>
    <x v="5"/>
  </r>
  <r>
    <x v="2"/>
    <x v="6"/>
    <s v="F"/>
    <x v="89"/>
    <x v="2"/>
    <x v="5"/>
  </r>
  <r>
    <x v="2"/>
    <x v="11"/>
    <s v="F"/>
    <x v="89"/>
    <x v="2"/>
    <x v="5"/>
  </r>
  <r>
    <x v="5"/>
    <x v="6"/>
    <s v="F"/>
    <x v="89"/>
    <x v="1"/>
    <x v="5"/>
  </r>
  <r>
    <x v="5"/>
    <x v="7"/>
    <s v="F"/>
    <x v="89"/>
    <x v="2"/>
    <x v="5"/>
  </r>
  <r>
    <x v="5"/>
    <x v="11"/>
    <s v="F"/>
    <x v="89"/>
    <x v="2"/>
    <x v="5"/>
  </r>
  <r>
    <x v="2"/>
    <x v="7"/>
    <s v="M"/>
    <x v="89"/>
    <x v="2"/>
    <x v="5"/>
  </r>
  <r>
    <x v="3"/>
    <x v="6"/>
    <s v="M"/>
    <x v="89"/>
    <x v="2"/>
    <x v="5"/>
  </r>
  <r>
    <x v="3"/>
    <x v="7"/>
    <s v="M"/>
    <x v="89"/>
    <x v="2"/>
    <x v="5"/>
  </r>
  <r>
    <x v="5"/>
    <x v="6"/>
    <s v="M"/>
    <x v="89"/>
    <x v="4"/>
    <x v="5"/>
  </r>
  <r>
    <x v="5"/>
    <x v="11"/>
    <s v="M"/>
    <x v="89"/>
    <x v="4"/>
    <x v="5"/>
  </r>
  <r>
    <x v="5"/>
    <x v="15"/>
    <s v="M"/>
    <x v="89"/>
    <x v="2"/>
    <x v="5"/>
  </r>
  <r>
    <x v="5"/>
    <x v="6"/>
    <s v="F"/>
    <x v="90"/>
    <x v="4"/>
    <x v="5"/>
  </r>
  <r>
    <x v="5"/>
    <x v="7"/>
    <s v="F"/>
    <x v="90"/>
    <x v="3"/>
    <x v="5"/>
  </r>
  <r>
    <x v="5"/>
    <x v="1"/>
    <s v="M"/>
    <x v="90"/>
    <x v="2"/>
    <x v="5"/>
  </r>
  <r>
    <x v="5"/>
    <x v="5"/>
    <s v="M"/>
    <x v="90"/>
    <x v="2"/>
    <x v="5"/>
  </r>
  <r>
    <x v="5"/>
    <x v="6"/>
    <s v="M"/>
    <x v="90"/>
    <x v="4"/>
    <x v="5"/>
  </r>
  <r>
    <x v="5"/>
    <x v="7"/>
    <s v="M"/>
    <x v="90"/>
    <x v="4"/>
    <x v="5"/>
  </r>
  <r>
    <x v="5"/>
    <x v="11"/>
    <s v="M"/>
    <x v="90"/>
    <x v="2"/>
    <x v="5"/>
  </r>
  <r>
    <x v="2"/>
    <x v="12"/>
    <s v="F"/>
    <x v="91"/>
    <x v="2"/>
    <x v="5"/>
  </r>
  <r>
    <x v="5"/>
    <x v="6"/>
    <s v="F"/>
    <x v="91"/>
    <x v="4"/>
    <x v="5"/>
  </r>
  <r>
    <x v="5"/>
    <x v="7"/>
    <s v="F"/>
    <x v="91"/>
    <x v="4"/>
    <x v="5"/>
  </r>
  <r>
    <x v="5"/>
    <x v="16"/>
    <s v="F"/>
    <x v="91"/>
    <x v="2"/>
    <x v="5"/>
  </r>
  <r>
    <x v="5"/>
    <x v="11"/>
    <s v="F"/>
    <x v="91"/>
    <x v="2"/>
    <x v="5"/>
  </r>
  <r>
    <x v="5"/>
    <x v="12"/>
    <s v="F"/>
    <x v="91"/>
    <x v="4"/>
    <x v="5"/>
  </r>
  <r>
    <x v="3"/>
    <x v="7"/>
    <s v="M"/>
    <x v="91"/>
    <x v="2"/>
    <x v="5"/>
  </r>
  <r>
    <x v="5"/>
    <x v="6"/>
    <s v="M"/>
    <x v="91"/>
    <x v="2"/>
    <x v="5"/>
  </r>
  <r>
    <x v="4"/>
    <x v="7"/>
    <s v="F"/>
    <x v="92"/>
    <x v="2"/>
    <x v="5"/>
  </r>
  <r>
    <x v="5"/>
    <x v="6"/>
    <s v="F"/>
    <x v="92"/>
    <x v="2"/>
    <x v="5"/>
  </r>
  <r>
    <x v="5"/>
    <x v="7"/>
    <s v="F"/>
    <x v="92"/>
    <x v="2"/>
    <x v="5"/>
  </r>
  <r>
    <x v="5"/>
    <x v="11"/>
    <s v="F"/>
    <x v="92"/>
    <x v="2"/>
    <x v="5"/>
  </r>
  <r>
    <x v="5"/>
    <x v="6"/>
    <s v="M"/>
    <x v="92"/>
    <x v="2"/>
    <x v="5"/>
  </r>
  <r>
    <x v="5"/>
    <x v="6"/>
    <s v="F"/>
    <x v="93"/>
    <x v="3"/>
    <x v="5"/>
  </r>
  <r>
    <x v="5"/>
    <x v="7"/>
    <s v="F"/>
    <x v="93"/>
    <x v="4"/>
    <x v="5"/>
  </r>
  <r>
    <x v="5"/>
    <x v="11"/>
    <s v="F"/>
    <x v="93"/>
    <x v="4"/>
    <x v="5"/>
  </r>
  <r>
    <x v="5"/>
    <x v="6"/>
    <s v="M"/>
    <x v="93"/>
    <x v="2"/>
    <x v="5"/>
  </r>
  <r>
    <x v="5"/>
    <x v="7"/>
    <s v="M"/>
    <x v="93"/>
    <x v="2"/>
    <x v="5"/>
  </r>
  <r>
    <x v="5"/>
    <x v="6"/>
    <s v="F"/>
    <x v="94"/>
    <x v="2"/>
    <x v="5"/>
  </r>
  <r>
    <x v="5"/>
    <x v="7"/>
    <s v="F"/>
    <x v="94"/>
    <x v="2"/>
    <x v="5"/>
  </r>
  <r>
    <x v="5"/>
    <x v="6"/>
    <s v="M"/>
    <x v="94"/>
    <x v="2"/>
    <x v="5"/>
  </r>
  <r>
    <x v="5"/>
    <x v="6"/>
    <s v="F"/>
    <x v="95"/>
    <x v="4"/>
    <x v="5"/>
  </r>
  <r>
    <x v="5"/>
    <x v="7"/>
    <s v="F"/>
    <x v="95"/>
    <x v="2"/>
    <x v="5"/>
  </r>
  <r>
    <x v="5"/>
    <x v="12"/>
    <s v="F"/>
    <x v="95"/>
    <x v="2"/>
    <x v="5"/>
  </r>
  <r>
    <x v="5"/>
    <x v="1"/>
    <s v="M"/>
    <x v="95"/>
    <x v="2"/>
    <x v="5"/>
  </r>
  <r>
    <x v="5"/>
    <x v="5"/>
    <s v="M"/>
    <x v="95"/>
    <x v="2"/>
    <x v="5"/>
  </r>
  <r>
    <x v="5"/>
    <x v="7"/>
    <s v="M"/>
    <x v="95"/>
    <x v="2"/>
    <x v="5"/>
  </r>
  <r>
    <x v="5"/>
    <x v="6"/>
    <s v="F"/>
    <x v="96"/>
    <x v="3"/>
    <x v="5"/>
  </r>
  <r>
    <x v="5"/>
    <x v="12"/>
    <s v="F"/>
    <x v="96"/>
    <x v="2"/>
    <x v="5"/>
  </r>
  <r>
    <x v="5"/>
    <x v="6"/>
    <s v="F"/>
    <x v="97"/>
    <x v="2"/>
    <x v="5"/>
  </r>
  <r>
    <x v="5"/>
    <x v="6"/>
    <s v="F"/>
    <x v="98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0">
  <r>
    <x v="0"/>
    <x v="0"/>
    <m/>
    <x v="0"/>
    <x v="0"/>
    <x v="0"/>
  </r>
  <r>
    <x v="0"/>
    <x v="1"/>
    <m/>
    <x v="0"/>
    <x v="1"/>
    <x v="1"/>
  </r>
  <r>
    <x v="0"/>
    <x v="2"/>
    <m/>
    <x v="0"/>
    <x v="2"/>
    <x v="1"/>
  </r>
  <r>
    <x v="0"/>
    <x v="3"/>
    <m/>
    <x v="0"/>
    <x v="3"/>
    <x v="1"/>
  </r>
  <r>
    <x v="0"/>
    <x v="4"/>
    <m/>
    <x v="0"/>
    <x v="4"/>
    <x v="1"/>
  </r>
  <r>
    <x v="0"/>
    <x v="5"/>
    <m/>
    <x v="0"/>
    <x v="5"/>
    <x v="1"/>
  </r>
  <r>
    <x v="0"/>
    <x v="6"/>
    <m/>
    <x v="0"/>
    <x v="6"/>
    <x v="1"/>
  </r>
  <r>
    <x v="0"/>
    <x v="7"/>
    <m/>
    <x v="0"/>
    <x v="7"/>
    <x v="1"/>
  </r>
  <r>
    <x v="0"/>
    <x v="8"/>
    <m/>
    <x v="0"/>
    <x v="8"/>
    <x v="1"/>
  </r>
  <r>
    <x v="0"/>
    <x v="9"/>
    <m/>
    <x v="0"/>
    <x v="9"/>
    <x v="1"/>
  </r>
  <r>
    <x v="0"/>
    <x v="10"/>
    <m/>
    <x v="0"/>
    <x v="10"/>
    <x v="1"/>
  </r>
  <r>
    <x v="0"/>
    <x v="11"/>
    <m/>
    <x v="0"/>
    <x v="3"/>
    <x v="1"/>
  </r>
  <r>
    <x v="0"/>
    <x v="12"/>
    <m/>
    <x v="0"/>
    <x v="11"/>
    <x v="1"/>
  </r>
  <r>
    <x v="0"/>
    <x v="13"/>
    <m/>
    <x v="0"/>
    <x v="2"/>
    <x v="1"/>
  </r>
  <r>
    <x v="1"/>
    <x v="0"/>
    <m/>
    <x v="0"/>
    <x v="3"/>
    <x v="1"/>
  </r>
  <r>
    <x v="1"/>
    <x v="7"/>
    <m/>
    <x v="0"/>
    <x v="4"/>
    <x v="1"/>
  </r>
  <r>
    <x v="1"/>
    <x v="8"/>
    <m/>
    <x v="0"/>
    <x v="12"/>
    <x v="1"/>
  </r>
  <r>
    <x v="2"/>
    <x v="0"/>
    <m/>
    <x v="0"/>
    <x v="13"/>
    <x v="1"/>
  </r>
  <r>
    <x v="2"/>
    <x v="1"/>
    <m/>
    <x v="0"/>
    <x v="14"/>
    <x v="1"/>
  </r>
  <r>
    <x v="2"/>
    <x v="3"/>
    <m/>
    <x v="0"/>
    <x v="2"/>
    <x v="1"/>
  </r>
  <r>
    <x v="2"/>
    <x v="14"/>
    <m/>
    <x v="0"/>
    <x v="2"/>
    <x v="1"/>
  </r>
  <r>
    <x v="2"/>
    <x v="4"/>
    <m/>
    <x v="0"/>
    <x v="15"/>
    <x v="1"/>
  </r>
  <r>
    <x v="2"/>
    <x v="5"/>
    <m/>
    <x v="0"/>
    <x v="16"/>
    <x v="1"/>
  </r>
  <r>
    <x v="2"/>
    <x v="6"/>
    <m/>
    <x v="0"/>
    <x v="17"/>
    <x v="1"/>
  </r>
  <r>
    <x v="2"/>
    <x v="7"/>
    <m/>
    <x v="0"/>
    <x v="18"/>
    <x v="1"/>
  </r>
  <r>
    <x v="2"/>
    <x v="8"/>
    <m/>
    <x v="0"/>
    <x v="19"/>
    <x v="1"/>
  </r>
  <r>
    <x v="2"/>
    <x v="9"/>
    <m/>
    <x v="0"/>
    <x v="20"/>
    <x v="1"/>
  </r>
  <r>
    <x v="2"/>
    <x v="10"/>
    <m/>
    <x v="0"/>
    <x v="21"/>
    <x v="1"/>
  </r>
  <r>
    <x v="2"/>
    <x v="11"/>
    <m/>
    <x v="0"/>
    <x v="5"/>
    <x v="1"/>
  </r>
  <r>
    <x v="2"/>
    <x v="12"/>
    <m/>
    <x v="0"/>
    <x v="22"/>
    <x v="1"/>
  </r>
  <r>
    <x v="2"/>
    <x v="15"/>
    <m/>
    <x v="0"/>
    <x v="2"/>
    <x v="1"/>
  </r>
  <r>
    <x v="2"/>
    <x v="13"/>
    <m/>
    <x v="0"/>
    <x v="3"/>
    <x v="1"/>
  </r>
  <r>
    <x v="3"/>
    <x v="0"/>
    <m/>
    <x v="0"/>
    <x v="23"/>
    <x v="1"/>
  </r>
  <r>
    <x v="3"/>
    <x v="1"/>
    <m/>
    <x v="0"/>
    <x v="2"/>
    <x v="1"/>
  </r>
  <r>
    <x v="3"/>
    <x v="3"/>
    <m/>
    <x v="0"/>
    <x v="4"/>
    <x v="1"/>
  </r>
  <r>
    <x v="3"/>
    <x v="4"/>
    <m/>
    <x v="0"/>
    <x v="24"/>
    <x v="1"/>
  </r>
  <r>
    <x v="3"/>
    <x v="5"/>
    <m/>
    <x v="0"/>
    <x v="25"/>
    <x v="1"/>
  </r>
  <r>
    <x v="3"/>
    <x v="6"/>
    <m/>
    <x v="0"/>
    <x v="26"/>
    <x v="1"/>
  </r>
  <r>
    <x v="3"/>
    <x v="7"/>
    <m/>
    <x v="0"/>
    <x v="27"/>
    <x v="1"/>
  </r>
  <r>
    <x v="3"/>
    <x v="16"/>
    <m/>
    <x v="0"/>
    <x v="28"/>
    <x v="1"/>
  </r>
  <r>
    <x v="3"/>
    <x v="8"/>
    <m/>
    <x v="0"/>
    <x v="29"/>
    <x v="1"/>
  </r>
  <r>
    <x v="3"/>
    <x v="9"/>
    <m/>
    <x v="0"/>
    <x v="1"/>
    <x v="1"/>
  </r>
  <r>
    <x v="3"/>
    <x v="10"/>
    <m/>
    <x v="0"/>
    <x v="30"/>
    <x v="1"/>
  </r>
  <r>
    <x v="3"/>
    <x v="11"/>
    <m/>
    <x v="0"/>
    <x v="10"/>
    <x v="1"/>
  </r>
  <r>
    <x v="3"/>
    <x v="12"/>
    <m/>
    <x v="0"/>
    <x v="9"/>
    <x v="1"/>
  </r>
  <r>
    <x v="3"/>
    <x v="15"/>
    <m/>
    <x v="0"/>
    <x v="2"/>
    <x v="1"/>
  </r>
  <r>
    <x v="3"/>
    <x v="13"/>
    <m/>
    <x v="0"/>
    <x v="4"/>
    <x v="1"/>
  </r>
  <r>
    <x v="4"/>
    <x v="0"/>
    <m/>
    <x v="0"/>
    <x v="15"/>
    <x v="1"/>
  </r>
  <r>
    <x v="4"/>
    <x v="3"/>
    <m/>
    <x v="0"/>
    <x v="2"/>
    <x v="1"/>
  </r>
  <r>
    <x v="4"/>
    <x v="14"/>
    <m/>
    <x v="0"/>
    <x v="4"/>
    <x v="1"/>
  </r>
  <r>
    <x v="4"/>
    <x v="4"/>
    <m/>
    <x v="0"/>
    <x v="2"/>
    <x v="1"/>
  </r>
  <r>
    <x v="4"/>
    <x v="5"/>
    <m/>
    <x v="0"/>
    <x v="14"/>
    <x v="1"/>
  </r>
  <r>
    <x v="4"/>
    <x v="6"/>
    <m/>
    <x v="0"/>
    <x v="31"/>
    <x v="1"/>
  </r>
  <r>
    <x v="4"/>
    <x v="7"/>
    <m/>
    <x v="0"/>
    <x v="32"/>
    <x v="1"/>
  </r>
  <r>
    <x v="4"/>
    <x v="8"/>
    <m/>
    <x v="0"/>
    <x v="33"/>
    <x v="1"/>
  </r>
  <r>
    <x v="4"/>
    <x v="9"/>
    <m/>
    <x v="0"/>
    <x v="34"/>
    <x v="1"/>
  </r>
  <r>
    <x v="4"/>
    <x v="10"/>
    <m/>
    <x v="0"/>
    <x v="14"/>
    <x v="1"/>
  </r>
  <r>
    <x v="4"/>
    <x v="11"/>
    <m/>
    <x v="0"/>
    <x v="24"/>
    <x v="1"/>
  </r>
  <r>
    <x v="4"/>
    <x v="12"/>
    <m/>
    <x v="0"/>
    <x v="14"/>
    <x v="1"/>
  </r>
  <r>
    <x v="5"/>
    <x v="0"/>
    <m/>
    <x v="0"/>
    <x v="35"/>
    <x v="1"/>
  </r>
  <r>
    <x v="5"/>
    <x v="1"/>
    <m/>
    <x v="0"/>
    <x v="36"/>
    <x v="1"/>
  </r>
  <r>
    <x v="5"/>
    <x v="2"/>
    <m/>
    <x v="0"/>
    <x v="37"/>
    <x v="1"/>
  </r>
  <r>
    <x v="5"/>
    <x v="3"/>
    <m/>
    <x v="0"/>
    <x v="38"/>
    <x v="1"/>
  </r>
  <r>
    <x v="5"/>
    <x v="14"/>
    <m/>
    <x v="0"/>
    <x v="18"/>
    <x v="1"/>
  </r>
  <r>
    <x v="5"/>
    <x v="4"/>
    <m/>
    <x v="0"/>
    <x v="39"/>
    <x v="1"/>
  </r>
  <r>
    <x v="5"/>
    <x v="5"/>
    <m/>
    <x v="0"/>
    <x v="40"/>
    <x v="1"/>
  </r>
  <r>
    <x v="5"/>
    <x v="6"/>
    <m/>
    <x v="0"/>
    <x v="41"/>
    <x v="1"/>
  </r>
  <r>
    <x v="5"/>
    <x v="17"/>
    <m/>
    <x v="0"/>
    <x v="42"/>
    <x v="1"/>
  </r>
  <r>
    <x v="5"/>
    <x v="18"/>
    <m/>
    <x v="0"/>
    <x v="2"/>
    <x v="1"/>
  </r>
  <r>
    <x v="5"/>
    <x v="19"/>
    <m/>
    <x v="0"/>
    <x v="2"/>
    <x v="1"/>
  </r>
  <r>
    <x v="5"/>
    <x v="7"/>
    <m/>
    <x v="0"/>
    <x v="43"/>
    <x v="1"/>
  </r>
  <r>
    <x v="5"/>
    <x v="16"/>
    <m/>
    <x v="0"/>
    <x v="44"/>
    <x v="1"/>
  </r>
  <r>
    <x v="5"/>
    <x v="8"/>
    <m/>
    <x v="0"/>
    <x v="45"/>
    <x v="1"/>
  </r>
  <r>
    <x v="5"/>
    <x v="9"/>
    <m/>
    <x v="0"/>
    <x v="46"/>
    <x v="1"/>
  </r>
  <r>
    <x v="5"/>
    <x v="10"/>
    <m/>
    <x v="0"/>
    <x v="47"/>
    <x v="1"/>
  </r>
  <r>
    <x v="5"/>
    <x v="11"/>
    <m/>
    <x v="0"/>
    <x v="48"/>
    <x v="1"/>
  </r>
  <r>
    <x v="5"/>
    <x v="20"/>
    <m/>
    <x v="0"/>
    <x v="4"/>
    <x v="1"/>
  </r>
  <r>
    <x v="5"/>
    <x v="12"/>
    <m/>
    <x v="0"/>
    <x v="49"/>
    <x v="1"/>
  </r>
  <r>
    <x v="5"/>
    <x v="15"/>
    <m/>
    <x v="0"/>
    <x v="50"/>
    <x v="1"/>
  </r>
  <r>
    <x v="5"/>
    <x v="13"/>
    <m/>
    <x v="0"/>
    <x v="51"/>
    <x v="1"/>
  </r>
  <r>
    <x v="6"/>
    <x v="0"/>
    <m/>
    <x v="0"/>
    <x v="37"/>
    <x v="1"/>
  </r>
  <r>
    <x v="6"/>
    <x v="3"/>
    <m/>
    <x v="0"/>
    <x v="4"/>
    <x v="1"/>
  </r>
  <r>
    <x v="6"/>
    <x v="6"/>
    <m/>
    <x v="0"/>
    <x v="52"/>
    <x v="1"/>
  </r>
  <r>
    <x v="6"/>
    <x v="8"/>
    <m/>
    <x v="0"/>
    <x v="5"/>
    <x v="1"/>
  </r>
  <r>
    <x v="6"/>
    <x v="10"/>
    <m/>
    <x v="0"/>
    <x v="4"/>
    <x v="1"/>
  </r>
  <r>
    <x v="6"/>
    <x v="11"/>
    <m/>
    <x v="0"/>
    <x v="24"/>
    <x v="1"/>
  </r>
  <r>
    <x v="6"/>
    <x v="12"/>
    <m/>
    <x v="0"/>
    <x v="4"/>
    <x v="1"/>
  </r>
  <r>
    <x v="7"/>
    <x v="0"/>
    <m/>
    <x v="0"/>
    <x v="22"/>
    <x v="1"/>
  </r>
  <r>
    <x v="7"/>
    <x v="4"/>
    <m/>
    <x v="0"/>
    <x v="3"/>
    <x v="1"/>
  </r>
  <r>
    <x v="7"/>
    <x v="5"/>
    <m/>
    <x v="0"/>
    <x v="14"/>
    <x v="1"/>
  </r>
  <r>
    <x v="7"/>
    <x v="6"/>
    <m/>
    <x v="0"/>
    <x v="4"/>
    <x v="1"/>
  </r>
  <r>
    <x v="7"/>
    <x v="7"/>
    <m/>
    <x v="0"/>
    <x v="2"/>
    <x v="1"/>
  </r>
  <r>
    <x v="7"/>
    <x v="8"/>
    <m/>
    <x v="0"/>
    <x v="53"/>
    <x v="1"/>
  </r>
  <r>
    <x v="7"/>
    <x v="9"/>
    <m/>
    <x v="0"/>
    <x v="2"/>
    <x v="1"/>
  </r>
  <r>
    <x v="7"/>
    <x v="12"/>
    <m/>
    <x v="0"/>
    <x v="2"/>
    <x v="1"/>
  </r>
  <r>
    <x v="8"/>
    <x v="4"/>
    <m/>
    <x v="0"/>
    <x v="4"/>
    <x v="1"/>
  </r>
  <r>
    <x v="8"/>
    <x v="5"/>
    <m/>
    <x v="0"/>
    <x v="2"/>
    <x v="1"/>
  </r>
  <r>
    <x v="8"/>
    <x v="8"/>
    <m/>
    <x v="0"/>
    <x v="1"/>
    <x v="1"/>
  </r>
  <r>
    <x v="8"/>
    <x v="10"/>
    <m/>
    <x v="0"/>
    <x v="2"/>
    <x v="1"/>
  </r>
  <r>
    <x v="9"/>
    <x v="6"/>
    <m/>
    <x v="0"/>
    <x v="34"/>
    <x v="1"/>
  </r>
  <r>
    <x v="9"/>
    <x v="8"/>
    <m/>
    <x v="0"/>
    <x v="30"/>
    <x v="1"/>
  </r>
  <r>
    <x v="9"/>
    <x v="9"/>
    <m/>
    <x v="0"/>
    <x v="3"/>
    <x v="1"/>
  </r>
  <r>
    <x v="9"/>
    <x v="10"/>
    <m/>
    <x v="0"/>
    <x v="3"/>
    <x v="1"/>
  </r>
  <r>
    <x v="9"/>
    <x v="12"/>
    <m/>
    <x v="0"/>
    <x v="4"/>
    <x v="1"/>
  </r>
  <r>
    <x v="0"/>
    <x v="5"/>
    <s v="F"/>
    <x v="0"/>
    <x v="4"/>
    <x v="1"/>
  </r>
  <r>
    <x v="0"/>
    <x v="6"/>
    <s v="F"/>
    <x v="0"/>
    <x v="2"/>
    <x v="1"/>
  </r>
  <r>
    <x v="0"/>
    <x v="7"/>
    <s v="F"/>
    <x v="0"/>
    <x v="4"/>
    <x v="1"/>
  </r>
  <r>
    <x v="0"/>
    <x v="8"/>
    <s v="F"/>
    <x v="0"/>
    <x v="2"/>
    <x v="1"/>
  </r>
  <r>
    <x v="0"/>
    <x v="12"/>
    <s v="F"/>
    <x v="0"/>
    <x v="2"/>
    <x v="1"/>
  </r>
  <r>
    <x v="2"/>
    <x v="1"/>
    <s v="F"/>
    <x v="0"/>
    <x v="2"/>
    <x v="1"/>
  </r>
  <r>
    <x v="2"/>
    <x v="6"/>
    <s v="F"/>
    <x v="0"/>
    <x v="2"/>
    <x v="1"/>
  </r>
  <r>
    <x v="2"/>
    <x v="17"/>
    <s v="F"/>
    <x v="0"/>
    <x v="2"/>
    <x v="1"/>
  </r>
  <r>
    <x v="2"/>
    <x v="8"/>
    <s v="F"/>
    <x v="0"/>
    <x v="2"/>
    <x v="1"/>
  </r>
  <r>
    <x v="2"/>
    <x v="12"/>
    <s v="F"/>
    <x v="0"/>
    <x v="4"/>
    <x v="1"/>
  </r>
  <r>
    <x v="2"/>
    <x v="15"/>
    <s v="F"/>
    <x v="0"/>
    <x v="2"/>
    <x v="1"/>
  </r>
  <r>
    <x v="3"/>
    <x v="1"/>
    <s v="F"/>
    <x v="0"/>
    <x v="2"/>
    <x v="1"/>
  </r>
  <r>
    <x v="3"/>
    <x v="12"/>
    <s v="F"/>
    <x v="0"/>
    <x v="4"/>
    <x v="1"/>
  </r>
  <r>
    <x v="4"/>
    <x v="6"/>
    <s v="F"/>
    <x v="0"/>
    <x v="24"/>
    <x v="1"/>
  </r>
  <r>
    <x v="4"/>
    <x v="7"/>
    <s v="F"/>
    <x v="0"/>
    <x v="2"/>
    <x v="1"/>
  </r>
  <r>
    <x v="4"/>
    <x v="8"/>
    <s v="F"/>
    <x v="0"/>
    <x v="2"/>
    <x v="1"/>
  </r>
  <r>
    <x v="4"/>
    <x v="9"/>
    <s v="F"/>
    <x v="0"/>
    <x v="2"/>
    <x v="1"/>
  </r>
  <r>
    <x v="4"/>
    <x v="12"/>
    <s v="F"/>
    <x v="0"/>
    <x v="3"/>
    <x v="1"/>
  </r>
  <r>
    <x v="5"/>
    <x v="1"/>
    <s v="F"/>
    <x v="0"/>
    <x v="4"/>
    <x v="1"/>
  </r>
  <r>
    <x v="5"/>
    <x v="2"/>
    <s v="F"/>
    <x v="0"/>
    <x v="2"/>
    <x v="1"/>
  </r>
  <r>
    <x v="5"/>
    <x v="3"/>
    <s v="F"/>
    <x v="0"/>
    <x v="4"/>
    <x v="1"/>
  </r>
  <r>
    <x v="5"/>
    <x v="5"/>
    <s v="F"/>
    <x v="0"/>
    <x v="4"/>
    <x v="1"/>
  </r>
  <r>
    <x v="5"/>
    <x v="6"/>
    <s v="F"/>
    <x v="0"/>
    <x v="42"/>
    <x v="1"/>
  </r>
  <r>
    <x v="5"/>
    <x v="17"/>
    <s v="F"/>
    <x v="0"/>
    <x v="4"/>
    <x v="1"/>
  </r>
  <r>
    <x v="5"/>
    <x v="7"/>
    <s v="F"/>
    <x v="0"/>
    <x v="4"/>
    <x v="1"/>
  </r>
  <r>
    <x v="5"/>
    <x v="9"/>
    <s v="F"/>
    <x v="0"/>
    <x v="3"/>
    <x v="1"/>
  </r>
  <r>
    <x v="5"/>
    <x v="11"/>
    <s v="F"/>
    <x v="0"/>
    <x v="37"/>
    <x v="1"/>
  </r>
  <r>
    <x v="5"/>
    <x v="12"/>
    <s v="F"/>
    <x v="0"/>
    <x v="11"/>
    <x v="1"/>
  </r>
  <r>
    <x v="7"/>
    <x v="12"/>
    <s v="F"/>
    <x v="0"/>
    <x v="2"/>
    <x v="1"/>
  </r>
  <r>
    <x v="0"/>
    <x v="0"/>
    <s v="M"/>
    <x v="0"/>
    <x v="2"/>
    <x v="1"/>
  </r>
  <r>
    <x v="0"/>
    <x v="1"/>
    <s v="M"/>
    <x v="0"/>
    <x v="2"/>
    <x v="1"/>
  </r>
  <r>
    <x v="0"/>
    <x v="2"/>
    <s v="M"/>
    <x v="0"/>
    <x v="4"/>
    <x v="1"/>
  </r>
  <r>
    <x v="0"/>
    <x v="5"/>
    <s v="M"/>
    <x v="0"/>
    <x v="4"/>
    <x v="1"/>
  </r>
  <r>
    <x v="0"/>
    <x v="6"/>
    <s v="M"/>
    <x v="0"/>
    <x v="4"/>
    <x v="1"/>
  </r>
  <r>
    <x v="0"/>
    <x v="17"/>
    <s v="M"/>
    <x v="0"/>
    <x v="2"/>
    <x v="1"/>
  </r>
  <r>
    <x v="0"/>
    <x v="7"/>
    <s v="M"/>
    <x v="0"/>
    <x v="2"/>
    <x v="1"/>
  </r>
  <r>
    <x v="0"/>
    <x v="8"/>
    <s v="M"/>
    <x v="0"/>
    <x v="4"/>
    <x v="1"/>
  </r>
  <r>
    <x v="0"/>
    <x v="12"/>
    <s v="M"/>
    <x v="0"/>
    <x v="14"/>
    <x v="1"/>
  </r>
  <r>
    <x v="2"/>
    <x v="0"/>
    <s v="M"/>
    <x v="0"/>
    <x v="4"/>
    <x v="1"/>
  </r>
  <r>
    <x v="2"/>
    <x v="1"/>
    <s v="M"/>
    <x v="0"/>
    <x v="3"/>
    <x v="1"/>
  </r>
  <r>
    <x v="2"/>
    <x v="6"/>
    <s v="M"/>
    <x v="0"/>
    <x v="2"/>
    <x v="1"/>
  </r>
  <r>
    <x v="2"/>
    <x v="7"/>
    <s v="M"/>
    <x v="0"/>
    <x v="4"/>
    <x v="1"/>
  </r>
  <r>
    <x v="2"/>
    <x v="8"/>
    <s v="M"/>
    <x v="0"/>
    <x v="1"/>
    <x v="1"/>
  </r>
  <r>
    <x v="2"/>
    <x v="9"/>
    <s v="M"/>
    <x v="0"/>
    <x v="4"/>
    <x v="1"/>
  </r>
  <r>
    <x v="2"/>
    <x v="12"/>
    <s v="M"/>
    <x v="0"/>
    <x v="5"/>
    <x v="1"/>
  </r>
  <r>
    <x v="2"/>
    <x v="13"/>
    <s v="M"/>
    <x v="0"/>
    <x v="4"/>
    <x v="1"/>
  </r>
  <r>
    <x v="3"/>
    <x v="5"/>
    <s v="M"/>
    <x v="0"/>
    <x v="2"/>
    <x v="1"/>
  </r>
  <r>
    <x v="4"/>
    <x v="0"/>
    <s v="M"/>
    <x v="0"/>
    <x v="2"/>
    <x v="1"/>
  </r>
  <r>
    <x v="4"/>
    <x v="5"/>
    <s v="M"/>
    <x v="0"/>
    <x v="3"/>
    <x v="1"/>
  </r>
  <r>
    <x v="4"/>
    <x v="6"/>
    <s v="M"/>
    <x v="0"/>
    <x v="9"/>
    <x v="1"/>
  </r>
  <r>
    <x v="4"/>
    <x v="7"/>
    <s v="M"/>
    <x v="0"/>
    <x v="3"/>
    <x v="1"/>
  </r>
  <r>
    <x v="4"/>
    <x v="8"/>
    <s v="M"/>
    <x v="0"/>
    <x v="3"/>
    <x v="1"/>
  </r>
  <r>
    <x v="4"/>
    <x v="9"/>
    <s v="M"/>
    <x v="0"/>
    <x v="4"/>
    <x v="1"/>
  </r>
  <r>
    <x v="4"/>
    <x v="11"/>
    <s v="M"/>
    <x v="0"/>
    <x v="2"/>
    <x v="1"/>
  </r>
  <r>
    <x v="4"/>
    <x v="12"/>
    <s v="M"/>
    <x v="0"/>
    <x v="2"/>
    <x v="1"/>
  </r>
  <r>
    <x v="5"/>
    <x v="1"/>
    <s v="M"/>
    <x v="0"/>
    <x v="4"/>
    <x v="1"/>
  </r>
  <r>
    <x v="5"/>
    <x v="2"/>
    <s v="M"/>
    <x v="0"/>
    <x v="4"/>
    <x v="1"/>
  </r>
  <r>
    <x v="5"/>
    <x v="3"/>
    <s v="M"/>
    <x v="0"/>
    <x v="2"/>
    <x v="1"/>
  </r>
  <r>
    <x v="5"/>
    <x v="5"/>
    <s v="M"/>
    <x v="0"/>
    <x v="24"/>
    <x v="1"/>
  </r>
  <r>
    <x v="5"/>
    <x v="6"/>
    <s v="M"/>
    <x v="0"/>
    <x v="14"/>
    <x v="1"/>
  </r>
  <r>
    <x v="5"/>
    <x v="17"/>
    <s v="M"/>
    <x v="0"/>
    <x v="2"/>
    <x v="1"/>
  </r>
  <r>
    <x v="5"/>
    <x v="18"/>
    <s v="M"/>
    <x v="0"/>
    <x v="2"/>
    <x v="1"/>
  </r>
  <r>
    <x v="5"/>
    <x v="7"/>
    <s v="M"/>
    <x v="0"/>
    <x v="4"/>
    <x v="1"/>
  </r>
  <r>
    <x v="5"/>
    <x v="8"/>
    <s v="M"/>
    <x v="0"/>
    <x v="2"/>
    <x v="1"/>
  </r>
  <r>
    <x v="5"/>
    <x v="9"/>
    <s v="M"/>
    <x v="0"/>
    <x v="4"/>
    <x v="1"/>
  </r>
  <r>
    <x v="5"/>
    <x v="10"/>
    <s v="M"/>
    <x v="0"/>
    <x v="4"/>
    <x v="1"/>
  </r>
  <r>
    <x v="5"/>
    <x v="11"/>
    <s v="M"/>
    <x v="0"/>
    <x v="32"/>
    <x v="1"/>
  </r>
  <r>
    <x v="5"/>
    <x v="20"/>
    <s v="M"/>
    <x v="0"/>
    <x v="2"/>
    <x v="1"/>
  </r>
  <r>
    <x v="5"/>
    <x v="12"/>
    <s v="M"/>
    <x v="0"/>
    <x v="54"/>
    <x v="1"/>
  </r>
  <r>
    <x v="5"/>
    <x v="13"/>
    <s v="M"/>
    <x v="0"/>
    <x v="2"/>
    <x v="1"/>
  </r>
  <r>
    <x v="7"/>
    <x v="7"/>
    <s v="M"/>
    <x v="0"/>
    <x v="2"/>
    <x v="1"/>
  </r>
  <r>
    <x v="7"/>
    <x v="8"/>
    <s v="M"/>
    <x v="0"/>
    <x v="2"/>
    <x v="1"/>
  </r>
  <r>
    <x v="9"/>
    <x v="6"/>
    <s v="M"/>
    <x v="0"/>
    <x v="4"/>
    <x v="1"/>
  </r>
  <r>
    <x v="9"/>
    <x v="9"/>
    <s v="M"/>
    <x v="0"/>
    <x v="2"/>
    <x v="1"/>
  </r>
  <r>
    <x v="9"/>
    <x v="12"/>
    <s v="M"/>
    <x v="0"/>
    <x v="2"/>
    <x v="1"/>
  </r>
  <r>
    <x v="0"/>
    <x v="17"/>
    <s v="U"/>
    <x v="0"/>
    <x v="2"/>
    <x v="1"/>
  </r>
  <r>
    <x v="0"/>
    <x v="7"/>
    <s v="U"/>
    <x v="0"/>
    <x v="4"/>
    <x v="1"/>
  </r>
  <r>
    <x v="0"/>
    <x v="8"/>
    <s v="U"/>
    <x v="0"/>
    <x v="2"/>
    <x v="1"/>
  </r>
  <r>
    <x v="0"/>
    <x v="11"/>
    <s v="U"/>
    <x v="0"/>
    <x v="2"/>
    <x v="1"/>
  </r>
  <r>
    <x v="0"/>
    <x v="12"/>
    <s v="U"/>
    <x v="0"/>
    <x v="24"/>
    <x v="1"/>
  </r>
  <r>
    <x v="2"/>
    <x v="6"/>
    <s v="U"/>
    <x v="0"/>
    <x v="2"/>
    <x v="1"/>
  </r>
  <r>
    <x v="2"/>
    <x v="7"/>
    <s v="U"/>
    <x v="0"/>
    <x v="2"/>
    <x v="1"/>
  </r>
  <r>
    <x v="4"/>
    <x v="6"/>
    <s v="U"/>
    <x v="0"/>
    <x v="3"/>
    <x v="1"/>
  </r>
  <r>
    <x v="5"/>
    <x v="0"/>
    <s v="U"/>
    <x v="0"/>
    <x v="4"/>
    <x v="1"/>
  </r>
  <r>
    <x v="5"/>
    <x v="1"/>
    <s v="U"/>
    <x v="0"/>
    <x v="37"/>
    <x v="1"/>
  </r>
  <r>
    <x v="5"/>
    <x v="5"/>
    <s v="U"/>
    <x v="0"/>
    <x v="4"/>
    <x v="1"/>
  </r>
  <r>
    <x v="5"/>
    <x v="7"/>
    <s v="U"/>
    <x v="0"/>
    <x v="2"/>
    <x v="1"/>
  </r>
  <r>
    <x v="5"/>
    <x v="8"/>
    <s v="U"/>
    <x v="0"/>
    <x v="37"/>
    <x v="1"/>
  </r>
  <r>
    <x v="5"/>
    <x v="12"/>
    <s v="U"/>
    <x v="0"/>
    <x v="4"/>
    <x v="1"/>
  </r>
  <r>
    <x v="7"/>
    <x v="12"/>
    <s v="U"/>
    <x v="0"/>
    <x v="2"/>
    <x v="1"/>
  </r>
  <r>
    <x v="0"/>
    <x v="12"/>
    <s v="F"/>
    <x v="1"/>
    <x v="2"/>
    <x v="2"/>
  </r>
  <r>
    <x v="4"/>
    <x v="12"/>
    <s v="F"/>
    <x v="1"/>
    <x v="2"/>
    <x v="2"/>
  </r>
  <r>
    <x v="5"/>
    <x v="2"/>
    <s v="F"/>
    <x v="1"/>
    <x v="2"/>
    <x v="2"/>
  </r>
  <r>
    <x v="5"/>
    <x v="6"/>
    <s v="F"/>
    <x v="1"/>
    <x v="4"/>
    <x v="2"/>
  </r>
  <r>
    <x v="5"/>
    <x v="17"/>
    <s v="F"/>
    <x v="1"/>
    <x v="4"/>
    <x v="2"/>
  </r>
  <r>
    <x v="5"/>
    <x v="18"/>
    <s v="F"/>
    <x v="1"/>
    <x v="37"/>
    <x v="2"/>
  </r>
  <r>
    <x v="5"/>
    <x v="12"/>
    <s v="F"/>
    <x v="1"/>
    <x v="42"/>
    <x v="2"/>
  </r>
  <r>
    <x v="2"/>
    <x v="17"/>
    <s v="M"/>
    <x v="1"/>
    <x v="2"/>
    <x v="2"/>
  </r>
  <r>
    <x v="2"/>
    <x v="12"/>
    <s v="M"/>
    <x v="1"/>
    <x v="2"/>
    <x v="2"/>
  </r>
  <r>
    <x v="5"/>
    <x v="1"/>
    <s v="M"/>
    <x v="1"/>
    <x v="2"/>
    <x v="2"/>
  </r>
  <r>
    <x v="5"/>
    <x v="3"/>
    <s v="M"/>
    <x v="1"/>
    <x v="2"/>
    <x v="2"/>
  </r>
  <r>
    <x v="5"/>
    <x v="6"/>
    <s v="M"/>
    <x v="1"/>
    <x v="3"/>
    <x v="2"/>
  </r>
  <r>
    <x v="5"/>
    <x v="17"/>
    <s v="M"/>
    <x v="1"/>
    <x v="1"/>
    <x v="2"/>
  </r>
  <r>
    <x v="5"/>
    <x v="11"/>
    <s v="M"/>
    <x v="1"/>
    <x v="2"/>
    <x v="2"/>
  </r>
  <r>
    <x v="5"/>
    <x v="12"/>
    <s v="M"/>
    <x v="1"/>
    <x v="16"/>
    <x v="2"/>
  </r>
  <r>
    <x v="2"/>
    <x v="17"/>
    <s v="F"/>
    <x v="2"/>
    <x v="2"/>
    <x v="2"/>
  </r>
  <r>
    <x v="2"/>
    <x v="12"/>
    <s v="F"/>
    <x v="2"/>
    <x v="2"/>
    <x v="2"/>
  </r>
  <r>
    <x v="3"/>
    <x v="12"/>
    <s v="F"/>
    <x v="2"/>
    <x v="4"/>
    <x v="2"/>
  </r>
  <r>
    <x v="5"/>
    <x v="2"/>
    <s v="F"/>
    <x v="2"/>
    <x v="4"/>
    <x v="2"/>
  </r>
  <r>
    <x v="5"/>
    <x v="6"/>
    <s v="F"/>
    <x v="2"/>
    <x v="4"/>
    <x v="2"/>
  </r>
  <r>
    <x v="5"/>
    <x v="17"/>
    <s v="F"/>
    <x v="2"/>
    <x v="1"/>
    <x v="2"/>
  </r>
  <r>
    <x v="5"/>
    <x v="12"/>
    <s v="F"/>
    <x v="2"/>
    <x v="14"/>
    <x v="2"/>
  </r>
  <r>
    <x v="5"/>
    <x v="2"/>
    <s v="M"/>
    <x v="2"/>
    <x v="4"/>
    <x v="2"/>
  </r>
  <r>
    <x v="5"/>
    <x v="3"/>
    <s v="M"/>
    <x v="2"/>
    <x v="2"/>
    <x v="2"/>
  </r>
  <r>
    <x v="5"/>
    <x v="17"/>
    <s v="M"/>
    <x v="2"/>
    <x v="2"/>
    <x v="2"/>
  </r>
  <r>
    <x v="5"/>
    <x v="8"/>
    <s v="M"/>
    <x v="2"/>
    <x v="2"/>
    <x v="2"/>
  </r>
  <r>
    <x v="5"/>
    <x v="11"/>
    <s v="M"/>
    <x v="2"/>
    <x v="2"/>
    <x v="2"/>
  </r>
  <r>
    <x v="5"/>
    <x v="12"/>
    <s v="M"/>
    <x v="2"/>
    <x v="14"/>
    <x v="2"/>
  </r>
  <r>
    <x v="2"/>
    <x v="2"/>
    <s v="F"/>
    <x v="3"/>
    <x v="2"/>
    <x v="2"/>
  </r>
  <r>
    <x v="5"/>
    <x v="2"/>
    <s v="F"/>
    <x v="3"/>
    <x v="32"/>
    <x v="2"/>
  </r>
  <r>
    <x v="5"/>
    <x v="6"/>
    <s v="F"/>
    <x v="3"/>
    <x v="2"/>
    <x v="2"/>
  </r>
  <r>
    <x v="5"/>
    <x v="17"/>
    <s v="F"/>
    <x v="3"/>
    <x v="2"/>
    <x v="2"/>
  </r>
  <r>
    <x v="5"/>
    <x v="18"/>
    <s v="F"/>
    <x v="3"/>
    <x v="2"/>
    <x v="2"/>
  </r>
  <r>
    <x v="5"/>
    <x v="12"/>
    <s v="F"/>
    <x v="3"/>
    <x v="32"/>
    <x v="2"/>
  </r>
  <r>
    <x v="6"/>
    <x v="12"/>
    <s v="F"/>
    <x v="3"/>
    <x v="2"/>
    <x v="2"/>
  </r>
  <r>
    <x v="7"/>
    <x v="12"/>
    <s v="F"/>
    <x v="3"/>
    <x v="2"/>
    <x v="2"/>
  </r>
  <r>
    <x v="2"/>
    <x v="2"/>
    <s v="M"/>
    <x v="3"/>
    <x v="2"/>
    <x v="2"/>
  </r>
  <r>
    <x v="3"/>
    <x v="12"/>
    <s v="M"/>
    <x v="3"/>
    <x v="2"/>
    <x v="2"/>
  </r>
  <r>
    <x v="4"/>
    <x v="12"/>
    <s v="M"/>
    <x v="3"/>
    <x v="2"/>
    <x v="2"/>
  </r>
  <r>
    <x v="5"/>
    <x v="2"/>
    <s v="M"/>
    <x v="3"/>
    <x v="37"/>
    <x v="2"/>
  </r>
  <r>
    <x v="5"/>
    <x v="6"/>
    <s v="M"/>
    <x v="3"/>
    <x v="4"/>
    <x v="2"/>
  </r>
  <r>
    <x v="5"/>
    <x v="18"/>
    <s v="M"/>
    <x v="3"/>
    <x v="2"/>
    <x v="2"/>
  </r>
  <r>
    <x v="5"/>
    <x v="9"/>
    <s v="M"/>
    <x v="3"/>
    <x v="2"/>
    <x v="2"/>
  </r>
  <r>
    <x v="5"/>
    <x v="11"/>
    <s v="M"/>
    <x v="3"/>
    <x v="2"/>
    <x v="2"/>
  </r>
  <r>
    <x v="5"/>
    <x v="12"/>
    <s v="M"/>
    <x v="3"/>
    <x v="14"/>
    <x v="2"/>
  </r>
  <r>
    <x v="0"/>
    <x v="12"/>
    <s v="F"/>
    <x v="4"/>
    <x v="2"/>
    <x v="2"/>
  </r>
  <r>
    <x v="2"/>
    <x v="2"/>
    <s v="F"/>
    <x v="4"/>
    <x v="2"/>
    <x v="2"/>
  </r>
  <r>
    <x v="3"/>
    <x v="2"/>
    <s v="F"/>
    <x v="4"/>
    <x v="2"/>
    <x v="2"/>
  </r>
  <r>
    <x v="3"/>
    <x v="12"/>
    <s v="F"/>
    <x v="4"/>
    <x v="2"/>
    <x v="2"/>
  </r>
  <r>
    <x v="5"/>
    <x v="2"/>
    <s v="F"/>
    <x v="4"/>
    <x v="32"/>
    <x v="2"/>
  </r>
  <r>
    <x v="5"/>
    <x v="3"/>
    <s v="F"/>
    <x v="4"/>
    <x v="2"/>
    <x v="2"/>
  </r>
  <r>
    <x v="5"/>
    <x v="6"/>
    <s v="F"/>
    <x v="4"/>
    <x v="2"/>
    <x v="2"/>
  </r>
  <r>
    <x v="5"/>
    <x v="17"/>
    <s v="F"/>
    <x v="4"/>
    <x v="2"/>
    <x v="2"/>
  </r>
  <r>
    <x v="5"/>
    <x v="9"/>
    <s v="F"/>
    <x v="4"/>
    <x v="2"/>
    <x v="2"/>
  </r>
  <r>
    <x v="5"/>
    <x v="12"/>
    <s v="F"/>
    <x v="4"/>
    <x v="5"/>
    <x v="2"/>
  </r>
  <r>
    <x v="0"/>
    <x v="12"/>
    <s v="M"/>
    <x v="4"/>
    <x v="2"/>
    <x v="2"/>
  </r>
  <r>
    <x v="3"/>
    <x v="12"/>
    <s v="M"/>
    <x v="4"/>
    <x v="2"/>
    <x v="2"/>
  </r>
  <r>
    <x v="4"/>
    <x v="12"/>
    <s v="M"/>
    <x v="4"/>
    <x v="2"/>
    <x v="2"/>
  </r>
  <r>
    <x v="5"/>
    <x v="2"/>
    <s v="M"/>
    <x v="4"/>
    <x v="1"/>
    <x v="2"/>
  </r>
  <r>
    <x v="5"/>
    <x v="3"/>
    <s v="M"/>
    <x v="4"/>
    <x v="2"/>
    <x v="2"/>
  </r>
  <r>
    <x v="5"/>
    <x v="6"/>
    <s v="M"/>
    <x v="4"/>
    <x v="37"/>
    <x v="2"/>
  </r>
  <r>
    <x v="5"/>
    <x v="17"/>
    <s v="M"/>
    <x v="4"/>
    <x v="37"/>
    <x v="2"/>
  </r>
  <r>
    <x v="5"/>
    <x v="12"/>
    <s v="M"/>
    <x v="4"/>
    <x v="15"/>
    <x v="2"/>
  </r>
  <r>
    <x v="0"/>
    <x v="12"/>
    <s v="F"/>
    <x v="5"/>
    <x v="2"/>
    <x v="2"/>
  </r>
  <r>
    <x v="3"/>
    <x v="12"/>
    <s v="F"/>
    <x v="5"/>
    <x v="3"/>
    <x v="2"/>
  </r>
  <r>
    <x v="5"/>
    <x v="2"/>
    <s v="F"/>
    <x v="5"/>
    <x v="24"/>
    <x v="2"/>
  </r>
  <r>
    <x v="5"/>
    <x v="5"/>
    <s v="F"/>
    <x v="5"/>
    <x v="2"/>
    <x v="2"/>
  </r>
  <r>
    <x v="5"/>
    <x v="6"/>
    <s v="F"/>
    <x v="5"/>
    <x v="2"/>
    <x v="2"/>
  </r>
  <r>
    <x v="5"/>
    <x v="17"/>
    <s v="F"/>
    <x v="5"/>
    <x v="4"/>
    <x v="2"/>
  </r>
  <r>
    <x v="5"/>
    <x v="11"/>
    <s v="F"/>
    <x v="5"/>
    <x v="4"/>
    <x v="2"/>
  </r>
  <r>
    <x v="5"/>
    <x v="12"/>
    <s v="F"/>
    <x v="5"/>
    <x v="15"/>
    <x v="2"/>
  </r>
  <r>
    <x v="2"/>
    <x v="2"/>
    <s v="M"/>
    <x v="5"/>
    <x v="4"/>
    <x v="2"/>
  </r>
  <r>
    <x v="2"/>
    <x v="12"/>
    <s v="M"/>
    <x v="5"/>
    <x v="2"/>
    <x v="2"/>
  </r>
  <r>
    <x v="4"/>
    <x v="12"/>
    <s v="M"/>
    <x v="5"/>
    <x v="4"/>
    <x v="2"/>
  </r>
  <r>
    <x v="5"/>
    <x v="1"/>
    <s v="M"/>
    <x v="5"/>
    <x v="2"/>
    <x v="2"/>
  </r>
  <r>
    <x v="5"/>
    <x v="2"/>
    <s v="M"/>
    <x v="5"/>
    <x v="37"/>
    <x v="2"/>
  </r>
  <r>
    <x v="5"/>
    <x v="3"/>
    <s v="M"/>
    <x v="5"/>
    <x v="4"/>
    <x v="2"/>
  </r>
  <r>
    <x v="5"/>
    <x v="6"/>
    <s v="M"/>
    <x v="5"/>
    <x v="2"/>
    <x v="2"/>
  </r>
  <r>
    <x v="5"/>
    <x v="12"/>
    <s v="M"/>
    <x v="5"/>
    <x v="22"/>
    <x v="2"/>
  </r>
  <r>
    <x v="2"/>
    <x v="2"/>
    <s v="F"/>
    <x v="6"/>
    <x v="2"/>
    <x v="2"/>
  </r>
  <r>
    <x v="3"/>
    <x v="2"/>
    <s v="F"/>
    <x v="6"/>
    <x v="2"/>
    <x v="2"/>
  </r>
  <r>
    <x v="3"/>
    <x v="12"/>
    <s v="F"/>
    <x v="6"/>
    <x v="2"/>
    <x v="2"/>
  </r>
  <r>
    <x v="5"/>
    <x v="0"/>
    <s v="F"/>
    <x v="6"/>
    <x v="2"/>
    <x v="2"/>
  </r>
  <r>
    <x v="5"/>
    <x v="1"/>
    <s v="F"/>
    <x v="6"/>
    <x v="2"/>
    <x v="2"/>
  </r>
  <r>
    <x v="5"/>
    <x v="2"/>
    <s v="F"/>
    <x v="6"/>
    <x v="9"/>
    <x v="2"/>
  </r>
  <r>
    <x v="5"/>
    <x v="5"/>
    <s v="F"/>
    <x v="6"/>
    <x v="4"/>
    <x v="2"/>
  </r>
  <r>
    <x v="5"/>
    <x v="6"/>
    <s v="F"/>
    <x v="6"/>
    <x v="4"/>
    <x v="2"/>
  </r>
  <r>
    <x v="5"/>
    <x v="17"/>
    <s v="F"/>
    <x v="6"/>
    <x v="37"/>
    <x v="2"/>
  </r>
  <r>
    <x v="5"/>
    <x v="12"/>
    <s v="F"/>
    <x v="6"/>
    <x v="55"/>
    <x v="2"/>
  </r>
  <r>
    <x v="0"/>
    <x v="12"/>
    <s v="M"/>
    <x v="6"/>
    <x v="4"/>
    <x v="2"/>
  </r>
  <r>
    <x v="3"/>
    <x v="2"/>
    <s v="M"/>
    <x v="6"/>
    <x v="2"/>
    <x v="2"/>
  </r>
  <r>
    <x v="3"/>
    <x v="12"/>
    <s v="M"/>
    <x v="6"/>
    <x v="2"/>
    <x v="2"/>
  </r>
  <r>
    <x v="5"/>
    <x v="2"/>
    <s v="M"/>
    <x v="6"/>
    <x v="4"/>
    <x v="2"/>
  </r>
  <r>
    <x v="5"/>
    <x v="6"/>
    <s v="M"/>
    <x v="6"/>
    <x v="3"/>
    <x v="2"/>
  </r>
  <r>
    <x v="5"/>
    <x v="8"/>
    <s v="M"/>
    <x v="6"/>
    <x v="2"/>
    <x v="2"/>
  </r>
  <r>
    <x v="5"/>
    <x v="12"/>
    <s v="M"/>
    <x v="6"/>
    <x v="14"/>
    <x v="2"/>
  </r>
  <r>
    <x v="6"/>
    <x v="2"/>
    <s v="M"/>
    <x v="6"/>
    <x v="2"/>
    <x v="2"/>
  </r>
  <r>
    <x v="8"/>
    <x v="12"/>
    <s v="M"/>
    <x v="6"/>
    <x v="2"/>
    <x v="2"/>
  </r>
  <r>
    <x v="2"/>
    <x v="2"/>
    <s v="F"/>
    <x v="7"/>
    <x v="2"/>
    <x v="2"/>
  </r>
  <r>
    <x v="2"/>
    <x v="17"/>
    <s v="F"/>
    <x v="7"/>
    <x v="2"/>
    <x v="2"/>
  </r>
  <r>
    <x v="2"/>
    <x v="12"/>
    <s v="F"/>
    <x v="7"/>
    <x v="2"/>
    <x v="2"/>
  </r>
  <r>
    <x v="3"/>
    <x v="6"/>
    <s v="F"/>
    <x v="7"/>
    <x v="2"/>
    <x v="2"/>
  </r>
  <r>
    <x v="4"/>
    <x v="12"/>
    <s v="F"/>
    <x v="7"/>
    <x v="2"/>
    <x v="2"/>
  </r>
  <r>
    <x v="5"/>
    <x v="2"/>
    <s v="F"/>
    <x v="7"/>
    <x v="16"/>
    <x v="2"/>
  </r>
  <r>
    <x v="5"/>
    <x v="6"/>
    <s v="F"/>
    <x v="7"/>
    <x v="2"/>
    <x v="2"/>
  </r>
  <r>
    <x v="5"/>
    <x v="12"/>
    <s v="F"/>
    <x v="7"/>
    <x v="5"/>
    <x v="2"/>
  </r>
  <r>
    <x v="0"/>
    <x v="12"/>
    <s v="M"/>
    <x v="7"/>
    <x v="2"/>
    <x v="2"/>
  </r>
  <r>
    <x v="2"/>
    <x v="2"/>
    <s v="M"/>
    <x v="7"/>
    <x v="2"/>
    <x v="2"/>
  </r>
  <r>
    <x v="2"/>
    <x v="12"/>
    <s v="M"/>
    <x v="7"/>
    <x v="4"/>
    <x v="2"/>
  </r>
  <r>
    <x v="3"/>
    <x v="12"/>
    <s v="M"/>
    <x v="7"/>
    <x v="2"/>
    <x v="2"/>
  </r>
  <r>
    <x v="5"/>
    <x v="2"/>
    <s v="M"/>
    <x v="7"/>
    <x v="4"/>
    <x v="2"/>
  </r>
  <r>
    <x v="5"/>
    <x v="6"/>
    <s v="M"/>
    <x v="7"/>
    <x v="4"/>
    <x v="2"/>
  </r>
  <r>
    <x v="5"/>
    <x v="17"/>
    <s v="M"/>
    <x v="7"/>
    <x v="37"/>
    <x v="2"/>
  </r>
  <r>
    <x v="5"/>
    <x v="12"/>
    <s v="M"/>
    <x v="7"/>
    <x v="55"/>
    <x v="2"/>
  </r>
  <r>
    <x v="0"/>
    <x v="12"/>
    <s v="F"/>
    <x v="8"/>
    <x v="2"/>
    <x v="2"/>
  </r>
  <r>
    <x v="5"/>
    <x v="21"/>
    <s v="F"/>
    <x v="8"/>
    <x v="2"/>
    <x v="2"/>
  </r>
  <r>
    <x v="5"/>
    <x v="2"/>
    <s v="F"/>
    <x v="8"/>
    <x v="3"/>
    <x v="2"/>
  </r>
  <r>
    <x v="5"/>
    <x v="6"/>
    <s v="F"/>
    <x v="8"/>
    <x v="37"/>
    <x v="2"/>
  </r>
  <r>
    <x v="5"/>
    <x v="17"/>
    <s v="F"/>
    <x v="8"/>
    <x v="3"/>
    <x v="2"/>
  </r>
  <r>
    <x v="5"/>
    <x v="12"/>
    <s v="F"/>
    <x v="8"/>
    <x v="24"/>
    <x v="2"/>
  </r>
  <r>
    <x v="5"/>
    <x v="15"/>
    <s v="F"/>
    <x v="8"/>
    <x v="2"/>
    <x v="2"/>
  </r>
  <r>
    <x v="4"/>
    <x v="12"/>
    <s v="M"/>
    <x v="8"/>
    <x v="2"/>
    <x v="2"/>
  </r>
  <r>
    <x v="5"/>
    <x v="0"/>
    <s v="M"/>
    <x v="8"/>
    <x v="2"/>
    <x v="2"/>
  </r>
  <r>
    <x v="5"/>
    <x v="2"/>
    <s v="M"/>
    <x v="8"/>
    <x v="2"/>
    <x v="2"/>
  </r>
  <r>
    <x v="5"/>
    <x v="6"/>
    <s v="M"/>
    <x v="8"/>
    <x v="4"/>
    <x v="2"/>
  </r>
  <r>
    <x v="5"/>
    <x v="17"/>
    <s v="M"/>
    <x v="8"/>
    <x v="2"/>
    <x v="2"/>
  </r>
  <r>
    <x v="5"/>
    <x v="12"/>
    <s v="M"/>
    <x v="8"/>
    <x v="5"/>
    <x v="2"/>
  </r>
  <r>
    <x v="0"/>
    <x v="12"/>
    <s v="F"/>
    <x v="9"/>
    <x v="2"/>
    <x v="2"/>
  </r>
  <r>
    <x v="2"/>
    <x v="12"/>
    <s v="F"/>
    <x v="9"/>
    <x v="2"/>
    <x v="2"/>
  </r>
  <r>
    <x v="4"/>
    <x v="2"/>
    <s v="F"/>
    <x v="9"/>
    <x v="2"/>
    <x v="2"/>
  </r>
  <r>
    <x v="5"/>
    <x v="2"/>
    <s v="F"/>
    <x v="9"/>
    <x v="15"/>
    <x v="2"/>
  </r>
  <r>
    <x v="5"/>
    <x v="3"/>
    <s v="F"/>
    <x v="9"/>
    <x v="4"/>
    <x v="2"/>
  </r>
  <r>
    <x v="5"/>
    <x v="6"/>
    <s v="F"/>
    <x v="9"/>
    <x v="3"/>
    <x v="2"/>
  </r>
  <r>
    <x v="5"/>
    <x v="17"/>
    <s v="F"/>
    <x v="9"/>
    <x v="4"/>
    <x v="2"/>
  </r>
  <r>
    <x v="5"/>
    <x v="12"/>
    <s v="F"/>
    <x v="9"/>
    <x v="42"/>
    <x v="2"/>
  </r>
  <r>
    <x v="2"/>
    <x v="9"/>
    <s v="M"/>
    <x v="9"/>
    <x v="2"/>
    <x v="2"/>
  </r>
  <r>
    <x v="2"/>
    <x v="12"/>
    <s v="M"/>
    <x v="9"/>
    <x v="2"/>
    <x v="2"/>
  </r>
  <r>
    <x v="4"/>
    <x v="12"/>
    <s v="M"/>
    <x v="9"/>
    <x v="2"/>
    <x v="2"/>
  </r>
  <r>
    <x v="5"/>
    <x v="2"/>
    <s v="M"/>
    <x v="9"/>
    <x v="2"/>
    <x v="2"/>
  </r>
  <r>
    <x v="5"/>
    <x v="6"/>
    <s v="M"/>
    <x v="9"/>
    <x v="4"/>
    <x v="2"/>
  </r>
  <r>
    <x v="5"/>
    <x v="17"/>
    <s v="M"/>
    <x v="9"/>
    <x v="4"/>
    <x v="2"/>
  </r>
  <r>
    <x v="5"/>
    <x v="12"/>
    <s v="M"/>
    <x v="9"/>
    <x v="11"/>
    <x v="2"/>
  </r>
  <r>
    <x v="0"/>
    <x v="12"/>
    <s v="F"/>
    <x v="10"/>
    <x v="4"/>
    <x v="2"/>
  </r>
  <r>
    <x v="3"/>
    <x v="12"/>
    <s v="F"/>
    <x v="10"/>
    <x v="2"/>
    <x v="2"/>
  </r>
  <r>
    <x v="4"/>
    <x v="12"/>
    <s v="F"/>
    <x v="10"/>
    <x v="2"/>
    <x v="2"/>
  </r>
  <r>
    <x v="5"/>
    <x v="2"/>
    <s v="F"/>
    <x v="10"/>
    <x v="42"/>
    <x v="2"/>
  </r>
  <r>
    <x v="5"/>
    <x v="6"/>
    <s v="F"/>
    <x v="10"/>
    <x v="1"/>
    <x v="2"/>
  </r>
  <r>
    <x v="5"/>
    <x v="17"/>
    <s v="F"/>
    <x v="10"/>
    <x v="2"/>
    <x v="2"/>
  </r>
  <r>
    <x v="5"/>
    <x v="12"/>
    <s v="F"/>
    <x v="10"/>
    <x v="15"/>
    <x v="2"/>
  </r>
  <r>
    <x v="5"/>
    <x v="15"/>
    <s v="F"/>
    <x v="10"/>
    <x v="2"/>
    <x v="2"/>
  </r>
  <r>
    <x v="0"/>
    <x v="12"/>
    <s v="M"/>
    <x v="10"/>
    <x v="2"/>
    <x v="2"/>
  </r>
  <r>
    <x v="2"/>
    <x v="12"/>
    <s v="M"/>
    <x v="10"/>
    <x v="4"/>
    <x v="2"/>
  </r>
  <r>
    <x v="4"/>
    <x v="12"/>
    <s v="M"/>
    <x v="10"/>
    <x v="4"/>
    <x v="2"/>
  </r>
  <r>
    <x v="5"/>
    <x v="0"/>
    <s v="M"/>
    <x v="10"/>
    <x v="4"/>
    <x v="2"/>
  </r>
  <r>
    <x v="5"/>
    <x v="2"/>
    <s v="M"/>
    <x v="10"/>
    <x v="2"/>
    <x v="2"/>
  </r>
  <r>
    <x v="5"/>
    <x v="3"/>
    <s v="M"/>
    <x v="10"/>
    <x v="4"/>
    <x v="2"/>
  </r>
  <r>
    <x v="5"/>
    <x v="6"/>
    <s v="M"/>
    <x v="10"/>
    <x v="9"/>
    <x v="2"/>
  </r>
  <r>
    <x v="5"/>
    <x v="12"/>
    <s v="M"/>
    <x v="10"/>
    <x v="56"/>
    <x v="2"/>
  </r>
  <r>
    <x v="0"/>
    <x v="2"/>
    <s v="F"/>
    <x v="11"/>
    <x v="2"/>
    <x v="2"/>
  </r>
  <r>
    <x v="0"/>
    <x v="12"/>
    <s v="F"/>
    <x v="11"/>
    <x v="2"/>
    <x v="2"/>
  </r>
  <r>
    <x v="2"/>
    <x v="12"/>
    <s v="F"/>
    <x v="11"/>
    <x v="4"/>
    <x v="2"/>
  </r>
  <r>
    <x v="4"/>
    <x v="12"/>
    <s v="F"/>
    <x v="11"/>
    <x v="2"/>
    <x v="2"/>
  </r>
  <r>
    <x v="5"/>
    <x v="2"/>
    <s v="F"/>
    <x v="11"/>
    <x v="15"/>
    <x v="2"/>
  </r>
  <r>
    <x v="5"/>
    <x v="3"/>
    <s v="F"/>
    <x v="11"/>
    <x v="2"/>
    <x v="2"/>
  </r>
  <r>
    <x v="5"/>
    <x v="6"/>
    <s v="F"/>
    <x v="11"/>
    <x v="3"/>
    <x v="2"/>
  </r>
  <r>
    <x v="5"/>
    <x v="17"/>
    <s v="F"/>
    <x v="11"/>
    <x v="2"/>
    <x v="2"/>
  </r>
  <r>
    <x v="5"/>
    <x v="12"/>
    <s v="F"/>
    <x v="11"/>
    <x v="57"/>
    <x v="2"/>
  </r>
  <r>
    <x v="0"/>
    <x v="12"/>
    <s v="M"/>
    <x v="11"/>
    <x v="2"/>
    <x v="2"/>
  </r>
  <r>
    <x v="2"/>
    <x v="2"/>
    <s v="M"/>
    <x v="11"/>
    <x v="2"/>
    <x v="2"/>
  </r>
  <r>
    <x v="2"/>
    <x v="6"/>
    <s v="M"/>
    <x v="11"/>
    <x v="2"/>
    <x v="2"/>
  </r>
  <r>
    <x v="3"/>
    <x v="12"/>
    <s v="M"/>
    <x v="11"/>
    <x v="2"/>
    <x v="2"/>
  </r>
  <r>
    <x v="4"/>
    <x v="12"/>
    <s v="M"/>
    <x v="11"/>
    <x v="3"/>
    <x v="2"/>
  </r>
  <r>
    <x v="5"/>
    <x v="0"/>
    <s v="M"/>
    <x v="11"/>
    <x v="2"/>
    <x v="2"/>
  </r>
  <r>
    <x v="5"/>
    <x v="3"/>
    <s v="M"/>
    <x v="11"/>
    <x v="2"/>
    <x v="2"/>
  </r>
  <r>
    <x v="5"/>
    <x v="6"/>
    <s v="M"/>
    <x v="11"/>
    <x v="37"/>
    <x v="2"/>
  </r>
  <r>
    <x v="5"/>
    <x v="17"/>
    <s v="M"/>
    <x v="11"/>
    <x v="3"/>
    <x v="2"/>
  </r>
  <r>
    <x v="5"/>
    <x v="11"/>
    <s v="M"/>
    <x v="11"/>
    <x v="2"/>
    <x v="2"/>
  </r>
  <r>
    <x v="5"/>
    <x v="12"/>
    <s v="M"/>
    <x v="11"/>
    <x v="12"/>
    <x v="2"/>
  </r>
  <r>
    <x v="0"/>
    <x v="2"/>
    <s v="F"/>
    <x v="12"/>
    <x v="2"/>
    <x v="2"/>
  </r>
  <r>
    <x v="0"/>
    <x v="12"/>
    <s v="F"/>
    <x v="12"/>
    <x v="2"/>
    <x v="2"/>
  </r>
  <r>
    <x v="2"/>
    <x v="6"/>
    <s v="F"/>
    <x v="12"/>
    <x v="2"/>
    <x v="2"/>
  </r>
  <r>
    <x v="2"/>
    <x v="12"/>
    <s v="F"/>
    <x v="12"/>
    <x v="9"/>
    <x v="2"/>
  </r>
  <r>
    <x v="3"/>
    <x v="2"/>
    <s v="F"/>
    <x v="12"/>
    <x v="2"/>
    <x v="2"/>
  </r>
  <r>
    <x v="3"/>
    <x v="12"/>
    <s v="F"/>
    <x v="12"/>
    <x v="3"/>
    <x v="2"/>
  </r>
  <r>
    <x v="4"/>
    <x v="2"/>
    <s v="F"/>
    <x v="12"/>
    <x v="2"/>
    <x v="2"/>
  </r>
  <r>
    <x v="4"/>
    <x v="12"/>
    <s v="F"/>
    <x v="12"/>
    <x v="4"/>
    <x v="2"/>
  </r>
  <r>
    <x v="5"/>
    <x v="1"/>
    <s v="F"/>
    <x v="12"/>
    <x v="2"/>
    <x v="2"/>
  </r>
  <r>
    <x v="5"/>
    <x v="2"/>
    <s v="F"/>
    <x v="12"/>
    <x v="57"/>
    <x v="2"/>
  </r>
  <r>
    <x v="5"/>
    <x v="6"/>
    <s v="F"/>
    <x v="12"/>
    <x v="42"/>
    <x v="2"/>
  </r>
  <r>
    <x v="5"/>
    <x v="17"/>
    <s v="F"/>
    <x v="12"/>
    <x v="3"/>
    <x v="2"/>
  </r>
  <r>
    <x v="5"/>
    <x v="11"/>
    <s v="F"/>
    <x v="12"/>
    <x v="2"/>
    <x v="2"/>
  </r>
  <r>
    <x v="5"/>
    <x v="12"/>
    <s v="F"/>
    <x v="12"/>
    <x v="58"/>
    <x v="2"/>
  </r>
  <r>
    <x v="7"/>
    <x v="2"/>
    <s v="F"/>
    <x v="12"/>
    <x v="2"/>
    <x v="2"/>
  </r>
  <r>
    <x v="2"/>
    <x v="9"/>
    <s v="M"/>
    <x v="12"/>
    <x v="2"/>
    <x v="2"/>
  </r>
  <r>
    <x v="2"/>
    <x v="12"/>
    <s v="M"/>
    <x v="12"/>
    <x v="9"/>
    <x v="2"/>
  </r>
  <r>
    <x v="3"/>
    <x v="6"/>
    <s v="M"/>
    <x v="12"/>
    <x v="2"/>
    <x v="2"/>
  </r>
  <r>
    <x v="3"/>
    <x v="12"/>
    <s v="M"/>
    <x v="12"/>
    <x v="3"/>
    <x v="2"/>
  </r>
  <r>
    <x v="4"/>
    <x v="12"/>
    <s v="M"/>
    <x v="12"/>
    <x v="4"/>
    <x v="2"/>
  </r>
  <r>
    <x v="5"/>
    <x v="2"/>
    <s v="M"/>
    <x v="12"/>
    <x v="4"/>
    <x v="2"/>
  </r>
  <r>
    <x v="5"/>
    <x v="3"/>
    <s v="M"/>
    <x v="12"/>
    <x v="37"/>
    <x v="2"/>
  </r>
  <r>
    <x v="5"/>
    <x v="6"/>
    <s v="M"/>
    <x v="12"/>
    <x v="37"/>
    <x v="2"/>
  </r>
  <r>
    <x v="5"/>
    <x v="17"/>
    <s v="M"/>
    <x v="12"/>
    <x v="4"/>
    <x v="2"/>
  </r>
  <r>
    <x v="5"/>
    <x v="11"/>
    <s v="M"/>
    <x v="12"/>
    <x v="4"/>
    <x v="2"/>
  </r>
  <r>
    <x v="5"/>
    <x v="12"/>
    <s v="M"/>
    <x v="12"/>
    <x v="59"/>
    <x v="2"/>
  </r>
  <r>
    <x v="2"/>
    <x v="2"/>
    <s v="F"/>
    <x v="13"/>
    <x v="4"/>
    <x v="2"/>
  </r>
  <r>
    <x v="2"/>
    <x v="12"/>
    <s v="F"/>
    <x v="13"/>
    <x v="37"/>
    <x v="2"/>
  </r>
  <r>
    <x v="3"/>
    <x v="12"/>
    <s v="F"/>
    <x v="13"/>
    <x v="24"/>
    <x v="2"/>
  </r>
  <r>
    <x v="4"/>
    <x v="2"/>
    <s v="F"/>
    <x v="13"/>
    <x v="2"/>
    <x v="2"/>
  </r>
  <r>
    <x v="5"/>
    <x v="21"/>
    <s v="F"/>
    <x v="13"/>
    <x v="2"/>
    <x v="2"/>
  </r>
  <r>
    <x v="5"/>
    <x v="2"/>
    <s v="F"/>
    <x v="13"/>
    <x v="60"/>
    <x v="2"/>
  </r>
  <r>
    <x v="5"/>
    <x v="3"/>
    <s v="F"/>
    <x v="13"/>
    <x v="3"/>
    <x v="2"/>
  </r>
  <r>
    <x v="5"/>
    <x v="5"/>
    <s v="F"/>
    <x v="13"/>
    <x v="2"/>
    <x v="2"/>
  </r>
  <r>
    <x v="5"/>
    <x v="6"/>
    <s v="F"/>
    <x v="13"/>
    <x v="1"/>
    <x v="2"/>
  </r>
  <r>
    <x v="5"/>
    <x v="8"/>
    <s v="F"/>
    <x v="13"/>
    <x v="2"/>
    <x v="2"/>
  </r>
  <r>
    <x v="5"/>
    <x v="11"/>
    <s v="F"/>
    <x v="13"/>
    <x v="2"/>
    <x v="2"/>
  </r>
  <r>
    <x v="5"/>
    <x v="12"/>
    <s v="F"/>
    <x v="13"/>
    <x v="61"/>
    <x v="2"/>
  </r>
  <r>
    <x v="0"/>
    <x v="12"/>
    <s v="M"/>
    <x v="13"/>
    <x v="4"/>
    <x v="2"/>
  </r>
  <r>
    <x v="2"/>
    <x v="12"/>
    <s v="M"/>
    <x v="13"/>
    <x v="2"/>
    <x v="2"/>
  </r>
  <r>
    <x v="3"/>
    <x v="12"/>
    <s v="M"/>
    <x v="13"/>
    <x v="2"/>
    <x v="2"/>
  </r>
  <r>
    <x v="4"/>
    <x v="6"/>
    <s v="M"/>
    <x v="13"/>
    <x v="4"/>
    <x v="2"/>
  </r>
  <r>
    <x v="4"/>
    <x v="12"/>
    <s v="M"/>
    <x v="13"/>
    <x v="2"/>
    <x v="2"/>
  </r>
  <r>
    <x v="5"/>
    <x v="0"/>
    <s v="M"/>
    <x v="13"/>
    <x v="2"/>
    <x v="2"/>
  </r>
  <r>
    <x v="5"/>
    <x v="2"/>
    <s v="M"/>
    <x v="13"/>
    <x v="2"/>
    <x v="2"/>
  </r>
  <r>
    <x v="5"/>
    <x v="3"/>
    <s v="M"/>
    <x v="13"/>
    <x v="1"/>
    <x v="2"/>
  </r>
  <r>
    <x v="5"/>
    <x v="6"/>
    <s v="M"/>
    <x v="13"/>
    <x v="37"/>
    <x v="2"/>
  </r>
  <r>
    <x v="5"/>
    <x v="11"/>
    <s v="M"/>
    <x v="13"/>
    <x v="2"/>
    <x v="2"/>
  </r>
  <r>
    <x v="5"/>
    <x v="12"/>
    <s v="M"/>
    <x v="13"/>
    <x v="62"/>
    <x v="2"/>
  </r>
  <r>
    <x v="0"/>
    <x v="2"/>
    <s v="F"/>
    <x v="14"/>
    <x v="3"/>
    <x v="2"/>
  </r>
  <r>
    <x v="0"/>
    <x v="8"/>
    <s v="F"/>
    <x v="14"/>
    <x v="2"/>
    <x v="2"/>
  </r>
  <r>
    <x v="2"/>
    <x v="2"/>
    <s v="F"/>
    <x v="14"/>
    <x v="4"/>
    <x v="2"/>
  </r>
  <r>
    <x v="2"/>
    <x v="6"/>
    <s v="F"/>
    <x v="14"/>
    <x v="4"/>
    <x v="2"/>
  </r>
  <r>
    <x v="2"/>
    <x v="17"/>
    <s v="F"/>
    <x v="14"/>
    <x v="2"/>
    <x v="2"/>
  </r>
  <r>
    <x v="2"/>
    <x v="12"/>
    <s v="F"/>
    <x v="14"/>
    <x v="37"/>
    <x v="2"/>
  </r>
  <r>
    <x v="3"/>
    <x v="2"/>
    <s v="F"/>
    <x v="14"/>
    <x v="2"/>
    <x v="2"/>
  </r>
  <r>
    <x v="3"/>
    <x v="12"/>
    <s v="F"/>
    <x v="14"/>
    <x v="3"/>
    <x v="2"/>
  </r>
  <r>
    <x v="4"/>
    <x v="12"/>
    <s v="F"/>
    <x v="14"/>
    <x v="4"/>
    <x v="2"/>
  </r>
  <r>
    <x v="5"/>
    <x v="21"/>
    <s v="F"/>
    <x v="14"/>
    <x v="37"/>
    <x v="2"/>
  </r>
  <r>
    <x v="5"/>
    <x v="2"/>
    <s v="F"/>
    <x v="14"/>
    <x v="11"/>
    <x v="2"/>
  </r>
  <r>
    <x v="5"/>
    <x v="3"/>
    <s v="F"/>
    <x v="14"/>
    <x v="3"/>
    <x v="2"/>
  </r>
  <r>
    <x v="5"/>
    <x v="4"/>
    <s v="F"/>
    <x v="14"/>
    <x v="2"/>
    <x v="2"/>
  </r>
  <r>
    <x v="5"/>
    <x v="6"/>
    <s v="F"/>
    <x v="14"/>
    <x v="32"/>
    <x v="2"/>
  </r>
  <r>
    <x v="5"/>
    <x v="17"/>
    <s v="F"/>
    <x v="14"/>
    <x v="2"/>
    <x v="2"/>
  </r>
  <r>
    <x v="5"/>
    <x v="12"/>
    <s v="F"/>
    <x v="14"/>
    <x v="27"/>
    <x v="2"/>
  </r>
  <r>
    <x v="9"/>
    <x v="21"/>
    <s v="F"/>
    <x v="14"/>
    <x v="2"/>
    <x v="2"/>
  </r>
  <r>
    <x v="0"/>
    <x v="6"/>
    <s v="M"/>
    <x v="14"/>
    <x v="3"/>
    <x v="2"/>
  </r>
  <r>
    <x v="0"/>
    <x v="12"/>
    <s v="M"/>
    <x v="14"/>
    <x v="2"/>
    <x v="2"/>
  </r>
  <r>
    <x v="2"/>
    <x v="6"/>
    <s v="M"/>
    <x v="14"/>
    <x v="2"/>
    <x v="2"/>
  </r>
  <r>
    <x v="2"/>
    <x v="9"/>
    <s v="M"/>
    <x v="14"/>
    <x v="2"/>
    <x v="2"/>
  </r>
  <r>
    <x v="2"/>
    <x v="12"/>
    <s v="M"/>
    <x v="14"/>
    <x v="42"/>
    <x v="2"/>
  </r>
  <r>
    <x v="3"/>
    <x v="2"/>
    <s v="M"/>
    <x v="14"/>
    <x v="2"/>
    <x v="2"/>
  </r>
  <r>
    <x v="3"/>
    <x v="6"/>
    <s v="M"/>
    <x v="14"/>
    <x v="4"/>
    <x v="2"/>
  </r>
  <r>
    <x v="4"/>
    <x v="6"/>
    <s v="M"/>
    <x v="14"/>
    <x v="37"/>
    <x v="2"/>
  </r>
  <r>
    <x v="4"/>
    <x v="9"/>
    <s v="M"/>
    <x v="14"/>
    <x v="2"/>
    <x v="2"/>
  </r>
  <r>
    <x v="4"/>
    <x v="12"/>
    <s v="M"/>
    <x v="14"/>
    <x v="1"/>
    <x v="2"/>
  </r>
  <r>
    <x v="5"/>
    <x v="0"/>
    <s v="M"/>
    <x v="14"/>
    <x v="2"/>
    <x v="2"/>
  </r>
  <r>
    <x v="5"/>
    <x v="2"/>
    <s v="M"/>
    <x v="14"/>
    <x v="4"/>
    <x v="2"/>
  </r>
  <r>
    <x v="5"/>
    <x v="3"/>
    <s v="M"/>
    <x v="14"/>
    <x v="42"/>
    <x v="2"/>
  </r>
  <r>
    <x v="5"/>
    <x v="4"/>
    <s v="M"/>
    <x v="14"/>
    <x v="2"/>
    <x v="2"/>
  </r>
  <r>
    <x v="5"/>
    <x v="5"/>
    <s v="M"/>
    <x v="14"/>
    <x v="2"/>
    <x v="2"/>
  </r>
  <r>
    <x v="5"/>
    <x v="6"/>
    <s v="M"/>
    <x v="14"/>
    <x v="15"/>
    <x v="2"/>
  </r>
  <r>
    <x v="5"/>
    <x v="17"/>
    <s v="M"/>
    <x v="14"/>
    <x v="4"/>
    <x v="2"/>
  </r>
  <r>
    <x v="5"/>
    <x v="7"/>
    <s v="M"/>
    <x v="14"/>
    <x v="2"/>
    <x v="2"/>
  </r>
  <r>
    <x v="5"/>
    <x v="12"/>
    <s v="M"/>
    <x v="14"/>
    <x v="63"/>
    <x v="2"/>
  </r>
  <r>
    <x v="0"/>
    <x v="12"/>
    <s v="F"/>
    <x v="15"/>
    <x v="4"/>
    <x v="2"/>
  </r>
  <r>
    <x v="2"/>
    <x v="2"/>
    <s v="F"/>
    <x v="15"/>
    <x v="2"/>
    <x v="2"/>
  </r>
  <r>
    <x v="2"/>
    <x v="6"/>
    <s v="F"/>
    <x v="15"/>
    <x v="2"/>
    <x v="2"/>
  </r>
  <r>
    <x v="2"/>
    <x v="12"/>
    <s v="F"/>
    <x v="15"/>
    <x v="9"/>
    <x v="2"/>
  </r>
  <r>
    <x v="3"/>
    <x v="21"/>
    <s v="F"/>
    <x v="15"/>
    <x v="2"/>
    <x v="2"/>
  </r>
  <r>
    <x v="3"/>
    <x v="2"/>
    <s v="F"/>
    <x v="15"/>
    <x v="2"/>
    <x v="2"/>
  </r>
  <r>
    <x v="3"/>
    <x v="3"/>
    <s v="F"/>
    <x v="15"/>
    <x v="2"/>
    <x v="2"/>
  </r>
  <r>
    <x v="3"/>
    <x v="12"/>
    <s v="F"/>
    <x v="15"/>
    <x v="2"/>
    <x v="2"/>
  </r>
  <r>
    <x v="4"/>
    <x v="2"/>
    <s v="F"/>
    <x v="15"/>
    <x v="4"/>
    <x v="2"/>
  </r>
  <r>
    <x v="4"/>
    <x v="6"/>
    <s v="F"/>
    <x v="15"/>
    <x v="37"/>
    <x v="2"/>
  </r>
  <r>
    <x v="4"/>
    <x v="17"/>
    <s v="F"/>
    <x v="15"/>
    <x v="2"/>
    <x v="2"/>
  </r>
  <r>
    <x v="4"/>
    <x v="12"/>
    <s v="F"/>
    <x v="15"/>
    <x v="4"/>
    <x v="2"/>
  </r>
  <r>
    <x v="5"/>
    <x v="0"/>
    <s v="F"/>
    <x v="15"/>
    <x v="2"/>
    <x v="2"/>
  </r>
  <r>
    <x v="5"/>
    <x v="21"/>
    <s v="F"/>
    <x v="15"/>
    <x v="37"/>
    <x v="2"/>
  </r>
  <r>
    <x v="5"/>
    <x v="2"/>
    <s v="F"/>
    <x v="15"/>
    <x v="12"/>
    <x v="2"/>
  </r>
  <r>
    <x v="5"/>
    <x v="3"/>
    <s v="F"/>
    <x v="15"/>
    <x v="4"/>
    <x v="2"/>
  </r>
  <r>
    <x v="5"/>
    <x v="5"/>
    <s v="F"/>
    <x v="15"/>
    <x v="2"/>
    <x v="2"/>
  </r>
  <r>
    <x v="5"/>
    <x v="6"/>
    <s v="F"/>
    <x v="15"/>
    <x v="5"/>
    <x v="2"/>
  </r>
  <r>
    <x v="5"/>
    <x v="17"/>
    <s v="F"/>
    <x v="15"/>
    <x v="4"/>
    <x v="2"/>
  </r>
  <r>
    <x v="5"/>
    <x v="22"/>
    <s v="F"/>
    <x v="15"/>
    <x v="2"/>
    <x v="2"/>
  </r>
  <r>
    <x v="5"/>
    <x v="18"/>
    <s v="F"/>
    <x v="15"/>
    <x v="2"/>
    <x v="2"/>
  </r>
  <r>
    <x v="5"/>
    <x v="11"/>
    <s v="F"/>
    <x v="15"/>
    <x v="4"/>
    <x v="2"/>
  </r>
  <r>
    <x v="5"/>
    <x v="12"/>
    <s v="F"/>
    <x v="15"/>
    <x v="64"/>
    <x v="2"/>
  </r>
  <r>
    <x v="9"/>
    <x v="12"/>
    <s v="F"/>
    <x v="15"/>
    <x v="2"/>
    <x v="2"/>
  </r>
  <r>
    <x v="0"/>
    <x v="6"/>
    <s v="M"/>
    <x v="15"/>
    <x v="2"/>
    <x v="2"/>
  </r>
  <r>
    <x v="2"/>
    <x v="6"/>
    <s v="M"/>
    <x v="15"/>
    <x v="2"/>
    <x v="2"/>
  </r>
  <r>
    <x v="2"/>
    <x v="7"/>
    <s v="M"/>
    <x v="15"/>
    <x v="2"/>
    <x v="2"/>
  </r>
  <r>
    <x v="2"/>
    <x v="11"/>
    <s v="M"/>
    <x v="15"/>
    <x v="2"/>
    <x v="2"/>
  </r>
  <r>
    <x v="2"/>
    <x v="12"/>
    <s v="M"/>
    <x v="15"/>
    <x v="37"/>
    <x v="2"/>
  </r>
  <r>
    <x v="3"/>
    <x v="6"/>
    <s v="M"/>
    <x v="15"/>
    <x v="2"/>
    <x v="2"/>
  </r>
  <r>
    <x v="4"/>
    <x v="12"/>
    <s v="M"/>
    <x v="15"/>
    <x v="3"/>
    <x v="2"/>
  </r>
  <r>
    <x v="5"/>
    <x v="0"/>
    <s v="M"/>
    <x v="15"/>
    <x v="4"/>
    <x v="2"/>
  </r>
  <r>
    <x v="5"/>
    <x v="2"/>
    <s v="M"/>
    <x v="15"/>
    <x v="3"/>
    <x v="2"/>
  </r>
  <r>
    <x v="5"/>
    <x v="3"/>
    <s v="M"/>
    <x v="15"/>
    <x v="22"/>
    <x v="2"/>
  </r>
  <r>
    <x v="5"/>
    <x v="6"/>
    <s v="M"/>
    <x v="15"/>
    <x v="14"/>
    <x v="2"/>
  </r>
  <r>
    <x v="5"/>
    <x v="17"/>
    <s v="M"/>
    <x v="15"/>
    <x v="4"/>
    <x v="2"/>
  </r>
  <r>
    <x v="5"/>
    <x v="9"/>
    <s v="M"/>
    <x v="15"/>
    <x v="2"/>
    <x v="2"/>
  </r>
  <r>
    <x v="5"/>
    <x v="11"/>
    <s v="M"/>
    <x v="15"/>
    <x v="2"/>
    <x v="2"/>
  </r>
  <r>
    <x v="5"/>
    <x v="12"/>
    <s v="M"/>
    <x v="15"/>
    <x v="65"/>
    <x v="2"/>
  </r>
  <r>
    <x v="7"/>
    <x v="2"/>
    <s v="M"/>
    <x v="15"/>
    <x v="2"/>
    <x v="2"/>
  </r>
  <r>
    <x v="0"/>
    <x v="4"/>
    <s v="F"/>
    <x v="16"/>
    <x v="2"/>
    <x v="2"/>
  </r>
  <r>
    <x v="0"/>
    <x v="12"/>
    <s v="F"/>
    <x v="16"/>
    <x v="3"/>
    <x v="2"/>
  </r>
  <r>
    <x v="1"/>
    <x v="12"/>
    <s v="F"/>
    <x v="16"/>
    <x v="2"/>
    <x v="2"/>
  </r>
  <r>
    <x v="2"/>
    <x v="2"/>
    <s v="F"/>
    <x v="16"/>
    <x v="2"/>
    <x v="2"/>
  </r>
  <r>
    <x v="2"/>
    <x v="6"/>
    <s v="F"/>
    <x v="16"/>
    <x v="2"/>
    <x v="2"/>
  </r>
  <r>
    <x v="2"/>
    <x v="11"/>
    <s v="F"/>
    <x v="16"/>
    <x v="2"/>
    <x v="2"/>
  </r>
  <r>
    <x v="2"/>
    <x v="12"/>
    <s v="F"/>
    <x v="16"/>
    <x v="5"/>
    <x v="2"/>
  </r>
  <r>
    <x v="3"/>
    <x v="2"/>
    <s v="F"/>
    <x v="16"/>
    <x v="2"/>
    <x v="2"/>
  </r>
  <r>
    <x v="3"/>
    <x v="6"/>
    <s v="F"/>
    <x v="16"/>
    <x v="2"/>
    <x v="2"/>
  </r>
  <r>
    <x v="3"/>
    <x v="12"/>
    <s v="F"/>
    <x v="16"/>
    <x v="4"/>
    <x v="2"/>
  </r>
  <r>
    <x v="4"/>
    <x v="6"/>
    <s v="F"/>
    <x v="16"/>
    <x v="15"/>
    <x v="2"/>
  </r>
  <r>
    <x v="4"/>
    <x v="12"/>
    <s v="F"/>
    <x v="16"/>
    <x v="37"/>
    <x v="2"/>
  </r>
  <r>
    <x v="5"/>
    <x v="21"/>
    <s v="F"/>
    <x v="16"/>
    <x v="3"/>
    <x v="2"/>
  </r>
  <r>
    <x v="5"/>
    <x v="2"/>
    <s v="F"/>
    <x v="16"/>
    <x v="57"/>
    <x v="2"/>
  </r>
  <r>
    <x v="5"/>
    <x v="3"/>
    <s v="F"/>
    <x v="16"/>
    <x v="1"/>
    <x v="2"/>
  </r>
  <r>
    <x v="5"/>
    <x v="4"/>
    <s v="F"/>
    <x v="16"/>
    <x v="2"/>
    <x v="2"/>
  </r>
  <r>
    <x v="5"/>
    <x v="6"/>
    <s v="F"/>
    <x v="16"/>
    <x v="60"/>
    <x v="2"/>
  </r>
  <r>
    <x v="5"/>
    <x v="17"/>
    <s v="F"/>
    <x v="16"/>
    <x v="4"/>
    <x v="2"/>
  </r>
  <r>
    <x v="5"/>
    <x v="22"/>
    <s v="F"/>
    <x v="16"/>
    <x v="4"/>
    <x v="2"/>
  </r>
  <r>
    <x v="5"/>
    <x v="7"/>
    <s v="F"/>
    <x v="16"/>
    <x v="4"/>
    <x v="2"/>
  </r>
  <r>
    <x v="5"/>
    <x v="23"/>
    <s v="F"/>
    <x v="16"/>
    <x v="2"/>
    <x v="2"/>
  </r>
  <r>
    <x v="5"/>
    <x v="10"/>
    <s v="F"/>
    <x v="16"/>
    <x v="2"/>
    <x v="2"/>
  </r>
  <r>
    <x v="5"/>
    <x v="11"/>
    <s v="F"/>
    <x v="16"/>
    <x v="3"/>
    <x v="2"/>
  </r>
  <r>
    <x v="5"/>
    <x v="12"/>
    <s v="F"/>
    <x v="16"/>
    <x v="66"/>
    <x v="2"/>
  </r>
  <r>
    <x v="0"/>
    <x v="6"/>
    <s v="M"/>
    <x v="16"/>
    <x v="2"/>
    <x v="2"/>
  </r>
  <r>
    <x v="0"/>
    <x v="12"/>
    <s v="M"/>
    <x v="16"/>
    <x v="2"/>
    <x v="2"/>
  </r>
  <r>
    <x v="2"/>
    <x v="3"/>
    <s v="M"/>
    <x v="16"/>
    <x v="4"/>
    <x v="2"/>
  </r>
  <r>
    <x v="2"/>
    <x v="6"/>
    <s v="M"/>
    <x v="16"/>
    <x v="37"/>
    <x v="2"/>
  </r>
  <r>
    <x v="2"/>
    <x v="7"/>
    <s v="M"/>
    <x v="16"/>
    <x v="2"/>
    <x v="2"/>
  </r>
  <r>
    <x v="2"/>
    <x v="23"/>
    <s v="M"/>
    <x v="16"/>
    <x v="2"/>
    <x v="2"/>
  </r>
  <r>
    <x v="2"/>
    <x v="12"/>
    <s v="M"/>
    <x v="16"/>
    <x v="42"/>
    <x v="2"/>
  </r>
  <r>
    <x v="3"/>
    <x v="3"/>
    <s v="M"/>
    <x v="16"/>
    <x v="2"/>
    <x v="2"/>
  </r>
  <r>
    <x v="3"/>
    <x v="6"/>
    <s v="M"/>
    <x v="16"/>
    <x v="2"/>
    <x v="2"/>
  </r>
  <r>
    <x v="3"/>
    <x v="12"/>
    <s v="M"/>
    <x v="16"/>
    <x v="3"/>
    <x v="2"/>
  </r>
  <r>
    <x v="4"/>
    <x v="2"/>
    <s v="M"/>
    <x v="16"/>
    <x v="2"/>
    <x v="2"/>
  </r>
  <r>
    <x v="4"/>
    <x v="9"/>
    <s v="M"/>
    <x v="16"/>
    <x v="2"/>
    <x v="2"/>
  </r>
  <r>
    <x v="4"/>
    <x v="12"/>
    <s v="M"/>
    <x v="16"/>
    <x v="1"/>
    <x v="2"/>
  </r>
  <r>
    <x v="5"/>
    <x v="2"/>
    <s v="M"/>
    <x v="16"/>
    <x v="3"/>
    <x v="2"/>
  </r>
  <r>
    <x v="5"/>
    <x v="3"/>
    <s v="M"/>
    <x v="16"/>
    <x v="59"/>
    <x v="2"/>
  </r>
  <r>
    <x v="5"/>
    <x v="6"/>
    <s v="M"/>
    <x v="16"/>
    <x v="16"/>
    <x v="2"/>
  </r>
  <r>
    <x v="5"/>
    <x v="17"/>
    <s v="M"/>
    <x v="16"/>
    <x v="4"/>
    <x v="2"/>
  </r>
  <r>
    <x v="5"/>
    <x v="18"/>
    <s v="M"/>
    <x v="16"/>
    <x v="4"/>
    <x v="2"/>
  </r>
  <r>
    <x v="5"/>
    <x v="7"/>
    <s v="M"/>
    <x v="16"/>
    <x v="37"/>
    <x v="2"/>
  </r>
  <r>
    <x v="5"/>
    <x v="8"/>
    <s v="M"/>
    <x v="16"/>
    <x v="2"/>
    <x v="2"/>
  </r>
  <r>
    <x v="5"/>
    <x v="11"/>
    <s v="M"/>
    <x v="16"/>
    <x v="2"/>
    <x v="2"/>
  </r>
  <r>
    <x v="5"/>
    <x v="12"/>
    <s v="M"/>
    <x v="16"/>
    <x v="7"/>
    <x v="2"/>
  </r>
  <r>
    <x v="6"/>
    <x v="3"/>
    <s v="M"/>
    <x v="16"/>
    <x v="2"/>
    <x v="2"/>
  </r>
  <r>
    <x v="1"/>
    <x v="2"/>
    <s v="F"/>
    <x v="17"/>
    <x v="2"/>
    <x v="2"/>
  </r>
  <r>
    <x v="2"/>
    <x v="2"/>
    <s v="F"/>
    <x v="17"/>
    <x v="2"/>
    <x v="2"/>
  </r>
  <r>
    <x v="2"/>
    <x v="6"/>
    <s v="F"/>
    <x v="17"/>
    <x v="2"/>
    <x v="2"/>
  </r>
  <r>
    <x v="2"/>
    <x v="12"/>
    <s v="F"/>
    <x v="17"/>
    <x v="24"/>
    <x v="2"/>
  </r>
  <r>
    <x v="3"/>
    <x v="6"/>
    <s v="F"/>
    <x v="17"/>
    <x v="9"/>
    <x v="2"/>
  </r>
  <r>
    <x v="3"/>
    <x v="12"/>
    <s v="F"/>
    <x v="17"/>
    <x v="2"/>
    <x v="2"/>
  </r>
  <r>
    <x v="4"/>
    <x v="6"/>
    <s v="F"/>
    <x v="17"/>
    <x v="16"/>
    <x v="2"/>
  </r>
  <r>
    <x v="4"/>
    <x v="12"/>
    <s v="F"/>
    <x v="17"/>
    <x v="9"/>
    <x v="2"/>
  </r>
  <r>
    <x v="5"/>
    <x v="0"/>
    <s v="F"/>
    <x v="17"/>
    <x v="4"/>
    <x v="2"/>
  </r>
  <r>
    <x v="5"/>
    <x v="2"/>
    <s v="F"/>
    <x v="17"/>
    <x v="0"/>
    <x v="2"/>
  </r>
  <r>
    <x v="5"/>
    <x v="3"/>
    <s v="F"/>
    <x v="17"/>
    <x v="23"/>
    <x v="2"/>
  </r>
  <r>
    <x v="5"/>
    <x v="6"/>
    <s v="F"/>
    <x v="17"/>
    <x v="67"/>
    <x v="2"/>
  </r>
  <r>
    <x v="5"/>
    <x v="17"/>
    <s v="F"/>
    <x v="17"/>
    <x v="1"/>
    <x v="2"/>
  </r>
  <r>
    <x v="5"/>
    <x v="7"/>
    <s v="F"/>
    <x v="17"/>
    <x v="9"/>
    <x v="2"/>
  </r>
  <r>
    <x v="5"/>
    <x v="10"/>
    <s v="F"/>
    <x v="17"/>
    <x v="2"/>
    <x v="2"/>
  </r>
  <r>
    <x v="5"/>
    <x v="11"/>
    <s v="F"/>
    <x v="17"/>
    <x v="3"/>
    <x v="2"/>
  </r>
  <r>
    <x v="5"/>
    <x v="12"/>
    <s v="F"/>
    <x v="17"/>
    <x v="68"/>
    <x v="2"/>
  </r>
  <r>
    <x v="8"/>
    <x v="12"/>
    <s v="F"/>
    <x v="17"/>
    <x v="2"/>
    <x v="2"/>
  </r>
  <r>
    <x v="9"/>
    <x v="12"/>
    <s v="F"/>
    <x v="17"/>
    <x v="2"/>
    <x v="2"/>
  </r>
  <r>
    <x v="0"/>
    <x v="6"/>
    <s v="M"/>
    <x v="17"/>
    <x v="2"/>
    <x v="2"/>
  </r>
  <r>
    <x v="0"/>
    <x v="12"/>
    <s v="M"/>
    <x v="17"/>
    <x v="2"/>
    <x v="2"/>
  </r>
  <r>
    <x v="1"/>
    <x v="12"/>
    <s v="M"/>
    <x v="17"/>
    <x v="2"/>
    <x v="2"/>
  </r>
  <r>
    <x v="2"/>
    <x v="1"/>
    <s v="M"/>
    <x v="17"/>
    <x v="2"/>
    <x v="2"/>
  </r>
  <r>
    <x v="2"/>
    <x v="6"/>
    <s v="M"/>
    <x v="17"/>
    <x v="37"/>
    <x v="2"/>
  </r>
  <r>
    <x v="2"/>
    <x v="8"/>
    <s v="M"/>
    <x v="17"/>
    <x v="2"/>
    <x v="2"/>
  </r>
  <r>
    <x v="2"/>
    <x v="9"/>
    <s v="M"/>
    <x v="17"/>
    <x v="2"/>
    <x v="2"/>
  </r>
  <r>
    <x v="2"/>
    <x v="12"/>
    <s v="M"/>
    <x v="17"/>
    <x v="24"/>
    <x v="2"/>
  </r>
  <r>
    <x v="3"/>
    <x v="3"/>
    <s v="M"/>
    <x v="17"/>
    <x v="2"/>
    <x v="2"/>
  </r>
  <r>
    <x v="3"/>
    <x v="6"/>
    <s v="M"/>
    <x v="17"/>
    <x v="2"/>
    <x v="2"/>
  </r>
  <r>
    <x v="3"/>
    <x v="17"/>
    <s v="M"/>
    <x v="17"/>
    <x v="2"/>
    <x v="2"/>
  </r>
  <r>
    <x v="3"/>
    <x v="12"/>
    <s v="M"/>
    <x v="17"/>
    <x v="2"/>
    <x v="2"/>
  </r>
  <r>
    <x v="4"/>
    <x v="6"/>
    <s v="M"/>
    <x v="17"/>
    <x v="2"/>
    <x v="2"/>
  </r>
  <r>
    <x v="4"/>
    <x v="9"/>
    <s v="M"/>
    <x v="17"/>
    <x v="4"/>
    <x v="2"/>
  </r>
  <r>
    <x v="4"/>
    <x v="12"/>
    <s v="M"/>
    <x v="17"/>
    <x v="2"/>
    <x v="2"/>
  </r>
  <r>
    <x v="5"/>
    <x v="0"/>
    <s v="M"/>
    <x v="17"/>
    <x v="4"/>
    <x v="2"/>
  </r>
  <r>
    <x v="5"/>
    <x v="3"/>
    <s v="M"/>
    <x v="17"/>
    <x v="57"/>
    <x v="2"/>
  </r>
  <r>
    <x v="5"/>
    <x v="5"/>
    <s v="M"/>
    <x v="17"/>
    <x v="4"/>
    <x v="2"/>
  </r>
  <r>
    <x v="5"/>
    <x v="6"/>
    <s v="M"/>
    <x v="17"/>
    <x v="34"/>
    <x v="2"/>
  </r>
  <r>
    <x v="5"/>
    <x v="17"/>
    <s v="M"/>
    <x v="17"/>
    <x v="3"/>
    <x v="2"/>
  </r>
  <r>
    <x v="5"/>
    <x v="18"/>
    <s v="M"/>
    <x v="17"/>
    <x v="3"/>
    <x v="2"/>
  </r>
  <r>
    <x v="5"/>
    <x v="7"/>
    <s v="M"/>
    <x v="17"/>
    <x v="42"/>
    <x v="2"/>
  </r>
  <r>
    <x v="5"/>
    <x v="8"/>
    <s v="M"/>
    <x v="17"/>
    <x v="2"/>
    <x v="2"/>
  </r>
  <r>
    <x v="5"/>
    <x v="9"/>
    <s v="M"/>
    <x v="17"/>
    <x v="3"/>
    <x v="2"/>
  </r>
  <r>
    <x v="5"/>
    <x v="10"/>
    <s v="M"/>
    <x v="17"/>
    <x v="2"/>
    <x v="2"/>
  </r>
  <r>
    <x v="5"/>
    <x v="11"/>
    <s v="M"/>
    <x v="17"/>
    <x v="3"/>
    <x v="2"/>
  </r>
  <r>
    <x v="5"/>
    <x v="12"/>
    <s v="M"/>
    <x v="17"/>
    <x v="69"/>
    <x v="2"/>
  </r>
  <r>
    <x v="6"/>
    <x v="6"/>
    <s v="M"/>
    <x v="17"/>
    <x v="2"/>
    <x v="2"/>
  </r>
  <r>
    <x v="0"/>
    <x v="2"/>
    <s v="F"/>
    <x v="18"/>
    <x v="2"/>
    <x v="2"/>
  </r>
  <r>
    <x v="0"/>
    <x v="6"/>
    <s v="F"/>
    <x v="18"/>
    <x v="37"/>
    <x v="2"/>
  </r>
  <r>
    <x v="0"/>
    <x v="7"/>
    <s v="F"/>
    <x v="18"/>
    <x v="2"/>
    <x v="2"/>
  </r>
  <r>
    <x v="0"/>
    <x v="12"/>
    <s v="F"/>
    <x v="18"/>
    <x v="2"/>
    <x v="2"/>
  </r>
  <r>
    <x v="2"/>
    <x v="3"/>
    <s v="F"/>
    <x v="18"/>
    <x v="4"/>
    <x v="2"/>
  </r>
  <r>
    <x v="2"/>
    <x v="6"/>
    <s v="F"/>
    <x v="18"/>
    <x v="3"/>
    <x v="2"/>
  </r>
  <r>
    <x v="2"/>
    <x v="7"/>
    <s v="F"/>
    <x v="18"/>
    <x v="4"/>
    <x v="2"/>
  </r>
  <r>
    <x v="2"/>
    <x v="9"/>
    <s v="F"/>
    <x v="18"/>
    <x v="2"/>
    <x v="2"/>
  </r>
  <r>
    <x v="2"/>
    <x v="12"/>
    <s v="F"/>
    <x v="18"/>
    <x v="2"/>
    <x v="2"/>
  </r>
  <r>
    <x v="3"/>
    <x v="6"/>
    <s v="F"/>
    <x v="18"/>
    <x v="3"/>
    <x v="2"/>
  </r>
  <r>
    <x v="3"/>
    <x v="9"/>
    <s v="F"/>
    <x v="18"/>
    <x v="2"/>
    <x v="2"/>
  </r>
  <r>
    <x v="3"/>
    <x v="12"/>
    <s v="F"/>
    <x v="18"/>
    <x v="4"/>
    <x v="2"/>
  </r>
  <r>
    <x v="4"/>
    <x v="6"/>
    <s v="F"/>
    <x v="18"/>
    <x v="37"/>
    <x v="2"/>
  </r>
  <r>
    <x v="4"/>
    <x v="8"/>
    <s v="F"/>
    <x v="18"/>
    <x v="2"/>
    <x v="2"/>
  </r>
  <r>
    <x v="4"/>
    <x v="9"/>
    <s v="F"/>
    <x v="18"/>
    <x v="4"/>
    <x v="2"/>
  </r>
  <r>
    <x v="4"/>
    <x v="12"/>
    <s v="F"/>
    <x v="18"/>
    <x v="3"/>
    <x v="2"/>
  </r>
  <r>
    <x v="5"/>
    <x v="0"/>
    <s v="F"/>
    <x v="18"/>
    <x v="37"/>
    <x v="2"/>
  </r>
  <r>
    <x v="5"/>
    <x v="1"/>
    <s v="F"/>
    <x v="18"/>
    <x v="2"/>
    <x v="2"/>
  </r>
  <r>
    <x v="5"/>
    <x v="2"/>
    <s v="F"/>
    <x v="18"/>
    <x v="14"/>
    <x v="2"/>
  </r>
  <r>
    <x v="5"/>
    <x v="3"/>
    <s v="F"/>
    <x v="18"/>
    <x v="34"/>
    <x v="2"/>
  </r>
  <r>
    <x v="5"/>
    <x v="5"/>
    <s v="F"/>
    <x v="18"/>
    <x v="1"/>
    <x v="2"/>
  </r>
  <r>
    <x v="5"/>
    <x v="6"/>
    <s v="F"/>
    <x v="18"/>
    <x v="70"/>
    <x v="2"/>
  </r>
  <r>
    <x v="5"/>
    <x v="17"/>
    <s v="F"/>
    <x v="18"/>
    <x v="9"/>
    <x v="2"/>
  </r>
  <r>
    <x v="5"/>
    <x v="7"/>
    <s v="F"/>
    <x v="18"/>
    <x v="11"/>
    <x v="2"/>
  </r>
  <r>
    <x v="5"/>
    <x v="8"/>
    <s v="F"/>
    <x v="18"/>
    <x v="3"/>
    <x v="2"/>
  </r>
  <r>
    <x v="5"/>
    <x v="9"/>
    <s v="F"/>
    <x v="18"/>
    <x v="4"/>
    <x v="2"/>
  </r>
  <r>
    <x v="5"/>
    <x v="10"/>
    <s v="F"/>
    <x v="18"/>
    <x v="2"/>
    <x v="2"/>
  </r>
  <r>
    <x v="5"/>
    <x v="11"/>
    <s v="F"/>
    <x v="18"/>
    <x v="16"/>
    <x v="2"/>
  </r>
  <r>
    <x v="5"/>
    <x v="12"/>
    <s v="F"/>
    <x v="18"/>
    <x v="53"/>
    <x v="2"/>
  </r>
  <r>
    <x v="6"/>
    <x v="3"/>
    <s v="F"/>
    <x v="18"/>
    <x v="2"/>
    <x v="2"/>
  </r>
  <r>
    <x v="9"/>
    <x v="12"/>
    <s v="F"/>
    <x v="18"/>
    <x v="2"/>
    <x v="2"/>
  </r>
  <r>
    <x v="0"/>
    <x v="0"/>
    <s v="M"/>
    <x v="18"/>
    <x v="2"/>
    <x v="2"/>
  </r>
  <r>
    <x v="0"/>
    <x v="6"/>
    <s v="M"/>
    <x v="18"/>
    <x v="3"/>
    <x v="2"/>
  </r>
  <r>
    <x v="0"/>
    <x v="12"/>
    <s v="M"/>
    <x v="18"/>
    <x v="4"/>
    <x v="2"/>
  </r>
  <r>
    <x v="2"/>
    <x v="6"/>
    <s v="M"/>
    <x v="18"/>
    <x v="3"/>
    <x v="2"/>
  </r>
  <r>
    <x v="2"/>
    <x v="7"/>
    <s v="M"/>
    <x v="18"/>
    <x v="2"/>
    <x v="2"/>
  </r>
  <r>
    <x v="2"/>
    <x v="12"/>
    <s v="M"/>
    <x v="18"/>
    <x v="4"/>
    <x v="2"/>
  </r>
  <r>
    <x v="3"/>
    <x v="6"/>
    <s v="M"/>
    <x v="18"/>
    <x v="2"/>
    <x v="2"/>
  </r>
  <r>
    <x v="3"/>
    <x v="23"/>
    <s v="M"/>
    <x v="18"/>
    <x v="2"/>
    <x v="2"/>
  </r>
  <r>
    <x v="3"/>
    <x v="12"/>
    <s v="M"/>
    <x v="18"/>
    <x v="4"/>
    <x v="2"/>
  </r>
  <r>
    <x v="4"/>
    <x v="3"/>
    <s v="M"/>
    <x v="18"/>
    <x v="2"/>
    <x v="2"/>
  </r>
  <r>
    <x v="4"/>
    <x v="6"/>
    <s v="M"/>
    <x v="18"/>
    <x v="2"/>
    <x v="2"/>
  </r>
  <r>
    <x v="4"/>
    <x v="9"/>
    <s v="M"/>
    <x v="18"/>
    <x v="2"/>
    <x v="2"/>
  </r>
  <r>
    <x v="4"/>
    <x v="12"/>
    <s v="M"/>
    <x v="18"/>
    <x v="4"/>
    <x v="2"/>
  </r>
  <r>
    <x v="5"/>
    <x v="0"/>
    <s v="M"/>
    <x v="18"/>
    <x v="24"/>
    <x v="2"/>
  </r>
  <r>
    <x v="5"/>
    <x v="2"/>
    <s v="M"/>
    <x v="18"/>
    <x v="4"/>
    <x v="2"/>
  </r>
  <r>
    <x v="5"/>
    <x v="3"/>
    <s v="M"/>
    <x v="18"/>
    <x v="61"/>
    <x v="2"/>
  </r>
  <r>
    <x v="5"/>
    <x v="5"/>
    <s v="M"/>
    <x v="18"/>
    <x v="14"/>
    <x v="2"/>
  </r>
  <r>
    <x v="5"/>
    <x v="6"/>
    <s v="M"/>
    <x v="18"/>
    <x v="7"/>
    <x v="2"/>
  </r>
  <r>
    <x v="5"/>
    <x v="17"/>
    <s v="M"/>
    <x v="18"/>
    <x v="3"/>
    <x v="2"/>
  </r>
  <r>
    <x v="5"/>
    <x v="18"/>
    <s v="M"/>
    <x v="18"/>
    <x v="24"/>
    <x v="2"/>
  </r>
  <r>
    <x v="5"/>
    <x v="7"/>
    <s v="M"/>
    <x v="18"/>
    <x v="16"/>
    <x v="2"/>
  </r>
  <r>
    <x v="5"/>
    <x v="23"/>
    <s v="M"/>
    <x v="18"/>
    <x v="2"/>
    <x v="2"/>
  </r>
  <r>
    <x v="5"/>
    <x v="8"/>
    <s v="M"/>
    <x v="18"/>
    <x v="3"/>
    <x v="2"/>
  </r>
  <r>
    <x v="5"/>
    <x v="9"/>
    <s v="M"/>
    <x v="18"/>
    <x v="37"/>
    <x v="2"/>
  </r>
  <r>
    <x v="5"/>
    <x v="11"/>
    <s v="M"/>
    <x v="18"/>
    <x v="55"/>
    <x v="2"/>
  </r>
  <r>
    <x v="5"/>
    <x v="12"/>
    <s v="M"/>
    <x v="18"/>
    <x v="71"/>
    <x v="2"/>
  </r>
  <r>
    <x v="5"/>
    <x v="15"/>
    <s v="M"/>
    <x v="18"/>
    <x v="2"/>
    <x v="2"/>
  </r>
  <r>
    <x v="0"/>
    <x v="6"/>
    <s v="F"/>
    <x v="19"/>
    <x v="2"/>
    <x v="2"/>
  </r>
  <r>
    <x v="0"/>
    <x v="7"/>
    <s v="F"/>
    <x v="19"/>
    <x v="3"/>
    <x v="2"/>
  </r>
  <r>
    <x v="0"/>
    <x v="12"/>
    <s v="F"/>
    <x v="19"/>
    <x v="37"/>
    <x v="2"/>
  </r>
  <r>
    <x v="2"/>
    <x v="3"/>
    <s v="F"/>
    <x v="19"/>
    <x v="2"/>
    <x v="2"/>
  </r>
  <r>
    <x v="2"/>
    <x v="6"/>
    <s v="F"/>
    <x v="19"/>
    <x v="2"/>
    <x v="2"/>
  </r>
  <r>
    <x v="2"/>
    <x v="7"/>
    <s v="F"/>
    <x v="19"/>
    <x v="2"/>
    <x v="2"/>
  </r>
  <r>
    <x v="2"/>
    <x v="9"/>
    <s v="F"/>
    <x v="19"/>
    <x v="4"/>
    <x v="2"/>
  </r>
  <r>
    <x v="2"/>
    <x v="12"/>
    <s v="F"/>
    <x v="19"/>
    <x v="3"/>
    <x v="2"/>
  </r>
  <r>
    <x v="3"/>
    <x v="7"/>
    <s v="F"/>
    <x v="19"/>
    <x v="2"/>
    <x v="2"/>
  </r>
  <r>
    <x v="4"/>
    <x v="2"/>
    <s v="F"/>
    <x v="19"/>
    <x v="2"/>
    <x v="2"/>
  </r>
  <r>
    <x v="4"/>
    <x v="6"/>
    <s v="F"/>
    <x v="19"/>
    <x v="2"/>
    <x v="2"/>
  </r>
  <r>
    <x v="4"/>
    <x v="9"/>
    <s v="F"/>
    <x v="19"/>
    <x v="3"/>
    <x v="2"/>
  </r>
  <r>
    <x v="4"/>
    <x v="12"/>
    <s v="F"/>
    <x v="19"/>
    <x v="24"/>
    <x v="2"/>
  </r>
  <r>
    <x v="5"/>
    <x v="0"/>
    <s v="F"/>
    <x v="19"/>
    <x v="4"/>
    <x v="2"/>
  </r>
  <r>
    <x v="5"/>
    <x v="1"/>
    <s v="F"/>
    <x v="19"/>
    <x v="3"/>
    <x v="2"/>
  </r>
  <r>
    <x v="5"/>
    <x v="2"/>
    <s v="F"/>
    <x v="19"/>
    <x v="24"/>
    <x v="2"/>
  </r>
  <r>
    <x v="5"/>
    <x v="3"/>
    <s v="F"/>
    <x v="19"/>
    <x v="23"/>
    <x v="2"/>
  </r>
  <r>
    <x v="5"/>
    <x v="5"/>
    <s v="F"/>
    <x v="19"/>
    <x v="55"/>
    <x v="2"/>
  </r>
  <r>
    <x v="5"/>
    <x v="6"/>
    <s v="F"/>
    <x v="19"/>
    <x v="72"/>
    <x v="2"/>
  </r>
  <r>
    <x v="5"/>
    <x v="17"/>
    <s v="F"/>
    <x v="19"/>
    <x v="1"/>
    <x v="2"/>
  </r>
  <r>
    <x v="5"/>
    <x v="18"/>
    <s v="F"/>
    <x v="19"/>
    <x v="4"/>
    <x v="2"/>
  </r>
  <r>
    <x v="5"/>
    <x v="7"/>
    <s v="F"/>
    <x v="19"/>
    <x v="12"/>
    <x v="2"/>
  </r>
  <r>
    <x v="5"/>
    <x v="8"/>
    <s v="F"/>
    <x v="19"/>
    <x v="2"/>
    <x v="2"/>
  </r>
  <r>
    <x v="5"/>
    <x v="9"/>
    <s v="F"/>
    <x v="19"/>
    <x v="2"/>
    <x v="2"/>
  </r>
  <r>
    <x v="5"/>
    <x v="10"/>
    <s v="F"/>
    <x v="19"/>
    <x v="3"/>
    <x v="2"/>
  </r>
  <r>
    <x v="5"/>
    <x v="11"/>
    <s v="F"/>
    <x v="19"/>
    <x v="56"/>
    <x v="2"/>
  </r>
  <r>
    <x v="5"/>
    <x v="12"/>
    <s v="F"/>
    <x v="19"/>
    <x v="73"/>
    <x v="2"/>
  </r>
  <r>
    <x v="5"/>
    <x v="15"/>
    <s v="F"/>
    <x v="19"/>
    <x v="2"/>
    <x v="2"/>
  </r>
  <r>
    <x v="0"/>
    <x v="6"/>
    <s v="M"/>
    <x v="19"/>
    <x v="2"/>
    <x v="2"/>
  </r>
  <r>
    <x v="0"/>
    <x v="7"/>
    <s v="M"/>
    <x v="19"/>
    <x v="2"/>
    <x v="2"/>
  </r>
  <r>
    <x v="0"/>
    <x v="12"/>
    <s v="M"/>
    <x v="19"/>
    <x v="37"/>
    <x v="2"/>
  </r>
  <r>
    <x v="2"/>
    <x v="0"/>
    <s v="M"/>
    <x v="19"/>
    <x v="2"/>
    <x v="2"/>
  </r>
  <r>
    <x v="2"/>
    <x v="6"/>
    <s v="M"/>
    <x v="19"/>
    <x v="2"/>
    <x v="2"/>
  </r>
  <r>
    <x v="2"/>
    <x v="7"/>
    <s v="M"/>
    <x v="19"/>
    <x v="4"/>
    <x v="2"/>
  </r>
  <r>
    <x v="2"/>
    <x v="9"/>
    <s v="M"/>
    <x v="19"/>
    <x v="3"/>
    <x v="2"/>
  </r>
  <r>
    <x v="2"/>
    <x v="12"/>
    <s v="M"/>
    <x v="19"/>
    <x v="1"/>
    <x v="2"/>
  </r>
  <r>
    <x v="3"/>
    <x v="6"/>
    <s v="M"/>
    <x v="19"/>
    <x v="4"/>
    <x v="2"/>
  </r>
  <r>
    <x v="3"/>
    <x v="7"/>
    <s v="M"/>
    <x v="19"/>
    <x v="2"/>
    <x v="2"/>
  </r>
  <r>
    <x v="3"/>
    <x v="12"/>
    <s v="M"/>
    <x v="19"/>
    <x v="4"/>
    <x v="2"/>
  </r>
  <r>
    <x v="4"/>
    <x v="6"/>
    <s v="M"/>
    <x v="19"/>
    <x v="2"/>
    <x v="2"/>
  </r>
  <r>
    <x v="4"/>
    <x v="7"/>
    <s v="M"/>
    <x v="19"/>
    <x v="2"/>
    <x v="2"/>
  </r>
  <r>
    <x v="4"/>
    <x v="9"/>
    <s v="M"/>
    <x v="19"/>
    <x v="2"/>
    <x v="2"/>
  </r>
  <r>
    <x v="4"/>
    <x v="12"/>
    <s v="M"/>
    <x v="19"/>
    <x v="3"/>
    <x v="2"/>
  </r>
  <r>
    <x v="5"/>
    <x v="0"/>
    <s v="M"/>
    <x v="19"/>
    <x v="37"/>
    <x v="2"/>
  </r>
  <r>
    <x v="5"/>
    <x v="1"/>
    <s v="M"/>
    <x v="19"/>
    <x v="3"/>
    <x v="2"/>
  </r>
  <r>
    <x v="5"/>
    <x v="3"/>
    <s v="M"/>
    <x v="19"/>
    <x v="74"/>
    <x v="2"/>
  </r>
  <r>
    <x v="5"/>
    <x v="5"/>
    <s v="M"/>
    <x v="19"/>
    <x v="60"/>
    <x v="2"/>
  </r>
  <r>
    <x v="5"/>
    <x v="6"/>
    <s v="M"/>
    <x v="19"/>
    <x v="75"/>
    <x v="2"/>
  </r>
  <r>
    <x v="5"/>
    <x v="18"/>
    <s v="M"/>
    <x v="19"/>
    <x v="4"/>
    <x v="2"/>
  </r>
  <r>
    <x v="5"/>
    <x v="7"/>
    <s v="M"/>
    <x v="19"/>
    <x v="22"/>
    <x v="2"/>
  </r>
  <r>
    <x v="5"/>
    <x v="8"/>
    <s v="M"/>
    <x v="19"/>
    <x v="2"/>
    <x v="2"/>
  </r>
  <r>
    <x v="5"/>
    <x v="9"/>
    <s v="M"/>
    <x v="19"/>
    <x v="37"/>
    <x v="2"/>
  </r>
  <r>
    <x v="5"/>
    <x v="10"/>
    <s v="M"/>
    <x v="19"/>
    <x v="2"/>
    <x v="2"/>
  </r>
  <r>
    <x v="5"/>
    <x v="11"/>
    <s v="M"/>
    <x v="19"/>
    <x v="60"/>
    <x v="2"/>
  </r>
  <r>
    <x v="5"/>
    <x v="12"/>
    <s v="M"/>
    <x v="19"/>
    <x v="76"/>
    <x v="2"/>
  </r>
  <r>
    <x v="6"/>
    <x v="6"/>
    <s v="M"/>
    <x v="19"/>
    <x v="2"/>
    <x v="2"/>
  </r>
  <r>
    <x v="6"/>
    <x v="12"/>
    <s v="M"/>
    <x v="19"/>
    <x v="2"/>
    <x v="2"/>
  </r>
  <r>
    <x v="7"/>
    <x v="5"/>
    <s v="M"/>
    <x v="19"/>
    <x v="2"/>
    <x v="2"/>
  </r>
  <r>
    <x v="5"/>
    <x v="7"/>
    <s v="U"/>
    <x v="19"/>
    <x v="2"/>
    <x v="2"/>
  </r>
  <r>
    <x v="5"/>
    <x v="8"/>
    <s v="U"/>
    <x v="19"/>
    <x v="2"/>
    <x v="2"/>
  </r>
  <r>
    <x v="0"/>
    <x v="17"/>
    <s v="F"/>
    <x v="20"/>
    <x v="2"/>
    <x v="2"/>
  </r>
  <r>
    <x v="0"/>
    <x v="7"/>
    <s v="F"/>
    <x v="20"/>
    <x v="2"/>
    <x v="2"/>
  </r>
  <r>
    <x v="0"/>
    <x v="8"/>
    <s v="F"/>
    <x v="20"/>
    <x v="2"/>
    <x v="2"/>
  </r>
  <r>
    <x v="0"/>
    <x v="12"/>
    <s v="F"/>
    <x v="20"/>
    <x v="3"/>
    <x v="2"/>
  </r>
  <r>
    <x v="1"/>
    <x v="7"/>
    <s v="F"/>
    <x v="20"/>
    <x v="2"/>
    <x v="2"/>
  </r>
  <r>
    <x v="2"/>
    <x v="2"/>
    <s v="F"/>
    <x v="20"/>
    <x v="4"/>
    <x v="2"/>
  </r>
  <r>
    <x v="2"/>
    <x v="6"/>
    <s v="F"/>
    <x v="20"/>
    <x v="2"/>
    <x v="2"/>
  </r>
  <r>
    <x v="2"/>
    <x v="17"/>
    <s v="F"/>
    <x v="20"/>
    <x v="4"/>
    <x v="2"/>
  </r>
  <r>
    <x v="2"/>
    <x v="7"/>
    <s v="F"/>
    <x v="20"/>
    <x v="4"/>
    <x v="2"/>
  </r>
  <r>
    <x v="2"/>
    <x v="12"/>
    <s v="F"/>
    <x v="20"/>
    <x v="3"/>
    <x v="2"/>
  </r>
  <r>
    <x v="3"/>
    <x v="6"/>
    <s v="F"/>
    <x v="20"/>
    <x v="4"/>
    <x v="2"/>
  </r>
  <r>
    <x v="3"/>
    <x v="12"/>
    <s v="F"/>
    <x v="20"/>
    <x v="3"/>
    <x v="2"/>
  </r>
  <r>
    <x v="4"/>
    <x v="6"/>
    <s v="F"/>
    <x v="20"/>
    <x v="2"/>
    <x v="2"/>
  </r>
  <r>
    <x v="4"/>
    <x v="17"/>
    <s v="F"/>
    <x v="20"/>
    <x v="2"/>
    <x v="2"/>
  </r>
  <r>
    <x v="4"/>
    <x v="7"/>
    <s v="F"/>
    <x v="20"/>
    <x v="2"/>
    <x v="2"/>
  </r>
  <r>
    <x v="4"/>
    <x v="12"/>
    <s v="F"/>
    <x v="20"/>
    <x v="24"/>
    <x v="2"/>
  </r>
  <r>
    <x v="5"/>
    <x v="0"/>
    <s v="F"/>
    <x v="20"/>
    <x v="4"/>
    <x v="2"/>
  </r>
  <r>
    <x v="5"/>
    <x v="1"/>
    <s v="F"/>
    <x v="20"/>
    <x v="37"/>
    <x v="2"/>
  </r>
  <r>
    <x v="5"/>
    <x v="2"/>
    <s v="F"/>
    <x v="20"/>
    <x v="42"/>
    <x v="2"/>
  </r>
  <r>
    <x v="5"/>
    <x v="3"/>
    <s v="F"/>
    <x v="20"/>
    <x v="57"/>
    <x v="2"/>
  </r>
  <r>
    <x v="5"/>
    <x v="5"/>
    <s v="F"/>
    <x v="20"/>
    <x v="10"/>
    <x v="2"/>
  </r>
  <r>
    <x v="5"/>
    <x v="6"/>
    <s v="F"/>
    <x v="20"/>
    <x v="77"/>
    <x v="2"/>
  </r>
  <r>
    <x v="5"/>
    <x v="17"/>
    <s v="F"/>
    <x v="20"/>
    <x v="42"/>
    <x v="2"/>
  </r>
  <r>
    <x v="5"/>
    <x v="18"/>
    <s v="F"/>
    <x v="20"/>
    <x v="2"/>
    <x v="2"/>
  </r>
  <r>
    <x v="5"/>
    <x v="7"/>
    <s v="F"/>
    <x v="20"/>
    <x v="78"/>
    <x v="2"/>
  </r>
  <r>
    <x v="5"/>
    <x v="8"/>
    <s v="F"/>
    <x v="20"/>
    <x v="4"/>
    <x v="2"/>
  </r>
  <r>
    <x v="5"/>
    <x v="9"/>
    <s v="F"/>
    <x v="20"/>
    <x v="3"/>
    <x v="2"/>
  </r>
  <r>
    <x v="5"/>
    <x v="10"/>
    <s v="F"/>
    <x v="20"/>
    <x v="2"/>
    <x v="2"/>
  </r>
  <r>
    <x v="5"/>
    <x v="11"/>
    <s v="F"/>
    <x v="20"/>
    <x v="20"/>
    <x v="2"/>
  </r>
  <r>
    <x v="5"/>
    <x v="12"/>
    <s v="F"/>
    <x v="20"/>
    <x v="79"/>
    <x v="2"/>
  </r>
  <r>
    <x v="6"/>
    <x v="6"/>
    <s v="F"/>
    <x v="20"/>
    <x v="2"/>
    <x v="2"/>
  </r>
  <r>
    <x v="6"/>
    <x v="12"/>
    <s v="F"/>
    <x v="20"/>
    <x v="4"/>
    <x v="2"/>
  </r>
  <r>
    <x v="0"/>
    <x v="5"/>
    <s v="M"/>
    <x v="20"/>
    <x v="2"/>
    <x v="2"/>
  </r>
  <r>
    <x v="0"/>
    <x v="12"/>
    <s v="M"/>
    <x v="20"/>
    <x v="4"/>
    <x v="2"/>
  </r>
  <r>
    <x v="2"/>
    <x v="5"/>
    <s v="M"/>
    <x v="20"/>
    <x v="2"/>
    <x v="2"/>
  </r>
  <r>
    <x v="2"/>
    <x v="6"/>
    <s v="M"/>
    <x v="20"/>
    <x v="37"/>
    <x v="2"/>
  </r>
  <r>
    <x v="2"/>
    <x v="7"/>
    <s v="M"/>
    <x v="20"/>
    <x v="2"/>
    <x v="2"/>
  </r>
  <r>
    <x v="2"/>
    <x v="9"/>
    <s v="M"/>
    <x v="20"/>
    <x v="37"/>
    <x v="2"/>
  </r>
  <r>
    <x v="2"/>
    <x v="11"/>
    <s v="M"/>
    <x v="20"/>
    <x v="4"/>
    <x v="2"/>
  </r>
  <r>
    <x v="2"/>
    <x v="12"/>
    <s v="M"/>
    <x v="20"/>
    <x v="24"/>
    <x v="2"/>
  </r>
  <r>
    <x v="3"/>
    <x v="6"/>
    <s v="M"/>
    <x v="20"/>
    <x v="37"/>
    <x v="2"/>
  </r>
  <r>
    <x v="3"/>
    <x v="7"/>
    <s v="M"/>
    <x v="20"/>
    <x v="4"/>
    <x v="2"/>
  </r>
  <r>
    <x v="3"/>
    <x v="9"/>
    <s v="M"/>
    <x v="20"/>
    <x v="2"/>
    <x v="2"/>
  </r>
  <r>
    <x v="3"/>
    <x v="12"/>
    <s v="M"/>
    <x v="20"/>
    <x v="2"/>
    <x v="2"/>
  </r>
  <r>
    <x v="4"/>
    <x v="5"/>
    <s v="M"/>
    <x v="20"/>
    <x v="2"/>
    <x v="2"/>
  </r>
  <r>
    <x v="4"/>
    <x v="6"/>
    <s v="M"/>
    <x v="20"/>
    <x v="4"/>
    <x v="2"/>
  </r>
  <r>
    <x v="4"/>
    <x v="12"/>
    <s v="M"/>
    <x v="20"/>
    <x v="4"/>
    <x v="2"/>
  </r>
  <r>
    <x v="5"/>
    <x v="0"/>
    <s v="M"/>
    <x v="20"/>
    <x v="1"/>
    <x v="2"/>
  </r>
  <r>
    <x v="5"/>
    <x v="1"/>
    <s v="M"/>
    <x v="20"/>
    <x v="37"/>
    <x v="2"/>
  </r>
  <r>
    <x v="5"/>
    <x v="3"/>
    <s v="M"/>
    <x v="20"/>
    <x v="80"/>
    <x v="2"/>
  </r>
  <r>
    <x v="5"/>
    <x v="5"/>
    <s v="M"/>
    <x v="20"/>
    <x v="11"/>
    <x v="2"/>
  </r>
  <r>
    <x v="5"/>
    <x v="6"/>
    <s v="M"/>
    <x v="20"/>
    <x v="81"/>
    <x v="2"/>
  </r>
  <r>
    <x v="5"/>
    <x v="17"/>
    <s v="M"/>
    <x v="20"/>
    <x v="2"/>
    <x v="2"/>
  </r>
  <r>
    <x v="5"/>
    <x v="18"/>
    <s v="M"/>
    <x v="20"/>
    <x v="2"/>
    <x v="2"/>
  </r>
  <r>
    <x v="5"/>
    <x v="7"/>
    <s v="M"/>
    <x v="20"/>
    <x v="11"/>
    <x v="2"/>
  </r>
  <r>
    <x v="5"/>
    <x v="8"/>
    <s v="M"/>
    <x v="20"/>
    <x v="3"/>
    <x v="2"/>
  </r>
  <r>
    <x v="5"/>
    <x v="9"/>
    <s v="M"/>
    <x v="20"/>
    <x v="9"/>
    <x v="2"/>
  </r>
  <r>
    <x v="5"/>
    <x v="11"/>
    <s v="M"/>
    <x v="20"/>
    <x v="57"/>
    <x v="2"/>
  </r>
  <r>
    <x v="5"/>
    <x v="12"/>
    <s v="M"/>
    <x v="20"/>
    <x v="82"/>
    <x v="2"/>
  </r>
  <r>
    <x v="5"/>
    <x v="15"/>
    <s v="M"/>
    <x v="20"/>
    <x v="4"/>
    <x v="2"/>
  </r>
  <r>
    <x v="6"/>
    <x v="12"/>
    <s v="M"/>
    <x v="20"/>
    <x v="4"/>
    <x v="2"/>
  </r>
  <r>
    <x v="9"/>
    <x v="12"/>
    <s v="M"/>
    <x v="20"/>
    <x v="2"/>
    <x v="2"/>
  </r>
  <r>
    <x v="0"/>
    <x v="7"/>
    <s v="F"/>
    <x v="21"/>
    <x v="2"/>
    <x v="2"/>
  </r>
  <r>
    <x v="1"/>
    <x v="7"/>
    <s v="F"/>
    <x v="21"/>
    <x v="2"/>
    <x v="2"/>
  </r>
  <r>
    <x v="2"/>
    <x v="2"/>
    <s v="F"/>
    <x v="21"/>
    <x v="2"/>
    <x v="2"/>
  </r>
  <r>
    <x v="2"/>
    <x v="6"/>
    <s v="F"/>
    <x v="21"/>
    <x v="3"/>
    <x v="2"/>
  </r>
  <r>
    <x v="2"/>
    <x v="7"/>
    <s v="F"/>
    <x v="21"/>
    <x v="2"/>
    <x v="2"/>
  </r>
  <r>
    <x v="2"/>
    <x v="11"/>
    <s v="F"/>
    <x v="21"/>
    <x v="2"/>
    <x v="2"/>
  </r>
  <r>
    <x v="2"/>
    <x v="12"/>
    <s v="F"/>
    <x v="21"/>
    <x v="3"/>
    <x v="2"/>
  </r>
  <r>
    <x v="3"/>
    <x v="3"/>
    <s v="F"/>
    <x v="21"/>
    <x v="2"/>
    <x v="2"/>
  </r>
  <r>
    <x v="3"/>
    <x v="6"/>
    <s v="F"/>
    <x v="21"/>
    <x v="1"/>
    <x v="2"/>
  </r>
  <r>
    <x v="3"/>
    <x v="12"/>
    <s v="F"/>
    <x v="21"/>
    <x v="3"/>
    <x v="2"/>
  </r>
  <r>
    <x v="4"/>
    <x v="2"/>
    <s v="F"/>
    <x v="21"/>
    <x v="2"/>
    <x v="2"/>
  </r>
  <r>
    <x v="4"/>
    <x v="6"/>
    <s v="F"/>
    <x v="21"/>
    <x v="4"/>
    <x v="2"/>
  </r>
  <r>
    <x v="4"/>
    <x v="17"/>
    <s v="F"/>
    <x v="21"/>
    <x v="2"/>
    <x v="2"/>
  </r>
  <r>
    <x v="4"/>
    <x v="9"/>
    <s v="F"/>
    <x v="21"/>
    <x v="2"/>
    <x v="2"/>
  </r>
  <r>
    <x v="5"/>
    <x v="0"/>
    <s v="F"/>
    <x v="21"/>
    <x v="1"/>
    <x v="2"/>
  </r>
  <r>
    <x v="5"/>
    <x v="2"/>
    <s v="F"/>
    <x v="21"/>
    <x v="55"/>
    <x v="2"/>
  </r>
  <r>
    <x v="5"/>
    <x v="3"/>
    <s v="F"/>
    <x v="21"/>
    <x v="28"/>
    <x v="2"/>
  </r>
  <r>
    <x v="5"/>
    <x v="5"/>
    <s v="F"/>
    <x v="21"/>
    <x v="30"/>
    <x v="2"/>
  </r>
  <r>
    <x v="5"/>
    <x v="6"/>
    <s v="F"/>
    <x v="21"/>
    <x v="83"/>
    <x v="2"/>
  </r>
  <r>
    <x v="5"/>
    <x v="17"/>
    <s v="F"/>
    <x v="21"/>
    <x v="15"/>
    <x v="2"/>
  </r>
  <r>
    <x v="5"/>
    <x v="22"/>
    <s v="F"/>
    <x v="21"/>
    <x v="2"/>
    <x v="2"/>
  </r>
  <r>
    <x v="5"/>
    <x v="18"/>
    <s v="F"/>
    <x v="21"/>
    <x v="4"/>
    <x v="2"/>
  </r>
  <r>
    <x v="5"/>
    <x v="7"/>
    <s v="F"/>
    <x v="21"/>
    <x v="16"/>
    <x v="2"/>
  </r>
  <r>
    <x v="5"/>
    <x v="8"/>
    <s v="F"/>
    <x v="21"/>
    <x v="3"/>
    <x v="2"/>
  </r>
  <r>
    <x v="5"/>
    <x v="9"/>
    <s v="F"/>
    <x v="21"/>
    <x v="24"/>
    <x v="2"/>
  </r>
  <r>
    <x v="5"/>
    <x v="11"/>
    <s v="F"/>
    <x v="21"/>
    <x v="58"/>
    <x v="2"/>
  </r>
  <r>
    <x v="5"/>
    <x v="12"/>
    <s v="F"/>
    <x v="21"/>
    <x v="84"/>
    <x v="2"/>
  </r>
  <r>
    <x v="6"/>
    <x v="6"/>
    <s v="F"/>
    <x v="21"/>
    <x v="2"/>
    <x v="2"/>
  </r>
  <r>
    <x v="9"/>
    <x v="9"/>
    <s v="F"/>
    <x v="21"/>
    <x v="2"/>
    <x v="2"/>
  </r>
  <r>
    <x v="0"/>
    <x v="7"/>
    <s v="M"/>
    <x v="21"/>
    <x v="2"/>
    <x v="2"/>
  </r>
  <r>
    <x v="0"/>
    <x v="12"/>
    <s v="M"/>
    <x v="21"/>
    <x v="1"/>
    <x v="2"/>
  </r>
  <r>
    <x v="2"/>
    <x v="1"/>
    <s v="M"/>
    <x v="21"/>
    <x v="2"/>
    <x v="2"/>
  </r>
  <r>
    <x v="2"/>
    <x v="5"/>
    <s v="M"/>
    <x v="21"/>
    <x v="2"/>
    <x v="2"/>
  </r>
  <r>
    <x v="2"/>
    <x v="6"/>
    <s v="M"/>
    <x v="21"/>
    <x v="2"/>
    <x v="2"/>
  </r>
  <r>
    <x v="2"/>
    <x v="7"/>
    <s v="M"/>
    <x v="21"/>
    <x v="2"/>
    <x v="2"/>
  </r>
  <r>
    <x v="2"/>
    <x v="8"/>
    <s v="M"/>
    <x v="21"/>
    <x v="2"/>
    <x v="2"/>
  </r>
  <r>
    <x v="2"/>
    <x v="11"/>
    <s v="M"/>
    <x v="21"/>
    <x v="2"/>
    <x v="2"/>
  </r>
  <r>
    <x v="2"/>
    <x v="12"/>
    <s v="M"/>
    <x v="21"/>
    <x v="2"/>
    <x v="2"/>
  </r>
  <r>
    <x v="3"/>
    <x v="6"/>
    <s v="M"/>
    <x v="21"/>
    <x v="2"/>
    <x v="2"/>
  </r>
  <r>
    <x v="3"/>
    <x v="7"/>
    <s v="M"/>
    <x v="21"/>
    <x v="2"/>
    <x v="2"/>
  </r>
  <r>
    <x v="4"/>
    <x v="6"/>
    <s v="M"/>
    <x v="21"/>
    <x v="1"/>
    <x v="2"/>
  </r>
  <r>
    <x v="4"/>
    <x v="11"/>
    <s v="M"/>
    <x v="21"/>
    <x v="4"/>
    <x v="2"/>
  </r>
  <r>
    <x v="4"/>
    <x v="12"/>
    <s v="M"/>
    <x v="21"/>
    <x v="2"/>
    <x v="2"/>
  </r>
  <r>
    <x v="5"/>
    <x v="0"/>
    <s v="M"/>
    <x v="21"/>
    <x v="4"/>
    <x v="2"/>
  </r>
  <r>
    <x v="5"/>
    <x v="1"/>
    <s v="M"/>
    <x v="21"/>
    <x v="2"/>
    <x v="2"/>
  </r>
  <r>
    <x v="5"/>
    <x v="2"/>
    <s v="M"/>
    <x v="21"/>
    <x v="4"/>
    <x v="2"/>
  </r>
  <r>
    <x v="5"/>
    <x v="3"/>
    <s v="M"/>
    <x v="21"/>
    <x v="28"/>
    <x v="2"/>
  </r>
  <r>
    <x v="5"/>
    <x v="5"/>
    <s v="M"/>
    <x v="21"/>
    <x v="10"/>
    <x v="2"/>
  </r>
  <r>
    <x v="5"/>
    <x v="6"/>
    <s v="M"/>
    <x v="21"/>
    <x v="85"/>
    <x v="2"/>
  </r>
  <r>
    <x v="5"/>
    <x v="17"/>
    <s v="M"/>
    <x v="21"/>
    <x v="2"/>
    <x v="2"/>
  </r>
  <r>
    <x v="5"/>
    <x v="18"/>
    <s v="M"/>
    <x v="21"/>
    <x v="37"/>
    <x v="2"/>
  </r>
  <r>
    <x v="5"/>
    <x v="7"/>
    <s v="M"/>
    <x v="21"/>
    <x v="55"/>
    <x v="2"/>
  </r>
  <r>
    <x v="5"/>
    <x v="8"/>
    <s v="M"/>
    <x v="21"/>
    <x v="37"/>
    <x v="2"/>
  </r>
  <r>
    <x v="5"/>
    <x v="9"/>
    <s v="M"/>
    <x v="21"/>
    <x v="3"/>
    <x v="2"/>
  </r>
  <r>
    <x v="5"/>
    <x v="10"/>
    <s v="M"/>
    <x v="21"/>
    <x v="2"/>
    <x v="2"/>
  </r>
  <r>
    <x v="5"/>
    <x v="11"/>
    <s v="M"/>
    <x v="21"/>
    <x v="20"/>
    <x v="2"/>
  </r>
  <r>
    <x v="5"/>
    <x v="12"/>
    <s v="M"/>
    <x v="21"/>
    <x v="81"/>
    <x v="2"/>
  </r>
  <r>
    <x v="6"/>
    <x v="3"/>
    <s v="M"/>
    <x v="21"/>
    <x v="2"/>
    <x v="2"/>
  </r>
  <r>
    <x v="9"/>
    <x v="12"/>
    <s v="M"/>
    <x v="21"/>
    <x v="2"/>
    <x v="2"/>
  </r>
  <r>
    <x v="5"/>
    <x v="7"/>
    <s v="U"/>
    <x v="21"/>
    <x v="2"/>
    <x v="2"/>
  </r>
  <r>
    <x v="5"/>
    <x v="8"/>
    <s v="U"/>
    <x v="21"/>
    <x v="2"/>
    <x v="2"/>
  </r>
  <r>
    <x v="0"/>
    <x v="1"/>
    <s v="F"/>
    <x v="22"/>
    <x v="2"/>
    <x v="2"/>
  </r>
  <r>
    <x v="0"/>
    <x v="2"/>
    <s v="F"/>
    <x v="22"/>
    <x v="2"/>
    <x v="2"/>
  </r>
  <r>
    <x v="0"/>
    <x v="6"/>
    <s v="F"/>
    <x v="22"/>
    <x v="4"/>
    <x v="2"/>
  </r>
  <r>
    <x v="0"/>
    <x v="17"/>
    <s v="F"/>
    <x v="22"/>
    <x v="2"/>
    <x v="2"/>
  </r>
  <r>
    <x v="0"/>
    <x v="7"/>
    <s v="F"/>
    <x v="22"/>
    <x v="2"/>
    <x v="2"/>
  </r>
  <r>
    <x v="0"/>
    <x v="8"/>
    <s v="F"/>
    <x v="22"/>
    <x v="2"/>
    <x v="2"/>
  </r>
  <r>
    <x v="0"/>
    <x v="12"/>
    <s v="F"/>
    <x v="22"/>
    <x v="37"/>
    <x v="2"/>
  </r>
  <r>
    <x v="2"/>
    <x v="6"/>
    <s v="F"/>
    <x v="22"/>
    <x v="3"/>
    <x v="2"/>
  </r>
  <r>
    <x v="2"/>
    <x v="9"/>
    <s v="F"/>
    <x v="22"/>
    <x v="2"/>
    <x v="2"/>
  </r>
  <r>
    <x v="2"/>
    <x v="11"/>
    <s v="F"/>
    <x v="22"/>
    <x v="2"/>
    <x v="2"/>
  </r>
  <r>
    <x v="2"/>
    <x v="12"/>
    <s v="F"/>
    <x v="22"/>
    <x v="37"/>
    <x v="2"/>
  </r>
  <r>
    <x v="3"/>
    <x v="2"/>
    <s v="F"/>
    <x v="22"/>
    <x v="2"/>
    <x v="2"/>
  </r>
  <r>
    <x v="3"/>
    <x v="5"/>
    <s v="F"/>
    <x v="22"/>
    <x v="2"/>
    <x v="2"/>
  </r>
  <r>
    <x v="3"/>
    <x v="6"/>
    <s v="F"/>
    <x v="22"/>
    <x v="4"/>
    <x v="2"/>
  </r>
  <r>
    <x v="3"/>
    <x v="12"/>
    <s v="F"/>
    <x v="22"/>
    <x v="4"/>
    <x v="2"/>
  </r>
  <r>
    <x v="4"/>
    <x v="6"/>
    <s v="F"/>
    <x v="22"/>
    <x v="4"/>
    <x v="2"/>
  </r>
  <r>
    <x v="4"/>
    <x v="17"/>
    <s v="F"/>
    <x v="22"/>
    <x v="2"/>
    <x v="2"/>
  </r>
  <r>
    <x v="4"/>
    <x v="9"/>
    <s v="F"/>
    <x v="22"/>
    <x v="2"/>
    <x v="2"/>
  </r>
  <r>
    <x v="4"/>
    <x v="11"/>
    <s v="F"/>
    <x v="22"/>
    <x v="2"/>
    <x v="2"/>
  </r>
  <r>
    <x v="4"/>
    <x v="12"/>
    <s v="F"/>
    <x v="22"/>
    <x v="4"/>
    <x v="2"/>
  </r>
  <r>
    <x v="5"/>
    <x v="0"/>
    <s v="F"/>
    <x v="22"/>
    <x v="37"/>
    <x v="2"/>
  </r>
  <r>
    <x v="5"/>
    <x v="1"/>
    <s v="F"/>
    <x v="22"/>
    <x v="1"/>
    <x v="2"/>
  </r>
  <r>
    <x v="5"/>
    <x v="2"/>
    <s v="F"/>
    <x v="22"/>
    <x v="24"/>
    <x v="2"/>
  </r>
  <r>
    <x v="5"/>
    <x v="3"/>
    <s v="F"/>
    <x v="22"/>
    <x v="78"/>
    <x v="2"/>
  </r>
  <r>
    <x v="5"/>
    <x v="5"/>
    <s v="F"/>
    <x v="22"/>
    <x v="10"/>
    <x v="2"/>
  </r>
  <r>
    <x v="5"/>
    <x v="6"/>
    <s v="F"/>
    <x v="22"/>
    <x v="86"/>
    <x v="2"/>
  </r>
  <r>
    <x v="5"/>
    <x v="17"/>
    <s v="F"/>
    <x v="22"/>
    <x v="9"/>
    <x v="2"/>
  </r>
  <r>
    <x v="5"/>
    <x v="7"/>
    <s v="F"/>
    <x v="22"/>
    <x v="58"/>
    <x v="2"/>
  </r>
  <r>
    <x v="5"/>
    <x v="8"/>
    <s v="F"/>
    <x v="22"/>
    <x v="1"/>
    <x v="2"/>
  </r>
  <r>
    <x v="5"/>
    <x v="9"/>
    <s v="F"/>
    <x v="22"/>
    <x v="16"/>
    <x v="2"/>
  </r>
  <r>
    <x v="5"/>
    <x v="10"/>
    <s v="F"/>
    <x v="22"/>
    <x v="2"/>
    <x v="2"/>
  </r>
  <r>
    <x v="5"/>
    <x v="11"/>
    <s v="F"/>
    <x v="22"/>
    <x v="80"/>
    <x v="2"/>
  </r>
  <r>
    <x v="5"/>
    <x v="12"/>
    <s v="F"/>
    <x v="22"/>
    <x v="87"/>
    <x v="2"/>
  </r>
  <r>
    <x v="5"/>
    <x v="15"/>
    <s v="F"/>
    <x v="22"/>
    <x v="4"/>
    <x v="2"/>
  </r>
  <r>
    <x v="6"/>
    <x v="6"/>
    <s v="F"/>
    <x v="22"/>
    <x v="4"/>
    <x v="2"/>
  </r>
  <r>
    <x v="6"/>
    <x v="12"/>
    <s v="F"/>
    <x v="22"/>
    <x v="2"/>
    <x v="2"/>
  </r>
  <r>
    <x v="9"/>
    <x v="6"/>
    <s v="F"/>
    <x v="22"/>
    <x v="2"/>
    <x v="2"/>
  </r>
  <r>
    <x v="0"/>
    <x v="5"/>
    <s v="M"/>
    <x v="22"/>
    <x v="2"/>
    <x v="2"/>
  </r>
  <r>
    <x v="0"/>
    <x v="6"/>
    <s v="M"/>
    <x v="22"/>
    <x v="2"/>
    <x v="2"/>
  </r>
  <r>
    <x v="0"/>
    <x v="7"/>
    <s v="M"/>
    <x v="22"/>
    <x v="2"/>
    <x v="2"/>
  </r>
  <r>
    <x v="0"/>
    <x v="12"/>
    <s v="M"/>
    <x v="22"/>
    <x v="2"/>
    <x v="2"/>
  </r>
  <r>
    <x v="2"/>
    <x v="3"/>
    <s v="M"/>
    <x v="22"/>
    <x v="2"/>
    <x v="2"/>
  </r>
  <r>
    <x v="2"/>
    <x v="5"/>
    <s v="M"/>
    <x v="22"/>
    <x v="2"/>
    <x v="2"/>
  </r>
  <r>
    <x v="2"/>
    <x v="6"/>
    <s v="M"/>
    <x v="22"/>
    <x v="42"/>
    <x v="2"/>
  </r>
  <r>
    <x v="2"/>
    <x v="9"/>
    <s v="M"/>
    <x v="22"/>
    <x v="4"/>
    <x v="2"/>
  </r>
  <r>
    <x v="2"/>
    <x v="11"/>
    <s v="M"/>
    <x v="22"/>
    <x v="4"/>
    <x v="2"/>
  </r>
  <r>
    <x v="2"/>
    <x v="12"/>
    <s v="M"/>
    <x v="22"/>
    <x v="4"/>
    <x v="2"/>
  </r>
  <r>
    <x v="3"/>
    <x v="6"/>
    <s v="M"/>
    <x v="22"/>
    <x v="2"/>
    <x v="2"/>
  </r>
  <r>
    <x v="3"/>
    <x v="7"/>
    <s v="M"/>
    <x v="22"/>
    <x v="2"/>
    <x v="2"/>
  </r>
  <r>
    <x v="3"/>
    <x v="11"/>
    <s v="M"/>
    <x v="22"/>
    <x v="2"/>
    <x v="2"/>
  </r>
  <r>
    <x v="3"/>
    <x v="12"/>
    <s v="M"/>
    <x v="22"/>
    <x v="3"/>
    <x v="2"/>
  </r>
  <r>
    <x v="4"/>
    <x v="6"/>
    <s v="M"/>
    <x v="22"/>
    <x v="2"/>
    <x v="2"/>
  </r>
  <r>
    <x v="4"/>
    <x v="9"/>
    <s v="M"/>
    <x v="22"/>
    <x v="2"/>
    <x v="2"/>
  </r>
  <r>
    <x v="4"/>
    <x v="12"/>
    <s v="M"/>
    <x v="22"/>
    <x v="1"/>
    <x v="2"/>
  </r>
  <r>
    <x v="5"/>
    <x v="1"/>
    <s v="M"/>
    <x v="22"/>
    <x v="37"/>
    <x v="2"/>
  </r>
  <r>
    <x v="5"/>
    <x v="2"/>
    <s v="M"/>
    <x v="22"/>
    <x v="2"/>
    <x v="2"/>
  </r>
  <r>
    <x v="5"/>
    <x v="3"/>
    <s v="M"/>
    <x v="22"/>
    <x v="88"/>
    <x v="2"/>
  </r>
  <r>
    <x v="5"/>
    <x v="5"/>
    <s v="M"/>
    <x v="22"/>
    <x v="60"/>
    <x v="2"/>
  </r>
  <r>
    <x v="5"/>
    <x v="6"/>
    <s v="M"/>
    <x v="22"/>
    <x v="89"/>
    <x v="2"/>
  </r>
  <r>
    <x v="5"/>
    <x v="17"/>
    <s v="M"/>
    <x v="22"/>
    <x v="2"/>
    <x v="2"/>
  </r>
  <r>
    <x v="5"/>
    <x v="18"/>
    <s v="M"/>
    <x v="22"/>
    <x v="4"/>
    <x v="2"/>
  </r>
  <r>
    <x v="5"/>
    <x v="7"/>
    <s v="M"/>
    <x v="22"/>
    <x v="25"/>
    <x v="2"/>
  </r>
  <r>
    <x v="5"/>
    <x v="8"/>
    <s v="M"/>
    <x v="22"/>
    <x v="37"/>
    <x v="2"/>
  </r>
  <r>
    <x v="5"/>
    <x v="10"/>
    <s v="M"/>
    <x v="22"/>
    <x v="4"/>
    <x v="2"/>
  </r>
  <r>
    <x v="5"/>
    <x v="11"/>
    <s v="M"/>
    <x v="22"/>
    <x v="20"/>
    <x v="2"/>
  </r>
  <r>
    <x v="5"/>
    <x v="12"/>
    <s v="M"/>
    <x v="22"/>
    <x v="90"/>
    <x v="2"/>
  </r>
  <r>
    <x v="5"/>
    <x v="15"/>
    <s v="M"/>
    <x v="22"/>
    <x v="2"/>
    <x v="2"/>
  </r>
  <r>
    <x v="0"/>
    <x v="5"/>
    <s v="F"/>
    <x v="23"/>
    <x v="2"/>
    <x v="2"/>
  </r>
  <r>
    <x v="0"/>
    <x v="6"/>
    <s v="F"/>
    <x v="23"/>
    <x v="2"/>
    <x v="2"/>
  </r>
  <r>
    <x v="0"/>
    <x v="8"/>
    <s v="F"/>
    <x v="23"/>
    <x v="2"/>
    <x v="2"/>
  </r>
  <r>
    <x v="0"/>
    <x v="11"/>
    <s v="F"/>
    <x v="23"/>
    <x v="2"/>
    <x v="2"/>
  </r>
  <r>
    <x v="0"/>
    <x v="12"/>
    <s v="F"/>
    <x v="23"/>
    <x v="9"/>
    <x v="2"/>
  </r>
  <r>
    <x v="2"/>
    <x v="6"/>
    <s v="F"/>
    <x v="23"/>
    <x v="2"/>
    <x v="2"/>
  </r>
  <r>
    <x v="2"/>
    <x v="11"/>
    <s v="F"/>
    <x v="23"/>
    <x v="2"/>
    <x v="2"/>
  </r>
  <r>
    <x v="2"/>
    <x v="12"/>
    <s v="F"/>
    <x v="23"/>
    <x v="2"/>
    <x v="2"/>
  </r>
  <r>
    <x v="3"/>
    <x v="6"/>
    <s v="F"/>
    <x v="23"/>
    <x v="4"/>
    <x v="2"/>
  </r>
  <r>
    <x v="3"/>
    <x v="7"/>
    <s v="F"/>
    <x v="23"/>
    <x v="2"/>
    <x v="2"/>
  </r>
  <r>
    <x v="3"/>
    <x v="12"/>
    <s v="F"/>
    <x v="23"/>
    <x v="3"/>
    <x v="2"/>
  </r>
  <r>
    <x v="4"/>
    <x v="6"/>
    <s v="F"/>
    <x v="23"/>
    <x v="37"/>
    <x v="2"/>
  </r>
  <r>
    <x v="4"/>
    <x v="8"/>
    <s v="F"/>
    <x v="23"/>
    <x v="2"/>
    <x v="2"/>
  </r>
  <r>
    <x v="4"/>
    <x v="11"/>
    <s v="F"/>
    <x v="23"/>
    <x v="2"/>
    <x v="2"/>
  </r>
  <r>
    <x v="4"/>
    <x v="12"/>
    <s v="F"/>
    <x v="23"/>
    <x v="37"/>
    <x v="2"/>
  </r>
  <r>
    <x v="5"/>
    <x v="0"/>
    <s v="F"/>
    <x v="23"/>
    <x v="4"/>
    <x v="2"/>
  </r>
  <r>
    <x v="5"/>
    <x v="1"/>
    <s v="F"/>
    <x v="23"/>
    <x v="37"/>
    <x v="2"/>
  </r>
  <r>
    <x v="5"/>
    <x v="2"/>
    <s v="F"/>
    <x v="23"/>
    <x v="32"/>
    <x v="2"/>
  </r>
  <r>
    <x v="5"/>
    <x v="3"/>
    <s v="F"/>
    <x v="23"/>
    <x v="23"/>
    <x v="2"/>
  </r>
  <r>
    <x v="5"/>
    <x v="5"/>
    <s v="F"/>
    <x v="23"/>
    <x v="30"/>
    <x v="2"/>
  </r>
  <r>
    <x v="5"/>
    <x v="6"/>
    <s v="F"/>
    <x v="23"/>
    <x v="91"/>
    <x v="2"/>
  </r>
  <r>
    <x v="5"/>
    <x v="17"/>
    <s v="F"/>
    <x v="23"/>
    <x v="1"/>
    <x v="2"/>
  </r>
  <r>
    <x v="5"/>
    <x v="22"/>
    <s v="F"/>
    <x v="23"/>
    <x v="2"/>
    <x v="2"/>
  </r>
  <r>
    <x v="5"/>
    <x v="7"/>
    <s v="F"/>
    <x v="23"/>
    <x v="20"/>
    <x v="2"/>
  </r>
  <r>
    <x v="5"/>
    <x v="8"/>
    <s v="F"/>
    <x v="23"/>
    <x v="1"/>
    <x v="2"/>
  </r>
  <r>
    <x v="5"/>
    <x v="9"/>
    <s v="F"/>
    <x v="23"/>
    <x v="1"/>
    <x v="2"/>
  </r>
  <r>
    <x v="5"/>
    <x v="10"/>
    <s v="F"/>
    <x v="23"/>
    <x v="4"/>
    <x v="2"/>
  </r>
  <r>
    <x v="5"/>
    <x v="11"/>
    <s v="F"/>
    <x v="23"/>
    <x v="92"/>
    <x v="2"/>
  </r>
  <r>
    <x v="5"/>
    <x v="12"/>
    <s v="F"/>
    <x v="23"/>
    <x v="93"/>
    <x v="2"/>
  </r>
  <r>
    <x v="5"/>
    <x v="15"/>
    <s v="F"/>
    <x v="23"/>
    <x v="4"/>
    <x v="2"/>
  </r>
  <r>
    <x v="6"/>
    <x v="11"/>
    <s v="F"/>
    <x v="23"/>
    <x v="2"/>
    <x v="2"/>
  </r>
  <r>
    <x v="9"/>
    <x v="12"/>
    <s v="F"/>
    <x v="23"/>
    <x v="2"/>
    <x v="2"/>
  </r>
  <r>
    <x v="0"/>
    <x v="0"/>
    <s v="M"/>
    <x v="23"/>
    <x v="2"/>
    <x v="2"/>
  </r>
  <r>
    <x v="0"/>
    <x v="5"/>
    <s v="M"/>
    <x v="23"/>
    <x v="2"/>
    <x v="2"/>
  </r>
  <r>
    <x v="0"/>
    <x v="6"/>
    <s v="M"/>
    <x v="23"/>
    <x v="3"/>
    <x v="2"/>
  </r>
  <r>
    <x v="0"/>
    <x v="7"/>
    <s v="M"/>
    <x v="23"/>
    <x v="2"/>
    <x v="2"/>
  </r>
  <r>
    <x v="0"/>
    <x v="12"/>
    <s v="M"/>
    <x v="23"/>
    <x v="37"/>
    <x v="2"/>
  </r>
  <r>
    <x v="2"/>
    <x v="0"/>
    <s v="M"/>
    <x v="23"/>
    <x v="2"/>
    <x v="2"/>
  </r>
  <r>
    <x v="2"/>
    <x v="3"/>
    <s v="M"/>
    <x v="23"/>
    <x v="2"/>
    <x v="2"/>
  </r>
  <r>
    <x v="2"/>
    <x v="5"/>
    <s v="M"/>
    <x v="23"/>
    <x v="2"/>
    <x v="2"/>
  </r>
  <r>
    <x v="2"/>
    <x v="6"/>
    <s v="M"/>
    <x v="23"/>
    <x v="4"/>
    <x v="2"/>
  </r>
  <r>
    <x v="2"/>
    <x v="7"/>
    <s v="M"/>
    <x v="23"/>
    <x v="4"/>
    <x v="2"/>
  </r>
  <r>
    <x v="2"/>
    <x v="9"/>
    <s v="M"/>
    <x v="23"/>
    <x v="4"/>
    <x v="2"/>
  </r>
  <r>
    <x v="2"/>
    <x v="10"/>
    <s v="M"/>
    <x v="23"/>
    <x v="2"/>
    <x v="2"/>
  </r>
  <r>
    <x v="2"/>
    <x v="12"/>
    <s v="M"/>
    <x v="23"/>
    <x v="37"/>
    <x v="2"/>
  </r>
  <r>
    <x v="3"/>
    <x v="5"/>
    <s v="M"/>
    <x v="23"/>
    <x v="2"/>
    <x v="2"/>
  </r>
  <r>
    <x v="3"/>
    <x v="6"/>
    <s v="M"/>
    <x v="23"/>
    <x v="9"/>
    <x v="2"/>
  </r>
  <r>
    <x v="3"/>
    <x v="7"/>
    <s v="M"/>
    <x v="23"/>
    <x v="4"/>
    <x v="2"/>
  </r>
  <r>
    <x v="3"/>
    <x v="12"/>
    <s v="M"/>
    <x v="23"/>
    <x v="37"/>
    <x v="2"/>
  </r>
  <r>
    <x v="4"/>
    <x v="11"/>
    <s v="M"/>
    <x v="23"/>
    <x v="2"/>
    <x v="2"/>
  </r>
  <r>
    <x v="4"/>
    <x v="12"/>
    <s v="M"/>
    <x v="23"/>
    <x v="2"/>
    <x v="2"/>
  </r>
  <r>
    <x v="5"/>
    <x v="0"/>
    <s v="M"/>
    <x v="23"/>
    <x v="4"/>
    <x v="2"/>
  </r>
  <r>
    <x v="5"/>
    <x v="1"/>
    <s v="M"/>
    <x v="23"/>
    <x v="3"/>
    <x v="2"/>
  </r>
  <r>
    <x v="5"/>
    <x v="3"/>
    <s v="M"/>
    <x v="23"/>
    <x v="61"/>
    <x v="2"/>
  </r>
  <r>
    <x v="5"/>
    <x v="5"/>
    <s v="M"/>
    <x v="23"/>
    <x v="94"/>
    <x v="2"/>
  </r>
  <r>
    <x v="5"/>
    <x v="6"/>
    <s v="M"/>
    <x v="23"/>
    <x v="95"/>
    <x v="2"/>
  </r>
  <r>
    <x v="5"/>
    <x v="17"/>
    <s v="M"/>
    <x v="23"/>
    <x v="2"/>
    <x v="2"/>
  </r>
  <r>
    <x v="5"/>
    <x v="18"/>
    <s v="M"/>
    <x v="23"/>
    <x v="4"/>
    <x v="2"/>
  </r>
  <r>
    <x v="5"/>
    <x v="7"/>
    <s v="M"/>
    <x v="23"/>
    <x v="22"/>
    <x v="2"/>
  </r>
  <r>
    <x v="5"/>
    <x v="8"/>
    <s v="M"/>
    <x v="23"/>
    <x v="2"/>
    <x v="2"/>
  </r>
  <r>
    <x v="5"/>
    <x v="9"/>
    <s v="M"/>
    <x v="23"/>
    <x v="2"/>
    <x v="2"/>
  </r>
  <r>
    <x v="5"/>
    <x v="10"/>
    <s v="M"/>
    <x v="23"/>
    <x v="2"/>
    <x v="2"/>
  </r>
  <r>
    <x v="5"/>
    <x v="11"/>
    <s v="M"/>
    <x v="23"/>
    <x v="54"/>
    <x v="2"/>
  </r>
  <r>
    <x v="5"/>
    <x v="12"/>
    <s v="M"/>
    <x v="23"/>
    <x v="96"/>
    <x v="2"/>
  </r>
  <r>
    <x v="5"/>
    <x v="15"/>
    <s v="M"/>
    <x v="23"/>
    <x v="37"/>
    <x v="2"/>
  </r>
  <r>
    <x v="7"/>
    <x v="12"/>
    <s v="M"/>
    <x v="23"/>
    <x v="2"/>
    <x v="2"/>
  </r>
  <r>
    <x v="9"/>
    <x v="6"/>
    <s v="M"/>
    <x v="23"/>
    <x v="2"/>
    <x v="2"/>
  </r>
  <r>
    <x v="0"/>
    <x v="2"/>
    <s v="F"/>
    <x v="24"/>
    <x v="2"/>
    <x v="2"/>
  </r>
  <r>
    <x v="0"/>
    <x v="6"/>
    <s v="F"/>
    <x v="24"/>
    <x v="4"/>
    <x v="2"/>
  </r>
  <r>
    <x v="0"/>
    <x v="9"/>
    <s v="F"/>
    <x v="24"/>
    <x v="2"/>
    <x v="2"/>
  </r>
  <r>
    <x v="0"/>
    <x v="11"/>
    <s v="F"/>
    <x v="24"/>
    <x v="2"/>
    <x v="2"/>
  </r>
  <r>
    <x v="0"/>
    <x v="12"/>
    <s v="F"/>
    <x v="24"/>
    <x v="37"/>
    <x v="2"/>
  </r>
  <r>
    <x v="2"/>
    <x v="3"/>
    <s v="F"/>
    <x v="24"/>
    <x v="2"/>
    <x v="2"/>
  </r>
  <r>
    <x v="2"/>
    <x v="11"/>
    <s v="F"/>
    <x v="24"/>
    <x v="3"/>
    <x v="2"/>
  </r>
  <r>
    <x v="2"/>
    <x v="12"/>
    <s v="F"/>
    <x v="24"/>
    <x v="24"/>
    <x v="2"/>
  </r>
  <r>
    <x v="3"/>
    <x v="6"/>
    <s v="F"/>
    <x v="24"/>
    <x v="2"/>
    <x v="2"/>
  </r>
  <r>
    <x v="3"/>
    <x v="7"/>
    <s v="F"/>
    <x v="24"/>
    <x v="2"/>
    <x v="2"/>
  </r>
  <r>
    <x v="3"/>
    <x v="12"/>
    <s v="F"/>
    <x v="24"/>
    <x v="3"/>
    <x v="2"/>
  </r>
  <r>
    <x v="4"/>
    <x v="2"/>
    <s v="F"/>
    <x v="24"/>
    <x v="2"/>
    <x v="2"/>
  </r>
  <r>
    <x v="4"/>
    <x v="5"/>
    <s v="F"/>
    <x v="24"/>
    <x v="2"/>
    <x v="2"/>
  </r>
  <r>
    <x v="4"/>
    <x v="6"/>
    <s v="F"/>
    <x v="24"/>
    <x v="3"/>
    <x v="2"/>
  </r>
  <r>
    <x v="4"/>
    <x v="9"/>
    <s v="F"/>
    <x v="24"/>
    <x v="4"/>
    <x v="2"/>
  </r>
  <r>
    <x v="4"/>
    <x v="12"/>
    <s v="F"/>
    <x v="24"/>
    <x v="42"/>
    <x v="2"/>
  </r>
  <r>
    <x v="5"/>
    <x v="0"/>
    <s v="F"/>
    <x v="24"/>
    <x v="4"/>
    <x v="2"/>
  </r>
  <r>
    <x v="5"/>
    <x v="1"/>
    <s v="F"/>
    <x v="24"/>
    <x v="4"/>
    <x v="2"/>
  </r>
  <r>
    <x v="5"/>
    <x v="2"/>
    <s v="F"/>
    <x v="24"/>
    <x v="22"/>
    <x v="2"/>
  </r>
  <r>
    <x v="5"/>
    <x v="3"/>
    <s v="F"/>
    <x v="24"/>
    <x v="12"/>
    <x v="2"/>
  </r>
  <r>
    <x v="5"/>
    <x v="5"/>
    <s v="F"/>
    <x v="24"/>
    <x v="12"/>
    <x v="2"/>
  </r>
  <r>
    <x v="5"/>
    <x v="6"/>
    <s v="F"/>
    <x v="24"/>
    <x v="97"/>
    <x v="2"/>
  </r>
  <r>
    <x v="5"/>
    <x v="17"/>
    <s v="F"/>
    <x v="24"/>
    <x v="37"/>
    <x v="2"/>
  </r>
  <r>
    <x v="5"/>
    <x v="7"/>
    <s v="F"/>
    <x v="24"/>
    <x v="13"/>
    <x v="2"/>
  </r>
  <r>
    <x v="5"/>
    <x v="8"/>
    <s v="F"/>
    <x v="24"/>
    <x v="37"/>
    <x v="2"/>
  </r>
  <r>
    <x v="5"/>
    <x v="9"/>
    <s v="F"/>
    <x v="24"/>
    <x v="9"/>
    <x v="2"/>
  </r>
  <r>
    <x v="5"/>
    <x v="10"/>
    <s v="F"/>
    <x v="24"/>
    <x v="4"/>
    <x v="2"/>
  </r>
  <r>
    <x v="5"/>
    <x v="11"/>
    <s v="F"/>
    <x v="24"/>
    <x v="74"/>
    <x v="2"/>
  </r>
  <r>
    <x v="5"/>
    <x v="12"/>
    <s v="F"/>
    <x v="24"/>
    <x v="73"/>
    <x v="2"/>
  </r>
  <r>
    <x v="5"/>
    <x v="15"/>
    <s v="F"/>
    <x v="24"/>
    <x v="3"/>
    <x v="2"/>
  </r>
  <r>
    <x v="6"/>
    <x v="12"/>
    <s v="F"/>
    <x v="24"/>
    <x v="2"/>
    <x v="2"/>
  </r>
  <r>
    <x v="0"/>
    <x v="6"/>
    <s v="M"/>
    <x v="24"/>
    <x v="3"/>
    <x v="2"/>
  </r>
  <r>
    <x v="0"/>
    <x v="7"/>
    <s v="M"/>
    <x v="24"/>
    <x v="2"/>
    <x v="2"/>
  </r>
  <r>
    <x v="0"/>
    <x v="11"/>
    <s v="M"/>
    <x v="24"/>
    <x v="2"/>
    <x v="2"/>
  </r>
  <r>
    <x v="0"/>
    <x v="12"/>
    <s v="M"/>
    <x v="24"/>
    <x v="1"/>
    <x v="2"/>
  </r>
  <r>
    <x v="2"/>
    <x v="5"/>
    <s v="M"/>
    <x v="24"/>
    <x v="2"/>
    <x v="2"/>
  </r>
  <r>
    <x v="2"/>
    <x v="6"/>
    <s v="M"/>
    <x v="24"/>
    <x v="37"/>
    <x v="2"/>
  </r>
  <r>
    <x v="2"/>
    <x v="12"/>
    <s v="M"/>
    <x v="24"/>
    <x v="3"/>
    <x v="2"/>
  </r>
  <r>
    <x v="3"/>
    <x v="9"/>
    <s v="M"/>
    <x v="24"/>
    <x v="2"/>
    <x v="2"/>
  </r>
  <r>
    <x v="3"/>
    <x v="11"/>
    <s v="M"/>
    <x v="24"/>
    <x v="2"/>
    <x v="2"/>
  </r>
  <r>
    <x v="3"/>
    <x v="12"/>
    <s v="M"/>
    <x v="24"/>
    <x v="3"/>
    <x v="2"/>
  </r>
  <r>
    <x v="4"/>
    <x v="7"/>
    <s v="M"/>
    <x v="24"/>
    <x v="2"/>
    <x v="2"/>
  </r>
  <r>
    <x v="5"/>
    <x v="0"/>
    <s v="M"/>
    <x v="24"/>
    <x v="24"/>
    <x v="2"/>
  </r>
  <r>
    <x v="5"/>
    <x v="1"/>
    <s v="M"/>
    <x v="24"/>
    <x v="32"/>
    <x v="2"/>
  </r>
  <r>
    <x v="5"/>
    <x v="3"/>
    <s v="M"/>
    <x v="24"/>
    <x v="34"/>
    <x v="2"/>
  </r>
  <r>
    <x v="5"/>
    <x v="5"/>
    <s v="M"/>
    <x v="24"/>
    <x v="98"/>
    <x v="2"/>
  </r>
  <r>
    <x v="5"/>
    <x v="6"/>
    <s v="M"/>
    <x v="24"/>
    <x v="99"/>
    <x v="2"/>
  </r>
  <r>
    <x v="5"/>
    <x v="17"/>
    <s v="M"/>
    <x v="24"/>
    <x v="4"/>
    <x v="2"/>
  </r>
  <r>
    <x v="5"/>
    <x v="18"/>
    <s v="M"/>
    <x v="24"/>
    <x v="3"/>
    <x v="2"/>
  </r>
  <r>
    <x v="5"/>
    <x v="7"/>
    <s v="M"/>
    <x v="24"/>
    <x v="56"/>
    <x v="2"/>
  </r>
  <r>
    <x v="5"/>
    <x v="16"/>
    <s v="M"/>
    <x v="24"/>
    <x v="2"/>
    <x v="2"/>
  </r>
  <r>
    <x v="5"/>
    <x v="8"/>
    <s v="M"/>
    <x v="24"/>
    <x v="9"/>
    <x v="2"/>
  </r>
  <r>
    <x v="5"/>
    <x v="9"/>
    <s v="M"/>
    <x v="24"/>
    <x v="3"/>
    <x v="2"/>
  </r>
  <r>
    <x v="5"/>
    <x v="10"/>
    <s v="M"/>
    <x v="24"/>
    <x v="2"/>
    <x v="2"/>
  </r>
  <r>
    <x v="5"/>
    <x v="11"/>
    <s v="M"/>
    <x v="24"/>
    <x v="61"/>
    <x v="2"/>
  </r>
  <r>
    <x v="5"/>
    <x v="12"/>
    <s v="M"/>
    <x v="24"/>
    <x v="100"/>
    <x v="2"/>
  </r>
  <r>
    <x v="5"/>
    <x v="15"/>
    <s v="M"/>
    <x v="24"/>
    <x v="2"/>
    <x v="2"/>
  </r>
  <r>
    <x v="6"/>
    <x v="7"/>
    <s v="M"/>
    <x v="24"/>
    <x v="2"/>
    <x v="2"/>
  </r>
  <r>
    <x v="6"/>
    <x v="12"/>
    <s v="M"/>
    <x v="24"/>
    <x v="2"/>
    <x v="2"/>
  </r>
  <r>
    <x v="7"/>
    <x v="12"/>
    <s v="M"/>
    <x v="24"/>
    <x v="2"/>
    <x v="2"/>
  </r>
  <r>
    <x v="0"/>
    <x v="6"/>
    <s v="F"/>
    <x v="25"/>
    <x v="3"/>
    <x v="2"/>
  </r>
  <r>
    <x v="0"/>
    <x v="12"/>
    <s v="F"/>
    <x v="25"/>
    <x v="3"/>
    <x v="2"/>
  </r>
  <r>
    <x v="2"/>
    <x v="6"/>
    <s v="F"/>
    <x v="25"/>
    <x v="37"/>
    <x v="2"/>
  </r>
  <r>
    <x v="2"/>
    <x v="7"/>
    <s v="F"/>
    <x v="25"/>
    <x v="2"/>
    <x v="2"/>
  </r>
  <r>
    <x v="2"/>
    <x v="12"/>
    <s v="F"/>
    <x v="25"/>
    <x v="2"/>
    <x v="2"/>
  </r>
  <r>
    <x v="3"/>
    <x v="2"/>
    <s v="F"/>
    <x v="25"/>
    <x v="2"/>
    <x v="2"/>
  </r>
  <r>
    <x v="3"/>
    <x v="5"/>
    <s v="F"/>
    <x v="25"/>
    <x v="2"/>
    <x v="2"/>
  </r>
  <r>
    <x v="3"/>
    <x v="6"/>
    <s v="F"/>
    <x v="25"/>
    <x v="2"/>
    <x v="2"/>
  </r>
  <r>
    <x v="3"/>
    <x v="7"/>
    <s v="F"/>
    <x v="25"/>
    <x v="2"/>
    <x v="2"/>
  </r>
  <r>
    <x v="3"/>
    <x v="12"/>
    <s v="F"/>
    <x v="25"/>
    <x v="37"/>
    <x v="2"/>
  </r>
  <r>
    <x v="4"/>
    <x v="9"/>
    <s v="F"/>
    <x v="25"/>
    <x v="2"/>
    <x v="2"/>
  </r>
  <r>
    <x v="4"/>
    <x v="12"/>
    <s v="F"/>
    <x v="25"/>
    <x v="37"/>
    <x v="2"/>
  </r>
  <r>
    <x v="5"/>
    <x v="0"/>
    <s v="F"/>
    <x v="25"/>
    <x v="37"/>
    <x v="2"/>
  </r>
  <r>
    <x v="5"/>
    <x v="1"/>
    <s v="F"/>
    <x v="25"/>
    <x v="42"/>
    <x v="2"/>
  </r>
  <r>
    <x v="5"/>
    <x v="2"/>
    <s v="F"/>
    <x v="25"/>
    <x v="10"/>
    <x v="2"/>
  </r>
  <r>
    <x v="5"/>
    <x v="3"/>
    <s v="F"/>
    <x v="25"/>
    <x v="98"/>
    <x v="2"/>
  </r>
  <r>
    <x v="5"/>
    <x v="5"/>
    <s v="F"/>
    <x v="25"/>
    <x v="20"/>
    <x v="2"/>
  </r>
  <r>
    <x v="5"/>
    <x v="6"/>
    <s v="F"/>
    <x v="25"/>
    <x v="101"/>
    <x v="2"/>
  </r>
  <r>
    <x v="5"/>
    <x v="17"/>
    <s v="F"/>
    <x v="25"/>
    <x v="15"/>
    <x v="2"/>
  </r>
  <r>
    <x v="5"/>
    <x v="18"/>
    <s v="F"/>
    <x v="25"/>
    <x v="4"/>
    <x v="2"/>
  </r>
  <r>
    <x v="5"/>
    <x v="7"/>
    <s v="F"/>
    <x v="25"/>
    <x v="88"/>
    <x v="2"/>
  </r>
  <r>
    <x v="5"/>
    <x v="16"/>
    <s v="F"/>
    <x v="25"/>
    <x v="2"/>
    <x v="2"/>
  </r>
  <r>
    <x v="5"/>
    <x v="8"/>
    <s v="F"/>
    <x v="25"/>
    <x v="1"/>
    <x v="2"/>
  </r>
  <r>
    <x v="5"/>
    <x v="9"/>
    <s v="F"/>
    <x v="25"/>
    <x v="1"/>
    <x v="2"/>
  </r>
  <r>
    <x v="5"/>
    <x v="10"/>
    <s v="F"/>
    <x v="25"/>
    <x v="3"/>
    <x v="2"/>
  </r>
  <r>
    <x v="5"/>
    <x v="11"/>
    <s v="F"/>
    <x v="25"/>
    <x v="102"/>
    <x v="2"/>
  </r>
  <r>
    <x v="5"/>
    <x v="12"/>
    <s v="F"/>
    <x v="25"/>
    <x v="103"/>
    <x v="2"/>
  </r>
  <r>
    <x v="5"/>
    <x v="15"/>
    <s v="F"/>
    <x v="25"/>
    <x v="3"/>
    <x v="2"/>
  </r>
  <r>
    <x v="6"/>
    <x v="6"/>
    <s v="F"/>
    <x v="25"/>
    <x v="2"/>
    <x v="2"/>
  </r>
  <r>
    <x v="6"/>
    <x v="7"/>
    <s v="F"/>
    <x v="25"/>
    <x v="2"/>
    <x v="2"/>
  </r>
  <r>
    <x v="6"/>
    <x v="11"/>
    <s v="F"/>
    <x v="25"/>
    <x v="2"/>
    <x v="2"/>
  </r>
  <r>
    <x v="6"/>
    <x v="12"/>
    <s v="F"/>
    <x v="25"/>
    <x v="4"/>
    <x v="2"/>
  </r>
  <r>
    <x v="7"/>
    <x v="5"/>
    <s v="F"/>
    <x v="25"/>
    <x v="2"/>
    <x v="2"/>
  </r>
  <r>
    <x v="9"/>
    <x v="9"/>
    <s v="F"/>
    <x v="25"/>
    <x v="2"/>
    <x v="2"/>
  </r>
  <r>
    <x v="0"/>
    <x v="6"/>
    <s v="M"/>
    <x v="25"/>
    <x v="4"/>
    <x v="2"/>
  </r>
  <r>
    <x v="0"/>
    <x v="11"/>
    <s v="M"/>
    <x v="25"/>
    <x v="2"/>
    <x v="2"/>
  </r>
  <r>
    <x v="0"/>
    <x v="12"/>
    <s v="M"/>
    <x v="25"/>
    <x v="2"/>
    <x v="2"/>
  </r>
  <r>
    <x v="2"/>
    <x v="6"/>
    <s v="M"/>
    <x v="25"/>
    <x v="3"/>
    <x v="2"/>
  </r>
  <r>
    <x v="2"/>
    <x v="12"/>
    <s v="M"/>
    <x v="25"/>
    <x v="2"/>
    <x v="2"/>
  </r>
  <r>
    <x v="3"/>
    <x v="3"/>
    <s v="M"/>
    <x v="25"/>
    <x v="4"/>
    <x v="2"/>
  </r>
  <r>
    <x v="3"/>
    <x v="6"/>
    <s v="M"/>
    <x v="25"/>
    <x v="37"/>
    <x v="2"/>
  </r>
  <r>
    <x v="3"/>
    <x v="12"/>
    <s v="M"/>
    <x v="25"/>
    <x v="24"/>
    <x v="2"/>
  </r>
  <r>
    <x v="4"/>
    <x v="9"/>
    <s v="M"/>
    <x v="25"/>
    <x v="2"/>
    <x v="2"/>
  </r>
  <r>
    <x v="4"/>
    <x v="12"/>
    <s v="M"/>
    <x v="25"/>
    <x v="4"/>
    <x v="2"/>
  </r>
  <r>
    <x v="5"/>
    <x v="0"/>
    <s v="M"/>
    <x v="25"/>
    <x v="9"/>
    <x v="2"/>
  </r>
  <r>
    <x v="5"/>
    <x v="1"/>
    <s v="M"/>
    <x v="25"/>
    <x v="37"/>
    <x v="2"/>
  </r>
  <r>
    <x v="5"/>
    <x v="3"/>
    <s v="M"/>
    <x v="25"/>
    <x v="94"/>
    <x v="2"/>
  </r>
  <r>
    <x v="5"/>
    <x v="5"/>
    <s v="M"/>
    <x v="25"/>
    <x v="78"/>
    <x v="2"/>
  </r>
  <r>
    <x v="5"/>
    <x v="6"/>
    <s v="M"/>
    <x v="25"/>
    <x v="104"/>
    <x v="2"/>
  </r>
  <r>
    <x v="5"/>
    <x v="18"/>
    <s v="M"/>
    <x v="25"/>
    <x v="4"/>
    <x v="2"/>
  </r>
  <r>
    <x v="5"/>
    <x v="7"/>
    <s v="M"/>
    <x v="25"/>
    <x v="59"/>
    <x v="2"/>
  </r>
  <r>
    <x v="5"/>
    <x v="23"/>
    <s v="M"/>
    <x v="25"/>
    <x v="2"/>
    <x v="2"/>
  </r>
  <r>
    <x v="5"/>
    <x v="8"/>
    <s v="M"/>
    <x v="25"/>
    <x v="9"/>
    <x v="2"/>
  </r>
  <r>
    <x v="5"/>
    <x v="9"/>
    <s v="M"/>
    <x v="25"/>
    <x v="9"/>
    <x v="2"/>
  </r>
  <r>
    <x v="5"/>
    <x v="10"/>
    <s v="M"/>
    <x v="25"/>
    <x v="2"/>
    <x v="2"/>
  </r>
  <r>
    <x v="5"/>
    <x v="11"/>
    <s v="M"/>
    <x v="25"/>
    <x v="30"/>
    <x v="2"/>
  </r>
  <r>
    <x v="5"/>
    <x v="12"/>
    <s v="M"/>
    <x v="25"/>
    <x v="105"/>
    <x v="2"/>
  </r>
  <r>
    <x v="5"/>
    <x v="15"/>
    <s v="M"/>
    <x v="25"/>
    <x v="4"/>
    <x v="2"/>
  </r>
  <r>
    <x v="6"/>
    <x v="11"/>
    <s v="M"/>
    <x v="25"/>
    <x v="2"/>
    <x v="2"/>
  </r>
  <r>
    <x v="7"/>
    <x v="0"/>
    <s v="M"/>
    <x v="25"/>
    <x v="2"/>
    <x v="2"/>
  </r>
  <r>
    <x v="7"/>
    <x v="9"/>
    <s v="M"/>
    <x v="25"/>
    <x v="2"/>
    <x v="2"/>
  </r>
  <r>
    <x v="7"/>
    <x v="12"/>
    <s v="M"/>
    <x v="25"/>
    <x v="2"/>
    <x v="2"/>
  </r>
  <r>
    <x v="0"/>
    <x v="0"/>
    <s v="F"/>
    <x v="26"/>
    <x v="4"/>
    <x v="2"/>
  </r>
  <r>
    <x v="0"/>
    <x v="3"/>
    <s v="F"/>
    <x v="26"/>
    <x v="2"/>
    <x v="2"/>
  </r>
  <r>
    <x v="0"/>
    <x v="6"/>
    <s v="F"/>
    <x v="26"/>
    <x v="1"/>
    <x v="2"/>
  </r>
  <r>
    <x v="0"/>
    <x v="17"/>
    <s v="F"/>
    <x v="26"/>
    <x v="2"/>
    <x v="2"/>
  </r>
  <r>
    <x v="0"/>
    <x v="7"/>
    <s v="F"/>
    <x v="26"/>
    <x v="3"/>
    <x v="2"/>
  </r>
  <r>
    <x v="0"/>
    <x v="8"/>
    <s v="F"/>
    <x v="26"/>
    <x v="2"/>
    <x v="2"/>
  </r>
  <r>
    <x v="0"/>
    <x v="9"/>
    <s v="F"/>
    <x v="26"/>
    <x v="4"/>
    <x v="2"/>
  </r>
  <r>
    <x v="0"/>
    <x v="11"/>
    <s v="F"/>
    <x v="26"/>
    <x v="2"/>
    <x v="2"/>
  </r>
  <r>
    <x v="0"/>
    <x v="12"/>
    <s v="F"/>
    <x v="26"/>
    <x v="42"/>
    <x v="2"/>
  </r>
  <r>
    <x v="1"/>
    <x v="12"/>
    <s v="F"/>
    <x v="26"/>
    <x v="2"/>
    <x v="2"/>
  </r>
  <r>
    <x v="2"/>
    <x v="6"/>
    <s v="F"/>
    <x v="26"/>
    <x v="3"/>
    <x v="2"/>
  </r>
  <r>
    <x v="2"/>
    <x v="16"/>
    <s v="F"/>
    <x v="26"/>
    <x v="2"/>
    <x v="2"/>
  </r>
  <r>
    <x v="2"/>
    <x v="11"/>
    <s v="F"/>
    <x v="26"/>
    <x v="2"/>
    <x v="2"/>
  </r>
  <r>
    <x v="2"/>
    <x v="12"/>
    <s v="F"/>
    <x v="26"/>
    <x v="4"/>
    <x v="2"/>
  </r>
  <r>
    <x v="3"/>
    <x v="6"/>
    <s v="F"/>
    <x v="26"/>
    <x v="37"/>
    <x v="2"/>
  </r>
  <r>
    <x v="3"/>
    <x v="12"/>
    <s v="F"/>
    <x v="26"/>
    <x v="3"/>
    <x v="2"/>
  </r>
  <r>
    <x v="4"/>
    <x v="6"/>
    <s v="F"/>
    <x v="26"/>
    <x v="1"/>
    <x v="2"/>
  </r>
  <r>
    <x v="4"/>
    <x v="9"/>
    <s v="F"/>
    <x v="26"/>
    <x v="2"/>
    <x v="2"/>
  </r>
  <r>
    <x v="4"/>
    <x v="11"/>
    <s v="F"/>
    <x v="26"/>
    <x v="4"/>
    <x v="2"/>
  </r>
  <r>
    <x v="4"/>
    <x v="12"/>
    <s v="F"/>
    <x v="26"/>
    <x v="3"/>
    <x v="2"/>
  </r>
  <r>
    <x v="5"/>
    <x v="1"/>
    <s v="F"/>
    <x v="26"/>
    <x v="2"/>
    <x v="2"/>
  </r>
  <r>
    <x v="5"/>
    <x v="2"/>
    <s v="F"/>
    <x v="26"/>
    <x v="24"/>
    <x v="2"/>
  </r>
  <r>
    <x v="5"/>
    <x v="3"/>
    <s v="F"/>
    <x v="26"/>
    <x v="55"/>
    <x v="2"/>
  </r>
  <r>
    <x v="5"/>
    <x v="5"/>
    <s v="F"/>
    <x v="26"/>
    <x v="20"/>
    <x v="2"/>
  </r>
  <r>
    <x v="5"/>
    <x v="6"/>
    <s v="F"/>
    <x v="26"/>
    <x v="106"/>
    <x v="2"/>
  </r>
  <r>
    <x v="5"/>
    <x v="17"/>
    <s v="F"/>
    <x v="26"/>
    <x v="1"/>
    <x v="2"/>
  </r>
  <r>
    <x v="5"/>
    <x v="22"/>
    <s v="F"/>
    <x v="26"/>
    <x v="2"/>
    <x v="2"/>
  </r>
  <r>
    <x v="5"/>
    <x v="18"/>
    <s v="F"/>
    <x v="26"/>
    <x v="2"/>
    <x v="2"/>
  </r>
  <r>
    <x v="5"/>
    <x v="7"/>
    <s v="F"/>
    <x v="26"/>
    <x v="54"/>
    <x v="2"/>
  </r>
  <r>
    <x v="5"/>
    <x v="8"/>
    <s v="F"/>
    <x v="26"/>
    <x v="4"/>
    <x v="2"/>
  </r>
  <r>
    <x v="5"/>
    <x v="9"/>
    <s v="F"/>
    <x v="26"/>
    <x v="3"/>
    <x v="2"/>
  </r>
  <r>
    <x v="5"/>
    <x v="11"/>
    <s v="F"/>
    <x v="26"/>
    <x v="92"/>
    <x v="2"/>
  </r>
  <r>
    <x v="5"/>
    <x v="12"/>
    <s v="F"/>
    <x v="26"/>
    <x v="107"/>
    <x v="2"/>
  </r>
  <r>
    <x v="5"/>
    <x v="15"/>
    <s v="F"/>
    <x v="26"/>
    <x v="4"/>
    <x v="2"/>
  </r>
  <r>
    <x v="6"/>
    <x v="12"/>
    <s v="F"/>
    <x v="26"/>
    <x v="4"/>
    <x v="2"/>
  </r>
  <r>
    <x v="9"/>
    <x v="12"/>
    <s v="F"/>
    <x v="26"/>
    <x v="2"/>
    <x v="2"/>
  </r>
  <r>
    <x v="0"/>
    <x v="0"/>
    <s v="M"/>
    <x v="26"/>
    <x v="2"/>
    <x v="2"/>
  </r>
  <r>
    <x v="0"/>
    <x v="3"/>
    <s v="M"/>
    <x v="26"/>
    <x v="2"/>
    <x v="2"/>
  </r>
  <r>
    <x v="0"/>
    <x v="5"/>
    <s v="M"/>
    <x v="26"/>
    <x v="2"/>
    <x v="2"/>
  </r>
  <r>
    <x v="0"/>
    <x v="6"/>
    <s v="M"/>
    <x v="26"/>
    <x v="37"/>
    <x v="2"/>
  </r>
  <r>
    <x v="0"/>
    <x v="7"/>
    <s v="M"/>
    <x v="26"/>
    <x v="3"/>
    <x v="2"/>
  </r>
  <r>
    <x v="0"/>
    <x v="11"/>
    <s v="M"/>
    <x v="26"/>
    <x v="2"/>
    <x v="2"/>
  </r>
  <r>
    <x v="0"/>
    <x v="12"/>
    <s v="M"/>
    <x v="26"/>
    <x v="2"/>
    <x v="2"/>
  </r>
  <r>
    <x v="2"/>
    <x v="6"/>
    <s v="M"/>
    <x v="26"/>
    <x v="37"/>
    <x v="2"/>
  </r>
  <r>
    <x v="2"/>
    <x v="12"/>
    <s v="M"/>
    <x v="26"/>
    <x v="2"/>
    <x v="2"/>
  </r>
  <r>
    <x v="3"/>
    <x v="3"/>
    <s v="M"/>
    <x v="26"/>
    <x v="2"/>
    <x v="2"/>
  </r>
  <r>
    <x v="3"/>
    <x v="5"/>
    <s v="M"/>
    <x v="26"/>
    <x v="4"/>
    <x v="2"/>
  </r>
  <r>
    <x v="3"/>
    <x v="6"/>
    <s v="M"/>
    <x v="26"/>
    <x v="3"/>
    <x v="2"/>
  </r>
  <r>
    <x v="3"/>
    <x v="7"/>
    <s v="M"/>
    <x v="26"/>
    <x v="2"/>
    <x v="2"/>
  </r>
  <r>
    <x v="3"/>
    <x v="23"/>
    <s v="M"/>
    <x v="26"/>
    <x v="2"/>
    <x v="2"/>
  </r>
  <r>
    <x v="3"/>
    <x v="8"/>
    <s v="M"/>
    <x v="26"/>
    <x v="2"/>
    <x v="2"/>
  </r>
  <r>
    <x v="3"/>
    <x v="12"/>
    <s v="M"/>
    <x v="26"/>
    <x v="4"/>
    <x v="2"/>
  </r>
  <r>
    <x v="4"/>
    <x v="6"/>
    <s v="M"/>
    <x v="26"/>
    <x v="2"/>
    <x v="2"/>
  </r>
  <r>
    <x v="4"/>
    <x v="9"/>
    <s v="M"/>
    <x v="26"/>
    <x v="2"/>
    <x v="2"/>
  </r>
  <r>
    <x v="4"/>
    <x v="12"/>
    <s v="M"/>
    <x v="26"/>
    <x v="1"/>
    <x v="2"/>
  </r>
  <r>
    <x v="5"/>
    <x v="0"/>
    <s v="M"/>
    <x v="26"/>
    <x v="1"/>
    <x v="2"/>
  </r>
  <r>
    <x v="5"/>
    <x v="1"/>
    <s v="M"/>
    <x v="26"/>
    <x v="3"/>
    <x v="2"/>
  </r>
  <r>
    <x v="5"/>
    <x v="2"/>
    <s v="M"/>
    <x v="26"/>
    <x v="4"/>
    <x v="2"/>
  </r>
  <r>
    <x v="5"/>
    <x v="3"/>
    <s v="M"/>
    <x v="26"/>
    <x v="23"/>
    <x v="2"/>
  </r>
  <r>
    <x v="5"/>
    <x v="5"/>
    <s v="M"/>
    <x v="26"/>
    <x v="34"/>
    <x v="2"/>
  </r>
  <r>
    <x v="5"/>
    <x v="6"/>
    <s v="M"/>
    <x v="26"/>
    <x v="108"/>
    <x v="2"/>
  </r>
  <r>
    <x v="5"/>
    <x v="17"/>
    <s v="M"/>
    <x v="26"/>
    <x v="4"/>
    <x v="2"/>
  </r>
  <r>
    <x v="5"/>
    <x v="18"/>
    <s v="M"/>
    <x v="26"/>
    <x v="9"/>
    <x v="2"/>
  </r>
  <r>
    <x v="5"/>
    <x v="7"/>
    <s v="M"/>
    <x v="26"/>
    <x v="23"/>
    <x v="2"/>
  </r>
  <r>
    <x v="5"/>
    <x v="16"/>
    <s v="M"/>
    <x v="26"/>
    <x v="2"/>
    <x v="2"/>
  </r>
  <r>
    <x v="5"/>
    <x v="8"/>
    <s v="M"/>
    <x v="26"/>
    <x v="4"/>
    <x v="2"/>
  </r>
  <r>
    <x v="5"/>
    <x v="9"/>
    <s v="M"/>
    <x v="26"/>
    <x v="3"/>
    <x v="2"/>
  </r>
  <r>
    <x v="5"/>
    <x v="10"/>
    <s v="M"/>
    <x v="26"/>
    <x v="2"/>
    <x v="2"/>
  </r>
  <r>
    <x v="5"/>
    <x v="11"/>
    <s v="M"/>
    <x v="26"/>
    <x v="78"/>
    <x v="2"/>
  </r>
  <r>
    <x v="5"/>
    <x v="12"/>
    <s v="M"/>
    <x v="26"/>
    <x v="109"/>
    <x v="2"/>
  </r>
  <r>
    <x v="5"/>
    <x v="15"/>
    <s v="M"/>
    <x v="26"/>
    <x v="3"/>
    <x v="2"/>
  </r>
  <r>
    <x v="6"/>
    <x v="5"/>
    <s v="M"/>
    <x v="26"/>
    <x v="2"/>
    <x v="2"/>
  </r>
  <r>
    <x v="6"/>
    <x v="6"/>
    <s v="M"/>
    <x v="26"/>
    <x v="2"/>
    <x v="2"/>
  </r>
  <r>
    <x v="6"/>
    <x v="11"/>
    <s v="M"/>
    <x v="26"/>
    <x v="2"/>
    <x v="2"/>
  </r>
  <r>
    <x v="5"/>
    <x v="7"/>
    <s v="U"/>
    <x v="26"/>
    <x v="2"/>
    <x v="2"/>
  </r>
  <r>
    <x v="5"/>
    <x v="8"/>
    <s v="U"/>
    <x v="26"/>
    <x v="2"/>
    <x v="2"/>
  </r>
  <r>
    <x v="0"/>
    <x v="6"/>
    <s v="F"/>
    <x v="27"/>
    <x v="2"/>
    <x v="2"/>
  </r>
  <r>
    <x v="0"/>
    <x v="17"/>
    <s v="F"/>
    <x v="27"/>
    <x v="2"/>
    <x v="2"/>
  </r>
  <r>
    <x v="0"/>
    <x v="7"/>
    <s v="F"/>
    <x v="27"/>
    <x v="2"/>
    <x v="2"/>
  </r>
  <r>
    <x v="0"/>
    <x v="12"/>
    <s v="F"/>
    <x v="27"/>
    <x v="4"/>
    <x v="2"/>
  </r>
  <r>
    <x v="2"/>
    <x v="6"/>
    <s v="F"/>
    <x v="27"/>
    <x v="4"/>
    <x v="2"/>
  </r>
  <r>
    <x v="2"/>
    <x v="17"/>
    <s v="F"/>
    <x v="27"/>
    <x v="2"/>
    <x v="2"/>
  </r>
  <r>
    <x v="2"/>
    <x v="7"/>
    <s v="F"/>
    <x v="27"/>
    <x v="3"/>
    <x v="2"/>
  </r>
  <r>
    <x v="2"/>
    <x v="9"/>
    <s v="F"/>
    <x v="27"/>
    <x v="2"/>
    <x v="2"/>
  </r>
  <r>
    <x v="2"/>
    <x v="11"/>
    <s v="F"/>
    <x v="27"/>
    <x v="4"/>
    <x v="2"/>
  </r>
  <r>
    <x v="2"/>
    <x v="12"/>
    <s v="F"/>
    <x v="27"/>
    <x v="24"/>
    <x v="2"/>
  </r>
  <r>
    <x v="3"/>
    <x v="6"/>
    <s v="F"/>
    <x v="27"/>
    <x v="3"/>
    <x v="2"/>
  </r>
  <r>
    <x v="3"/>
    <x v="12"/>
    <s v="F"/>
    <x v="27"/>
    <x v="3"/>
    <x v="2"/>
  </r>
  <r>
    <x v="4"/>
    <x v="7"/>
    <s v="F"/>
    <x v="27"/>
    <x v="2"/>
    <x v="2"/>
  </r>
  <r>
    <x v="4"/>
    <x v="12"/>
    <s v="F"/>
    <x v="27"/>
    <x v="9"/>
    <x v="2"/>
  </r>
  <r>
    <x v="5"/>
    <x v="0"/>
    <s v="F"/>
    <x v="27"/>
    <x v="3"/>
    <x v="2"/>
  </r>
  <r>
    <x v="5"/>
    <x v="1"/>
    <s v="F"/>
    <x v="27"/>
    <x v="24"/>
    <x v="2"/>
  </r>
  <r>
    <x v="5"/>
    <x v="2"/>
    <s v="F"/>
    <x v="27"/>
    <x v="16"/>
    <x v="2"/>
  </r>
  <r>
    <x v="5"/>
    <x v="3"/>
    <s v="F"/>
    <x v="27"/>
    <x v="16"/>
    <x v="2"/>
  </r>
  <r>
    <x v="5"/>
    <x v="5"/>
    <s v="F"/>
    <x v="27"/>
    <x v="34"/>
    <x v="2"/>
  </r>
  <r>
    <x v="5"/>
    <x v="6"/>
    <s v="F"/>
    <x v="27"/>
    <x v="110"/>
    <x v="2"/>
  </r>
  <r>
    <x v="5"/>
    <x v="17"/>
    <s v="F"/>
    <x v="27"/>
    <x v="2"/>
    <x v="2"/>
  </r>
  <r>
    <x v="5"/>
    <x v="22"/>
    <s v="F"/>
    <x v="27"/>
    <x v="2"/>
    <x v="2"/>
  </r>
  <r>
    <x v="5"/>
    <x v="18"/>
    <s v="F"/>
    <x v="27"/>
    <x v="2"/>
    <x v="2"/>
  </r>
  <r>
    <x v="5"/>
    <x v="7"/>
    <s v="F"/>
    <x v="27"/>
    <x v="78"/>
    <x v="2"/>
  </r>
  <r>
    <x v="5"/>
    <x v="16"/>
    <s v="F"/>
    <x v="27"/>
    <x v="2"/>
    <x v="2"/>
  </r>
  <r>
    <x v="5"/>
    <x v="8"/>
    <s v="F"/>
    <x v="27"/>
    <x v="3"/>
    <x v="2"/>
  </r>
  <r>
    <x v="5"/>
    <x v="9"/>
    <s v="F"/>
    <x v="27"/>
    <x v="32"/>
    <x v="2"/>
  </r>
  <r>
    <x v="5"/>
    <x v="10"/>
    <s v="F"/>
    <x v="27"/>
    <x v="37"/>
    <x v="2"/>
  </r>
  <r>
    <x v="5"/>
    <x v="11"/>
    <s v="F"/>
    <x v="27"/>
    <x v="111"/>
    <x v="2"/>
  </r>
  <r>
    <x v="5"/>
    <x v="12"/>
    <s v="F"/>
    <x v="27"/>
    <x v="112"/>
    <x v="2"/>
  </r>
  <r>
    <x v="5"/>
    <x v="15"/>
    <s v="F"/>
    <x v="27"/>
    <x v="4"/>
    <x v="2"/>
  </r>
  <r>
    <x v="6"/>
    <x v="6"/>
    <s v="F"/>
    <x v="27"/>
    <x v="2"/>
    <x v="2"/>
  </r>
  <r>
    <x v="7"/>
    <x v="2"/>
    <s v="F"/>
    <x v="27"/>
    <x v="2"/>
    <x v="2"/>
  </r>
  <r>
    <x v="9"/>
    <x v="6"/>
    <s v="F"/>
    <x v="27"/>
    <x v="2"/>
    <x v="2"/>
  </r>
  <r>
    <x v="9"/>
    <x v="9"/>
    <s v="F"/>
    <x v="27"/>
    <x v="2"/>
    <x v="2"/>
  </r>
  <r>
    <x v="0"/>
    <x v="6"/>
    <s v="M"/>
    <x v="27"/>
    <x v="4"/>
    <x v="2"/>
  </r>
  <r>
    <x v="0"/>
    <x v="17"/>
    <s v="M"/>
    <x v="27"/>
    <x v="2"/>
    <x v="2"/>
  </r>
  <r>
    <x v="0"/>
    <x v="7"/>
    <s v="M"/>
    <x v="27"/>
    <x v="3"/>
    <x v="2"/>
  </r>
  <r>
    <x v="0"/>
    <x v="8"/>
    <s v="M"/>
    <x v="27"/>
    <x v="2"/>
    <x v="2"/>
  </r>
  <r>
    <x v="0"/>
    <x v="11"/>
    <s v="M"/>
    <x v="27"/>
    <x v="2"/>
    <x v="2"/>
  </r>
  <r>
    <x v="0"/>
    <x v="12"/>
    <s v="M"/>
    <x v="27"/>
    <x v="9"/>
    <x v="2"/>
  </r>
  <r>
    <x v="2"/>
    <x v="5"/>
    <s v="M"/>
    <x v="27"/>
    <x v="2"/>
    <x v="2"/>
  </r>
  <r>
    <x v="2"/>
    <x v="6"/>
    <s v="M"/>
    <x v="27"/>
    <x v="2"/>
    <x v="2"/>
  </r>
  <r>
    <x v="2"/>
    <x v="7"/>
    <s v="M"/>
    <x v="27"/>
    <x v="2"/>
    <x v="2"/>
  </r>
  <r>
    <x v="2"/>
    <x v="11"/>
    <s v="M"/>
    <x v="27"/>
    <x v="2"/>
    <x v="2"/>
  </r>
  <r>
    <x v="2"/>
    <x v="12"/>
    <s v="M"/>
    <x v="27"/>
    <x v="2"/>
    <x v="2"/>
  </r>
  <r>
    <x v="3"/>
    <x v="5"/>
    <s v="M"/>
    <x v="27"/>
    <x v="2"/>
    <x v="2"/>
  </r>
  <r>
    <x v="3"/>
    <x v="6"/>
    <s v="M"/>
    <x v="27"/>
    <x v="3"/>
    <x v="2"/>
  </r>
  <r>
    <x v="3"/>
    <x v="7"/>
    <s v="M"/>
    <x v="27"/>
    <x v="2"/>
    <x v="2"/>
  </r>
  <r>
    <x v="3"/>
    <x v="12"/>
    <s v="M"/>
    <x v="27"/>
    <x v="3"/>
    <x v="2"/>
  </r>
  <r>
    <x v="4"/>
    <x v="5"/>
    <s v="M"/>
    <x v="27"/>
    <x v="2"/>
    <x v="2"/>
  </r>
  <r>
    <x v="4"/>
    <x v="6"/>
    <s v="M"/>
    <x v="27"/>
    <x v="2"/>
    <x v="2"/>
  </r>
  <r>
    <x v="4"/>
    <x v="11"/>
    <s v="M"/>
    <x v="27"/>
    <x v="2"/>
    <x v="2"/>
  </r>
  <r>
    <x v="4"/>
    <x v="12"/>
    <s v="M"/>
    <x v="27"/>
    <x v="4"/>
    <x v="2"/>
  </r>
  <r>
    <x v="5"/>
    <x v="0"/>
    <s v="M"/>
    <x v="27"/>
    <x v="4"/>
    <x v="2"/>
  </r>
  <r>
    <x v="5"/>
    <x v="1"/>
    <s v="M"/>
    <x v="27"/>
    <x v="2"/>
    <x v="2"/>
  </r>
  <r>
    <x v="5"/>
    <x v="2"/>
    <s v="M"/>
    <x v="27"/>
    <x v="2"/>
    <x v="2"/>
  </r>
  <r>
    <x v="5"/>
    <x v="3"/>
    <s v="M"/>
    <x v="27"/>
    <x v="98"/>
    <x v="2"/>
  </r>
  <r>
    <x v="5"/>
    <x v="5"/>
    <s v="M"/>
    <x v="27"/>
    <x v="12"/>
    <x v="2"/>
  </r>
  <r>
    <x v="5"/>
    <x v="6"/>
    <s v="M"/>
    <x v="27"/>
    <x v="113"/>
    <x v="2"/>
  </r>
  <r>
    <x v="5"/>
    <x v="17"/>
    <s v="M"/>
    <x v="27"/>
    <x v="3"/>
    <x v="2"/>
  </r>
  <r>
    <x v="5"/>
    <x v="18"/>
    <s v="M"/>
    <x v="27"/>
    <x v="4"/>
    <x v="2"/>
  </r>
  <r>
    <x v="5"/>
    <x v="7"/>
    <s v="M"/>
    <x v="27"/>
    <x v="28"/>
    <x v="2"/>
  </r>
  <r>
    <x v="5"/>
    <x v="16"/>
    <s v="M"/>
    <x v="27"/>
    <x v="3"/>
    <x v="2"/>
  </r>
  <r>
    <x v="5"/>
    <x v="8"/>
    <s v="M"/>
    <x v="27"/>
    <x v="24"/>
    <x v="2"/>
  </r>
  <r>
    <x v="5"/>
    <x v="9"/>
    <s v="M"/>
    <x v="27"/>
    <x v="2"/>
    <x v="2"/>
  </r>
  <r>
    <x v="5"/>
    <x v="10"/>
    <s v="M"/>
    <x v="27"/>
    <x v="2"/>
    <x v="2"/>
  </r>
  <r>
    <x v="5"/>
    <x v="11"/>
    <s v="M"/>
    <x v="27"/>
    <x v="18"/>
    <x v="2"/>
  </r>
  <r>
    <x v="5"/>
    <x v="12"/>
    <s v="M"/>
    <x v="27"/>
    <x v="96"/>
    <x v="2"/>
  </r>
  <r>
    <x v="5"/>
    <x v="15"/>
    <s v="M"/>
    <x v="27"/>
    <x v="4"/>
    <x v="2"/>
  </r>
  <r>
    <x v="6"/>
    <x v="11"/>
    <s v="M"/>
    <x v="27"/>
    <x v="2"/>
    <x v="2"/>
  </r>
  <r>
    <x v="9"/>
    <x v="12"/>
    <s v="M"/>
    <x v="27"/>
    <x v="2"/>
    <x v="2"/>
  </r>
  <r>
    <x v="5"/>
    <x v="7"/>
    <s v="U"/>
    <x v="27"/>
    <x v="2"/>
    <x v="2"/>
  </r>
  <r>
    <x v="0"/>
    <x v="6"/>
    <s v="F"/>
    <x v="28"/>
    <x v="3"/>
    <x v="2"/>
  </r>
  <r>
    <x v="0"/>
    <x v="17"/>
    <s v="F"/>
    <x v="28"/>
    <x v="2"/>
    <x v="2"/>
  </r>
  <r>
    <x v="0"/>
    <x v="7"/>
    <s v="F"/>
    <x v="28"/>
    <x v="2"/>
    <x v="2"/>
  </r>
  <r>
    <x v="0"/>
    <x v="8"/>
    <s v="F"/>
    <x v="28"/>
    <x v="2"/>
    <x v="2"/>
  </r>
  <r>
    <x v="0"/>
    <x v="11"/>
    <s v="F"/>
    <x v="28"/>
    <x v="2"/>
    <x v="2"/>
  </r>
  <r>
    <x v="0"/>
    <x v="12"/>
    <s v="F"/>
    <x v="28"/>
    <x v="1"/>
    <x v="2"/>
  </r>
  <r>
    <x v="2"/>
    <x v="2"/>
    <s v="F"/>
    <x v="28"/>
    <x v="2"/>
    <x v="2"/>
  </r>
  <r>
    <x v="2"/>
    <x v="3"/>
    <s v="F"/>
    <x v="28"/>
    <x v="2"/>
    <x v="2"/>
  </r>
  <r>
    <x v="2"/>
    <x v="6"/>
    <s v="F"/>
    <x v="28"/>
    <x v="4"/>
    <x v="2"/>
  </r>
  <r>
    <x v="2"/>
    <x v="7"/>
    <s v="F"/>
    <x v="28"/>
    <x v="2"/>
    <x v="2"/>
  </r>
  <r>
    <x v="2"/>
    <x v="9"/>
    <s v="F"/>
    <x v="28"/>
    <x v="4"/>
    <x v="2"/>
  </r>
  <r>
    <x v="2"/>
    <x v="11"/>
    <s v="F"/>
    <x v="28"/>
    <x v="2"/>
    <x v="2"/>
  </r>
  <r>
    <x v="2"/>
    <x v="12"/>
    <s v="F"/>
    <x v="28"/>
    <x v="3"/>
    <x v="2"/>
  </r>
  <r>
    <x v="3"/>
    <x v="6"/>
    <s v="F"/>
    <x v="28"/>
    <x v="2"/>
    <x v="2"/>
  </r>
  <r>
    <x v="3"/>
    <x v="7"/>
    <s v="F"/>
    <x v="28"/>
    <x v="2"/>
    <x v="2"/>
  </r>
  <r>
    <x v="3"/>
    <x v="11"/>
    <s v="F"/>
    <x v="28"/>
    <x v="2"/>
    <x v="2"/>
  </r>
  <r>
    <x v="3"/>
    <x v="12"/>
    <s v="F"/>
    <x v="28"/>
    <x v="4"/>
    <x v="2"/>
  </r>
  <r>
    <x v="4"/>
    <x v="6"/>
    <s v="F"/>
    <x v="28"/>
    <x v="3"/>
    <x v="2"/>
  </r>
  <r>
    <x v="4"/>
    <x v="17"/>
    <s v="F"/>
    <x v="28"/>
    <x v="2"/>
    <x v="2"/>
  </r>
  <r>
    <x v="4"/>
    <x v="7"/>
    <s v="F"/>
    <x v="28"/>
    <x v="2"/>
    <x v="2"/>
  </r>
  <r>
    <x v="4"/>
    <x v="12"/>
    <s v="F"/>
    <x v="28"/>
    <x v="1"/>
    <x v="2"/>
  </r>
  <r>
    <x v="5"/>
    <x v="0"/>
    <s v="F"/>
    <x v="28"/>
    <x v="3"/>
    <x v="2"/>
  </r>
  <r>
    <x v="5"/>
    <x v="1"/>
    <s v="F"/>
    <x v="28"/>
    <x v="3"/>
    <x v="2"/>
  </r>
  <r>
    <x v="5"/>
    <x v="2"/>
    <s v="F"/>
    <x v="28"/>
    <x v="1"/>
    <x v="2"/>
  </r>
  <r>
    <x v="5"/>
    <x v="3"/>
    <s v="F"/>
    <x v="28"/>
    <x v="57"/>
    <x v="2"/>
  </r>
  <r>
    <x v="5"/>
    <x v="5"/>
    <s v="F"/>
    <x v="28"/>
    <x v="20"/>
    <x v="2"/>
  </r>
  <r>
    <x v="5"/>
    <x v="6"/>
    <s v="F"/>
    <x v="28"/>
    <x v="93"/>
    <x v="2"/>
  </r>
  <r>
    <x v="5"/>
    <x v="17"/>
    <s v="F"/>
    <x v="28"/>
    <x v="42"/>
    <x v="2"/>
  </r>
  <r>
    <x v="5"/>
    <x v="7"/>
    <s v="F"/>
    <x v="28"/>
    <x v="27"/>
    <x v="2"/>
  </r>
  <r>
    <x v="5"/>
    <x v="8"/>
    <s v="F"/>
    <x v="28"/>
    <x v="9"/>
    <x v="2"/>
  </r>
  <r>
    <x v="5"/>
    <x v="9"/>
    <s v="F"/>
    <x v="28"/>
    <x v="42"/>
    <x v="2"/>
  </r>
  <r>
    <x v="5"/>
    <x v="10"/>
    <s v="F"/>
    <x v="28"/>
    <x v="2"/>
    <x v="2"/>
  </r>
  <r>
    <x v="5"/>
    <x v="11"/>
    <s v="F"/>
    <x v="28"/>
    <x v="111"/>
    <x v="2"/>
  </r>
  <r>
    <x v="5"/>
    <x v="12"/>
    <s v="F"/>
    <x v="28"/>
    <x v="114"/>
    <x v="2"/>
  </r>
  <r>
    <x v="5"/>
    <x v="15"/>
    <s v="F"/>
    <x v="28"/>
    <x v="2"/>
    <x v="2"/>
  </r>
  <r>
    <x v="6"/>
    <x v="6"/>
    <s v="F"/>
    <x v="28"/>
    <x v="4"/>
    <x v="2"/>
  </r>
  <r>
    <x v="9"/>
    <x v="8"/>
    <s v="F"/>
    <x v="28"/>
    <x v="2"/>
    <x v="2"/>
  </r>
  <r>
    <x v="9"/>
    <x v="12"/>
    <s v="F"/>
    <x v="28"/>
    <x v="2"/>
    <x v="2"/>
  </r>
  <r>
    <x v="0"/>
    <x v="7"/>
    <s v="M"/>
    <x v="28"/>
    <x v="2"/>
    <x v="2"/>
  </r>
  <r>
    <x v="0"/>
    <x v="12"/>
    <s v="M"/>
    <x v="28"/>
    <x v="37"/>
    <x v="2"/>
  </r>
  <r>
    <x v="2"/>
    <x v="3"/>
    <s v="M"/>
    <x v="28"/>
    <x v="4"/>
    <x v="2"/>
  </r>
  <r>
    <x v="2"/>
    <x v="5"/>
    <s v="M"/>
    <x v="28"/>
    <x v="2"/>
    <x v="2"/>
  </r>
  <r>
    <x v="2"/>
    <x v="6"/>
    <s v="M"/>
    <x v="28"/>
    <x v="1"/>
    <x v="2"/>
  </r>
  <r>
    <x v="2"/>
    <x v="7"/>
    <s v="M"/>
    <x v="28"/>
    <x v="2"/>
    <x v="2"/>
  </r>
  <r>
    <x v="2"/>
    <x v="8"/>
    <s v="M"/>
    <x v="28"/>
    <x v="2"/>
    <x v="2"/>
  </r>
  <r>
    <x v="2"/>
    <x v="9"/>
    <s v="M"/>
    <x v="28"/>
    <x v="2"/>
    <x v="2"/>
  </r>
  <r>
    <x v="2"/>
    <x v="11"/>
    <s v="M"/>
    <x v="28"/>
    <x v="4"/>
    <x v="2"/>
  </r>
  <r>
    <x v="2"/>
    <x v="12"/>
    <s v="M"/>
    <x v="28"/>
    <x v="3"/>
    <x v="2"/>
  </r>
  <r>
    <x v="3"/>
    <x v="3"/>
    <s v="M"/>
    <x v="28"/>
    <x v="4"/>
    <x v="2"/>
  </r>
  <r>
    <x v="3"/>
    <x v="6"/>
    <s v="M"/>
    <x v="28"/>
    <x v="4"/>
    <x v="2"/>
  </r>
  <r>
    <x v="3"/>
    <x v="7"/>
    <s v="M"/>
    <x v="28"/>
    <x v="4"/>
    <x v="2"/>
  </r>
  <r>
    <x v="3"/>
    <x v="8"/>
    <s v="M"/>
    <x v="28"/>
    <x v="2"/>
    <x v="2"/>
  </r>
  <r>
    <x v="3"/>
    <x v="12"/>
    <s v="M"/>
    <x v="28"/>
    <x v="2"/>
    <x v="2"/>
  </r>
  <r>
    <x v="4"/>
    <x v="5"/>
    <s v="M"/>
    <x v="28"/>
    <x v="2"/>
    <x v="2"/>
  </r>
  <r>
    <x v="4"/>
    <x v="6"/>
    <s v="M"/>
    <x v="28"/>
    <x v="37"/>
    <x v="2"/>
  </r>
  <r>
    <x v="4"/>
    <x v="12"/>
    <s v="M"/>
    <x v="28"/>
    <x v="37"/>
    <x v="2"/>
  </r>
  <r>
    <x v="5"/>
    <x v="0"/>
    <s v="M"/>
    <x v="28"/>
    <x v="2"/>
    <x v="2"/>
  </r>
  <r>
    <x v="5"/>
    <x v="1"/>
    <s v="M"/>
    <x v="28"/>
    <x v="9"/>
    <x v="2"/>
  </r>
  <r>
    <x v="5"/>
    <x v="2"/>
    <s v="M"/>
    <x v="28"/>
    <x v="4"/>
    <x v="2"/>
  </r>
  <r>
    <x v="5"/>
    <x v="3"/>
    <s v="M"/>
    <x v="28"/>
    <x v="58"/>
    <x v="2"/>
  </r>
  <r>
    <x v="5"/>
    <x v="5"/>
    <s v="M"/>
    <x v="28"/>
    <x v="98"/>
    <x v="2"/>
  </r>
  <r>
    <x v="5"/>
    <x v="6"/>
    <s v="M"/>
    <x v="28"/>
    <x v="115"/>
    <x v="2"/>
  </r>
  <r>
    <x v="5"/>
    <x v="17"/>
    <s v="M"/>
    <x v="28"/>
    <x v="37"/>
    <x v="2"/>
  </r>
  <r>
    <x v="5"/>
    <x v="18"/>
    <s v="M"/>
    <x v="28"/>
    <x v="2"/>
    <x v="2"/>
  </r>
  <r>
    <x v="5"/>
    <x v="7"/>
    <s v="M"/>
    <x v="28"/>
    <x v="94"/>
    <x v="2"/>
  </r>
  <r>
    <x v="5"/>
    <x v="16"/>
    <s v="M"/>
    <x v="28"/>
    <x v="2"/>
    <x v="2"/>
  </r>
  <r>
    <x v="5"/>
    <x v="8"/>
    <s v="M"/>
    <x v="28"/>
    <x v="1"/>
    <x v="2"/>
  </r>
  <r>
    <x v="5"/>
    <x v="9"/>
    <s v="M"/>
    <x v="28"/>
    <x v="4"/>
    <x v="2"/>
  </r>
  <r>
    <x v="5"/>
    <x v="10"/>
    <s v="M"/>
    <x v="28"/>
    <x v="2"/>
    <x v="2"/>
  </r>
  <r>
    <x v="5"/>
    <x v="11"/>
    <s v="M"/>
    <x v="28"/>
    <x v="62"/>
    <x v="2"/>
  </r>
  <r>
    <x v="5"/>
    <x v="12"/>
    <s v="M"/>
    <x v="28"/>
    <x v="83"/>
    <x v="2"/>
  </r>
  <r>
    <x v="5"/>
    <x v="15"/>
    <s v="M"/>
    <x v="28"/>
    <x v="4"/>
    <x v="2"/>
  </r>
  <r>
    <x v="6"/>
    <x v="6"/>
    <s v="M"/>
    <x v="28"/>
    <x v="2"/>
    <x v="2"/>
  </r>
  <r>
    <x v="8"/>
    <x v="6"/>
    <s v="M"/>
    <x v="28"/>
    <x v="2"/>
    <x v="2"/>
  </r>
  <r>
    <x v="0"/>
    <x v="5"/>
    <s v="F"/>
    <x v="29"/>
    <x v="2"/>
    <x v="2"/>
  </r>
  <r>
    <x v="0"/>
    <x v="6"/>
    <s v="F"/>
    <x v="29"/>
    <x v="2"/>
    <x v="2"/>
  </r>
  <r>
    <x v="0"/>
    <x v="12"/>
    <s v="F"/>
    <x v="29"/>
    <x v="3"/>
    <x v="2"/>
  </r>
  <r>
    <x v="2"/>
    <x v="2"/>
    <s v="F"/>
    <x v="29"/>
    <x v="2"/>
    <x v="2"/>
  </r>
  <r>
    <x v="2"/>
    <x v="6"/>
    <s v="F"/>
    <x v="29"/>
    <x v="3"/>
    <x v="2"/>
  </r>
  <r>
    <x v="2"/>
    <x v="17"/>
    <s v="F"/>
    <x v="29"/>
    <x v="2"/>
    <x v="2"/>
  </r>
  <r>
    <x v="2"/>
    <x v="7"/>
    <s v="F"/>
    <x v="29"/>
    <x v="2"/>
    <x v="2"/>
  </r>
  <r>
    <x v="2"/>
    <x v="9"/>
    <s v="F"/>
    <x v="29"/>
    <x v="2"/>
    <x v="2"/>
  </r>
  <r>
    <x v="2"/>
    <x v="12"/>
    <s v="F"/>
    <x v="29"/>
    <x v="3"/>
    <x v="2"/>
  </r>
  <r>
    <x v="3"/>
    <x v="6"/>
    <s v="F"/>
    <x v="29"/>
    <x v="37"/>
    <x v="2"/>
  </r>
  <r>
    <x v="3"/>
    <x v="12"/>
    <s v="F"/>
    <x v="29"/>
    <x v="3"/>
    <x v="2"/>
  </r>
  <r>
    <x v="4"/>
    <x v="6"/>
    <s v="F"/>
    <x v="29"/>
    <x v="4"/>
    <x v="2"/>
  </r>
  <r>
    <x v="4"/>
    <x v="7"/>
    <s v="F"/>
    <x v="29"/>
    <x v="2"/>
    <x v="2"/>
  </r>
  <r>
    <x v="4"/>
    <x v="12"/>
    <s v="F"/>
    <x v="29"/>
    <x v="24"/>
    <x v="2"/>
  </r>
  <r>
    <x v="5"/>
    <x v="0"/>
    <s v="F"/>
    <x v="29"/>
    <x v="1"/>
    <x v="2"/>
  </r>
  <r>
    <x v="5"/>
    <x v="1"/>
    <s v="F"/>
    <x v="29"/>
    <x v="1"/>
    <x v="2"/>
  </r>
  <r>
    <x v="5"/>
    <x v="2"/>
    <s v="F"/>
    <x v="29"/>
    <x v="42"/>
    <x v="2"/>
  </r>
  <r>
    <x v="5"/>
    <x v="3"/>
    <s v="F"/>
    <x v="29"/>
    <x v="11"/>
    <x v="2"/>
  </r>
  <r>
    <x v="5"/>
    <x v="5"/>
    <s v="F"/>
    <x v="29"/>
    <x v="62"/>
    <x v="2"/>
  </r>
  <r>
    <x v="5"/>
    <x v="6"/>
    <s v="F"/>
    <x v="29"/>
    <x v="104"/>
    <x v="2"/>
  </r>
  <r>
    <x v="5"/>
    <x v="17"/>
    <s v="F"/>
    <x v="29"/>
    <x v="24"/>
    <x v="2"/>
  </r>
  <r>
    <x v="5"/>
    <x v="18"/>
    <s v="F"/>
    <x v="29"/>
    <x v="4"/>
    <x v="2"/>
  </r>
  <r>
    <x v="5"/>
    <x v="7"/>
    <s v="F"/>
    <x v="29"/>
    <x v="88"/>
    <x v="2"/>
  </r>
  <r>
    <x v="5"/>
    <x v="16"/>
    <s v="F"/>
    <x v="29"/>
    <x v="4"/>
    <x v="2"/>
  </r>
  <r>
    <x v="5"/>
    <x v="8"/>
    <s v="F"/>
    <x v="29"/>
    <x v="24"/>
    <x v="2"/>
  </r>
  <r>
    <x v="5"/>
    <x v="9"/>
    <s v="F"/>
    <x v="29"/>
    <x v="14"/>
    <x v="2"/>
  </r>
  <r>
    <x v="5"/>
    <x v="11"/>
    <s v="F"/>
    <x v="29"/>
    <x v="92"/>
    <x v="2"/>
  </r>
  <r>
    <x v="5"/>
    <x v="12"/>
    <s v="F"/>
    <x v="29"/>
    <x v="116"/>
    <x v="2"/>
  </r>
  <r>
    <x v="5"/>
    <x v="15"/>
    <s v="F"/>
    <x v="29"/>
    <x v="4"/>
    <x v="2"/>
  </r>
  <r>
    <x v="6"/>
    <x v="12"/>
    <s v="F"/>
    <x v="29"/>
    <x v="4"/>
    <x v="2"/>
  </r>
  <r>
    <x v="0"/>
    <x v="0"/>
    <s v="M"/>
    <x v="29"/>
    <x v="2"/>
    <x v="2"/>
  </r>
  <r>
    <x v="0"/>
    <x v="1"/>
    <s v="M"/>
    <x v="29"/>
    <x v="2"/>
    <x v="2"/>
  </r>
  <r>
    <x v="0"/>
    <x v="3"/>
    <s v="M"/>
    <x v="29"/>
    <x v="2"/>
    <x v="2"/>
  </r>
  <r>
    <x v="0"/>
    <x v="6"/>
    <s v="M"/>
    <x v="29"/>
    <x v="3"/>
    <x v="2"/>
  </r>
  <r>
    <x v="0"/>
    <x v="7"/>
    <s v="M"/>
    <x v="29"/>
    <x v="4"/>
    <x v="2"/>
  </r>
  <r>
    <x v="0"/>
    <x v="9"/>
    <s v="M"/>
    <x v="29"/>
    <x v="2"/>
    <x v="2"/>
  </r>
  <r>
    <x v="0"/>
    <x v="11"/>
    <s v="M"/>
    <x v="29"/>
    <x v="4"/>
    <x v="2"/>
  </r>
  <r>
    <x v="0"/>
    <x v="12"/>
    <s v="M"/>
    <x v="29"/>
    <x v="1"/>
    <x v="2"/>
  </r>
  <r>
    <x v="2"/>
    <x v="6"/>
    <s v="M"/>
    <x v="29"/>
    <x v="3"/>
    <x v="2"/>
  </r>
  <r>
    <x v="2"/>
    <x v="11"/>
    <s v="M"/>
    <x v="29"/>
    <x v="2"/>
    <x v="2"/>
  </r>
  <r>
    <x v="2"/>
    <x v="12"/>
    <s v="M"/>
    <x v="29"/>
    <x v="4"/>
    <x v="2"/>
  </r>
  <r>
    <x v="3"/>
    <x v="5"/>
    <s v="M"/>
    <x v="29"/>
    <x v="2"/>
    <x v="2"/>
  </r>
  <r>
    <x v="3"/>
    <x v="6"/>
    <s v="M"/>
    <x v="29"/>
    <x v="4"/>
    <x v="2"/>
  </r>
  <r>
    <x v="3"/>
    <x v="7"/>
    <s v="M"/>
    <x v="29"/>
    <x v="2"/>
    <x v="2"/>
  </r>
  <r>
    <x v="4"/>
    <x v="3"/>
    <s v="M"/>
    <x v="29"/>
    <x v="2"/>
    <x v="2"/>
  </r>
  <r>
    <x v="4"/>
    <x v="5"/>
    <s v="M"/>
    <x v="29"/>
    <x v="4"/>
    <x v="2"/>
  </r>
  <r>
    <x v="4"/>
    <x v="6"/>
    <s v="M"/>
    <x v="29"/>
    <x v="2"/>
    <x v="2"/>
  </r>
  <r>
    <x v="4"/>
    <x v="9"/>
    <s v="M"/>
    <x v="29"/>
    <x v="3"/>
    <x v="2"/>
  </r>
  <r>
    <x v="4"/>
    <x v="11"/>
    <s v="M"/>
    <x v="29"/>
    <x v="2"/>
    <x v="2"/>
  </r>
  <r>
    <x v="4"/>
    <x v="12"/>
    <s v="M"/>
    <x v="29"/>
    <x v="2"/>
    <x v="2"/>
  </r>
  <r>
    <x v="5"/>
    <x v="1"/>
    <s v="M"/>
    <x v="29"/>
    <x v="2"/>
    <x v="2"/>
  </r>
  <r>
    <x v="5"/>
    <x v="2"/>
    <s v="M"/>
    <x v="29"/>
    <x v="2"/>
    <x v="2"/>
  </r>
  <r>
    <x v="5"/>
    <x v="3"/>
    <s v="M"/>
    <x v="29"/>
    <x v="59"/>
    <x v="2"/>
  </r>
  <r>
    <x v="5"/>
    <x v="5"/>
    <s v="M"/>
    <x v="29"/>
    <x v="74"/>
    <x v="2"/>
  </r>
  <r>
    <x v="5"/>
    <x v="6"/>
    <s v="M"/>
    <x v="29"/>
    <x v="91"/>
    <x v="2"/>
  </r>
  <r>
    <x v="5"/>
    <x v="18"/>
    <s v="M"/>
    <x v="29"/>
    <x v="2"/>
    <x v="2"/>
  </r>
  <r>
    <x v="5"/>
    <x v="7"/>
    <s v="M"/>
    <x v="29"/>
    <x v="30"/>
    <x v="2"/>
  </r>
  <r>
    <x v="5"/>
    <x v="23"/>
    <s v="M"/>
    <x v="29"/>
    <x v="2"/>
    <x v="2"/>
  </r>
  <r>
    <x v="5"/>
    <x v="8"/>
    <s v="M"/>
    <x v="29"/>
    <x v="9"/>
    <x v="2"/>
  </r>
  <r>
    <x v="5"/>
    <x v="9"/>
    <s v="M"/>
    <x v="29"/>
    <x v="3"/>
    <x v="2"/>
  </r>
  <r>
    <x v="5"/>
    <x v="11"/>
    <s v="M"/>
    <x v="29"/>
    <x v="58"/>
    <x v="2"/>
  </r>
  <r>
    <x v="5"/>
    <x v="12"/>
    <s v="M"/>
    <x v="29"/>
    <x v="117"/>
    <x v="2"/>
  </r>
  <r>
    <x v="7"/>
    <x v="6"/>
    <s v="M"/>
    <x v="29"/>
    <x v="2"/>
    <x v="2"/>
  </r>
  <r>
    <x v="0"/>
    <x v="6"/>
    <s v="F"/>
    <x v="30"/>
    <x v="37"/>
    <x v="2"/>
  </r>
  <r>
    <x v="0"/>
    <x v="7"/>
    <s v="F"/>
    <x v="30"/>
    <x v="2"/>
    <x v="2"/>
  </r>
  <r>
    <x v="0"/>
    <x v="9"/>
    <s v="F"/>
    <x v="30"/>
    <x v="3"/>
    <x v="2"/>
  </r>
  <r>
    <x v="0"/>
    <x v="12"/>
    <s v="F"/>
    <x v="30"/>
    <x v="37"/>
    <x v="2"/>
  </r>
  <r>
    <x v="2"/>
    <x v="7"/>
    <s v="F"/>
    <x v="30"/>
    <x v="2"/>
    <x v="2"/>
  </r>
  <r>
    <x v="2"/>
    <x v="9"/>
    <s v="F"/>
    <x v="30"/>
    <x v="2"/>
    <x v="2"/>
  </r>
  <r>
    <x v="2"/>
    <x v="11"/>
    <s v="F"/>
    <x v="30"/>
    <x v="2"/>
    <x v="2"/>
  </r>
  <r>
    <x v="2"/>
    <x v="12"/>
    <s v="F"/>
    <x v="30"/>
    <x v="24"/>
    <x v="2"/>
  </r>
  <r>
    <x v="3"/>
    <x v="5"/>
    <s v="F"/>
    <x v="30"/>
    <x v="2"/>
    <x v="2"/>
  </r>
  <r>
    <x v="3"/>
    <x v="6"/>
    <s v="F"/>
    <x v="30"/>
    <x v="9"/>
    <x v="2"/>
  </r>
  <r>
    <x v="3"/>
    <x v="7"/>
    <s v="F"/>
    <x v="30"/>
    <x v="4"/>
    <x v="2"/>
  </r>
  <r>
    <x v="3"/>
    <x v="12"/>
    <s v="F"/>
    <x v="30"/>
    <x v="37"/>
    <x v="2"/>
  </r>
  <r>
    <x v="4"/>
    <x v="5"/>
    <s v="F"/>
    <x v="30"/>
    <x v="3"/>
    <x v="2"/>
  </r>
  <r>
    <x v="4"/>
    <x v="6"/>
    <s v="F"/>
    <x v="30"/>
    <x v="2"/>
    <x v="2"/>
  </r>
  <r>
    <x v="4"/>
    <x v="7"/>
    <s v="F"/>
    <x v="30"/>
    <x v="4"/>
    <x v="2"/>
  </r>
  <r>
    <x v="4"/>
    <x v="8"/>
    <s v="F"/>
    <x v="30"/>
    <x v="2"/>
    <x v="2"/>
  </r>
  <r>
    <x v="4"/>
    <x v="9"/>
    <s v="F"/>
    <x v="30"/>
    <x v="4"/>
    <x v="2"/>
  </r>
  <r>
    <x v="4"/>
    <x v="12"/>
    <s v="F"/>
    <x v="30"/>
    <x v="37"/>
    <x v="2"/>
  </r>
  <r>
    <x v="5"/>
    <x v="0"/>
    <s v="F"/>
    <x v="30"/>
    <x v="3"/>
    <x v="2"/>
  </r>
  <r>
    <x v="5"/>
    <x v="1"/>
    <s v="F"/>
    <x v="30"/>
    <x v="32"/>
    <x v="2"/>
  </r>
  <r>
    <x v="5"/>
    <x v="2"/>
    <s v="F"/>
    <x v="30"/>
    <x v="1"/>
    <x v="2"/>
  </r>
  <r>
    <x v="5"/>
    <x v="3"/>
    <s v="F"/>
    <x v="30"/>
    <x v="57"/>
    <x v="2"/>
  </r>
  <r>
    <x v="5"/>
    <x v="5"/>
    <s v="F"/>
    <x v="30"/>
    <x v="67"/>
    <x v="2"/>
  </r>
  <r>
    <x v="5"/>
    <x v="6"/>
    <s v="F"/>
    <x v="30"/>
    <x v="118"/>
    <x v="2"/>
  </r>
  <r>
    <x v="5"/>
    <x v="17"/>
    <s v="F"/>
    <x v="30"/>
    <x v="3"/>
    <x v="2"/>
  </r>
  <r>
    <x v="5"/>
    <x v="7"/>
    <s v="F"/>
    <x v="30"/>
    <x v="119"/>
    <x v="2"/>
  </r>
  <r>
    <x v="5"/>
    <x v="16"/>
    <s v="F"/>
    <x v="30"/>
    <x v="2"/>
    <x v="2"/>
  </r>
  <r>
    <x v="5"/>
    <x v="8"/>
    <s v="F"/>
    <x v="30"/>
    <x v="15"/>
    <x v="2"/>
  </r>
  <r>
    <x v="5"/>
    <x v="9"/>
    <s v="F"/>
    <x v="30"/>
    <x v="4"/>
    <x v="2"/>
  </r>
  <r>
    <x v="5"/>
    <x v="10"/>
    <s v="F"/>
    <x v="30"/>
    <x v="4"/>
    <x v="2"/>
  </r>
  <r>
    <x v="5"/>
    <x v="11"/>
    <s v="F"/>
    <x v="30"/>
    <x v="120"/>
    <x v="2"/>
  </r>
  <r>
    <x v="5"/>
    <x v="12"/>
    <s v="F"/>
    <x v="30"/>
    <x v="121"/>
    <x v="2"/>
  </r>
  <r>
    <x v="5"/>
    <x v="15"/>
    <s v="F"/>
    <x v="30"/>
    <x v="4"/>
    <x v="2"/>
  </r>
  <r>
    <x v="0"/>
    <x v="6"/>
    <s v="M"/>
    <x v="30"/>
    <x v="24"/>
    <x v="2"/>
  </r>
  <r>
    <x v="0"/>
    <x v="7"/>
    <s v="M"/>
    <x v="30"/>
    <x v="4"/>
    <x v="2"/>
  </r>
  <r>
    <x v="0"/>
    <x v="12"/>
    <s v="M"/>
    <x v="30"/>
    <x v="24"/>
    <x v="2"/>
  </r>
  <r>
    <x v="2"/>
    <x v="6"/>
    <s v="M"/>
    <x v="30"/>
    <x v="4"/>
    <x v="2"/>
  </r>
  <r>
    <x v="2"/>
    <x v="12"/>
    <s v="M"/>
    <x v="30"/>
    <x v="24"/>
    <x v="2"/>
  </r>
  <r>
    <x v="3"/>
    <x v="5"/>
    <s v="M"/>
    <x v="30"/>
    <x v="2"/>
    <x v="2"/>
  </r>
  <r>
    <x v="3"/>
    <x v="6"/>
    <s v="M"/>
    <x v="30"/>
    <x v="4"/>
    <x v="2"/>
  </r>
  <r>
    <x v="3"/>
    <x v="7"/>
    <s v="M"/>
    <x v="30"/>
    <x v="4"/>
    <x v="2"/>
  </r>
  <r>
    <x v="3"/>
    <x v="8"/>
    <s v="M"/>
    <x v="30"/>
    <x v="2"/>
    <x v="2"/>
  </r>
  <r>
    <x v="3"/>
    <x v="10"/>
    <s v="M"/>
    <x v="30"/>
    <x v="2"/>
    <x v="2"/>
  </r>
  <r>
    <x v="3"/>
    <x v="12"/>
    <s v="M"/>
    <x v="30"/>
    <x v="4"/>
    <x v="2"/>
  </r>
  <r>
    <x v="4"/>
    <x v="7"/>
    <s v="M"/>
    <x v="30"/>
    <x v="2"/>
    <x v="2"/>
  </r>
  <r>
    <x v="4"/>
    <x v="12"/>
    <s v="M"/>
    <x v="30"/>
    <x v="4"/>
    <x v="2"/>
  </r>
  <r>
    <x v="5"/>
    <x v="0"/>
    <s v="M"/>
    <x v="30"/>
    <x v="9"/>
    <x v="2"/>
  </r>
  <r>
    <x v="5"/>
    <x v="1"/>
    <s v="M"/>
    <x v="30"/>
    <x v="5"/>
    <x v="2"/>
  </r>
  <r>
    <x v="5"/>
    <x v="3"/>
    <s v="M"/>
    <x v="30"/>
    <x v="23"/>
    <x v="2"/>
  </r>
  <r>
    <x v="5"/>
    <x v="5"/>
    <s v="M"/>
    <x v="30"/>
    <x v="30"/>
    <x v="2"/>
  </r>
  <r>
    <x v="5"/>
    <x v="6"/>
    <s v="M"/>
    <x v="30"/>
    <x v="122"/>
    <x v="2"/>
  </r>
  <r>
    <x v="5"/>
    <x v="17"/>
    <s v="M"/>
    <x v="30"/>
    <x v="4"/>
    <x v="2"/>
  </r>
  <r>
    <x v="5"/>
    <x v="7"/>
    <s v="M"/>
    <x v="30"/>
    <x v="59"/>
    <x v="2"/>
  </r>
  <r>
    <x v="5"/>
    <x v="16"/>
    <s v="M"/>
    <x v="30"/>
    <x v="2"/>
    <x v="2"/>
  </r>
  <r>
    <x v="5"/>
    <x v="8"/>
    <s v="M"/>
    <x v="30"/>
    <x v="15"/>
    <x v="2"/>
  </r>
  <r>
    <x v="5"/>
    <x v="9"/>
    <s v="M"/>
    <x v="30"/>
    <x v="24"/>
    <x v="2"/>
  </r>
  <r>
    <x v="5"/>
    <x v="10"/>
    <s v="M"/>
    <x v="30"/>
    <x v="4"/>
    <x v="2"/>
  </r>
  <r>
    <x v="5"/>
    <x v="11"/>
    <s v="M"/>
    <x v="30"/>
    <x v="63"/>
    <x v="2"/>
  </r>
  <r>
    <x v="5"/>
    <x v="12"/>
    <s v="M"/>
    <x v="30"/>
    <x v="97"/>
    <x v="2"/>
  </r>
  <r>
    <x v="0"/>
    <x v="6"/>
    <s v="F"/>
    <x v="31"/>
    <x v="2"/>
    <x v="2"/>
  </r>
  <r>
    <x v="0"/>
    <x v="8"/>
    <s v="F"/>
    <x v="31"/>
    <x v="2"/>
    <x v="2"/>
  </r>
  <r>
    <x v="0"/>
    <x v="11"/>
    <s v="F"/>
    <x v="31"/>
    <x v="2"/>
    <x v="2"/>
  </r>
  <r>
    <x v="0"/>
    <x v="12"/>
    <s v="F"/>
    <x v="31"/>
    <x v="37"/>
    <x v="2"/>
  </r>
  <r>
    <x v="2"/>
    <x v="6"/>
    <s v="F"/>
    <x v="31"/>
    <x v="2"/>
    <x v="2"/>
  </r>
  <r>
    <x v="2"/>
    <x v="7"/>
    <s v="F"/>
    <x v="31"/>
    <x v="2"/>
    <x v="2"/>
  </r>
  <r>
    <x v="2"/>
    <x v="11"/>
    <s v="F"/>
    <x v="31"/>
    <x v="2"/>
    <x v="2"/>
  </r>
  <r>
    <x v="2"/>
    <x v="12"/>
    <s v="F"/>
    <x v="31"/>
    <x v="1"/>
    <x v="2"/>
  </r>
  <r>
    <x v="3"/>
    <x v="5"/>
    <s v="F"/>
    <x v="31"/>
    <x v="2"/>
    <x v="2"/>
  </r>
  <r>
    <x v="3"/>
    <x v="6"/>
    <s v="F"/>
    <x v="31"/>
    <x v="37"/>
    <x v="2"/>
  </r>
  <r>
    <x v="3"/>
    <x v="12"/>
    <s v="F"/>
    <x v="31"/>
    <x v="2"/>
    <x v="2"/>
  </r>
  <r>
    <x v="4"/>
    <x v="2"/>
    <s v="F"/>
    <x v="31"/>
    <x v="2"/>
    <x v="2"/>
  </r>
  <r>
    <x v="4"/>
    <x v="6"/>
    <s v="F"/>
    <x v="31"/>
    <x v="3"/>
    <x v="2"/>
  </r>
  <r>
    <x v="4"/>
    <x v="7"/>
    <s v="F"/>
    <x v="31"/>
    <x v="4"/>
    <x v="2"/>
  </r>
  <r>
    <x v="4"/>
    <x v="9"/>
    <s v="F"/>
    <x v="31"/>
    <x v="2"/>
    <x v="2"/>
  </r>
  <r>
    <x v="4"/>
    <x v="11"/>
    <s v="F"/>
    <x v="31"/>
    <x v="2"/>
    <x v="2"/>
  </r>
  <r>
    <x v="4"/>
    <x v="12"/>
    <s v="F"/>
    <x v="31"/>
    <x v="4"/>
    <x v="2"/>
  </r>
  <r>
    <x v="5"/>
    <x v="0"/>
    <s v="F"/>
    <x v="31"/>
    <x v="37"/>
    <x v="2"/>
  </r>
  <r>
    <x v="5"/>
    <x v="1"/>
    <s v="F"/>
    <x v="31"/>
    <x v="4"/>
    <x v="2"/>
  </r>
  <r>
    <x v="5"/>
    <x v="2"/>
    <s v="F"/>
    <x v="31"/>
    <x v="24"/>
    <x v="2"/>
  </r>
  <r>
    <x v="5"/>
    <x v="3"/>
    <s v="F"/>
    <x v="31"/>
    <x v="22"/>
    <x v="2"/>
  </r>
  <r>
    <x v="5"/>
    <x v="5"/>
    <s v="F"/>
    <x v="31"/>
    <x v="20"/>
    <x v="2"/>
  </r>
  <r>
    <x v="5"/>
    <x v="6"/>
    <s v="F"/>
    <x v="31"/>
    <x v="104"/>
    <x v="2"/>
  </r>
  <r>
    <x v="5"/>
    <x v="17"/>
    <s v="F"/>
    <x v="31"/>
    <x v="32"/>
    <x v="2"/>
  </r>
  <r>
    <x v="5"/>
    <x v="7"/>
    <s v="F"/>
    <x v="31"/>
    <x v="94"/>
    <x v="2"/>
  </r>
  <r>
    <x v="5"/>
    <x v="8"/>
    <s v="F"/>
    <x v="31"/>
    <x v="4"/>
    <x v="2"/>
  </r>
  <r>
    <x v="5"/>
    <x v="9"/>
    <s v="F"/>
    <x v="31"/>
    <x v="3"/>
    <x v="2"/>
  </r>
  <r>
    <x v="5"/>
    <x v="10"/>
    <s v="F"/>
    <x v="31"/>
    <x v="2"/>
    <x v="2"/>
  </r>
  <r>
    <x v="5"/>
    <x v="11"/>
    <s v="F"/>
    <x v="31"/>
    <x v="61"/>
    <x v="2"/>
  </r>
  <r>
    <x v="5"/>
    <x v="12"/>
    <s v="F"/>
    <x v="31"/>
    <x v="123"/>
    <x v="2"/>
  </r>
  <r>
    <x v="5"/>
    <x v="15"/>
    <s v="F"/>
    <x v="31"/>
    <x v="3"/>
    <x v="2"/>
  </r>
  <r>
    <x v="6"/>
    <x v="5"/>
    <s v="F"/>
    <x v="31"/>
    <x v="2"/>
    <x v="2"/>
  </r>
  <r>
    <x v="0"/>
    <x v="6"/>
    <s v="M"/>
    <x v="31"/>
    <x v="4"/>
    <x v="2"/>
  </r>
  <r>
    <x v="0"/>
    <x v="7"/>
    <s v="M"/>
    <x v="31"/>
    <x v="4"/>
    <x v="2"/>
  </r>
  <r>
    <x v="0"/>
    <x v="9"/>
    <s v="M"/>
    <x v="31"/>
    <x v="2"/>
    <x v="2"/>
  </r>
  <r>
    <x v="0"/>
    <x v="12"/>
    <s v="M"/>
    <x v="31"/>
    <x v="42"/>
    <x v="2"/>
  </r>
  <r>
    <x v="2"/>
    <x v="5"/>
    <s v="M"/>
    <x v="31"/>
    <x v="2"/>
    <x v="2"/>
  </r>
  <r>
    <x v="2"/>
    <x v="6"/>
    <s v="M"/>
    <x v="31"/>
    <x v="32"/>
    <x v="2"/>
  </r>
  <r>
    <x v="2"/>
    <x v="9"/>
    <s v="M"/>
    <x v="31"/>
    <x v="2"/>
    <x v="2"/>
  </r>
  <r>
    <x v="2"/>
    <x v="11"/>
    <s v="M"/>
    <x v="31"/>
    <x v="4"/>
    <x v="2"/>
  </r>
  <r>
    <x v="2"/>
    <x v="12"/>
    <s v="M"/>
    <x v="31"/>
    <x v="32"/>
    <x v="2"/>
  </r>
  <r>
    <x v="3"/>
    <x v="6"/>
    <s v="M"/>
    <x v="31"/>
    <x v="37"/>
    <x v="2"/>
  </r>
  <r>
    <x v="3"/>
    <x v="11"/>
    <s v="M"/>
    <x v="31"/>
    <x v="2"/>
    <x v="2"/>
  </r>
  <r>
    <x v="3"/>
    <x v="12"/>
    <s v="M"/>
    <x v="31"/>
    <x v="37"/>
    <x v="2"/>
  </r>
  <r>
    <x v="4"/>
    <x v="3"/>
    <s v="M"/>
    <x v="31"/>
    <x v="2"/>
    <x v="2"/>
  </r>
  <r>
    <x v="4"/>
    <x v="5"/>
    <s v="M"/>
    <x v="31"/>
    <x v="3"/>
    <x v="2"/>
  </r>
  <r>
    <x v="4"/>
    <x v="6"/>
    <s v="M"/>
    <x v="31"/>
    <x v="1"/>
    <x v="2"/>
  </r>
  <r>
    <x v="4"/>
    <x v="9"/>
    <s v="M"/>
    <x v="31"/>
    <x v="3"/>
    <x v="2"/>
  </r>
  <r>
    <x v="4"/>
    <x v="11"/>
    <s v="M"/>
    <x v="31"/>
    <x v="4"/>
    <x v="2"/>
  </r>
  <r>
    <x v="4"/>
    <x v="12"/>
    <s v="M"/>
    <x v="31"/>
    <x v="37"/>
    <x v="2"/>
  </r>
  <r>
    <x v="5"/>
    <x v="0"/>
    <s v="M"/>
    <x v="31"/>
    <x v="3"/>
    <x v="2"/>
  </r>
  <r>
    <x v="5"/>
    <x v="1"/>
    <s v="M"/>
    <x v="31"/>
    <x v="1"/>
    <x v="2"/>
  </r>
  <r>
    <x v="5"/>
    <x v="2"/>
    <s v="M"/>
    <x v="31"/>
    <x v="2"/>
    <x v="2"/>
  </r>
  <r>
    <x v="5"/>
    <x v="3"/>
    <s v="M"/>
    <x v="31"/>
    <x v="12"/>
    <x v="2"/>
  </r>
  <r>
    <x v="5"/>
    <x v="5"/>
    <s v="M"/>
    <x v="31"/>
    <x v="54"/>
    <x v="2"/>
  </r>
  <r>
    <x v="5"/>
    <x v="6"/>
    <s v="M"/>
    <x v="31"/>
    <x v="108"/>
    <x v="2"/>
  </r>
  <r>
    <x v="5"/>
    <x v="17"/>
    <s v="M"/>
    <x v="31"/>
    <x v="4"/>
    <x v="2"/>
  </r>
  <r>
    <x v="5"/>
    <x v="18"/>
    <s v="M"/>
    <x v="31"/>
    <x v="2"/>
    <x v="2"/>
  </r>
  <r>
    <x v="5"/>
    <x v="7"/>
    <s v="M"/>
    <x v="31"/>
    <x v="54"/>
    <x v="2"/>
  </r>
  <r>
    <x v="5"/>
    <x v="16"/>
    <s v="M"/>
    <x v="31"/>
    <x v="2"/>
    <x v="2"/>
  </r>
  <r>
    <x v="5"/>
    <x v="8"/>
    <s v="M"/>
    <x v="31"/>
    <x v="9"/>
    <x v="2"/>
  </r>
  <r>
    <x v="5"/>
    <x v="9"/>
    <s v="M"/>
    <x v="31"/>
    <x v="3"/>
    <x v="2"/>
  </r>
  <r>
    <x v="5"/>
    <x v="10"/>
    <s v="M"/>
    <x v="31"/>
    <x v="2"/>
    <x v="2"/>
  </r>
  <r>
    <x v="5"/>
    <x v="11"/>
    <s v="M"/>
    <x v="31"/>
    <x v="120"/>
    <x v="2"/>
  </r>
  <r>
    <x v="5"/>
    <x v="12"/>
    <s v="M"/>
    <x v="31"/>
    <x v="124"/>
    <x v="2"/>
  </r>
  <r>
    <x v="5"/>
    <x v="15"/>
    <s v="M"/>
    <x v="31"/>
    <x v="3"/>
    <x v="2"/>
  </r>
  <r>
    <x v="6"/>
    <x v="12"/>
    <s v="M"/>
    <x v="31"/>
    <x v="2"/>
    <x v="2"/>
  </r>
  <r>
    <x v="9"/>
    <x v="6"/>
    <s v="M"/>
    <x v="31"/>
    <x v="2"/>
    <x v="2"/>
  </r>
  <r>
    <x v="5"/>
    <x v="6"/>
    <s v="U"/>
    <x v="31"/>
    <x v="2"/>
    <x v="2"/>
  </r>
  <r>
    <x v="5"/>
    <x v="7"/>
    <s v="U"/>
    <x v="31"/>
    <x v="2"/>
    <x v="2"/>
  </r>
  <r>
    <x v="5"/>
    <x v="12"/>
    <s v="U"/>
    <x v="31"/>
    <x v="2"/>
    <x v="2"/>
  </r>
  <r>
    <x v="0"/>
    <x v="6"/>
    <s v="F"/>
    <x v="32"/>
    <x v="37"/>
    <x v="2"/>
  </r>
  <r>
    <x v="0"/>
    <x v="7"/>
    <s v="F"/>
    <x v="32"/>
    <x v="2"/>
    <x v="2"/>
  </r>
  <r>
    <x v="0"/>
    <x v="12"/>
    <s v="F"/>
    <x v="32"/>
    <x v="2"/>
    <x v="2"/>
  </r>
  <r>
    <x v="2"/>
    <x v="6"/>
    <s v="F"/>
    <x v="32"/>
    <x v="37"/>
    <x v="2"/>
  </r>
  <r>
    <x v="2"/>
    <x v="7"/>
    <s v="F"/>
    <x v="32"/>
    <x v="2"/>
    <x v="2"/>
  </r>
  <r>
    <x v="2"/>
    <x v="12"/>
    <s v="F"/>
    <x v="32"/>
    <x v="3"/>
    <x v="2"/>
  </r>
  <r>
    <x v="3"/>
    <x v="1"/>
    <s v="F"/>
    <x v="32"/>
    <x v="2"/>
    <x v="2"/>
  </r>
  <r>
    <x v="3"/>
    <x v="5"/>
    <s v="F"/>
    <x v="32"/>
    <x v="3"/>
    <x v="2"/>
  </r>
  <r>
    <x v="3"/>
    <x v="6"/>
    <s v="F"/>
    <x v="32"/>
    <x v="37"/>
    <x v="2"/>
  </r>
  <r>
    <x v="3"/>
    <x v="7"/>
    <s v="F"/>
    <x v="32"/>
    <x v="2"/>
    <x v="2"/>
  </r>
  <r>
    <x v="3"/>
    <x v="8"/>
    <s v="F"/>
    <x v="32"/>
    <x v="2"/>
    <x v="2"/>
  </r>
  <r>
    <x v="3"/>
    <x v="12"/>
    <s v="F"/>
    <x v="32"/>
    <x v="3"/>
    <x v="2"/>
  </r>
  <r>
    <x v="4"/>
    <x v="6"/>
    <s v="F"/>
    <x v="32"/>
    <x v="3"/>
    <x v="2"/>
  </r>
  <r>
    <x v="4"/>
    <x v="7"/>
    <s v="F"/>
    <x v="32"/>
    <x v="2"/>
    <x v="2"/>
  </r>
  <r>
    <x v="5"/>
    <x v="0"/>
    <s v="F"/>
    <x v="32"/>
    <x v="3"/>
    <x v="2"/>
  </r>
  <r>
    <x v="5"/>
    <x v="1"/>
    <s v="F"/>
    <x v="32"/>
    <x v="9"/>
    <x v="2"/>
  </r>
  <r>
    <x v="5"/>
    <x v="2"/>
    <s v="F"/>
    <x v="32"/>
    <x v="24"/>
    <x v="2"/>
  </r>
  <r>
    <x v="5"/>
    <x v="3"/>
    <s v="F"/>
    <x v="32"/>
    <x v="11"/>
    <x v="2"/>
  </r>
  <r>
    <x v="5"/>
    <x v="5"/>
    <s v="F"/>
    <x v="32"/>
    <x v="12"/>
    <x v="2"/>
  </r>
  <r>
    <x v="5"/>
    <x v="6"/>
    <s v="F"/>
    <x v="32"/>
    <x v="125"/>
    <x v="2"/>
  </r>
  <r>
    <x v="5"/>
    <x v="17"/>
    <s v="F"/>
    <x v="32"/>
    <x v="1"/>
    <x v="2"/>
  </r>
  <r>
    <x v="5"/>
    <x v="18"/>
    <s v="F"/>
    <x v="32"/>
    <x v="2"/>
    <x v="2"/>
  </r>
  <r>
    <x v="5"/>
    <x v="7"/>
    <s v="F"/>
    <x v="32"/>
    <x v="98"/>
    <x v="2"/>
  </r>
  <r>
    <x v="5"/>
    <x v="16"/>
    <s v="F"/>
    <x v="32"/>
    <x v="2"/>
    <x v="2"/>
  </r>
  <r>
    <x v="5"/>
    <x v="8"/>
    <s v="F"/>
    <x v="32"/>
    <x v="3"/>
    <x v="2"/>
  </r>
  <r>
    <x v="5"/>
    <x v="9"/>
    <s v="F"/>
    <x v="32"/>
    <x v="3"/>
    <x v="2"/>
  </r>
  <r>
    <x v="5"/>
    <x v="11"/>
    <s v="F"/>
    <x v="32"/>
    <x v="92"/>
    <x v="2"/>
  </r>
  <r>
    <x v="5"/>
    <x v="12"/>
    <s v="F"/>
    <x v="32"/>
    <x v="95"/>
    <x v="2"/>
  </r>
  <r>
    <x v="6"/>
    <x v="6"/>
    <s v="F"/>
    <x v="32"/>
    <x v="2"/>
    <x v="2"/>
  </r>
  <r>
    <x v="0"/>
    <x v="6"/>
    <s v="M"/>
    <x v="32"/>
    <x v="24"/>
    <x v="2"/>
  </r>
  <r>
    <x v="0"/>
    <x v="8"/>
    <s v="M"/>
    <x v="32"/>
    <x v="3"/>
    <x v="2"/>
  </r>
  <r>
    <x v="0"/>
    <x v="9"/>
    <s v="M"/>
    <x v="32"/>
    <x v="2"/>
    <x v="2"/>
  </r>
  <r>
    <x v="0"/>
    <x v="12"/>
    <s v="M"/>
    <x v="32"/>
    <x v="24"/>
    <x v="2"/>
  </r>
  <r>
    <x v="2"/>
    <x v="5"/>
    <s v="M"/>
    <x v="32"/>
    <x v="4"/>
    <x v="2"/>
  </r>
  <r>
    <x v="2"/>
    <x v="6"/>
    <s v="M"/>
    <x v="32"/>
    <x v="3"/>
    <x v="2"/>
  </r>
  <r>
    <x v="2"/>
    <x v="7"/>
    <s v="M"/>
    <x v="32"/>
    <x v="3"/>
    <x v="2"/>
  </r>
  <r>
    <x v="2"/>
    <x v="11"/>
    <s v="M"/>
    <x v="32"/>
    <x v="4"/>
    <x v="2"/>
  </r>
  <r>
    <x v="2"/>
    <x v="12"/>
    <s v="M"/>
    <x v="32"/>
    <x v="32"/>
    <x v="2"/>
  </r>
  <r>
    <x v="3"/>
    <x v="6"/>
    <s v="M"/>
    <x v="32"/>
    <x v="3"/>
    <x v="2"/>
  </r>
  <r>
    <x v="3"/>
    <x v="12"/>
    <s v="M"/>
    <x v="32"/>
    <x v="2"/>
    <x v="2"/>
  </r>
  <r>
    <x v="4"/>
    <x v="6"/>
    <s v="M"/>
    <x v="32"/>
    <x v="4"/>
    <x v="2"/>
  </r>
  <r>
    <x v="4"/>
    <x v="9"/>
    <s v="M"/>
    <x v="32"/>
    <x v="2"/>
    <x v="2"/>
  </r>
  <r>
    <x v="4"/>
    <x v="11"/>
    <s v="M"/>
    <x v="32"/>
    <x v="2"/>
    <x v="2"/>
  </r>
  <r>
    <x v="4"/>
    <x v="12"/>
    <s v="M"/>
    <x v="32"/>
    <x v="24"/>
    <x v="2"/>
  </r>
  <r>
    <x v="5"/>
    <x v="0"/>
    <s v="M"/>
    <x v="32"/>
    <x v="3"/>
    <x v="2"/>
  </r>
  <r>
    <x v="5"/>
    <x v="1"/>
    <s v="M"/>
    <x v="32"/>
    <x v="3"/>
    <x v="2"/>
  </r>
  <r>
    <x v="5"/>
    <x v="3"/>
    <s v="M"/>
    <x v="32"/>
    <x v="32"/>
    <x v="2"/>
  </r>
  <r>
    <x v="5"/>
    <x v="5"/>
    <s v="M"/>
    <x v="32"/>
    <x v="13"/>
    <x v="2"/>
  </r>
  <r>
    <x v="5"/>
    <x v="6"/>
    <s v="M"/>
    <x v="32"/>
    <x v="77"/>
    <x v="2"/>
  </r>
  <r>
    <x v="5"/>
    <x v="17"/>
    <s v="M"/>
    <x v="32"/>
    <x v="2"/>
    <x v="2"/>
  </r>
  <r>
    <x v="5"/>
    <x v="18"/>
    <s v="M"/>
    <x v="32"/>
    <x v="2"/>
    <x v="2"/>
  </r>
  <r>
    <x v="5"/>
    <x v="7"/>
    <s v="M"/>
    <x v="32"/>
    <x v="94"/>
    <x v="2"/>
  </r>
  <r>
    <x v="5"/>
    <x v="8"/>
    <s v="M"/>
    <x v="32"/>
    <x v="15"/>
    <x v="2"/>
  </r>
  <r>
    <x v="5"/>
    <x v="9"/>
    <s v="M"/>
    <x v="32"/>
    <x v="1"/>
    <x v="2"/>
  </r>
  <r>
    <x v="5"/>
    <x v="10"/>
    <s v="M"/>
    <x v="32"/>
    <x v="4"/>
    <x v="2"/>
  </r>
  <r>
    <x v="5"/>
    <x v="11"/>
    <s v="M"/>
    <x v="32"/>
    <x v="27"/>
    <x v="2"/>
  </r>
  <r>
    <x v="5"/>
    <x v="12"/>
    <s v="M"/>
    <x v="32"/>
    <x v="124"/>
    <x v="2"/>
  </r>
  <r>
    <x v="5"/>
    <x v="15"/>
    <s v="M"/>
    <x v="32"/>
    <x v="2"/>
    <x v="2"/>
  </r>
  <r>
    <x v="5"/>
    <x v="7"/>
    <s v="U"/>
    <x v="32"/>
    <x v="2"/>
    <x v="2"/>
  </r>
  <r>
    <x v="0"/>
    <x v="6"/>
    <s v="F"/>
    <x v="33"/>
    <x v="37"/>
    <x v="2"/>
  </r>
  <r>
    <x v="0"/>
    <x v="7"/>
    <s v="F"/>
    <x v="33"/>
    <x v="2"/>
    <x v="2"/>
  </r>
  <r>
    <x v="0"/>
    <x v="8"/>
    <s v="F"/>
    <x v="33"/>
    <x v="2"/>
    <x v="2"/>
  </r>
  <r>
    <x v="0"/>
    <x v="12"/>
    <s v="F"/>
    <x v="33"/>
    <x v="3"/>
    <x v="2"/>
  </r>
  <r>
    <x v="2"/>
    <x v="2"/>
    <s v="F"/>
    <x v="33"/>
    <x v="2"/>
    <x v="2"/>
  </r>
  <r>
    <x v="2"/>
    <x v="6"/>
    <s v="F"/>
    <x v="33"/>
    <x v="3"/>
    <x v="2"/>
  </r>
  <r>
    <x v="2"/>
    <x v="7"/>
    <s v="F"/>
    <x v="33"/>
    <x v="2"/>
    <x v="2"/>
  </r>
  <r>
    <x v="2"/>
    <x v="9"/>
    <s v="F"/>
    <x v="33"/>
    <x v="2"/>
    <x v="2"/>
  </r>
  <r>
    <x v="2"/>
    <x v="10"/>
    <s v="F"/>
    <x v="33"/>
    <x v="2"/>
    <x v="2"/>
  </r>
  <r>
    <x v="2"/>
    <x v="11"/>
    <s v="F"/>
    <x v="33"/>
    <x v="2"/>
    <x v="2"/>
  </r>
  <r>
    <x v="2"/>
    <x v="12"/>
    <s v="F"/>
    <x v="33"/>
    <x v="14"/>
    <x v="2"/>
  </r>
  <r>
    <x v="3"/>
    <x v="5"/>
    <s v="F"/>
    <x v="33"/>
    <x v="2"/>
    <x v="2"/>
  </r>
  <r>
    <x v="3"/>
    <x v="6"/>
    <s v="F"/>
    <x v="33"/>
    <x v="3"/>
    <x v="2"/>
  </r>
  <r>
    <x v="3"/>
    <x v="7"/>
    <s v="F"/>
    <x v="33"/>
    <x v="4"/>
    <x v="2"/>
  </r>
  <r>
    <x v="3"/>
    <x v="12"/>
    <s v="F"/>
    <x v="33"/>
    <x v="2"/>
    <x v="2"/>
  </r>
  <r>
    <x v="4"/>
    <x v="7"/>
    <s v="F"/>
    <x v="33"/>
    <x v="2"/>
    <x v="2"/>
  </r>
  <r>
    <x v="4"/>
    <x v="9"/>
    <s v="F"/>
    <x v="33"/>
    <x v="3"/>
    <x v="2"/>
  </r>
  <r>
    <x v="4"/>
    <x v="12"/>
    <s v="F"/>
    <x v="33"/>
    <x v="4"/>
    <x v="2"/>
  </r>
  <r>
    <x v="5"/>
    <x v="0"/>
    <s v="F"/>
    <x v="33"/>
    <x v="2"/>
    <x v="2"/>
  </r>
  <r>
    <x v="5"/>
    <x v="1"/>
    <s v="F"/>
    <x v="33"/>
    <x v="3"/>
    <x v="2"/>
  </r>
  <r>
    <x v="5"/>
    <x v="2"/>
    <s v="F"/>
    <x v="33"/>
    <x v="3"/>
    <x v="2"/>
  </r>
  <r>
    <x v="5"/>
    <x v="3"/>
    <s v="F"/>
    <x v="33"/>
    <x v="25"/>
    <x v="2"/>
  </r>
  <r>
    <x v="5"/>
    <x v="5"/>
    <s v="F"/>
    <x v="33"/>
    <x v="62"/>
    <x v="2"/>
  </r>
  <r>
    <x v="5"/>
    <x v="6"/>
    <s v="F"/>
    <x v="33"/>
    <x v="6"/>
    <x v="2"/>
  </r>
  <r>
    <x v="5"/>
    <x v="17"/>
    <s v="F"/>
    <x v="33"/>
    <x v="37"/>
    <x v="2"/>
  </r>
  <r>
    <x v="5"/>
    <x v="7"/>
    <s v="F"/>
    <x v="33"/>
    <x v="88"/>
    <x v="2"/>
  </r>
  <r>
    <x v="5"/>
    <x v="16"/>
    <s v="F"/>
    <x v="33"/>
    <x v="2"/>
    <x v="2"/>
  </r>
  <r>
    <x v="5"/>
    <x v="8"/>
    <s v="F"/>
    <x v="33"/>
    <x v="2"/>
    <x v="2"/>
  </r>
  <r>
    <x v="5"/>
    <x v="9"/>
    <s v="F"/>
    <x v="33"/>
    <x v="2"/>
    <x v="2"/>
  </r>
  <r>
    <x v="5"/>
    <x v="11"/>
    <s v="F"/>
    <x v="33"/>
    <x v="21"/>
    <x v="2"/>
  </r>
  <r>
    <x v="5"/>
    <x v="12"/>
    <s v="F"/>
    <x v="33"/>
    <x v="17"/>
    <x v="2"/>
  </r>
  <r>
    <x v="5"/>
    <x v="15"/>
    <s v="F"/>
    <x v="33"/>
    <x v="4"/>
    <x v="2"/>
  </r>
  <r>
    <x v="6"/>
    <x v="7"/>
    <s v="F"/>
    <x v="33"/>
    <x v="2"/>
    <x v="2"/>
  </r>
  <r>
    <x v="6"/>
    <x v="11"/>
    <s v="F"/>
    <x v="33"/>
    <x v="2"/>
    <x v="2"/>
  </r>
  <r>
    <x v="6"/>
    <x v="12"/>
    <s v="F"/>
    <x v="33"/>
    <x v="2"/>
    <x v="2"/>
  </r>
  <r>
    <x v="9"/>
    <x v="12"/>
    <s v="F"/>
    <x v="33"/>
    <x v="2"/>
    <x v="2"/>
  </r>
  <r>
    <x v="0"/>
    <x v="6"/>
    <s v="M"/>
    <x v="33"/>
    <x v="2"/>
    <x v="2"/>
  </r>
  <r>
    <x v="0"/>
    <x v="7"/>
    <s v="M"/>
    <x v="33"/>
    <x v="2"/>
    <x v="2"/>
  </r>
  <r>
    <x v="2"/>
    <x v="5"/>
    <s v="M"/>
    <x v="33"/>
    <x v="2"/>
    <x v="2"/>
  </r>
  <r>
    <x v="2"/>
    <x v="6"/>
    <s v="M"/>
    <x v="33"/>
    <x v="4"/>
    <x v="2"/>
  </r>
  <r>
    <x v="2"/>
    <x v="7"/>
    <s v="M"/>
    <x v="33"/>
    <x v="4"/>
    <x v="2"/>
  </r>
  <r>
    <x v="2"/>
    <x v="8"/>
    <s v="M"/>
    <x v="33"/>
    <x v="2"/>
    <x v="2"/>
  </r>
  <r>
    <x v="2"/>
    <x v="9"/>
    <s v="M"/>
    <x v="33"/>
    <x v="2"/>
    <x v="2"/>
  </r>
  <r>
    <x v="2"/>
    <x v="10"/>
    <s v="M"/>
    <x v="33"/>
    <x v="2"/>
    <x v="2"/>
  </r>
  <r>
    <x v="2"/>
    <x v="11"/>
    <s v="M"/>
    <x v="33"/>
    <x v="2"/>
    <x v="2"/>
  </r>
  <r>
    <x v="2"/>
    <x v="12"/>
    <s v="M"/>
    <x v="33"/>
    <x v="3"/>
    <x v="2"/>
  </r>
  <r>
    <x v="3"/>
    <x v="1"/>
    <s v="M"/>
    <x v="33"/>
    <x v="2"/>
    <x v="2"/>
  </r>
  <r>
    <x v="3"/>
    <x v="6"/>
    <s v="M"/>
    <x v="33"/>
    <x v="2"/>
    <x v="2"/>
  </r>
  <r>
    <x v="3"/>
    <x v="9"/>
    <s v="M"/>
    <x v="33"/>
    <x v="2"/>
    <x v="2"/>
  </r>
  <r>
    <x v="3"/>
    <x v="11"/>
    <s v="M"/>
    <x v="33"/>
    <x v="4"/>
    <x v="2"/>
  </r>
  <r>
    <x v="3"/>
    <x v="12"/>
    <s v="M"/>
    <x v="33"/>
    <x v="4"/>
    <x v="2"/>
  </r>
  <r>
    <x v="4"/>
    <x v="5"/>
    <s v="M"/>
    <x v="33"/>
    <x v="4"/>
    <x v="2"/>
  </r>
  <r>
    <x v="4"/>
    <x v="9"/>
    <s v="M"/>
    <x v="33"/>
    <x v="2"/>
    <x v="2"/>
  </r>
  <r>
    <x v="4"/>
    <x v="12"/>
    <s v="M"/>
    <x v="33"/>
    <x v="2"/>
    <x v="2"/>
  </r>
  <r>
    <x v="5"/>
    <x v="0"/>
    <s v="M"/>
    <x v="33"/>
    <x v="24"/>
    <x v="2"/>
  </r>
  <r>
    <x v="5"/>
    <x v="1"/>
    <s v="M"/>
    <x v="33"/>
    <x v="2"/>
    <x v="2"/>
  </r>
  <r>
    <x v="5"/>
    <x v="3"/>
    <s v="M"/>
    <x v="33"/>
    <x v="0"/>
    <x v="2"/>
  </r>
  <r>
    <x v="5"/>
    <x v="5"/>
    <s v="M"/>
    <x v="33"/>
    <x v="34"/>
    <x v="2"/>
  </r>
  <r>
    <x v="5"/>
    <x v="6"/>
    <s v="M"/>
    <x v="33"/>
    <x v="126"/>
    <x v="2"/>
  </r>
  <r>
    <x v="5"/>
    <x v="17"/>
    <s v="M"/>
    <x v="33"/>
    <x v="2"/>
    <x v="2"/>
  </r>
  <r>
    <x v="5"/>
    <x v="18"/>
    <s v="M"/>
    <x v="33"/>
    <x v="2"/>
    <x v="2"/>
  </r>
  <r>
    <x v="5"/>
    <x v="7"/>
    <s v="M"/>
    <x v="33"/>
    <x v="59"/>
    <x v="2"/>
  </r>
  <r>
    <x v="5"/>
    <x v="8"/>
    <s v="M"/>
    <x v="33"/>
    <x v="9"/>
    <x v="2"/>
  </r>
  <r>
    <x v="5"/>
    <x v="9"/>
    <s v="M"/>
    <x v="33"/>
    <x v="37"/>
    <x v="2"/>
  </r>
  <r>
    <x v="5"/>
    <x v="10"/>
    <s v="M"/>
    <x v="33"/>
    <x v="4"/>
    <x v="2"/>
  </r>
  <r>
    <x v="5"/>
    <x v="11"/>
    <s v="M"/>
    <x v="33"/>
    <x v="127"/>
    <x v="2"/>
  </r>
  <r>
    <x v="5"/>
    <x v="12"/>
    <s v="M"/>
    <x v="33"/>
    <x v="128"/>
    <x v="2"/>
  </r>
  <r>
    <x v="5"/>
    <x v="7"/>
    <s v="U"/>
    <x v="33"/>
    <x v="2"/>
    <x v="2"/>
  </r>
  <r>
    <x v="0"/>
    <x v="6"/>
    <s v="F"/>
    <x v="34"/>
    <x v="3"/>
    <x v="2"/>
  </r>
  <r>
    <x v="0"/>
    <x v="7"/>
    <s v="F"/>
    <x v="34"/>
    <x v="2"/>
    <x v="2"/>
  </r>
  <r>
    <x v="0"/>
    <x v="8"/>
    <s v="F"/>
    <x v="34"/>
    <x v="2"/>
    <x v="2"/>
  </r>
  <r>
    <x v="0"/>
    <x v="9"/>
    <s v="F"/>
    <x v="34"/>
    <x v="2"/>
    <x v="2"/>
  </r>
  <r>
    <x v="0"/>
    <x v="10"/>
    <s v="F"/>
    <x v="34"/>
    <x v="2"/>
    <x v="2"/>
  </r>
  <r>
    <x v="0"/>
    <x v="12"/>
    <s v="F"/>
    <x v="34"/>
    <x v="4"/>
    <x v="2"/>
  </r>
  <r>
    <x v="2"/>
    <x v="3"/>
    <s v="F"/>
    <x v="34"/>
    <x v="2"/>
    <x v="2"/>
  </r>
  <r>
    <x v="2"/>
    <x v="6"/>
    <s v="F"/>
    <x v="34"/>
    <x v="37"/>
    <x v="2"/>
  </r>
  <r>
    <x v="2"/>
    <x v="17"/>
    <s v="F"/>
    <x v="34"/>
    <x v="4"/>
    <x v="2"/>
  </r>
  <r>
    <x v="2"/>
    <x v="7"/>
    <s v="F"/>
    <x v="34"/>
    <x v="2"/>
    <x v="2"/>
  </r>
  <r>
    <x v="2"/>
    <x v="9"/>
    <s v="F"/>
    <x v="34"/>
    <x v="4"/>
    <x v="2"/>
  </r>
  <r>
    <x v="2"/>
    <x v="10"/>
    <s v="F"/>
    <x v="34"/>
    <x v="2"/>
    <x v="2"/>
  </r>
  <r>
    <x v="2"/>
    <x v="12"/>
    <s v="F"/>
    <x v="34"/>
    <x v="24"/>
    <x v="2"/>
  </r>
  <r>
    <x v="3"/>
    <x v="6"/>
    <s v="F"/>
    <x v="34"/>
    <x v="3"/>
    <x v="2"/>
  </r>
  <r>
    <x v="3"/>
    <x v="12"/>
    <s v="F"/>
    <x v="34"/>
    <x v="3"/>
    <x v="2"/>
  </r>
  <r>
    <x v="4"/>
    <x v="6"/>
    <s v="F"/>
    <x v="34"/>
    <x v="2"/>
    <x v="2"/>
  </r>
  <r>
    <x v="4"/>
    <x v="7"/>
    <s v="F"/>
    <x v="34"/>
    <x v="4"/>
    <x v="2"/>
  </r>
  <r>
    <x v="4"/>
    <x v="12"/>
    <s v="F"/>
    <x v="34"/>
    <x v="24"/>
    <x v="2"/>
  </r>
  <r>
    <x v="5"/>
    <x v="0"/>
    <s v="F"/>
    <x v="34"/>
    <x v="37"/>
    <x v="2"/>
  </r>
  <r>
    <x v="5"/>
    <x v="1"/>
    <s v="F"/>
    <x v="34"/>
    <x v="2"/>
    <x v="2"/>
  </r>
  <r>
    <x v="5"/>
    <x v="2"/>
    <s v="F"/>
    <x v="34"/>
    <x v="1"/>
    <x v="2"/>
  </r>
  <r>
    <x v="5"/>
    <x v="3"/>
    <s v="F"/>
    <x v="34"/>
    <x v="11"/>
    <x v="2"/>
  </r>
  <r>
    <x v="5"/>
    <x v="5"/>
    <s v="F"/>
    <x v="34"/>
    <x v="94"/>
    <x v="2"/>
  </r>
  <r>
    <x v="5"/>
    <x v="6"/>
    <s v="F"/>
    <x v="34"/>
    <x v="53"/>
    <x v="2"/>
  </r>
  <r>
    <x v="5"/>
    <x v="17"/>
    <s v="F"/>
    <x v="34"/>
    <x v="37"/>
    <x v="2"/>
  </r>
  <r>
    <x v="5"/>
    <x v="18"/>
    <s v="F"/>
    <x v="34"/>
    <x v="2"/>
    <x v="2"/>
  </r>
  <r>
    <x v="5"/>
    <x v="7"/>
    <s v="F"/>
    <x v="34"/>
    <x v="23"/>
    <x v="2"/>
  </r>
  <r>
    <x v="5"/>
    <x v="8"/>
    <s v="F"/>
    <x v="34"/>
    <x v="37"/>
    <x v="2"/>
  </r>
  <r>
    <x v="5"/>
    <x v="9"/>
    <s v="F"/>
    <x v="34"/>
    <x v="4"/>
    <x v="2"/>
  </r>
  <r>
    <x v="5"/>
    <x v="10"/>
    <s v="F"/>
    <x v="34"/>
    <x v="2"/>
    <x v="2"/>
  </r>
  <r>
    <x v="5"/>
    <x v="11"/>
    <s v="F"/>
    <x v="34"/>
    <x v="78"/>
    <x v="2"/>
  </r>
  <r>
    <x v="5"/>
    <x v="12"/>
    <s v="F"/>
    <x v="34"/>
    <x v="106"/>
    <x v="2"/>
  </r>
  <r>
    <x v="5"/>
    <x v="15"/>
    <s v="F"/>
    <x v="34"/>
    <x v="2"/>
    <x v="2"/>
  </r>
  <r>
    <x v="6"/>
    <x v="2"/>
    <s v="F"/>
    <x v="34"/>
    <x v="2"/>
    <x v="2"/>
  </r>
  <r>
    <x v="6"/>
    <x v="6"/>
    <s v="F"/>
    <x v="34"/>
    <x v="4"/>
    <x v="2"/>
  </r>
  <r>
    <x v="0"/>
    <x v="5"/>
    <s v="M"/>
    <x v="34"/>
    <x v="2"/>
    <x v="2"/>
  </r>
  <r>
    <x v="0"/>
    <x v="6"/>
    <s v="M"/>
    <x v="34"/>
    <x v="4"/>
    <x v="2"/>
  </r>
  <r>
    <x v="0"/>
    <x v="12"/>
    <s v="M"/>
    <x v="34"/>
    <x v="3"/>
    <x v="2"/>
  </r>
  <r>
    <x v="2"/>
    <x v="1"/>
    <s v="M"/>
    <x v="34"/>
    <x v="2"/>
    <x v="2"/>
  </r>
  <r>
    <x v="2"/>
    <x v="5"/>
    <s v="M"/>
    <x v="34"/>
    <x v="2"/>
    <x v="2"/>
  </r>
  <r>
    <x v="2"/>
    <x v="6"/>
    <s v="M"/>
    <x v="34"/>
    <x v="24"/>
    <x v="2"/>
  </r>
  <r>
    <x v="2"/>
    <x v="7"/>
    <s v="M"/>
    <x v="34"/>
    <x v="2"/>
    <x v="2"/>
  </r>
  <r>
    <x v="2"/>
    <x v="16"/>
    <s v="M"/>
    <x v="34"/>
    <x v="2"/>
    <x v="2"/>
  </r>
  <r>
    <x v="2"/>
    <x v="8"/>
    <s v="M"/>
    <x v="34"/>
    <x v="2"/>
    <x v="2"/>
  </r>
  <r>
    <x v="2"/>
    <x v="9"/>
    <s v="M"/>
    <x v="34"/>
    <x v="3"/>
    <x v="2"/>
  </r>
  <r>
    <x v="2"/>
    <x v="11"/>
    <s v="M"/>
    <x v="34"/>
    <x v="2"/>
    <x v="2"/>
  </r>
  <r>
    <x v="2"/>
    <x v="12"/>
    <s v="M"/>
    <x v="34"/>
    <x v="1"/>
    <x v="2"/>
  </r>
  <r>
    <x v="3"/>
    <x v="3"/>
    <s v="M"/>
    <x v="34"/>
    <x v="2"/>
    <x v="2"/>
  </r>
  <r>
    <x v="3"/>
    <x v="5"/>
    <s v="M"/>
    <x v="34"/>
    <x v="2"/>
    <x v="2"/>
  </r>
  <r>
    <x v="3"/>
    <x v="6"/>
    <s v="M"/>
    <x v="34"/>
    <x v="4"/>
    <x v="2"/>
  </r>
  <r>
    <x v="3"/>
    <x v="7"/>
    <s v="M"/>
    <x v="34"/>
    <x v="3"/>
    <x v="2"/>
  </r>
  <r>
    <x v="4"/>
    <x v="3"/>
    <s v="M"/>
    <x v="34"/>
    <x v="2"/>
    <x v="2"/>
  </r>
  <r>
    <x v="4"/>
    <x v="5"/>
    <s v="M"/>
    <x v="34"/>
    <x v="2"/>
    <x v="2"/>
  </r>
  <r>
    <x v="4"/>
    <x v="6"/>
    <s v="M"/>
    <x v="34"/>
    <x v="4"/>
    <x v="2"/>
  </r>
  <r>
    <x v="4"/>
    <x v="8"/>
    <s v="M"/>
    <x v="34"/>
    <x v="2"/>
    <x v="2"/>
  </r>
  <r>
    <x v="4"/>
    <x v="12"/>
    <s v="M"/>
    <x v="34"/>
    <x v="4"/>
    <x v="2"/>
  </r>
  <r>
    <x v="5"/>
    <x v="0"/>
    <s v="M"/>
    <x v="34"/>
    <x v="3"/>
    <x v="2"/>
  </r>
  <r>
    <x v="5"/>
    <x v="1"/>
    <s v="M"/>
    <x v="34"/>
    <x v="37"/>
    <x v="2"/>
  </r>
  <r>
    <x v="5"/>
    <x v="3"/>
    <s v="M"/>
    <x v="34"/>
    <x v="12"/>
    <x v="2"/>
  </r>
  <r>
    <x v="5"/>
    <x v="5"/>
    <s v="M"/>
    <x v="34"/>
    <x v="119"/>
    <x v="2"/>
  </r>
  <r>
    <x v="5"/>
    <x v="6"/>
    <s v="M"/>
    <x v="34"/>
    <x v="104"/>
    <x v="2"/>
  </r>
  <r>
    <x v="5"/>
    <x v="18"/>
    <s v="M"/>
    <x v="34"/>
    <x v="2"/>
    <x v="2"/>
  </r>
  <r>
    <x v="5"/>
    <x v="7"/>
    <s v="M"/>
    <x v="34"/>
    <x v="56"/>
    <x v="2"/>
  </r>
  <r>
    <x v="5"/>
    <x v="8"/>
    <s v="M"/>
    <x v="34"/>
    <x v="1"/>
    <x v="2"/>
  </r>
  <r>
    <x v="5"/>
    <x v="9"/>
    <s v="M"/>
    <x v="34"/>
    <x v="24"/>
    <x v="2"/>
  </r>
  <r>
    <x v="5"/>
    <x v="11"/>
    <s v="M"/>
    <x v="34"/>
    <x v="67"/>
    <x v="2"/>
  </r>
  <r>
    <x v="5"/>
    <x v="12"/>
    <s v="M"/>
    <x v="34"/>
    <x v="129"/>
    <x v="2"/>
  </r>
  <r>
    <x v="5"/>
    <x v="15"/>
    <s v="M"/>
    <x v="34"/>
    <x v="4"/>
    <x v="2"/>
  </r>
  <r>
    <x v="8"/>
    <x v="12"/>
    <s v="M"/>
    <x v="34"/>
    <x v="2"/>
    <x v="2"/>
  </r>
  <r>
    <x v="0"/>
    <x v="5"/>
    <s v="F"/>
    <x v="35"/>
    <x v="4"/>
    <x v="2"/>
  </r>
  <r>
    <x v="0"/>
    <x v="6"/>
    <s v="F"/>
    <x v="35"/>
    <x v="4"/>
    <x v="2"/>
  </r>
  <r>
    <x v="0"/>
    <x v="17"/>
    <s v="F"/>
    <x v="35"/>
    <x v="2"/>
    <x v="2"/>
  </r>
  <r>
    <x v="0"/>
    <x v="7"/>
    <s v="F"/>
    <x v="35"/>
    <x v="4"/>
    <x v="2"/>
  </r>
  <r>
    <x v="0"/>
    <x v="12"/>
    <s v="F"/>
    <x v="35"/>
    <x v="2"/>
    <x v="2"/>
  </r>
  <r>
    <x v="2"/>
    <x v="5"/>
    <s v="F"/>
    <x v="35"/>
    <x v="2"/>
    <x v="2"/>
  </r>
  <r>
    <x v="2"/>
    <x v="6"/>
    <s v="F"/>
    <x v="35"/>
    <x v="3"/>
    <x v="2"/>
  </r>
  <r>
    <x v="2"/>
    <x v="17"/>
    <s v="F"/>
    <x v="35"/>
    <x v="2"/>
    <x v="2"/>
  </r>
  <r>
    <x v="2"/>
    <x v="9"/>
    <s v="F"/>
    <x v="35"/>
    <x v="2"/>
    <x v="2"/>
  </r>
  <r>
    <x v="2"/>
    <x v="11"/>
    <s v="F"/>
    <x v="35"/>
    <x v="2"/>
    <x v="2"/>
  </r>
  <r>
    <x v="2"/>
    <x v="12"/>
    <s v="F"/>
    <x v="35"/>
    <x v="16"/>
    <x v="2"/>
  </r>
  <r>
    <x v="3"/>
    <x v="2"/>
    <s v="F"/>
    <x v="35"/>
    <x v="2"/>
    <x v="2"/>
  </r>
  <r>
    <x v="3"/>
    <x v="6"/>
    <s v="F"/>
    <x v="35"/>
    <x v="1"/>
    <x v="2"/>
  </r>
  <r>
    <x v="3"/>
    <x v="7"/>
    <s v="F"/>
    <x v="35"/>
    <x v="2"/>
    <x v="2"/>
  </r>
  <r>
    <x v="3"/>
    <x v="8"/>
    <s v="F"/>
    <x v="35"/>
    <x v="2"/>
    <x v="2"/>
  </r>
  <r>
    <x v="3"/>
    <x v="12"/>
    <s v="F"/>
    <x v="35"/>
    <x v="2"/>
    <x v="2"/>
  </r>
  <r>
    <x v="4"/>
    <x v="5"/>
    <s v="F"/>
    <x v="35"/>
    <x v="2"/>
    <x v="2"/>
  </r>
  <r>
    <x v="4"/>
    <x v="6"/>
    <s v="F"/>
    <x v="35"/>
    <x v="3"/>
    <x v="2"/>
  </r>
  <r>
    <x v="4"/>
    <x v="9"/>
    <s v="F"/>
    <x v="35"/>
    <x v="4"/>
    <x v="2"/>
  </r>
  <r>
    <x v="4"/>
    <x v="12"/>
    <s v="F"/>
    <x v="35"/>
    <x v="4"/>
    <x v="2"/>
  </r>
  <r>
    <x v="5"/>
    <x v="0"/>
    <s v="F"/>
    <x v="35"/>
    <x v="4"/>
    <x v="2"/>
  </r>
  <r>
    <x v="5"/>
    <x v="1"/>
    <s v="F"/>
    <x v="35"/>
    <x v="42"/>
    <x v="2"/>
  </r>
  <r>
    <x v="5"/>
    <x v="2"/>
    <s v="F"/>
    <x v="35"/>
    <x v="32"/>
    <x v="2"/>
  </r>
  <r>
    <x v="5"/>
    <x v="3"/>
    <s v="F"/>
    <x v="35"/>
    <x v="10"/>
    <x v="2"/>
  </r>
  <r>
    <x v="5"/>
    <x v="5"/>
    <s v="F"/>
    <x v="35"/>
    <x v="78"/>
    <x v="2"/>
  </r>
  <r>
    <x v="5"/>
    <x v="6"/>
    <s v="F"/>
    <x v="35"/>
    <x v="130"/>
    <x v="2"/>
  </r>
  <r>
    <x v="5"/>
    <x v="17"/>
    <s v="F"/>
    <x v="35"/>
    <x v="24"/>
    <x v="2"/>
  </r>
  <r>
    <x v="5"/>
    <x v="7"/>
    <s v="F"/>
    <x v="35"/>
    <x v="30"/>
    <x v="2"/>
  </r>
  <r>
    <x v="5"/>
    <x v="8"/>
    <s v="F"/>
    <x v="35"/>
    <x v="1"/>
    <x v="2"/>
  </r>
  <r>
    <x v="5"/>
    <x v="9"/>
    <s v="F"/>
    <x v="35"/>
    <x v="1"/>
    <x v="2"/>
  </r>
  <r>
    <x v="5"/>
    <x v="10"/>
    <s v="F"/>
    <x v="35"/>
    <x v="2"/>
    <x v="2"/>
  </r>
  <r>
    <x v="5"/>
    <x v="11"/>
    <s v="F"/>
    <x v="35"/>
    <x v="13"/>
    <x v="2"/>
  </r>
  <r>
    <x v="5"/>
    <x v="12"/>
    <s v="F"/>
    <x v="35"/>
    <x v="108"/>
    <x v="2"/>
  </r>
  <r>
    <x v="6"/>
    <x v="5"/>
    <s v="F"/>
    <x v="35"/>
    <x v="3"/>
    <x v="2"/>
  </r>
  <r>
    <x v="6"/>
    <x v="6"/>
    <s v="F"/>
    <x v="35"/>
    <x v="2"/>
    <x v="2"/>
  </r>
  <r>
    <x v="7"/>
    <x v="2"/>
    <s v="F"/>
    <x v="35"/>
    <x v="2"/>
    <x v="2"/>
  </r>
  <r>
    <x v="9"/>
    <x v="12"/>
    <s v="F"/>
    <x v="35"/>
    <x v="2"/>
    <x v="2"/>
  </r>
  <r>
    <x v="0"/>
    <x v="5"/>
    <s v="M"/>
    <x v="35"/>
    <x v="4"/>
    <x v="2"/>
  </r>
  <r>
    <x v="0"/>
    <x v="6"/>
    <s v="M"/>
    <x v="35"/>
    <x v="2"/>
    <x v="2"/>
  </r>
  <r>
    <x v="0"/>
    <x v="17"/>
    <s v="M"/>
    <x v="35"/>
    <x v="2"/>
    <x v="2"/>
  </r>
  <r>
    <x v="0"/>
    <x v="12"/>
    <s v="M"/>
    <x v="35"/>
    <x v="3"/>
    <x v="2"/>
  </r>
  <r>
    <x v="2"/>
    <x v="6"/>
    <s v="M"/>
    <x v="35"/>
    <x v="37"/>
    <x v="2"/>
  </r>
  <r>
    <x v="2"/>
    <x v="7"/>
    <s v="M"/>
    <x v="35"/>
    <x v="2"/>
    <x v="2"/>
  </r>
  <r>
    <x v="2"/>
    <x v="9"/>
    <s v="M"/>
    <x v="35"/>
    <x v="3"/>
    <x v="2"/>
  </r>
  <r>
    <x v="2"/>
    <x v="11"/>
    <s v="M"/>
    <x v="35"/>
    <x v="2"/>
    <x v="2"/>
  </r>
  <r>
    <x v="2"/>
    <x v="12"/>
    <s v="M"/>
    <x v="35"/>
    <x v="24"/>
    <x v="2"/>
  </r>
  <r>
    <x v="3"/>
    <x v="6"/>
    <s v="M"/>
    <x v="35"/>
    <x v="24"/>
    <x v="2"/>
  </r>
  <r>
    <x v="3"/>
    <x v="12"/>
    <s v="M"/>
    <x v="35"/>
    <x v="3"/>
    <x v="2"/>
  </r>
  <r>
    <x v="4"/>
    <x v="6"/>
    <s v="M"/>
    <x v="35"/>
    <x v="4"/>
    <x v="2"/>
  </r>
  <r>
    <x v="4"/>
    <x v="9"/>
    <s v="M"/>
    <x v="35"/>
    <x v="2"/>
    <x v="2"/>
  </r>
  <r>
    <x v="4"/>
    <x v="12"/>
    <s v="M"/>
    <x v="35"/>
    <x v="3"/>
    <x v="2"/>
  </r>
  <r>
    <x v="5"/>
    <x v="0"/>
    <s v="M"/>
    <x v="35"/>
    <x v="3"/>
    <x v="2"/>
  </r>
  <r>
    <x v="5"/>
    <x v="1"/>
    <s v="M"/>
    <x v="35"/>
    <x v="42"/>
    <x v="2"/>
  </r>
  <r>
    <x v="5"/>
    <x v="3"/>
    <s v="M"/>
    <x v="35"/>
    <x v="42"/>
    <x v="2"/>
  </r>
  <r>
    <x v="5"/>
    <x v="5"/>
    <s v="M"/>
    <x v="35"/>
    <x v="80"/>
    <x v="2"/>
  </r>
  <r>
    <x v="5"/>
    <x v="6"/>
    <s v="M"/>
    <x v="35"/>
    <x v="131"/>
    <x v="2"/>
  </r>
  <r>
    <x v="5"/>
    <x v="18"/>
    <s v="M"/>
    <x v="35"/>
    <x v="4"/>
    <x v="2"/>
  </r>
  <r>
    <x v="5"/>
    <x v="7"/>
    <s v="M"/>
    <x v="35"/>
    <x v="54"/>
    <x v="2"/>
  </r>
  <r>
    <x v="5"/>
    <x v="8"/>
    <s v="M"/>
    <x v="35"/>
    <x v="24"/>
    <x v="2"/>
  </r>
  <r>
    <x v="5"/>
    <x v="9"/>
    <s v="M"/>
    <x v="35"/>
    <x v="9"/>
    <x v="2"/>
  </r>
  <r>
    <x v="5"/>
    <x v="10"/>
    <s v="M"/>
    <x v="35"/>
    <x v="2"/>
    <x v="2"/>
  </r>
  <r>
    <x v="5"/>
    <x v="11"/>
    <s v="M"/>
    <x v="35"/>
    <x v="94"/>
    <x v="2"/>
  </r>
  <r>
    <x v="5"/>
    <x v="12"/>
    <s v="M"/>
    <x v="35"/>
    <x v="81"/>
    <x v="2"/>
  </r>
  <r>
    <x v="5"/>
    <x v="15"/>
    <s v="M"/>
    <x v="35"/>
    <x v="2"/>
    <x v="2"/>
  </r>
  <r>
    <x v="6"/>
    <x v="3"/>
    <s v="M"/>
    <x v="35"/>
    <x v="2"/>
    <x v="2"/>
  </r>
  <r>
    <x v="6"/>
    <x v="10"/>
    <s v="M"/>
    <x v="35"/>
    <x v="2"/>
    <x v="2"/>
  </r>
  <r>
    <x v="0"/>
    <x v="5"/>
    <s v="F"/>
    <x v="36"/>
    <x v="4"/>
    <x v="2"/>
  </r>
  <r>
    <x v="0"/>
    <x v="6"/>
    <s v="F"/>
    <x v="36"/>
    <x v="1"/>
    <x v="2"/>
  </r>
  <r>
    <x v="0"/>
    <x v="17"/>
    <s v="F"/>
    <x v="36"/>
    <x v="2"/>
    <x v="2"/>
  </r>
  <r>
    <x v="0"/>
    <x v="7"/>
    <s v="F"/>
    <x v="36"/>
    <x v="3"/>
    <x v="2"/>
  </r>
  <r>
    <x v="0"/>
    <x v="9"/>
    <s v="F"/>
    <x v="36"/>
    <x v="2"/>
    <x v="2"/>
  </r>
  <r>
    <x v="0"/>
    <x v="12"/>
    <s v="F"/>
    <x v="36"/>
    <x v="37"/>
    <x v="2"/>
  </r>
  <r>
    <x v="2"/>
    <x v="6"/>
    <s v="F"/>
    <x v="36"/>
    <x v="37"/>
    <x v="2"/>
  </r>
  <r>
    <x v="2"/>
    <x v="9"/>
    <s v="F"/>
    <x v="36"/>
    <x v="2"/>
    <x v="2"/>
  </r>
  <r>
    <x v="2"/>
    <x v="12"/>
    <s v="F"/>
    <x v="36"/>
    <x v="1"/>
    <x v="2"/>
  </r>
  <r>
    <x v="3"/>
    <x v="5"/>
    <s v="F"/>
    <x v="36"/>
    <x v="2"/>
    <x v="2"/>
  </r>
  <r>
    <x v="3"/>
    <x v="12"/>
    <s v="F"/>
    <x v="36"/>
    <x v="3"/>
    <x v="2"/>
  </r>
  <r>
    <x v="4"/>
    <x v="6"/>
    <s v="F"/>
    <x v="36"/>
    <x v="4"/>
    <x v="2"/>
  </r>
  <r>
    <x v="4"/>
    <x v="7"/>
    <s v="F"/>
    <x v="36"/>
    <x v="2"/>
    <x v="2"/>
  </r>
  <r>
    <x v="4"/>
    <x v="8"/>
    <s v="F"/>
    <x v="36"/>
    <x v="2"/>
    <x v="2"/>
  </r>
  <r>
    <x v="4"/>
    <x v="12"/>
    <s v="F"/>
    <x v="36"/>
    <x v="24"/>
    <x v="2"/>
  </r>
  <r>
    <x v="5"/>
    <x v="0"/>
    <s v="F"/>
    <x v="36"/>
    <x v="4"/>
    <x v="2"/>
  </r>
  <r>
    <x v="5"/>
    <x v="1"/>
    <s v="F"/>
    <x v="36"/>
    <x v="9"/>
    <x v="2"/>
  </r>
  <r>
    <x v="5"/>
    <x v="2"/>
    <s v="F"/>
    <x v="36"/>
    <x v="42"/>
    <x v="2"/>
  </r>
  <r>
    <x v="5"/>
    <x v="3"/>
    <s v="F"/>
    <x v="36"/>
    <x v="22"/>
    <x v="2"/>
  </r>
  <r>
    <x v="5"/>
    <x v="5"/>
    <s v="F"/>
    <x v="36"/>
    <x v="67"/>
    <x v="2"/>
  </r>
  <r>
    <x v="5"/>
    <x v="6"/>
    <s v="F"/>
    <x v="36"/>
    <x v="132"/>
    <x v="2"/>
  </r>
  <r>
    <x v="5"/>
    <x v="17"/>
    <s v="F"/>
    <x v="36"/>
    <x v="24"/>
    <x v="2"/>
  </r>
  <r>
    <x v="5"/>
    <x v="22"/>
    <s v="F"/>
    <x v="36"/>
    <x v="2"/>
    <x v="2"/>
  </r>
  <r>
    <x v="5"/>
    <x v="7"/>
    <s v="F"/>
    <x v="36"/>
    <x v="98"/>
    <x v="2"/>
  </r>
  <r>
    <x v="5"/>
    <x v="8"/>
    <s v="F"/>
    <x v="36"/>
    <x v="3"/>
    <x v="2"/>
  </r>
  <r>
    <x v="5"/>
    <x v="9"/>
    <s v="F"/>
    <x v="36"/>
    <x v="42"/>
    <x v="2"/>
  </r>
  <r>
    <x v="5"/>
    <x v="10"/>
    <s v="F"/>
    <x v="36"/>
    <x v="2"/>
    <x v="2"/>
  </r>
  <r>
    <x v="5"/>
    <x v="11"/>
    <s v="F"/>
    <x v="36"/>
    <x v="67"/>
    <x v="2"/>
  </r>
  <r>
    <x v="5"/>
    <x v="12"/>
    <s v="F"/>
    <x v="36"/>
    <x v="133"/>
    <x v="2"/>
  </r>
  <r>
    <x v="5"/>
    <x v="15"/>
    <s v="F"/>
    <x v="36"/>
    <x v="3"/>
    <x v="2"/>
  </r>
  <r>
    <x v="6"/>
    <x v="6"/>
    <s v="F"/>
    <x v="36"/>
    <x v="2"/>
    <x v="2"/>
  </r>
  <r>
    <x v="6"/>
    <x v="7"/>
    <s v="F"/>
    <x v="36"/>
    <x v="2"/>
    <x v="2"/>
  </r>
  <r>
    <x v="6"/>
    <x v="12"/>
    <s v="F"/>
    <x v="36"/>
    <x v="2"/>
    <x v="2"/>
  </r>
  <r>
    <x v="0"/>
    <x v="6"/>
    <s v="M"/>
    <x v="36"/>
    <x v="2"/>
    <x v="2"/>
  </r>
  <r>
    <x v="0"/>
    <x v="7"/>
    <s v="M"/>
    <x v="36"/>
    <x v="2"/>
    <x v="2"/>
  </r>
  <r>
    <x v="1"/>
    <x v="6"/>
    <s v="M"/>
    <x v="36"/>
    <x v="2"/>
    <x v="2"/>
  </r>
  <r>
    <x v="2"/>
    <x v="5"/>
    <s v="M"/>
    <x v="36"/>
    <x v="2"/>
    <x v="2"/>
  </r>
  <r>
    <x v="2"/>
    <x v="6"/>
    <s v="M"/>
    <x v="36"/>
    <x v="4"/>
    <x v="2"/>
  </r>
  <r>
    <x v="2"/>
    <x v="7"/>
    <s v="M"/>
    <x v="36"/>
    <x v="4"/>
    <x v="2"/>
  </r>
  <r>
    <x v="2"/>
    <x v="9"/>
    <s v="M"/>
    <x v="36"/>
    <x v="2"/>
    <x v="2"/>
  </r>
  <r>
    <x v="2"/>
    <x v="10"/>
    <s v="M"/>
    <x v="36"/>
    <x v="2"/>
    <x v="2"/>
  </r>
  <r>
    <x v="2"/>
    <x v="11"/>
    <s v="M"/>
    <x v="36"/>
    <x v="2"/>
    <x v="2"/>
  </r>
  <r>
    <x v="2"/>
    <x v="12"/>
    <s v="M"/>
    <x v="36"/>
    <x v="3"/>
    <x v="2"/>
  </r>
  <r>
    <x v="3"/>
    <x v="5"/>
    <s v="M"/>
    <x v="36"/>
    <x v="2"/>
    <x v="2"/>
  </r>
  <r>
    <x v="3"/>
    <x v="6"/>
    <s v="M"/>
    <x v="36"/>
    <x v="1"/>
    <x v="2"/>
  </r>
  <r>
    <x v="3"/>
    <x v="10"/>
    <s v="M"/>
    <x v="36"/>
    <x v="2"/>
    <x v="2"/>
  </r>
  <r>
    <x v="3"/>
    <x v="11"/>
    <s v="M"/>
    <x v="36"/>
    <x v="2"/>
    <x v="2"/>
  </r>
  <r>
    <x v="3"/>
    <x v="12"/>
    <s v="M"/>
    <x v="36"/>
    <x v="4"/>
    <x v="2"/>
  </r>
  <r>
    <x v="4"/>
    <x v="5"/>
    <s v="M"/>
    <x v="36"/>
    <x v="2"/>
    <x v="2"/>
  </r>
  <r>
    <x v="4"/>
    <x v="6"/>
    <s v="M"/>
    <x v="36"/>
    <x v="3"/>
    <x v="2"/>
  </r>
  <r>
    <x v="4"/>
    <x v="9"/>
    <s v="M"/>
    <x v="36"/>
    <x v="3"/>
    <x v="2"/>
  </r>
  <r>
    <x v="4"/>
    <x v="12"/>
    <s v="M"/>
    <x v="36"/>
    <x v="3"/>
    <x v="2"/>
  </r>
  <r>
    <x v="5"/>
    <x v="0"/>
    <s v="M"/>
    <x v="36"/>
    <x v="2"/>
    <x v="2"/>
  </r>
  <r>
    <x v="5"/>
    <x v="1"/>
    <s v="M"/>
    <x v="36"/>
    <x v="1"/>
    <x v="2"/>
  </r>
  <r>
    <x v="5"/>
    <x v="3"/>
    <s v="M"/>
    <x v="36"/>
    <x v="98"/>
    <x v="2"/>
  </r>
  <r>
    <x v="5"/>
    <x v="5"/>
    <s v="M"/>
    <x v="36"/>
    <x v="67"/>
    <x v="2"/>
  </r>
  <r>
    <x v="5"/>
    <x v="6"/>
    <s v="M"/>
    <x v="36"/>
    <x v="105"/>
    <x v="2"/>
  </r>
  <r>
    <x v="5"/>
    <x v="17"/>
    <s v="M"/>
    <x v="36"/>
    <x v="2"/>
    <x v="2"/>
  </r>
  <r>
    <x v="5"/>
    <x v="18"/>
    <s v="M"/>
    <x v="36"/>
    <x v="1"/>
    <x v="2"/>
  </r>
  <r>
    <x v="5"/>
    <x v="7"/>
    <s v="M"/>
    <x v="36"/>
    <x v="10"/>
    <x v="2"/>
  </r>
  <r>
    <x v="5"/>
    <x v="8"/>
    <s v="M"/>
    <x v="36"/>
    <x v="4"/>
    <x v="2"/>
  </r>
  <r>
    <x v="5"/>
    <x v="9"/>
    <s v="M"/>
    <x v="36"/>
    <x v="1"/>
    <x v="2"/>
  </r>
  <r>
    <x v="5"/>
    <x v="10"/>
    <s v="M"/>
    <x v="36"/>
    <x v="2"/>
    <x v="2"/>
  </r>
  <r>
    <x v="5"/>
    <x v="11"/>
    <s v="M"/>
    <x v="36"/>
    <x v="74"/>
    <x v="2"/>
  </r>
  <r>
    <x v="5"/>
    <x v="12"/>
    <s v="M"/>
    <x v="36"/>
    <x v="76"/>
    <x v="2"/>
  </r>
  <r>
    <x v="5"/>
    <x v="15"/>
    <s v="M"/>
    <x v="36"/>
    <x v="4"/>
    <x v="2"/>
  </r>
  <r>
    <x v="6"/>
    <x v="6"/>
    <s v="M"/>
    <x v="36"/>
    <x v="2"/>
    <x v="2"/>
  </r>
  <r>
    <x v="0"/>
    <x v="6"/>
    <s v="F"/>
    <x v="37"/>
    <x v="2"/>
    <x v="2"/>
  </r>
  <r>
    <x v="0"/>
    <x v="17"/>
    <s v="F"/>
    <x v="37"/>
    <x v="4"/>
    <x v="2"/>
  </r>
  <r>
    <x v="0"/>
    <x v="7"/>
    <s v="F"/>
    <x v="37"/>
    <x v="2"/>
    <x v="2"/>
  </r>
  <r>
    <x v="0"/>
    <x v="8"/>
    <s v="F"/>
    <x v="37"/>
    <x v="2"/>
    <x v="2"/>
  </r>
  <r>
    <x v="0"/>
    <x v="9"/>
    <s v="F"/>
    <x v="37"/>
    <x v="2"/>
    <x v="2"/>
  </r>
  <r>
    <x v="0"/>
    <x v="12"/>
    <s v="F"/>
    <x v="37"/>
    <x v="9"/>
    <x v="2"/>
  </r>
  <r>
    <x v="2"/>
    <x v="3"/>
    <s v="F"/>
    <x v="37"/>
    <x v="2"/>
    <x v="2"/>
  </r>
  <r>
    <x v="2"/>
    <x v="6"/>
    <s v="F"/>
    <x v="37"/>
    <x v="24"/>
    <x v="2"/>
  </r>
  <r>
    <x v="2"/>
    <x v="17"/>
    <s v="F"/>
    <x v="37"/>
    <x v="2"/>
    <x v="2"/>
  </r>
  <r>
    <x v="2"/>
    <x v="7"/>
    <s v="F"/>
    <x v="37"/>
    <x v="3"/>
    <x v="2"/>
  </r>
  <r>
    <x v="2"/>
    <x v="9"/>
    <s v="F"/>
    <x v="37"/>
    <x v="2"/>
    <x v="2"/>
  </r>
  <r>
    <x v="2"/>
    <x v="11"/>
    <s v="F"/>
    <x v="37"/>
    <x v="4"/>
    <x v="2"/>
  </r>
  <r>
    <x v="2"/>
    <x v="12"/>
    <s v="F"/>
    <x v="37"/>
    <x v="42"/>
    <x v="2"/>
  </r>
  <r>
    <x v="3"/>
    <x v="11"/>
    <s v="F"/>
    <x v="37"/>
    <x v="2"/>
    <x v="2"/>
  </r>
  <r>
    <x v="3"/>
    <x v="12"/>
    <s v="F"/>
    <x v="37"/>
    <x v="37"/>
    <x v="2"/>
  </r>
  <r>
    <x v="4"/>
    <x v="6"/>
    <s v="F"/>
    <x v="37"/>
    <x v="24"/>
    <x v="2"/>
  </r>
  <r>
    <x v="4"/>
    <x v="7"/>
    <s v="F"/>
    <x v="37"/>
    <x v="2"/>
    <x v="2"/>
  </r>
  <r>
    <x v="4"/>
    <x v="8"/>
    <s v="F"/>
    <x v="37"/>
    <x v="2"/>
    <x v="2"/>
  </r>
  <r>
    <x v="4"/>
    <x v="12"/>
    <s v="F"/>
    <x v="37"/>
    <x v="3"/>
    <x v="2"/>
  </r>
  <r>
    <x v="5"/>
    <x v="0"/>
    <s v="F"/>
    <x v="37"/>
    <x v="2"/>
    <x v="2"/>
  </r>
  <r>
    <x v="5"/>
    <x v="1"/>
    <s v="F"/>
    <x v="37"/>
    <x v="3"/>
    <x v="2"/>
  </r>
  <r>
    <x v="5"/>
    <x v="2"/>
    <s v="F"/>
    <x v="37"/>
    <x v="32"/>
    <x v="2"/>
  </r>
  <r>
    <x v="5"/>
    <x v="3"/>
    <s v="F"/>
    <x v="37"/>
    <x v="32"/>
    <x v="2"/>
  </r>
  <r>
    <x v="5"/>
    <x v="5"/>
    <s v="F"/>
    <x v="37"/>
    <x v="27"/>
    <x v="2"/>
  </r>
  <r>
    <x v="5"/>
    <x v="6"/>
    <s v="F"/>
    <x v="37"/>
    <x v="134"/>
    <x v="2"/>
  </r>
  <r>
    <x v="5"/>
    <x v="17"/>
    <s v="F"/>
    <x v="37"/>
    <x v="2"/>
    <x v="2"/>
  </r>
  <r>
    <x v="5"/>
    <x v="7"/>
    <s v="F"/>
    <x v="37"/>
    <x v="98"/>
    <x v="2"/>
  </r>
  <r>
    <x v="5"/>
    <x v="16"/>
    <s v="F"/>
    <x v="37"/>
    <x v="4"/>
    <x v="2"/>
  </r>
  <r>
    <x v="5"/>
    <x v="8"/>
    <s v="F"/>
    <x v="37"/>
    <x v="3"/>
    <x v="2"/>
  </r>
  <r>
    <x v="5"/>
    <x v="9"/>
    <s v="F"/>
    <x v="37"/>
    <x v="9"/>
    <x v="2"/>
  </r>
  <r>
    <x v="5"/>
    <x v="11"/>
    <s v="F"/>
    <x v="37"/>
    <x v="58"/>
    <x v="2"/>
  </r>
  <r>
    <x v="5"/>
    <x v="12"/>
    <s v="F"/>
    <x v="37"/>
    <x v="135"/>
    <x v="2"/>
  </r>
  <r>
    <x v="5"/>
    <x v="15"/>
    <s v="F"/>
    <x v="37"/>
    <x v="3"/>
    <x v="2"/>
  </r>
  <r>
    <x v="6"/>
    <x v="12"/>
    <s v="F"/>
    <x v="37"/>
    <x v="2"/>
    <x v="2"/>
  </r>
  <r>
    <x v="9"/>
    <x v="12"/>
    <s v="F"/>
    <x v="37"/>
    <x v="2"/>
    <x v="2"/>
  </r>
  <r>
    <x v="0"/>
    <x v="6"/>
    <s v="M"/>
    <x v="37"/>
    <x v="3"/>
    <x v="2"/>
  </r>
  <r>
    <x v="0"/>
    <x v="12"/>
    <s v="M"/>
    <x v="37"/>
    <x v="2"/>
    <x v="2"/>
  </r>
  <r>
    <x v="2"/>
    <x v="0"/>
    <s v="M"/>
    <x v="37"/>
    <x v="2"/>
    <x v="2"/>
  </r>
  <r>
    <x v="2"/>
    <x v="1"/>
    <s v="M"/>
    <x v="37"/>
    <x v="2"/>
    <x v="2"/>
  </r>
  <r>
    <x v="2"/>
    <x v="5"/>
    <s v="M"/>
    <x v="37"/>
    <x v="4"/>
    <x v="2"/>
  </r>
  <r>
    <x v="2"/>
    <x v="17"/>
    <s v="M"/>
    <x v="37"/>
    <x v="2"/>
    <x v="2"/>
  </r>
  <r>
    <x v="2"/>
    <x v="8"/>
    <s v="M"/>
    <x v="37"/>
    <x v="4"/>
    <x v="2"/>
  </r>
  <r>
    <x v="2"/>
    <x v="9"/>
    <s v="M"/>
    <x v="37"/>
    <x v="3"/>
    <x v="2"/>
  </r>
  <r>
    <x v="2"/>
    <x v="11"/>
    <s v="M"/>
    <x v="37"/>
    <x v="2"/>
    <x v="2"/>
  </r>
  <r>
    <x v="2"/>
    <x v="12"/>
    <s v="M"/>
    <x v="37"/>
    <x v="3"/>
    <x v="2"/>
  </r>
  <r>
    <x v="3"/>
    <x v="6"/>
    <s v="M"/>
    <x v="37"/>
    <x v="3"/>
    <x v="2"/>
  </r>
  <r>
    <x v="3"/>
    <x v="12"/>
    <s v="M"/>
    <x v="37"/>
    <x v="2"/>
    <x v="2"/>
  </r>
  <r>
    <x v="4"/>
    <x v="6"/>
    <s v="M"/>
    <x v="37"/>
    <x v="4"/>
    <x v="2"/>
  </r>
  <r>
    <x v="4"/>
    <x v="11"/>
    <s v="M"/>
    <x v="37"/>
    <x v="2"/>
    <x v="2"/>
  </r>
  <r>
    <x v="4"/>
    <x v="12"/>
    <s v="M"/>
    <x v="37"/>
    <x v="37"/>
    <x v="2"/>
  </r>
  <r>
    <x v="5"/>
    <x v="1"/>
    <s v="M"/>
    <x v="37"/>
    <x v="3"/>
    <x v="2"/>
  </r>
  <r>
    <x v="5"/>
    <x v="3"/>
    <s v="M"/>
    <x v="37"/>
    <x v="23"/>
    <x v="2"/>
  </r>
  <r>
    <x v="5"/>
    <x v="5"/>
    <s v="M"/>
    <x v="37"/>
    <x v="12"/>
    <x v="2"/>
  </r>
  <r>
    <x v="5"/>
    <x v="6"/>
    <s v="M"/>
    <x v="37"/>
    <x v="96"/>
    <x v="2"/>
  </r>
  <r>
    <x v="5"/>
    <x v="18"/>
    <s v="M"/>
    <x v="37"/>
    <x v="4"/>
    <x v="2"/>
  </r>
  <r>
    <x v="5"/>
    <x v="7"/>
    <s v="M"/>
    <x v="37"/>
    <x v="0"/>
    <x v="2"/>
  </r>
  <r>
    <x v="5"/>
    <x v="8"/>
    <s v="M"/>
    <x v="37"/>
    <x v="4"/>
    <x v="2"/>
  </r>
  <r>
    <x v="5"/>
    <x v="9"/>
    <s v="M"/>
    <x v="37"/>
    <x v="3"/>
    <x v="2"/>
  </r>
  <r>
    <x v="5"/>
    <x v="11"/>
    <s v="M"/>
    <x v="37"/>
    <x v="62"/>
    <x v="2"/>
  </r>
  <r>
    <x v="5"/>
    <x v="12"/>
    <s v="M"/>
    <x v="37"/>
    <x v="136"/>
    <x v="2"/>
  </r>
  <r>
    <x v="5"/>
    <x v="15"/>
    <s v="M"/>
    <x v="37"/>
    <x v="2"/>
    <x v="2"/>
  </r>
  <r>
    <x v="7"/>
    <x v="5"/>
    <s v="M"/>
    <x v="37"/>
    <x v="2"/>
    <x v="2"/>
  </r>
  <r>
    <x v="9"/>
    <x v="6"/>
    <s v="M"/>
    <x v="37"/>
    <x v="2"/>
    <x v="2"/>
  </r>
  <r>
    <x v="0"/>
    <x v="6"/>
    <s v="F"/>
    <x v="38"/>
    <x v="4"/>
    <x v="2"/>
  </r>
  <r>
    <x v="0"/>
    <x v="17"/>
    <s v="F"/>
    <x v="38"/>
    <x v="2"/>
    <x v="2"/>
  </r>
  <r>
    <x v="0"/>
    <x v="7"/>
    <s v="F"/>
    <x v="38"/>
    <x v="3"/>
    <x v="2"/>
  </r>
  <r>
    <x v="0"/>
    <x v="8"/>
    <s v="F"/>
    <x v="38"/>
    <x v="2"/>
    <x v="2"/>
  </r>
  <r>
    <x v="0"/>
    <x v="11"/>
    <s v="F"/>
    <x v="38"/>
    <x v="2"/>
    <x v="2"/>
  </r>
  <r>
    <x v="0"/>
    <x v="12"/>
    <s v="F"/>
    <x v="38"/>
    <x v="37"/>
    <x v="2"/>
  </r>
  <r>
    <x v="2"/>
    <x v="1"/>
    <s v="F"/>
    <x v="38"/>
    <x v="2"/>
    <x v="2"/>
  </r>
  <r>
    <x v="2"/>
    <x v="6"/>
    <s v="F"/>
    <x v="38"/>
    <x v="3"/>
    <x v="2"/>
  </r>
  <r>
    <x v="2"/>
    <x v="7"/>
    <s v="F"/>
    <x v="38"/>
    <x v="2"/>
    <x v="2"/>
  </r>
  <r>
    <x v="2"/>
    <x v="8"/>
    <s v="F"/>
    <x v="38"/>
    <x v="2"/>
    <x v="2"/>
  </r>
  <r>
    <x v="2"/>
    <x v="11"/>
    <s v="F"/>
    <x v="38"/>
    <x v="4"/>
    <x v="2"/>
  </r>
  <r>
    <x v="2"/>
    <x v="12"/>
    <s v="F"/>
    <x v="38"/>
    <x v="14"/>
    <x v="2"/>
  </r>
  <r>
    <x v="3"/>
    <x v="1"/>
    <s v="F"/>
    <x v="38"/>
    <x v="2"/>
    <x v="2"/>
  </r>
  <r>
    <x v="3"/>
    <x v="6"/>
    <s v="F"/>
    <x v="38"/>
    <x v="4"/>
    <x v="2"/>
  </r>
  <r>
    <x v="3"/>
    <x v="12"/>
    <s v="F"/>
    <x v="38"/>
    <x v="2"/>
    <x v="2"/>
  </r>
  <r>
    <x v="4"/>
    <x v="6"/>
    <s v="F"/>
    <x v="38"/>
    <x v="3"/>
    <x v="2"/>
  </r>
  <r>
    <x v="4"/>
    <x v="9"/>
    <s v="F"/>
    <x v="38"/>
    <x v="2"/>
    <x v="2"/>
  </r>
  <r>
    <x v="4"/>
    <x v="12"/>
    <s v="F"/>
    <x v="38"/>
    <x v="37"/>
    <x v="2"/>
  </r>
  <r>
    <x v="5"/>
    <x v="0"/>
    <s v="F"/>
    <x v="38"/>
    <x v="37"/>
    <x v="2"/>
  </r>
  <r>
    <x v="5"/>
    <x v="1"/>
    <s v="F"/>
    <x v="38"/>
    <x v="4"/>
    <x v="2"/>
  </r>
  <r>
    <x v="5"/>
    <x v="2"/>
    <s v="F"/>
    <x v="38"/>
    <x v="37"/>
    <x v="2"/>
  </r>
  <r>
    <x v="5"/>
    <x v="3"/>
    <s v="F"/>
    <x v="38"/>
    <x v="10"/>
    <x v="2"/>
  </r>
  <r>
    <x v="5"/>
    <x v="5"/>
    <s v="F"/>
    <x v="38"/>
    <x v="10"/>
    <x v="2"/>
  </r>
  <r>
    <x v="5"/>
    <x v="6"/>
    <s v="F"/>
    <x v="38"/>
    <x v="137"/>
    <x v="2"/>
  </r>
  <r>
    <x v="5"/>
    <x v="17"/>
    <s v="F"/>
    <x v="38"/>
    <x v="3"/>
    <x v="2"/>
  </r>
  <r>
    <x v="5"/>
    <x v="7"/>
    <s v="F"/>
    <x v="38"/>
    <x v="54"/>
    <x v="2"/>
  </r>
  <r>
    <x v="5"/>
    <x v="16"/>
    <s v="F"/>
    <x v="38"/>
    <x v="2"/>
    <x v="2"/>
  </r>
  <r>
    <x v="5"/>
    <x v="8"/>
    <s v="F"/>
    <x v="38"/>
    <x v="3"/>
    <x v="2"/>
  </r>
  <r>
    <x v="5"/>
    <x v="9"/>
    <s v="F"/>
    <x v="38"/>
    <x v="3"/>
    <x v="2"/>
  </r>
  <r>
    <x v="5"/>
    <x v="10"/>
    <s v="F"/>
    <x v="38"/>
    <x v="4"/>
    <x v="2"/>
  </r>
  <r>
    <x v="5"/>
    <x v="11"/>
    <s v="F"/>
    <x v="38"/>
    <x v="30"/>
    <x v="2"/>
  </r>
  <r>
    <x v="5"/>
    <x v="12"/>
    <s v="F"/>
    <x v="38"/>
    <x v="118"/>
    <x v="2"/>
  </r>
  <r>
    <x v="5"/>
    <x v="15"/>
    <s v="F"/>
    <x v="38"/>
    <x v="4"/>
    <x v="2"/>
  </r>
  <r>
    <x v="0"/>
    <x v="5"/>
    <s v="M"/>
    <x v="38"/>
    <x v="2"/>
    <x v="2"/>
  </r>
  <r>
    <x v="0"/>
    <x v="7"/>
    <s v="M"/>
    <x v="38"/>
    <x v="4"/>
    <x v="2"/>
  </r>
  <r>
    <x v="0"/>
    <x v="8"/>
    <s v="M"/>
    <x v="38"/>
    <x v="2"/>
    <x v="2"/>
  </r>
  <r>
    <x v="0"/>
    <x v="12"/>
    <s v="M"/>
    <x v="38"/>
    <x v="37"/>
    <x v="2"/>
  </r>
  <r>
    <x v="2"/>
    <x v="1"/>
    <s v="M"/>
    <x v="38"/>
    <x v="2"/>
    <x v="2"/>
  </r>
  <r>
    <x v="2"/>
    <x v="5"/>
    <s v="M"/>
    <x v="38"/>
    <x v="2"/>
    <x v="2"/>
  </r>
  <r>
    <x v="2"/>
    <x v="6"/>
    <s v="M"/>
    <x v="38"/>
    <x v="4"/>
    <x v="2"/>
  </r>
  <r>
    <x v="2"/>
    <x v="8"/>
    <s v="M"/>
    <x v="38"/>
    <x v="2"/>
    <x v="2"/>
  </r>
  <r>
    <x v="2"/>
    <x v="11"/>
    <s v="M"/>
    <x v="38"/>
    <x v="2"/>
    <x v="2"/>
  </r>
  <r>
    <x v="2"/>
    <x v="12"/>
    <s v="M"/>
    <x v="38"/>
    <x v="3"/>
    <x v="2"/>
  </r>
  <r>
    <x v="3"/>
    <x v="0"/>
    <s v="M"/>
    <x v="38"/>
    <x v="2"/>
    <x v="2"/>
  </r>
  <r>
    <x v="3"/>
    <x v="6"/>
    <s v="M"/>
    <x v="38"/>
    <x v="1"/>
    <x v="2"/>
  </r>
  <r>
    <x v="3"/>
    <x v="7"/>
    <s v="M"/>
    <x v="38"/>
    <x v="3"/>
    <x v="2"/>
  </r>
  <r>
    <x v="3"/>
    <x v="11"/>
    <s v="M"/>
    <x v="38"/>
    <x v="2"/>
    <x v="2"/>
  </r>
  <r>
    <x v="3"/>
    <x v="12"/>
    <s v="M"/>
    <x v="38"/>
    <x v="2"/>
    <x v="2"/>
  </r>
  <r>
    <x v="4"/>
    <x v="2"/>
    <s v="M"/>
    <x v="38"/>
    <x v="2"/>
    <x v="2"/>
  </r>
  <r>
    <x v="4"/>
    <x v="6"/>
    <s v="M"/>
    <x v="38"/>
    <x v="2"/>
    <x v="2"/>
  </r>
  <r>
    <x v="4"/>
    <x v="7"/>
    <s v="M"/>
    <x v="38"/>
    <x v="2"/>
    <x v="2"/>
  </r>
  <r>
    <x v="4"/>
    <x v="12"/>
    <s v="M"/>
    <x v="38"/>
    <x v="4"/>
    <x v="2"/>
  </r>
  <r>
    <x v="5"/>
    <x v="0"/>
    <s v="M"/>
    <x v="38"/>
    <x v="37"/>
    <x v="2"/>
  </r>
  <r>
    <x v="5"/>
    <x v="1"/>
    <s v="M"/>
    <x v="38"/>
    <x v="1"/>
    <x v="2"/>
  </r>
  <r>
    <x v="5"/>
    <x v="2"/>
    <s v="M"/>
    <x v="38"/>
    <x v="2"/>
    <x v="2"/>
  </r>
  <r>
    <x v="5"/>
    <x v="3"/>
    <s v="M"/>
    <x v="38"/>
    <x v="56"/>
    <x v="2"/>
  </r>
  <r>
    <x v="5"/>
    <x v="5"/>
    <s v="M"/>
    <x v="38"/>
    <x v="78"/>
    <x v="2"/>
  </r>
  <r>
    <x v="5"/>
    <x v="6"/>
    <s v="M"/>
    <x v="38"/>
    <x v="52"/>
    <x v="2"/>
  </r>
  <r>
    <x v="5"/>
    <x v="7"/>
    <s v="M"/>
    <x v="38"/>
    <x v="20"/>
    <x v="2"/>
  </r>
  <r>
    <x v="5"/>
    <x v="8"/>
    <s v="M"/>
    <x v="38"/>
    <x v="2"/>
    <x v="2"/>
  </r>
  <r>
    <x v="5"/>
    <x v="9"/>
    <s v="M"/>
    <x v="38"/>
    <x v="24"/>
    <x v="2"/>
  </r>
  <r>
    <x v="5"/>
    <x v="10"/>
    <s v="M"/>
    <x v="38"/>
    <x v="4"/>
    <x v="2"/>
  </r>
  <r>
    <x v="5"/>
    <x v="11"/>
    <s v="M"/>
    <x v="38"/>
    <x v="88"/>
    <x v="2"/>
  </r>
  <r>
    <x v="5"/>
    <x v="12"/>
    <s v="M"/>
    <x v="38"/>
    <x v="138"/>
    <x v="2"/>
  </r>
  <r>
    <x v="5"/>
    <x v="15"/>
    <s v="M"/>
    <x v="38"/>
    <x v="37"/>
    <x v="2"/>
  </r>
  <r>
    <x v="9"/>
    <x v="5"/>
    <s v="M"/>
    <x v="38"/>
    <x v="2"/>
    <x v="2"/>
  </r>
  <r>
    <x v="9"/>
    <x v="12"/>
    <s v="M"/>
    <x v="38"/>
    <x v="2"/>
    <x v="2"/>
  </r>
  <r>
    <x v="0"/>
    <x v="2"/>
    <s v="F"/>
    <x v="39"/>
    <x v="2"/>
    <x v="2"/>
  </r>
  <r>
    <x v="0"/>
    <x v="6"/>
    <s v="F"/>
    <x v="39"/>
    <x v="2"/>
    <x v="2"/>
  </r>
  <r>
    <x v="0"/>
    <x v="7"/>
    <s v="F"/>
    <x v="39"/>
    <x v="4"/>
    <x v="2"/>
  </r>
  <r>
    <x v="2"/>
    <x v="1"/>
    <s v="F"/>
    <x v="39"/>
    <x v="2"/>
    <x v="2"/>
  </r>
  <r>
    <x v="2"/>
    <x v="3"/>
    <s v="F"/>
    <x v="39"/>
    <x v="2"/>
    <x v="2"/>
  </r>
  <r>
    <x v="2"/>
    <x v="6"/>
    <s v="F"/>
    <x v="39"/>
    <x v="37"/>
    <x v="2"/>
  </r>
  <r>
    <x v="2"/>
    <x v="8"/>
    <s v="F"/>
    <x v="39"/>
    <x v="2"/>
    <x v="2"/>
  </r>
  <r>
    <x v="2"/>
    <x v="9"/>
    <s v="F"/>
    <x v="39"/>
    <x v="4"/>
    <x v="2"/>
  </r>
  <r>
    <x v="2"/>
    <x v="12"/>
    <s v="F"/>
    <x v="39"/>
    <x v="1"/>
    <x v="2"/>
  </r>
  <r>
    <x v="3"/>
    <x v="3"/>
    <s v="F"/>
    <x v="39"/>
    <x v="2"/>
    <x v="2"/>
  </r>
  <r>
    <x v="3"/>
    <x v="5"/>
    <s v="F"/>
    <x v="39"/>
    <x v="2"/>
    <x v="2"/>
  </r>
  <r>
    <x v="3"/>
    <x v="6"/>
    <s v="F"/>
    <x v="39"/>
    <x v="3"/>
    <x v="2"/>
  </r>
  <r>
    <x v="3"/>
    <x v="7"/>
    <s v="F"/>
    <x v="39"/>
    <x v="2"/>
    <x v="2"/>
  </r>
  <r>
    <x v="3"/>
    <x v="10"/>
    <s v="F"/>
    <x v="39"/>
    <x v="4"/>
    <x v="2"/>
  </r>
  <r>
    <x v="3"/>
    <x v="12"/>
    <s v="F"/>
    <x v="39"/>
    <x v="37"/>
    <x v="2"/>
  </r>
  <r>
    <x v="4"/>
    <x v="6"/>
    <s v="F"/>
    <x v="39"/>
    <x v="24"/>
    <x v="2"/>
  </r>
  <r>
    <x v="4"/>
    <x v="9"/>
    <s v="F"/>
    <x v="39"/>
    <x v="4"/>
    <x v="2"/>
  </r>
  <r>
    <x v="4"/>
    <x v="11"/>
    <s v="F"/>
    <x v="39"/>
    <x v="2"/>
    <x v="2"/>
  </r>
  <r>
    <x v="4"/>
    <x v="12"/>
    <s v="F"/>
    <x v="39"/>
    <x v="2"/>
    <x v="2"/>
  </r>
  <r>
    <x v="5"/>
    <x v="0"/>
    <s v="F"/>
    <x v="39"/>
    <x v="2"/>
    <x v="2"/>
  </r>
  <r>
    <x v="5"/>
    <x v="1"/>
    <s v="F"/>
    <x v="39"/>
    <x v="4"/>
    <x v="2"/>
  </r>
  <r>
    <x v="5"/>
    <x v="2"/>
    <s v="F"/>
    <x v="39"/>
    <x v="9"/>
    <x v="2"/>
  </r>
  <r>
    <x v="5"/>
    <x v="3"/>
    <s v="F"/>
    <x v="39"/>
    <x v="60"/>
    <x v="2"/>
  </r>
  <r>
    <x v="5"/>
    <x v="5"/>
    <s v="F"/>
    <x v="39"/>
    <x v="12"/>
    <x v="2"/>
  </r>
  <r>
    <x v="5"/>
    <x v="6"/>
    <s v="F"/>
    <x v="39"/>
    <x v="100"/>
    <x v="2"/>
  </r>
  <r>
    <x v="5"/>
    <x v="17"/>
    <s v="F"/>
    <x v="39"/>
    <x v="1"/>
    <x v="2"/>
  </r>
  <r>
    <x v="5"/>
    <x v="7"/>
    <s v="F"/>
    <x v="39"/>
    <x v="55"/>
    <x v="2"/>
  </r>
  <r>
    <x v="5"/>
    <x v="16"/>
    <s v="F"/>
    <x v="39"/>
    <x v="2"/>
    <x v="2"/>
  </r>
  <r>
    <x v="5"/>
    <x v="8"/>
    <s v="F"/>
    <x v="39"/>
    <x v="4"/>
    <x v="2"/>
  </r>
  <r>
    <x v="5"/>
    <x v="9"/>
    <s v="F"/>
    <x v="39"/>
    <x v="37"/>
    <x v="2"/>
  </r>
  <r>
    <x v="5"/>
    <x v="11"/>
    <s v="F"/>
    <x v="39"/>
    <x v="67"/>
    <x v="2"/>
  </r>
  <r>
    <x v="5"/>
    <x v="12"/>
    <s v="F"/>
    <x v="39"/>
    <x v="122"/>
    <x v="2"/>
  </r>
  <r>
    <x v="6"/>
    <x v="12"/>
    <s v="F"/>
    <x v="39"/>
    <x v="2"/>
    <x v="2"/>
  </r>
  <r>
    <x v="9"/>
    <x v="9"/>
    <s v="F"/>
    <x v="39"/>
    <x v="2"/>
    <x v="2"/>
  </r>
  <r>
    <x v="9"/>
    <x v="12"/>
    <s v="F"/>
    <x v="39"/>
    <x v="2"/>
    <x v="2"/>
  </r>
  <r>
    <x v="0"/>
    <x v="6"/>
    <s v="M"/>
    <x v="39"/>
    <x v="37"/>
    <x v="2"/>
  </r>
  <r>
    <x v="0"/>
    <x v="9"/>
    <s v="M"/>
    <x v="39"/>
    <x v="2"/>
    <x v="2"/>
  </r>
  <r>
    <x v="0"/>
    <x v="11"/>
    <s v="M"/>
    <x v="39"/>
    <x v="2"/>
    <x v="2"/>
  </r>
  <r>
    <x v="0"/>
    <x v="12"/>
    <s v="M"/>
    <x v="39"/>
    <x v="2"/>
    <x v="2"/>
  </r>
  <r>
    <x v="2"/>
    <x v="1"/>
    <s v="M"/>
    <x v="39"/>
    <x v="2"/>
    <x v="2"/>
  </r>
  <r>
    <x v="2"/>
    <x v="6"/>
    <s v="M"/>
    <x v="39"/>
    <x v="3"/>
    <x v="2"/>
  </r>
  <r>
    <x v="2"/>
    <x v="8"/>
    <s v="M"/>
    <x v="39"/>
    <x v="2"/>
    <x v="2"/>
  </r>
  <r>
    <x v="2"/>
    <x v="9"/>
    <s v="M"/>
    <x v="39"/>
    <x v="1"/>
    <x v="2"/>
  </r>
  <r>
    <x v="2"/>
    <x v="11"/>
    <s v="M"/>
    <x v="39"/>
    <x v="2"/>
    <x v="2"/>
  </r>
  <r>
    <x v="3"/>
    <x v="7"/>
    <s v="M"/>
    <x v="39"/>
    <x v="4"/>
    <x v="2"/>
  </r>
  <r>
    <x v="3"/>
    <x v="11"/>
    <s v="M"/>
    <x v="39"/>
    <x v="2"/>
    <x v="2"/>
  </r>
  <r>
    <x v="3"/>
    <x v="12"/>
    <s v="M"/>
    <x v="39"/>
    <x v="2"/>
    <x v="2"/>
  </r>
  <r>
    <x v="4"/>
    <x v="5"/>
    <s v="M"/>
    <x v="39"/>
    <x v="4"/>
    <x v="2"/>
  </r>
  <r>
    <x v="4"/>
    <x v="6"/>
    <s v="M"/>
    <x v="39"/>
    <x v="3"/>
    <x v="2"/>
  </r>
  <r>
    <x v="4"/>
    <x v="7"/>
    <s v="M"/>
    <x v="39"/>
    <x v="2"/>
    <x v="2"/>
  </r>
  <r>
    <x v="4"/>
    <x v="9"/>
    <s v="M"/>
    <x v="39"/>
    <x v="2"/>
    <x v="2"/>
  </r>
  <r>
    <x v="4"/>
    <x v="12"/>
    <s v="M"/>
    <x v="39"/>
    <x v="2"/>
    <x v="2"/>
  </r>
  <r>
    <x v="5"/>
    <x v="0"/>
    <s v="M"/>
    <x v="39"/>
    <x v="4"/>
    <x v="2"/>
  </r>
  <r>
    <x v="5"/>
    <x v="1"/>
    <s v="M"/>
    <x v="39"/>
    <x v="2"/>
    <x v="2"/>
  </r>
  <r>
    <x v="5"/>
    <x v="2"/>
    <s v="M"/>
    <x v="39"/>
    <x v="4"/>
    <x v="2"/>
  </r>
  <r>
    <x v="5"/>
    <x v="3"/>
    <s v="M"/>
    <x v="39"/>
    <x v="0"/>
    <x v="2"/>
  </r>
  <r>
    <x v="5"/>
    <x v="5"/>
    <s v="M"/>
    <x v="39"/>
    <x v="88"/>
    <x v="2"/>
  </r>
  <r>
    <x v="5"/>
    <x v="6"/>
    <s v="M"/>
    <x v="39"/>
    <x v="124"/>
    <x v="2"/>
  </r>
  <r>
    <x v="5"/>
    <x v="17"/>
    <s v="M"/>
    <x v="39"/>
    <x v="2"/>
    <x v="2"/>
  </r>
  <r>
    <x v="5"/>
    <x v="7"/>
    <s v="M"/>
    <x v="39"/>
    <x v="60"/>
    <x v="2"/>
  </r>
  <r>
    <x v="5"/>
    <x v="8"/>
    <s v="M"/>
    <x v="39"/>
    <x v="3"/>
    <x v="2"/>
  </r>
  <r>
    <x v="5"/>
    <x v="9"/>
    <s v="M"/>
    <x v="39"/>
    <x v="9"/>
    <x v="2"/>
  </r>
  <r>
    <x v="5"/>
    <x v="10"/>
    <s v="M"/>
    <x v="39"/>
    <x v="4"/>
    <x v="2"/>
  </r>
  <r>
    <x v="5"/>
    <x v="11"/>
    <s v="M"/>
    <x v="39"/>
    <x v="92"/>
    <x v="2"/>
  </r>
  <r>
    <x v="5"/>
    <x v="12"/>
    <s v="M"/>
    <x v="39"/>
    <x v="71"/>
    <x v="2"/>
  </r>
  <r>
    <x v="5"/>
    <x v="15"/>
    <s v="M"/>
    <x v="39"/>
    <x v="2"/>
    <x v="2"/>
  </r>
  <r>
    <x v="6"/>
    <x v="3"/>
    <s v="M"/>
    <x v="39"/>
    <x v="2"/>
    <x v="2"/>
  </r>
  <r>
    <x v="5"/>
    <x v="7"/>
    <s v="U"/>
    <x v="39"/>
    <x v="2"/>
    <x v="2"/>
  </r>
  <r>
    <x v="0"/>
    <x v="2"/>
    <s v="F"/>
    <x v="40"/>
    <x v="2"/>
    <x v="2"/>
  </r>
  <r>
    <x v="0"/>
    <x v="6"/>
    <s v="F"/>
    <x v="40"/>
    <x v="3"/>
    <x v="2"/>
  </r>
  <r>
    <x v="0"/>
    <x v="7"/>
    <s v="F"/>
    <x v="40"/>
    <x v="2"/>
    <x v="2"/>
  </r>
  <r>
    <x v="0"/>
    <x v="12"/>
    <s v="F"/>
    <x v="40"/>
    <x v="3"/>
    <x v="2"/>
  </r>
  <r>
    <x v="2"/>
    <x v="2"/>
    <s v="F"/>
    <x v="40"/>
    <x v="2"/>
    <x v="2"/>
  </r>
  <r>
    <x v="2"/>
    <x v="11"/>
    <s v="F"/>
    <x v="40"/>
    <x v="2"/>
    <x v="2"/>
  </r>
  <r>
    <x v="2"/>
    <x v="12"/>
    <s v="F"/>
    <x v="40"/>
    <x v="3"/>
    <x v="2"/>
  </r>
  <r>
    <x v="3"/>
    <x v="5"/>
    <s v="F"/>
    <x v="40"/>
    <x v="4"/>
    <x v="2"/>
  </r>
  <r>
    <x v="3"/>
    <x v="6"/>
    <s v="F"/>
    <x v="40"/>
    <x v="2"/>
    <x v="2"/>
  </r>
  <r>
    <x v="3"/>
    <x v="7"/>
    <s v="F"/>
    <x v="40"/>
    <x v="2"/>
    <x v="2"/>
  </r>
  <r>
    <x v="3"/>
    <x v="11"/>
    <s v="F"/>
    <x v="40"/>
    <x v="2"/>
    <x v="2"/>
  </r>
  <r>
    <x v="3"/>
    <x v="12"/>
    <s v="F"/>
    <x v="40"/>
    <x v="1"/>
    <x v="2"/>
  </r>
  <r>
    <x v="4"/>
    <x v="5"/>
    <s v="F"/>
    <x v="40"/>
    <x v="4"/>
    <x v="2"/>
  </r>
  <r>
    <x v="4"/>
    <x v="6"/>
    <s v="F"/>
    <x v="40"/>
    <x v="4"/>
    <x v="2"/>
  </r>
  <r>
    <x v="4"/>
    <x v="9"/>
    <s v="F"/>
    <x v="40"/>
    <x v="3"/>
    <x v="2"/>
  </r>
  <r>
    <x v="4"/>
    <x v="12"/>
    <s v="F"/>
    <x v="40"/>
    <x v="1"/>
    <x v="2"/>
  </r>
  <r>
    <x v="5"/>
    <x v="0"/>
    <s v="F"/>
    <x v="40"/>
    <x v="3"/>
    <x v="2"/>
  </r>
  <r>
    <x v="5"/>
    <x v="1"/>
    <s v="F"/>
    <x v="40"/>
    <x v="37"/>
    <x v="2"/>
  </r>
  <r>
    <x v="5"/>
    <x v="2"/>
    <s v="F"/>
    <x v="40"/>
    <x v="37"/>
    <x v="2"/>
  </r>
  <r>
    <x v="5"/>
    <x v="3"/>
    <s v="F"/>
    <x v="40"/>
    <x v="37"/>
    <x v="2"/>
  </r>
  <r>
    <x v="5"/>
    <x v="5"/>
    <s v="F"/>
    <x v="40"/>
    <x v="23"/>
    <x v="2"/>
  </r>
  <r>
    <x v="5"/>
    <x v="6"/>
    <s v="F"/>
    <x v="40"/>
    <x v="85"/>
    <x v="2"/>
  </r>
  <r>
    <x v="5"/>
    <x v="17"/>
    <s v="F"/>
    <x v="40"/>
    <x v="2"/>
    <x v="2"/>
  </r>
  <r>
    <x v="5"/>
    <x v="7"/>
    <s v="F"/>
    <x v="40"/>
    <x v="25"/>
    <x v="2"/>
  </r>
  <r>
    <x v="5"/>
    <x v="9"/>
    <s v="F"/>
    <x v="40"/>
    <x v="37"/>
    <x v="2"/>
  </r>
  <r>
    <x v="5"/>
    <x v="10"/>
    <s v="F"/>
    <x v="40"/>
    <x v="3"/>
    <x v="2"/>
  </r>
  <r>
    <x v="5"/>
    <x v="11"/>
    <s v="F"/>
    <x v="40"/>
    <x v="78"/>
    <x v="2"/>
  </r>
  <r>
    <x v="5"/>
    <x v="12"/>
    <s v="F"/>
    <x v="40"/>
    <x v="131"/>
    <x v="2"/>
  </r>
  <r>
    <x v="5"/>
    <x v="15"/>
    <s v="F"/>
    <x v="40"/>
    <x v="37"/>
    <x v="2"/>
  </r>
  <r>
    <x v="6"/>
    <x v="12"/>
    <s v="F"/>
    <x v="40"/>
    <x v="4"/>
    <x v="2"/>
  </r>
  <r>
    <x v="9"/>
    <x v="17"/>
    <s v="F"/>
    <x v="40"/>
    <x v="2"/>
    <x v="2"/>
  </r>
  <r>
    <x v="9"/>
    <x v="11"/>
    <s v="F"/>
    <x v="40"/>
    <x v="2"/>
    <x v="2"/>
  </r>
  <r>
    <x v="0"/>
    <x v="6"/>
    <s v="M"/>
    <x v="40"/>
    <x v="42"/>
    <x v="2"/>
  </r>
  <r>
    <x v="0"/>
    <x v="11"/>
    <s v="M"/>
    <x v="40"/>
    <x v="2"/>
    <x v="2"/>
  </r>
  <r>
    <x v="0"/>
    <x v="12"/>
    <s v="M"/>
    <x v="40"/>
    <x v="2"/>
    <x v="2"/>
  </r>
  <r>
    <x v="2"/>
    <x v="6"/>
    <s v="M"/>
    <x v="40"/>
    <x v="3"/>
    <x v="2"/>
  </r>
  <r>
    <x v="2"/>
    <x v="11"/>
    <s v="M"/>
    <x v="40"/>
    <x v="4"/>
    <x v="2"/>
  </r>
  <r>
    <x v="2"/>
    <x v="12"/>
    <s v="M"/>
    <x v="40"/>
    <x v="4"/>
    <x v="2"/>
  </r>
  <r>
    <x v="3"/>
    <x v="1"/>
    <s v="M"/>
    <x v="40"/>
    <x v="2"/>
    <x v="2"/>
  </r>
  <r>
    <x v="3"/>
    <x v="6"/>
    <s v="M"/>
    <x v="40"/>
    <x v="1"/>
    <x v="2"/>
  </r>
  <r>
    <x v="3"/>
    <x v="7"/>
    <s v="M"/>
    <x v="40"/>
    <x v="4"/>
    <x v="2"/>
  </r>
  <r>
    <x v="3"/>
    <x v="12"/>
    <s v="M"/>
    <x v="40"/>
    <x v="2"/>
    <x v="2"/>
  </r>
  <r>
    <x v="4"/>
    <x v="5"/>
    <s v="M"/>
    <x v="40"/>
    <x v="2"/>
    <x v="2"/>
  </r>
  <r>
    <x v="4"/>
    <x v="6"/>
    <s v="M"/>
    <x v="40"/>
    <x v="4"/>
    <x v="2"/>
  </r>
  <r>
    <x v="4"/>
    <x v="7"/>
    <s v="M"/>
    <x v="40"/>
    <x v="2"/>
    <x v="2"/>
  </r>
  <r>
    <x v="4"/>
    <x v="12"/>
    <s v="M"/>
    <x v="40"/>
    <x v="2"/>
    <x v="2"/>
  </r>
  <r>
    <x v="5"/>
    <x v="0"/>
    <s v="M"/>
    <x v="40"/>
    <x v="3"/>
    <x v="2"/>
  </r>
  <r>
    <x v="5"/>
    <x v="1"/>
    <s v="M"/>
    <x v="40"/>
    <x v="37"/>
    <x v="2"/>
  </r>
  <r>
    <x v="5"/>
    <x v="3"/>
    <s v="M"/>
    <x v="40"/>
    <x v="16"/>
    <x v="2"/>
  </r>
  <r>
    <x v="5"/>
    <x v="5"/>
    <s v="M"/>
    <x v="40"/>
    <x v="98"/>
    <x v="2"/>
  </r>
  <r>
    <x v="5"/>
    <x v="6"/>
    <s v="M"/>
    <x v="40"/>
    <x v="135"/>
    <x v="2"/>
  </r>
  <r>
    <x v="5"/>
    <x v="18"/>
    <s v="M"/>
    <x v="40"/>
    <x v="2"/>
    <x v="2"/>
  </r>
  <r>
    <x v="5"/>
    <x v="7"/>
    <s v="M"/>
    <x v="40"/>
    <x v="59"/>
    <x v="2"/>
  </r>
  <r>
    <x v="5"/>
    <x v="8"/>
    <s v="M"/>
    <x v="40"/>
    <x v="2"/>
    <x v="2"/>
  </r>
  <r>
    <x v="5"/>
    <x v="9"/>
    <s v="M"/>
    <x v="40"/>
    <x v="1"/>
    <x v="2"/>
  </r>
  <r>
    <x v="5"/>
    <x v="10"/>
    <s v="M"/>
    <x v="40"/>
    <x v="2"/>
    <x v="2"/>
  </r>
  <r>
    <x v="5"/>
    <x v="11"/>
    <s v="M"/>
    <x v="40"/>
    <x v="27"/>
    <x v="2"/>
  </r>
  <r>
    <x v="5"/>
    <x v="12"/>
    <s v="M"/>
    <x v="40"/>
    <x v="139"/>
    <x v="2"/>
  </r>
  <r>
    <x v="5"/>
    <x v="15"/>
    <s v="M"/>
    <x v="40"/>
    <x v="2"/>
    <x v="2"/>
  </r>
  <r>
    <x v="7"/>
    <x v="5"/>
    <s v="M"/>
    <x v="40"/>
    <x v="4"/>
    <x v="2"/>
  </r>
  <r>
    <x v="5"/>
    <x v="7"/>
    <s v="U"/>
    <x v="40"/>
    <x v="2"/>
    <x v="2"/>
  </r>
  <r>
    <x v="0"/>
    <x v="6"/>
    <s v="F"/>
    <x v="41"/>
    <x v="2"/>
    <x v="2"/>
  </r>
  <r>
    <x v="0"/>
    <x v="7"/>
    <s v="F"/>
    <x v="41"/>
    <x v="3"/>
    <x v="2"/>
  </r>
  <r>
    <x v="0"/>
    <x v="12"/>
    <s v="F"/>
    <x v="41"/>
    <x v="2"/>
    <x v="2"/>
  </r>
  <r>
    <x v="2"/>
    <x v="5"/>
    <s v="F"/>
    <x v="41"/>
    <x v="4"/>
    <x v="2"/>
  </r>
  <r>
    <x v="2"/>
    <x v="6"/>
    <s v="F"/>
    <x v="41"/>
    <x v="24"/>
    <x v="2"/>
  </r>
  <r>
    <x v="2"/>
    <x v="7"/>
    <s v="F"/>
    <x v="41"/>
    <x v="2"/>
    <x v="2"/>
  </r>
  <r>
    <x v="2"/>
    <x v="23"/>
    <s v="F"/>
    <x v="41"/>
    <x v="2"/>
    <x v="2"/>
  </r>
  <r>
    <x v="2"/>
    <x v="9"/>
    <s v="F"/>
    <x v="41"/>
    <x v="4"/>
    <x v="2"/>
  </r>
  <r>
    <x v="2"/>
    <x v="11"/>
    <s v="F"/>
    <x v="41"/>
    <x v="4"/>
    <x v="2"/>
  </r>
  <r>
    <x v="2"/>
    <x v="12"/>
    <s v="F"/>
    <x v="41"/>
    <x v="37"/>
    <x v="2"/>
  </r>
  <r>
    <x v="3"/>
    <x v="6"/>
    <s v="F"/>
    <x v="41"/>
    <x v="4"/>
    <x v="2"/>
  </r>
  <r>
    <x v="3"/>
    <x v="11"/>
    <s v="F"/>
    <x v="41"/>
    <x v="2"/>
    <x v="2"/>
  </r>
  <r>
    <x v="4"/>
    <x v="6"/>
    <s v="F"/>
    <x v="41"/>
    <x v="37"/>
    <x v="2"/>
  </r>
  <r>
    <x v="4"/>
    <x v="9"/>
    <s v="F"/>
    <x v="41"/>
    <x v="3"/>
    <x v="2"/>
  </r>
  <r>
    <x v="4"/>
    <x v="12"/>
    <s v="F"/>
    <x v="41"/>
    <x v="42"/>
    <x v="2"/>
  </r>
  <r>
    <x v="5"/>
    <x v="0"/>
    <s v="F"/>
    <x v="41"/>
    <x v="3"/>
    <x v="2"/>
  </r>
  <r>
    <x v="5"/>
    <x v="1"/>
    <s v="F"/>
    <x v="41"/>
    <x v="37"/>
    <x v="2"/>
  </r>
  <r>
    <x v="5"/>
    <x v="2"/>
    <s v="F"/>
    <x v="41"/>
    <x v="37"/>
    <x v="2"/>
  </r>
  <r>
    <x v="5"/>
    <x v="3"/>
    <s v="F"/>
    <x v="41"/>
    <x v="1"/>
    <x v="2"/>
  </r>
  <r>
    <x v="5"/>
    <x v="5"/>
    <s v="F"/>
    <x v="41"/>
    <x v="23"/>
    <x v="2"/>
  </r>
  <r>
    <x v="5"/>
    <x v="6"/>
    <s v="F"/>
    <x v="41"/>
    <x v="140"/>
    <x v="2"/>
  </r>
  <r>
    <x v="5"/>
    <x v="17"/>
    <s v="F"/>
    <x v="41"/>
    <x v="2"/>
    <x v="2"/>
  </r>
  <r>
    <x v="5"/>
    <x v="7"/>
    <s v="F"/>
    <x v="41"/>
    <x v="56"/>
    <x v="2"/>
  </r>
  <r>
    <x v="5"/>
    <x v="9"/>
    <s v="F"/>
    <x v="41"/>
    <x v="3"/>
    <x v="2"/>
  </r>
  <r>
    <x v="5"/>
    <x v="10"/>
    <s v="F"/>
    <x v="41"/>
    <x v="2"/>
    <x v="2"/>
  </r>
  <r>
    <x v="5"/>
    <x v="11"/>
    <s v="F"/>
    <x v="41"/>
    <x v="18"/>
    <x v="2"/>
  </r>
  <r>
    <x v="5"/>
    <x v="12"/>
    <s v="F"/>
    <x v="41"/>
    <x v="52"/>
    <x v="2"/>
  </r>
  <r>
    <x v="5"/>
    <x v="15"/>
    <s v="F"/>
    <x v="41"/>
    <x v="4"/>
    <x v="2"/>
  </r>
  <r>
    <x v="6"/>
    <x v="5"/>
    <s v="F"/>
    <x v="41"/>
    <x v="2"/>
    <x v="2"/>
  </r>
  <r>
    <x v="0"/>
    <x v="5"/>
    <s v="M"/>
    <x v="41"/>
    <x v="4"/>
    <x v="2"/>
  </r>
  <r>
    <x v="0"/>
    <x v="6"/>
    <s v="M"/>
    <x v="41"/>
    <x v="37"/>
    <x v="2"/>
  </r>
  <r>
    <x v="0"/>
    <x v="7"/>
    <s v="M"/>
    <x v="41"/>
    <x v="2"/>
    <x v="2"/>
  </r>
  <r>
    <x v="0"/>
    <x v="12"/>
    <s v="M"/>
    <x v="41"/>
    <x v="2"/>
    <x v="2"/>
  </r>
  <r>
    <x v="2"/>
    <x v="0"/>
    <s v="M"/>
    <x v="41"/>
    <x v="2"/>
    <x v="2"/>
  </r>
  <r>
    <x v="2"/>
    <x v="5"/>
    <s v="M"/>
    <x v="41"/>
    <x v="2"/>
    <x v="2"/>
  </r>
  <r>
    <x v="2"/>
    <x v="6"/>
    <s v="M"/>
    <x v="41"/>
    <x v="24"/>
    <x v="2"/>
  </r>
  <r>
    <x v="2"/>
    <x v="7"/>
    <s v="M"/>
    <x v="41"/>
    <x v="2"/>
    <x v="2"/>
  </r>
  <r>
    <x v="2"/>
    <x v="9"/>
    <s v="M"/>
    <x v="41"/>
    <x v="4"/>
    <x v="2"/>
  </r>
  <r>
    <x v="2"/>
    <x v="10"/>
    <s v="M"/>
    <x v="41"/>
    <x v="2"/>
    <x v="2"/>
  </r>
  <r>
    <x v="2"/>
    <x v="11"/>
    <s v="M"/>
    <x v="41"/>
    <x v="2"/>
    <x v="2"/>
  </r>
  <r>
    <x v="2"/>
    <x v="12"/>
    <s v="M"/>
    <x v="41"/>
    <x v="37"/>
    <x v="2"/>
  </r>
  <r>
    <x v="3"/>
    <x v="1"/>
    <s v="M"/>
    <x v="41"/>
    <x v="2"/>
    <x v="2"/>
  </r>
  <r>
    <x v="3"/>
    <x v="6"/>
    <s v="M"/>
    <x v="41"/>
    <x v="3"/>
    <x v="2"/>
  </r>
  <r>
    <x v="3"/>
    <x v="12"/>
    <s v="M"/>
    <x v="41"/>
    <x v="2"/>
    <x v="2"/>
  </r>
  <r>
    <x v="4"/>
    <x v="6"/>
    <s v="M"/>
    <x v="41"/>
    <x v="2"/>
    <x v="2"/>
  </r>
  <r>
    <x v="4"/>
    <x v="9"/>
    <s v="M"/>
    <x v="41"/>
    <x v="4"/>
    <x v="2"/>
  </r>
  <r>
    <x v="4"/>
    <x v="12"/>
    <s v="M"/>
    <x v="41"/>
    <x v="3"/>
    <x v="2"/>
  </r>
  <r>
    <x v="5"/>
    <x v="0"/>
    <s v="M"/>
    <x v="41"/>
    <x v="37"/>
    <x v="2"/>
  </r>
  <r>
    <x v="5"/>
    <x v="1"/>
    <s v="M"/>
    <x v="41"/>
    <x v="4"/>
    <x v="2"/>
  </r>
  <r>
    <x v="5"/>
    <x v="3"/>
    <s v="M"/>
    <x v="41"/>
    <x v="10"/>
    <x v="2"/>
  </r>
  <r>
    <x v="5"/>
    <x v="5"/>
    <s v="M"/>
    <x v="41"/>
    <x v="12"/>
    <x v="2"/>
  </r>
  <r>
    <x v="5"/>
    <x v="6"/>
    <s v="M"/>
    <x v="41"/>
    <x v="85"/>
    <x v="2"/>
  </r>
  <r>
    <x v="5"/>
    <x v="18"/>
    <s v="M"/>
    <x v="41"/>
    <x v="2"/>
    <x v="2"/>
  </r>
  <r>
    <x v="5"/>
    <x v="7"/>
    <s v="M"/>
    <x v="41"/>
    <x v="10"/>
    <x v="2"/>
  </r>
  <r>
    <x v="5"/>
    <x v="8"/>
    <s v="M"/>
    <x v="41"/>
    <x v="4"/>
    <x v="2"/>
  </r>
  <r>
    <x v="5"/>
    <x v="9"/>
    <s v="M"/>
    <x v="41"/>
    <x v="37"/>
    <x v="2"/>
  </r>
  <r>
    <x v="5"/>
    <x v="10"/>
    <s v="M"/>
    <x v="41"/>
    <x v="1"/>
    <x v="2"/>
  </r>
  <r>
    <x v="5"/>
    <x v="11"/>
    <s v="M"/>
    <x v="41"/>
    <x v="54"/>
    <x v="2"/>
  </r>
  <r>
    <x v="5"/>
    <x v="12"/>
    <s v="M"/>
    <x v="41"/>
    <x v="141"/>
    <x v="2"/>
  </r>
  <r>
    <x v="7"/>
    <x v="12"/>
    <s v="M"/>
    <x v="41"/>
    <x v="2"/>
    <x v="2"/>
  </r>
  <r>
    <x v="0"/>
    <x v="5"/>
    <s v="F"/>
    <x v="42"/>
    <x v="2"/>
    <x v="2"/>
  </r>
  <r>
    <x v="0"/>
    <x v="6"/>
    <s v="F"/>
    <x v="42"/>
    <x v="4"/>
    <x v="2"/>
  </r>
  <r>
    <x v="0"/>
    <x v="7"/>
    <s v="F"/>
    <x v="42"/>
    <x v="37"/>
    <x v="2"/>
  </r>
  <r>
    <x v="0"/>
    <x v="12"/>
    <s v="F"/>
    <x v="42"/>
    <x v="4"/>
    <x v="2"/>
  </r>
  <r>
    <x v="2"/>
    <x v="6"/>
    <s v="F"/>
    <x v="42"/>
    <x v="3"/>
    <x v="2"/>
  </r>
  <r>
    <x v="2"/>
    <x v="9"/>
    <s v="F"/>
    <x v="42"/>
    <x v="2"/>
    <x v="2"/>
  </r>
  <r>
    <x v="2"/>
    <x v="12"/>
    <s v="F"/>
    <x v="42"/>
    <x v="3"/>
    <x v="2"/>
  </r>
  <r>
    <x v="3"/>
    <x v="1"/>
    <s v="F"/>
    <x v="42"/>
    <x v="2"/>
    <x v="2"/>
  </r>
  <r>
    <x v="3"/>
    <x v="6"/>
    <s v="F"/>
    <x v="42"/>
    <x v="3"/>
    <x v="2"/>
  </r>
  <r>
    <x v="4"/>
    <x v="6"/>
    <s v="F"/>
    <x v="42"/>
    <x v="37"/>
    <x v="2"/>
  </r>
  <r>
    <x v="4"/>
    <x v="12"/>
    <s v="F"/>
    <x v="42"/>
    <x v="24"/>
    <x v="2"/>
  </r>
  <r>
    <x v="5"/>
    <x v="0"/>
    <s v="F"/>
    <x v="42"/>
    <x v="3"/>
    <x v="2"/>
  </r>
  <r>
    <x v="5"/>
    <x v="1"/>
    <s v="F"/>
    <x v="42"/>
    <x v="3"/>
    <x v="2"/>
  </r>
  <r>
    <x v="5"/>
    <x v="3"/>
    <s v="F"/>
    <x v="42"/>
    <x v="42"/>
    <x v="2"/>
  </r>
  <r>
    <x v="5"/>
    <x v="5"/>
    <s v="F"/>
    <x v="42"/>
    <x v="57"/>
    <x v="2"/>
  </r>
  <r>
    <x v="5"/>
    <x v="6"/>
    <s v="F"/>
    <x v="42"/>
    <x v="142"/>
    <x v="2"/>
  </r>
  <r>
    <x v="5"/>
    <x v="7"/>
    <s v="F"/>
    <x v="42"/>
    <x v="25"/>
    <x v="2"/>
  </r>
  <r>
    <x v="5"/>
    <x v="8"/>
    <s v="F"/>
    <x v="42"/>
    <x v="2"/>
    <x v="2"/>
  </r>
  <r>
    <x v="5"/>
    <x v="9"/>
    <s v="F"/>
    <x v="42"/>
    <x v="24"/>
    <x v="2"/>
  </r>
  <r>
    <x v="5"/>
    <x v="11"/>
    <s v="F"/>
    <x v="42"/>
    <x v="30"/>
    <x v="2"/>
  </r>
  <r>
    <x v="5"/>
    <x v="12"/>
    <s v="F"/>
    <x v="42"/>
    <x v="85"/>
    <x v="2"/>
  </r>
  <r>
    <x v="5"/>
    <x v="15"/>
    <s v="F"/>
    <x v="42"/>
    <x v="2"/>
    <x v="2"/>
  </r>
  <r>
    <x v="9"/>
    <x v="12"/>
    <s v="F"/>
    <x v="42"/>
    <x v="2"/>
    <x v="2"/>
  </r>
  <r>
    <x v="0"/>
    <x v="5"/>
    <s v="M"/>
    <x v="42"/>
    <x v="2"/>
    <x v="2"/>
  </r>
  <r>
    <x v="0"/>
    <x v="6"/>
    <s v="M"/>
    <x v="42"/>
    <x v="3"/>
    <x v="2"/>
  </r>
  <r>
    <x v="0"/>
    <x v="7"/>
    <s v="M"/>
    <x v="42"/>
    <x v="4"/>
    <x v="2"/>
  </r>
  <r>
    <x v="0"/>
    <x v="8"/>
    <s v="M"/>
    <x v="42"/>
    <x v="4"/>
    <x v="2"/>
  </r>
  <r>
    <x v="0"/>
    <x v="9"/>
    <s v="M"/>
    <x v="42"/>
    <x v="2"/>
    <x v="2"/>
  </r>
  <r>
    <x v="2"/>
    <x v="5"/>
    <s v="M"/>
    <x v="42"/>
    <x v="4"/>
    <x v="2"/>
  </r>
  <r>
    <x v="2"/>
    <x v="6"/>
    <s v="M"/>
    <x v="42"/>
    <x v="1"/>
    <x v="2"/>
  </r>
  <r>
    <x v="2"/>
    <x v="7"/>
    <s v="M"/>
    <x v="42"/>
    <x v="3"/>
    <x v="2"/>
  </r>
  <r>
    <x v="2"/>
    <x v="9"/>
    <s v="M"/>
    <x v="42"/>
    <x v="2"/>
    <x v="2"/>
  </r>
  <r>
    <x v="2"/>
    <x v="12"/>
    <s v="M"/>
    <x v="42"/>
    <x v="37"/>
    <x v="2"/>
  </r>
  <r>
    <x v="3"/>
    <x v="5"/>
    <s v="M"/>
    <x v="42"/>
    <x v="2"/>
    <x v="2"/>
  </r>
  <r>
    <x v="3"/>
    <x v="6"/>
    <s v="M"/>
    <x v="42"/>
    <x v="4"/>
    <x v="2"/>
  </r>
  <r>
    <x v="3"/>
    <x v="7"/>
    <s v="M"/>
    <x v="42"/>
    <x v="2"/>
    <x v="2"/>
  </r>
  <r>
    <x v="3"/>
    <x v="12"/>
    <s v="M"/>
    <x v="42"/>
    <x v="3"/>
    <x v="2"/>
  </r>
  <r>
    <x v="4"/>
    <x v="6"/>
    <s v="M"/>
    <x v="42"/>
    <x v="9"/>
    <x v="2"/>
  </r>
  <r>
    <x v="4"/>
    <x v="9"/>
    <s v="M"/>
    <x v="42"/>
    <x v="3"/>
    <x v="2"/>
  </r>
  <r>
    <x v="4"/>
    <x v="11"/>
    <s v="M"/>
    <x v="42"/>
    <x v="2"/>
    <x v="2"/>
  </r>
  <r>
    <x v="4"/>
    <x v="12"/>
    <s v="M"/>
    <x v="42"/>
    <x v="1"/>
    <x v="2"/>
  </r>
  <r>
    <x v="5"/>
    <x v="0"/>
    <s v="M"/>
    <x v="42"/>
    <x v="4"/>
    <x v="2"/>
  </r>
  <r>
    <x v="5"/>
    <x v="1"/>
    <s v="M"/>
    <x v="42"/>
    <x v="1"/>
    <x v="2"/>
  </r>
  <r>
    <x v="5"/>
    <x v="2"/>
    <s v="M"/>
    <x v="42"/>
    <x v="2"/>
    <x v="2"/>
  </r>
  <r>
    <x v="5"/>
    <x v="3"/>
    <s v="M"/>
    <x v="42"/>
    <x v="15"/>
    <x v="2"/>
  </r>
  <r>
    <x v="5"/>
    <x v="5"/>
    <s v="M"/>
    <x v="42"/>
    <x v="28"/>
    <x v="2"/>
  </r>
  <r>
    <x v="5"/>
    <x v="6"/>
    <s v="M"/>
    <x v="42"/>
    <x v="117"/>
    <x v="2"/>
  </r>
  <r>
    <x v="5"/>
    <x v="18"/>
    <s v="M"/>
    <x v="42"/>
    <x v="4"/>
    <x v="2"/>
  </r>
  <r>
    <x v="5"/>
    <x v="7"/>
    <s v="M"/>
    <x v="42"/>
    <x v="55"/>
    <x v="2"/>
  </r>
  <r>
    <x v="5"/>
    <x v="8"/>
    <s v="M"/>
    <x v="42"/>
    <x v="37"/>
    <x v="2"/>
  </r>
  <r>
    <x v="5"/>
    <x v="9"/>
    <s v="M"/>
    <x v="42"/>
    <x v="37"/>
    <x v="2"/>
  </r>
  <r>
    <x v="5"/>
    <x v="10"/>
    <s v="M"/>
    <x v="42"/>
    <x v="3"/>
    <x v="2"/>
  </r>
  <r>
    <x v="5"/>
    <x v="11"/>
    <s v="M"/>
    <x v="42"/>
    <x v="67"/>
    <x v="2"/>
  </r>
  <r>
    <x v="5"/>
    <x v="12"/>
    <s v="M"/>
    <x v="42"/>
    <x v="111"/>
    <x v="2"/>
  </r>
  <r>
    <x v="5"/>
    <x v="15"/>
    <s v="M"/>
    <x v="42"/>
    <x v="3"/>
    <x v="2"/>
  </r>
  <r>
    <x v="6"/>
    <x v="6"/>
    <s v="M"/>
    <x v="42"/>
    <x v="2"/>
    <x v="2"/>
  </r>
  <r>
    <x v="8"/>
    <x v="6"/>
    <s v="M"/>
    <x v="42"/>
    <x v="2"/>
    <x v="2"/>
  </r>
  <r>
    <x v="0"/>
    <x v="6"/>
    <s v="F"/>
    <x v="43"/>
    <x v="4"/>
    <x v="2"/>
  </r>
  <r>
    <x v="0"/>
    <x v="17"/>
    <s v="F"/>
    <x v="43"/>
    <x v="2"/>
    <x v="2"/>
  </r>
  <r>
    <x v="0"/>
    <x v="8"/>
    <s v="F"/>
    <x v="43"/>
    <x v="2"/>
    <x v="2"/>
  </r>
  <r>
    <x v="0"/>
    <x v="9"/>
    <s v="F"/>
    <x v="43"/>
    <x v="2"/>
    <x v="2"/>
  </r>
  <r>
    <x v="0"/>
    <x v="11"/>
    <s v="F"/>
    <x v="43"/>
    <x v="2"/>
    <x v="2"/>
  </r>
  <r>
    <x v="0"/>
    <x v="12"/>
    <s v="F"/>
    <x v="43"/>
    <x v="3"/>
    <x v="2"/>
  </r>
  <r>
    <x v="2"/>
    <x v="5"/>
    <s v="F"/>
    <x v="43"/>
    <x v="2"/>
    <x v="2"/>
  </r>
  <r>
    <x v="2"/>
    <x v="6"/>
    <s v="F"/>
    <x v="43"/>
    <x v="2"/>
    <x v="2"/>
  </r>
  <r>
    <x v="2"/>
    <x v="7"/>
    <s v="F"/>
    <x v="43"/>
    <x v="2"/>
    <x v="2"/>
  </r>
  <r>
    <x v="2"/>
    <x v="9"/>
    <s v="F"/>
    <x v="43"/>
    <x v="2"/>
    <x v="2"/>
  </r>
  <r>
    <x v="2"/>
    <x v="12"/>
    <s v="F"/>
    <x v="43"/>
    <x v="3"/>
    <x v="2"/>
  </r>
  <r>
    <x v="3"/>
    <x v="6"/>
    <s v="F"/>
    <x v="43"/>
    <x v="37"/>
    <x v="2"/>
  </r>
  <r>
    <x v="3"/>
    <x v="7"/>
    <s v="F"/>
    <x v="43"/>
    <x v="2"/>
    <x v="2"/>
  </r>
  <r>
    <x v="3"/>
    <x v="8"/>
    <s v="F"/>
    <x v="43"/>
    <x v="2"/>
    <x v="2"/>
  </r>
  <r>
    <x v="3"/>
    <x v="12"/>
    <s v="F"/>
    <x v="43"/>
    <x v="2"/>
    <x v="2"/>
  </r>
  <r>
    <x v="4"/>
    <x v="6"/>
    <s v="F"/>
    <x v="43"/>
    <x v="2"/>
    <x v="2"/>
  </r>
  <r>
    <x v="4"/>
    <x v="7"/>
    <s v="F"/>
    <x v="43"/>
    <x v="2"/>
    <x v="2"/>
  </r>
  <r>
    <x v="4"/>
    <x v="9"/>
    <s v="F"/>
    <x v="43"/>
    <x v="2"/>
    <x v="2"/>
  </r>
  <r>
    <x v="4"/>
    <x v="11"/>
    <s v="F"/>
    <x v="43"/>
    <x v="2"/>
    <x v="2"/>
  </r>
  <r>
    <x v="4"/>
    <x v="12"/>
    <s v="F"/>
    <x v="43"/>
    <x v="37"/>
    <x v="2"/>
  </r>
  <r>
    <x v="5"/>
    <x v="1"/>
    <s v="F"/>
    <x v="43"/>
    <x v="2"/>
    <x v="2"/>
  </r>
  <r>
    <x v="5"/>
    <x v="3"/>
    <s v="F"/>
    <x v="43"/>
    <x v="24"/>
    <x v="2"/>
  </r>
  <r>
    <x v="5"/>
    <x v="5"/>
    <s v="F"/>
    <x v="43"/>
    <x v="10"/>
    <x v="2"/>
  </r>
  <r>
    <x v="5"/>
    <x v="6"/>
    <s v="F"/>
    <x v="43"/>
    <x v="63"/>
    <x v="2"/>
  </r>
  <r>
    <x v="5"/>
    <x v="17"/>
    <s v="F"/>
    <x v="43"/>
    <x v="2"/>
    <x v="2"/>
  </r>
  <r>
    <x v="5"/>
    <x v="7"/>
    <s v="F"/>
    <x v="43"/>
    <x v="23"/>
    <x v="2"/>
  </r>
  <r>
    <x v="5"/>
    <x v="8"/>
    <s v="F"/>
    <x v="43"/>
    <x v="2"/>
    <x v="2"/>
  </r>
  <r>
    <x v="5"/>
    <x v="9"/>
    <s v="F"/>
    <x v="43"/>
    <x v="24"/>
    <x v="2"/>
  </r>
  <r>
    <x v="5"/>
    <x v="11"/>
    <s v="F"/>
    <x v="43"/>
    <x v="28"/>
    <x v="2"/>
  </r>
  <r>
    <x v="5"/>
    <x v="12"/>
    <s v="F"/>
    <x v="43"/>
    <x v="143"/>
    <x v="2"/>
  </r>
  <r>
    <x v="5"/>
    <x v="15"/>
    <s v="F"/>
    <x v="43"/>
    <x v="2"/>
    <x v="2"/>
  </r>
  <r>
    <x v="6"/>
    <x v="7"/>
    <s v="F"/>
    <x v="43"/>
    <x v="2"/>
    <x v="2"/>
  </r>
  <r>
    <x v="7"/>
    <x v="7"/>
    <s v="F"/>
    <x v="43"/>
    <x v="2"/>
    <x v="2"/>
  </r>
  <r>
    <x v="7"/>
    <x v="12"/>
    <s v="F"/>
    <x v="43"/>
    <x v="2"/>
    <x v="2"/>
  </r>
  <r>
    <x v="0"/>
    <x v="6"/>
    <s v="M"/>
    <x v="43"/>
    <x v="3"/>
    <x v="2"/>
  </r>
  <r>
    <x v="0"/>
    <x v="12"/>
    <s v="M"/>
    <x v="43"/>
    <x v="4"/>
    <x v="2"/>
  </r>
  <r>
    <x v="2"/>
    <x v="6"/>
    <s v="M"/>
    <x v="43"/>
    <x v="1"/>
    <x v="2"/>
  </r>
  <r>
    <x v="2"/>
    <x v="7"/>
    <s v="M"/>
    <x v="43"/>
    <x v="2"/>
    <x v="2"/>
  </r>
  <r>
    <x v="2"/>
    <x v="11"/>
    <s v="M"/>
    <x v="43"/>
    <x v="4"/>
    <x v="2"/>
  </r>
  <r>
    <x v="2"/>
    <x v="12"/>
    <s v="M"/>
    <x v="43"/>
    <x v="1"/>
    <x v="2"/>
  </r>
  <r>
    <x v="3"/>
    <x v="5"/>
    <s v="M"/>
    <x v="43"/>
    <x v="2"/>
    <x v="2"/>
  </r>
  <r>
    <x v="3"/>
    <x v="6"/>
    <s v="M"/>
    <x v="43"/>
    <x v="2"/>
    <x v="2"/>
  </r>
  <r>
    <x v="3"/>
    <x v="7"/>
    <s v="M"/>
    <x v="43"/>
    <x v="2"/>
    <x v="2"/>
  </r>
  <r>
    <x v="4"/>
    <x v="5"/>
    <s v="M"/>
    <x v="43"/>
    <x v="2"/>
    <x v="2"/>
  </r>
  <r>
    <x v="4"/>
    <x v="6"/>
    <s v="M"/>
    <x v="43"/>
    <x v="1"/>
    <x v="2"/>
  </r>
  <r>
    <x v="4"/>
    <x v="7"/>
    <s v="M"/>
    <x v="43"/>
    <x v="4"/>
    <x v="2"/>
  </r>
  <r>
    <x v="4"/>
    <x v="9"/>
    <s v="M"/>
    <x v="43"/>
    <x v="2"/>
    <x v="2"/>
  </r>
  <r>
    <x v="4"/>
    <x v="12"/>
    <s v="M"/>
    <x v="43"/>
    <x v="37"/>
    <x v="2"/>
  </r>
  <r>
    <x v="5"/>
    <x v="0"/>
    <s v="M"/>
    <x v="43"/>
    <x v="4"/>
    <x v="2"/>
  </r>
  <r>
    <x v="5"/>
    <x v="1"/>
    <s v="M"/>
    <x v="43"/>
    <x v="3"/>
    <x v="2"/>
  </r>
  <r>
    <x v="5"/>
    <x v="3"/>
    <s v="M"/>
    <x v="43"/>
    <x v="55"/>
    <x v="2"/>
  </r>
  <r>
    <x v="5"/>
    <x v="5"/>
    <s v="M"/>
    <x v="43"/>
    <x v="57"/>
    <x v="2"/>
  </r>
  <r>
    <x v="5"/>
    <x v="6"/>
    <s v="M"/>
    <x v="43"/>
    <x v="140"/>
    <x v="2"/>
  </r>
  <r>
    <x v="5"/>
    <x v="7"/>
    <s v="M"/>
    <x v="43"/>
    <x v="23"/>
    <x v="2"/>
  </r>
  <r>
    <x v="5"/>
    <x v="8"/>
    <s v="M"/>
    <x v="43"/>
    <x v="4"/>
    <x v="2"/>
  </r>
  <r>
    <x v="5"/>
    <x v="9"/>
    <s v="M"/>
    <x v="43"/>
    <x v="1"/>
    <x v="2"/>
  </r>
  <r>
    <x v="5"/>
    <x v="10"/>
    <s v="M"/>
    <x v="43"/>
    <x v="4"/>
    <x v="2"/>
  </r>
  <r>
    <x v="5"/>
    <x v="11"/>
    <s v="M"/>
    <x v="43"/>
    <x v="74"/>
    <x v="2"/>
  </r>
  <r>
    <x v="5"/>
    <x v="12"/>
    <s v="M"/>
    <x v="43"/>
    <x v="144"/>
    <x v="2"/>
  </r>
  <r>
    <x v="6"/>
    <x v="11"/>
    <s v="M"/>
    <x v="43"/>
    <x v="2"/>
    <x v="2"/>
  </r>
  <r>
    <x v="6"/>
    <x v="12"/>
    <s v="M"/>
    <x v="43"/>
    <x v="2"/>
    <x v="2"/>
  </r>
  <r>
    <x v="7"/>
    <x v="5"/>
    <s v="M"/>
    <x v="43"/>
    <x v="2"/>
    <x v="2"/>
  </r>
  <r>
    <x v="9"/>
    <x v="6"/>
    <s v="M"/>
    <x v="43"/>
    <x v="2"/>
    <x v="2"/>
  </r>
  <r>
    <x v="0"/>
    <x v="5"/>
    <s v="F"/>
    <x v="44"/>
    <x v="2"/>
    <x v="2"/>
  </r>
  <r>
    <x v="0"/>
    <x v="6"/>
    <s v="F"/>
    <x v="44"/>
    <x v="4"/>
    <x v="2"/>
  </r>
  <r>
    <x v="0"/>
    <x v="12"/>
    <s v="F"/>
    <x v="44"/>
    <x v="3"/>
    <x v="2"/>
  </r>
  <r>
    <x v="2"/>
    <x v="6"/>
    <s v="F"/>
    <x v="44"/>
    <x v="2"/>
    <x v="2"/>
  </r>
  <r>
    <x v="2"/>
    <x v="11"/>
    <s v="F"/>
    <x v="44"/>
    <x v="2"/>
    <x v="2"/>
  </r>
  <r>
    <x v="2"/>
    <x v="12"/>
    <s v="F"/>
    <x v="44"/>
    <x v="37"/>
    <x v="2"/>
  </r>
  <r>
    <x v="3"/>
    <x v="0"/>
    <s v="F"/>
    <x v="44"/>
    <x v="2"/>
    <x v="2"/>
  </r>
  <r>
    <x v="3"/>
    <x v="3"/>
    <s v="F"/>
    <x v="44"/>
    <x v="2"/>
    <x v="2"/>
  </r>
  <r>
    <x v="3"/>
    <x v="6"/>
    <s v="F"/>
    <x v="44"/>
    <x v="3"/>
    <x v="2"/>
  </r>
  <r>
    <x v="3"/>
    <x v="7"/>
    <s v="F"/>
    <x v="44"/>
    <x v="3"/>
    <x v="2"/>
  </r>
  <r>
    <x v="3"/>
    <x v="11"/>
    <s v="F"/>
    <x v="44"/>
    <x v="2"/>
    <x v="2"/>
  </r>
  <r>
    <x v="3"/>
    <x v="12"/>
    <s v="F"/>
    <x v="44"/>
    <x v="2"/>
    <x v="2"/>
  </r>
  <r>
    <x v="4"/>
    <x v="5"/>
    <s v="F"/>
    <x v="44"/>
    <x v="2"/>
    <x v="2"/>
  </r>
  <r>
    <x v="4"/>
    <x v="6"/>
    <s v="F"/>
    <x v="44"/>
    <x v="2"/>
    <x v="2"/>
  </r>
  <r>
    <x v="4"/>
    <x v="9"/>
    <s v="F"/>
    <x v="44"/>
    <x v="4"/>
    <x v="2"/>
  </r>
  <r>
    <x v="4"/>
    <x v="11"/>
    <s v="F"/>
    <x v="44"/>
    <x v="2"/>
    <x v="2"/>
  </r>
  <r>
    <x v="5"/>
    <x v="1"/>
    <s v="F"/>
    <x v="44"/>
    <x v="2"/>
    <x v="2"/>
  </r>
  <r>
    <x v="5"/>
    <x v="2"/>
    <s v="F"/>
    <x v="44"/>
    <x v="3"/>
    <x v="2"/>
  </r>
  <r>
    <x v="5"/>
    <x v="3"/>
    <s v="F"/>
    <x v="44"/>
    <x v="15"/>
    <x v="2"/>
  </r>
  <r>
    <x v="5"/>
    <x v="5"/>
    <s v="F"/>
    <x v="44"/>
    <x v="10"/>
    <x v="2"/>
  </r>
  <r>
    <x v="5"/>
    <x v="6"/>
    <s v="F"/>
    <x v="44"/>
    <x v="39"/>
    <x v="2"/>
  </r>
  <r>
    <x v="5"/>
    <x v="17"/>
    <s v="F"/>
    <x v="44"/>
    <x v="1"/>
    <x v="2"/>
  </r>
  <r>
    <x v="5"/>
    <x v="7"/>
    <s v="F"/>
    <x v="44"/>
    <x v="10"/>
    <x v="2"/>
  </r>
  <r>
    <x v="5"/>
    <x v="8"/>
    <s v="F"/>
    <x v="44"/>
    <x v="4"/>
    <x v="2"/>
  </r>
  <r>
    <x v="5"/>
    <x v="9"/>
    <s v="F"/>
    <x v="44"/>
    <x v="37"/>
    <x v="2"/>
  </r>
  <r>
    <x v="5"/>
    <x v="10"/>
    <s v="F"/>
    <x v="44"/>
    <x v="2"/>
    <x v="2"/>
  </r>
  <r>
    <x v="5"/>
    <x v="11"/>
    <s v="F"/>
    <x v="44"/>
    <x v="28"/>
    <x v="2"/>
  </r>
  <r>
    <x v="5"/>
    <x v="12"/>
    <s v="F"/>
    <x v="44"/>
    <x v="39"/>
    <x v="2"/>
  </r>
  <r>
    <x v="6"/>
    <x v="12"/>
    <s v="F"/>
    <x v="44"/>
    <x v="2"/>
    <x v="2"/>
  </r>
  <r>
    <x v="7"/>
    <x v="5"/>
    <s v="F"/>
    <x v="44"/>
    <x v="2"/>
    <x v="2"/>
  </r>
  <r>
    <x v="9"/>
    <x v="17"/>
    <s v="F"/>
    <x v="44"/>
    <x v="2"/>
    <x v="2"/>
  </r>
  <r>
    <x v="9"/>
    <x v="11"/>
    <s v="F"/>
    <x v="44"/>
    <x v="2"/>
    <x v="2"/>
  </r>
  <r>
    <x v="0"/>
    <x v="6"/>
    <s v="M"/>
    <x v="44"/>
    <x v="3"/>
    <x v="2"/>
  </r>
  <r>
    <x v="0"/>
    <x v="7"/>
    <s v="M"/>
    <x v="44"/>
    <x v="2"/>
    <x v="2"/>
  </r>
  <r>
    <x v="0"/>
    <x v="8"/>
    <s v="M"/>
    <x v="44"/>
    <x v="2"/>
    <x v="2"/>
  </r>
  <r>
    <x v="2"/>
    <x v="5"/>
    <s v="M"/>
    <x v="44"/>
    <x v="2"/>
    <x v="2"/>
  </r>
  <r>
    <x v="2"/>
    <x v="6"/>
    <s v="M"/>
    <x v="44"/>
    <x v="3"/>
    <x v="2"/>
  </r>
  <r>
    <x v="2"/>
    <x v="8"/>
    <s v="M"/>
    <x v="44"/>
    <x v="2"/>
    <x v="2"/>
  </r>
  <r>
    <x v="2"/>
    <x v="12"/>
    <s v="M"/>
    <x v="44"/>
    <x v="4"/>
    <x v="2"/>
  </r>
  <r>
    <x v="3"/>
    <x v="6"/>
    <s v="M"/>
    <x v="44"/>
    <x v="2"/>
    <x v="2"/>
  </r>
  <r>
    <x v="3"/>
    <x v="10"/>
    <s v="M"/>
    <x v="44"/>
    <x v="2"/>
    <x v="2"/>
  </r>
  <r>
    <x v="3"/>
    <x v="12"/>
    <s v="M"/>
    <x v="44"/>
    <x v="2"/>
    <x v="2"/>
  </r>
  <r>
    <x v="4"/>
    <x v="5"/>
    <s v="M"/>
    <x v="44"/>
    <x v="2"/>
    <x v="2"/>
  </r>
  <r>
    <x v="4"/>
    <x v="6"/>
    <s v="M"/>
    <x v="44"/>
    <x v="4"/>
    <x v="2"/>
  </r>
  <r>
    <x v="4"/>
    <x v="7"/>
    <s v="M"/>
    <x v="44"/>
    <x v="2"/>
    <x v="2"/>
  </r>
  <r>
    <x v="4"/>
    <x v="9"/>
    <s v="M"/>
    <x v="44"/>
    <x v="2"/>
    <x v="2"/>
  </r>
  <r>
    <x v="4"/>
    <x v="12"/>
    <s v="M"/>
    <x v="44"/>
    <x v="24"/>
    <x v="2"/>
  </r>
  <r>
    <x v="5"/>
    <x v="0"/>
    <s v="M"/>
    <x v="44"/>
    <x v="37"/>
    <x v="2"/>
  </r>
  <r>
    <x v="5"/>
    <x v="1"/>
    <s v="M"/>
    <x v="44"/>
    <x v="4"/>
    <x v="2"/>
  </r>
  <r>
    <x v="5"/>
    <x v="3"/>
    <s v="M"/>
    <x v="44"/>
    <x v="55"/>
    <x v="2"/>
  </r>
  <r>
    <x v="5"/>
    <x v="5"/>
    <s v="M"/>
    <x v="44"/>
    <x v="78"/>
    <x v="2"/>
  </r>
  <r>
    <x v="5"/>
    <x v="6"/>
    <s v="M"/>
    <x v="44"/>
    <x v="142"/>
    <x v="2"/>
  </r>
  <r>
    <x v="5"/>
    <x v="18"/>
    <s v="M"/>
    <x v="44"/>
    <x v="4"/>
    <x v="2"/>
  </r>
  <r>
    <x v="5"/>
    <x v="7"/>
    <s v="M"/>
    <x v="44"/>
    <x v="23"/>
    <x v="2"/>
  </r>
  <r>
    <x v="5"/>
    <x v="8"/>
    <s v="M"/>
    <x v="44"/>
    <x v="3"/>
    <x v="2"/>
  </r>
  <r>
    <x v="5"/>
    <x v="9"/>
    <s v="M"/>
    <x v="44"/>
    <x v="37"/>
    <x v="2"/>
  </r>
  <r>
    <x v="5"/>
    <x v="10"/>
    <s v="M"/>
    <x v="44"/>
    <x v="2"/>
    <x v="2"/>
  </r>
  <r>
    <x v="5"/>
    <x v="11"/>
    <s v="M"/>
    <x v="44"/>
    <x v="59"/>
    <x v="2"/>
  </r>
  <r>
    <x v="5"/>
    <x v="12"/>
    <s v="M"/>
    <x v="44"/>
    <x v="145"/>
    <x v="2"/>
  </r>
  <r>
    <x v="5"/>
    <x v="15"/>
    <s v="M"/>
    <x v="44"/>
    <x v="3"/>
    <x v="2"/>
  </r>
  <r>
    <x v="7"/>
    <x v="6"/>
    <s v="M"/>
    <x v="44"/>
    <x v="2"/>
    <x v="2"/>
  </r>
  <r>
    <x v="7"/>
    <x v="12"/>
    <s v="M"/>
    <x v="44"/>
    <x v="2"/>
    <x v="2"/>
  </r>
  <r>
    <x v="9"/>
    <x v="12"/>
    <s v="M"/>
    <x v="44"/>
    <x v="2"/>
    <x v="2"/>
  </r>
  <r>
    <x v="0"/>
    <x v="5"/>
    <s v="F"/>
    <x v="45"/>
    <x v="2"/>
    <x v="2"/>
  </r>
  <r>
    <x v="0"/>
    <x v="6"/>
    <s v="F"/>
    <x v="45"/>
    <x v="2"/>
    <x v="2"/>
  </r>
  <r>
    <x v="0"/>
    <x v="12"/>
    <s v="F"/>
    <x v="45"/>
    <x v="2"/>
    <x v="2"/>
  </r>
  <r>
    <x v="2"/>
    <x v="6"/>
    <s v="F"/>
    <x v="45"/>
    <x v="3"/>
    <x v="2"/>
  </r>
  <r>
    <x v="2"/>
    <x v="7"/>
    <s v="F"/>
    <x v="45"/>
    <x v="2"/>
    <x v="2"/>
  </r>
  <r>
    <x v="2"/>
    <x v="11"/>
    <s v="F"/>
    <x v="45"/>
    <x v="4"/>
    <x v="2"/>
  </r>
  <r>
    <x v="2"/>
    <x v="12"/>
    <s v="F"/>
    <x v="45"/>
    <x v="4"/>
    <x v="2"/>
  </r>
  <r>
    <x v="3"/>
    <x v="0"/>
    <s v="F"/>
    <x v="45"/>
    <x v="2"/>
    <x v="2"/>
  </r>
  <r>
    <x v="3"/>
    <x v="6"/>
    <s v="F"/>
    <x v="45"/>
    <x v="4"/>
    <x v="2"/>
  </r>
  <r>
    <x v="3"/>
    <x v="11"/>
    <s v="F"/>
    <x v="45"/>
    <x v="2"/>
    <x v="2"/>
  </r>
  <r>
    <x v="3"/>
    <x v="12"/>
    <s v="F"/>
    <x v="45"/>
    <x v="4"/>
    <x v="2"/>
  </r>
  <r>
    <x v="4"/>
    <x v="6"/>
    <s v="F"/>
    <x v="45"/>
    <x v="3"/>
    <x v="2"/>
  </r>
  <r>
    <x v="4"/>
    <x v="7"/>
    <s v="F"/>
    <x v="45"/>
    <x v="4"/>
    <x v="2"/>
  </r>
  <r>
    <x v="4"/>
    <x v="9"/>
    <s v="F"/>
    <x v="45"/>
    <x v="4"/>
    <x v="2"/>
  </r>
  <r>
    <x v="4"/>
    <x v="12"/>
    <s v="F"/>
    <x v="45"/>
    <x v="2"/>
    <x v="2"/>
  </r>
  <r>
    <x v="5"/>
    <x v="0"/>
    <s v="F"/>
    <x v="45"/>
    <x v="4"/>
    <x v="2"/>
  </r>
  <r>
    <x v="5"/>
    <x v="1"/>
    <s v="F"/>
    <x v="45"/>
    <x v="4"/>
    <x v="2"/>
  </r>
  <r>
    <x v="5"/>
    <x v="2"/>
    <s v="F"/>
    <x v="45"/>
    <x v="9"/>
    <x v="2"/>
  </r>
  <r>
    <x v="5"/>
    <x v="3"/>
    <s v="F"/>
    <x v="45"/>
    <x v="14"/>
    <x v="2"/>
  </r>
  <r>
    <x v="5"/>
    <x v="5"/>
    <s v="F"/>
    <x v="45"/>
    <x v="55"/>
    <x v="2"/>
  </r>
  <r>
    <x v="5"/>
    <x v="6"/>
    <s v="F"/>
    <x v="45"/>
    <x v="146"/>
    <x v="2"/>
  </r>
  <r>
    <x v="5"/>
    <x v="17"/>
    <s v="F"/>
    <x v="45"/>
    <x v="37"/>
    <x v="2"/>
  </r>
  <r>
    <x v="5"/>
    <x v="7"/>
    <s v="F"/>
    <x v="45"/>
    <x v="23"/>
    <x v="2"/>
  </r>
  <r>
    <x v="5"/>
    <x v="16"/>
    <s v="F"/>
    <x v="45"/>
    <x v="3"/>
    <x v="2"/>
  </r>
  <r>
    <x v="5"/>
    <x v="8"/>
    <s v="F"/>
    <x v="45"/>
    <x v="4"/>
    <x v="2"/>
  </r>
  <r>
    <x v="5"/>
    <x v="9"/>
    <s v="F"/>
    <x v="45"/>
    <x v="2"/>
    <x v="2"/>
  </r>
  <r>
    <x v="5"/>
    <x v="11"/>
    <s v="F"/>
    <x v="45"/>
    <x v="0"/>
    <x v="2"/>
  </r>
  <r>
    <x v="5"/>
    <x v="12"/>
    <s v="F"/>
    <x v="45"/>
    <x v="66"/>
    <x v="2"/>
  </r>
  <r>
    <x v="5"/>
    <x v="15"/>
    <s v="F"/>
    <x v="45"/>
    <x v="2"/>
    <x v="2"/>
  </r>
  <r>
    <x v="9"/>
    <x v="12"/>
    <s v="F"/>
    <x v="45"/>
    <x v="2"/>
    <x v="2"/>
  </r>
  <r>
    <x v="0"/>
    <x v="5"/>
    <s v="M"/>
    <x v="45"/>
    <x v="2"/>
    <x v="2"/>
  </r>
  <r>
    <x v="0"/>
    <x v="6"/>
    <s v="M"/>
    <x v="45"/>
    <x v="2"/>
    <x v="2"/>
  </r>
  <r>
    <x v="0"/>
    <x v="7"/>
    <s v="M"/>
    <x v="45"/>
    <x v="2"/>
    <x v="2"/>
  </r>
  <r>
    <x v="0"/>
    <x v="8"/>
    <s v="M"/>
    <x v="45"/>
    <x v="4"/>
    <x v="2"/>
  </r>
  <r>
    <x v="0"/>
    <x v="9"/>
    <s v="M"/>
    <x v="45"/>
    <x v="2"/>
    <x v="2"/>
  </r>
  <r>
    <x v="0"/>
    <x v="12"/>
    <s v="M"/>
    <x v="45"/>
    <x v="4"/>
    <x v="2"/>
  </r>
  <r>
    <x v="2"/>
    <x v="6"/>
    <s v="M"/>
    <x v="45"/>
    <x v="3"/>
    <x v="2"/>
  </r>
  <r>
    <x v="2"/>
    <x v="11"/>
    <s v="M"/>
    <x v="45"/>
    <x v="2"/>
    <x v="2"/>
  </r>
  <r>
    <x v="2"/>
    <x v="12"/>
    <s v="M"/>
    <x v="45"/>
    <x v="3"/>
    <x v="2"/>
  </r>
  <r>
    <x v="3"/>
    <x v="6"/>
    <s v="M"/>
    <x v="45"/>
    <x v="3"/>
    <x v="2"/>
  </r>
  <r>
    <x v="4"/>
    <x v="6"/>
    <s v="M"/>
    <x v="45"/>
    <x v="2"/>
    <x v="2"/>
  </r>
  <r>
    <x v="4"/>
    <x v="7"/>
    <s v="M"/>
    <x v="45"/>
    <x v="2"/>
    <x v="2"/>
  </r>
  <r>
    <x v="4"/>
    <x v="8"/>
    <s v="M"/>
    <x v="45"/>
    <x v="2"/>
    <x v="2"/>
  </r>
  <r>
    <x v="4"/>
    <x v="9"/>
    <s v="M"/>
    <x v="45"/>
    <x v="4"/>
    <x v="2"/>
  </r>
  <r>
    <x v="4"/>
    <x v="11"/>
    <s v="M"/>
    <x v="45"/>
    <x v="2"/>
    <x v="2"/>
  </r>
  <r>
    <x v="5"/>
    <x v="0"/>
    <s v="M"/>
    <x v="45"/>
    <x v="2"/>
    <x v="2"/>
  </r>
  <r>
    <x v="5"/>
    <x v="1"/>
    <s v="M"/>
    <x v="45"/>
    <x v="4"/>
    <x v="2"/>
  </r>
  <r>
    <x v="5"/>
    <x v="3"/>
    <s v="M"/>
    <x v="45"/>
    <x v="15"/>
    <x v="2"/>
  </r>
  <r>
    <x v="5"/>
    <x v="5"/>
    <s v="M"/>
    <x v="45"/>
    <x v="59"/>
    <x v="2"/>
  </r>
  <r>
    <x v="5"/>
    <x v="6"/>
    <s v="M"/>
    <x v="45"/>
    <x v="31"/>
    <x v="2"/>
  </r>
  <r>
    <x v="5"/>
    <x v="17"/>
    <s v="M"/>
    <x v="45"/>
    <x v="2"/>
    <x v="2"/>
  </r>
  <r>
    <x v="5"/>
    <x v="7"/>
    <s v="M"/>
    <x v="45"/>
    <x v="23"/>
    <x v="2"/>
  </r>
  <r>
    <x v="5"/>
    <x v="23"/>
    <s v="M"/>
    <x v="45"/>
    <x v="2"/>
    <x v="2"/>
  </r>
  <r>
    <x v="5"/>
    <x v="16"/>
    <s v="M"/>
    <x v="45"/>
    <x v="2"/>
    <x v="2"/>
  </r>
  <r>
    <x v="5"/>
    <x v="8"/>
    <s v="M"/>
    <x v="45"/>
    <x v="37"/>
    <x v="2"/>
  </r>
  <r>
    <x v="5"/>
    <x v="9"/>
    <s v="M"/>
    <x v="45"/>
    <x v="3"/>
    <x v="2"/>
  </r>
  <r>
    <x v="5"/>
    <x v="10"/>
    <s v="M"/>
    <x v="45"/>
    <x v="2"/>
    <x v="2"/>
  </r>
  <r>
    <x v="5"/>
    <x v="11"/>
    <s v="M"/>
    <x v="45"/>
    <x v="67"/>
    <x v="2"/>
  </r>
  <r>
    <x v="5"/>
    <x v="12"/>
    <s v="M"/>
    <x v="45"/>
    <x v="70"/>
    <x v="2"/>
  </r>
  <r>
    <x v="7"/>
    <x v="0"/>
    <s v="M"/>
    <x v="45"/>
    <x v="2"/>
    <x v="2"/>
  </r>
  <r>
    <x v="7"/>
    <x v="9"/>
    <s v="M"/>
    <x v="45"/>
    <x v="2"/>
    <x v="2"/>
  </r>
  <r>
    <x v="7"/>
    <x v="12"/>
    <s v="M"/>
    <x v="45"/>
    <x v="2"/>
    <x v="2"/>
  </r>
  <r>
    <x v="5"/>
    <x v="7"/>
    <s v="U"/>
    <x v="45"/>
    <x v="2"/>
    <x v="2"/>
  </r>
  <r>
    <x v="5"/>
    <x v="8"/>
    <s v="U"/>
    <x v="45"/>
    <x v="2"/>
    <x v="2"/>
  </r>
  <r>
    <x v="5"/>
    <x v="11"/>
    <s v="U"/>
    <x v="45"/>
    <x v="2"/>
    <x v="2"/>
  </r>
  <r>
    <x v="0"/>
    <x v="5"/>
    <s v="F"/>
    <x v="46"/>
    <x v="2"/>
    <x v="2"/>
  </r>
  <r>
    <x v="0"/>
    <x v="6"/>
    <s v="F"/>
    <x v="46"/>
    <x v="2"/>
    <x v="2"/>
  </r>
  <r>
    <x v="0"/>
    <x v="7"/>
    <s v="F"/>
    <x v="46"/>
    <x v="4"/>
    <x v="2"/>
  </r>
  <r>
    <x v="0"/>
    <x v="11"/>
    <s v="F"/>
    <x v="46"/>
    <x v="2"/>
    <x v="2"/>
  </r>
  <r>
    <x v="2"/>
    <x v="3"/>
    <s v="F"/>
    <x v="46"/>
    <x v="2"/>
    <x v="2"/>
  </r>
  <r>
    <x v="2"/>
    <x v="5"/>
    <s v="F"/>
    <x v="46"/>
    <x v="2"/>
    <x v="2"/>
  </r>
  <r>
    <x v="2"/>
    <x v="6"/>
    <s v="F"/>
    <x v="46"/>
    <x v="4"/>
    <x v="2"/>
  </r>
  <r>
    <x v="2"/>
    <x v="7"/>
    <s v="F"/>
    <x v="46"/>
    <x v="2"/>
    <x v="2"/>
  </r>
  <r>
    <x v="2"/>
    <x v="12"/>
    <s v="F"/>
    <x v="46"/>
    <x v="4"/>
    <x v="2"/>
  </r>
  <r>
    <x v="2"/>
    <x v="13"/>
    <s v="F"/>
    <x v="46"/>
    <x v="2"/>
    <x v="2"/>
  </r>
  <r>
    <x v="3"/>
    <x v="5"/>
    <s v="F"/>
    <x v="46"/>
    <x v="2"/>
    <x v="2"/>
  </r>
  <r>
    <x v="3"/>
    <x v="6"/>
    <s v="F"/>
    <x v="46"/>
    <x v="2"/>
    <x v="2"/>
  </r>
  <r>
    <x v="3"/>
    <x v="7"/>
    <s v="F"/>
    <x v="46"/>
    <x v="4"/>
    <x v="2"/>
  </r>
  <r>
    <x v="3"/>
    <x v="11"/>
    <s v="F"/>
    <x v="46"/>
    <x v="2"/>
    <x v="2"/>
  </r>
  <r>
    <x v="3"/>
    <x v="12"/>
    <s v="F"/>
    <x v="46"/>
    <x v="2"/>
    <x v="2"/>
  </r>
  <r>
    <x v="4"/>
    <x v="6"/>
    <s v="F"/>
    <x v="46"/>
    <x v="9"/>
    <x v="2"/>
  </r>
  <r>
    <x v="4"/>
    <x v="9"/>
    <s v="F"/>
    <x v="46"/>
    <x v="3"/>
    <x v="2"/>
  </r>
  <r>
    <x v="4"/>
    <x v="12"/>
    <s v="F"/>
    <x v="46"/>
    <x v="2"/>
    <x v="2"/>
  </r>
  <r>
    <x v="5"/>
    <x v="1"/>
    <s v="F"/>
    <x v="46"/>
    <x v="3"/>
    <x v="2"/>
  </r>
  <r>
    <x v="5"/>
    <x v="2"/>
    <s v="F"/>
    <x v="46"/>
    <x v="3"/>
    <x v="2"/>
  </r>
  <r>
    <x v="5"/>
    <x v="3"/>
    <s v="F"/>
    <x v="46"/>
    <x v="3"/>
    <x v="2"/>
  </r>
  <r>
    <x v="5"/>
    <x v="5"/>
    <s v="F"/>
    <x v="46"/>
    <x v="60"/>
    <x v="2"/>
  </r>
  <r>
    <x v="5"/>
    <x v="6"/>
    <s v="F"/>
    <x v="46"/>
    <x v="147"/>
    <x v="2"/>
  </r>
  <r>
    <x v="5"/>
    <x v="17"/>
    <s v="F"/>
    <x v="46"/>
    <x v="2"/>
    <x v="2"/>
  </r>
  <r>
    <x v="5"/>
    <x v="7"/>
    <s v="F"/>
    <x v="46"/>
    <x v="22"/>
    <x v="2"/>
  </r>
  <r>
    <x v="5"/>
    <x v="9"/>
    <s v="F"/>
    <x v="46"/>
    <x v="37"/>
    <x v="2"/>
  </r>
  <r>
    <x v="5"/>
    <x v="10"/>
    <s v="F"/>
    <x v="46"/>
    <x v="2"/>
    <x v="2"/>
  </r>
  <r>
    <x v="5"/>
    <x v="11"/>
    <s v="F"/>
    <x v="46"/>
    <x v="22"/>
    <x v="2"/>
  </r>
  <r>
    <x v="5"/>
    <x v="12"/>
    <s v="F"/>
    <x v="46"/>
    <x v="71"/>
    <x v="2"/>
  </r>
  <r>
    <x v="5"/>
    <x v="15"/>
    <s v="F"/>
    <x v="46"/>
    <x v="2"/>
    <x v="2"/>
  </r>
  <r>
    <x v="6"/>
    <x v="6"/>
    <s v="F"/>
    <x v="46"/>
    <x v="2"/>
    <x v="2"/>
  </r>
  <r>
    <x v="6"/>
    <x v="12"/>
    <s v="F"/>
    <x v="46"/>
    <x v="2"/>
    <x v="2"/>
  </r>
  <r>
    <x v="0"/>
    <x v="5"/>
    <s v="M"/>
    <x v="46"/>
    <x v="4"/>
    <x v="2"/>
  </r>
  <r>
    <x v="0"/>
    <x v="6"/>
    <s v="M"/>
    <x v="46"/>
    <x v="1"/>
    <x v="2"/>
  </r>
  <r>
    <x v="0"/>
    <x v="7"/>
    <s v="M"/>
    <x v="46"/>
    <x v="3"/>
    <x v="2"/>
  </r>
  <r>
    <x v="2"/>
    <x v="0"/>
    <s v="M"/>
    <x v="46"/>
    <x v="2"/>
    <x v="2"/>
  </r>
  <r>
    <x v="2"/>
    <x v="6"/>
    <s v="M"/>
    <x v="46"/>
    <x v="1"/>
    <x v="2"/>
  </r>
  <r>
    <x v="2"/>
    <x v="7"/>
    <s v="M"/>
    <x v="46"/>
    <x v="2"/>
    <x v="2"/>
  </r>
  <r>
    <x v="2"/>
    <x v="9"/>
    <s v="M"/>
    <x v="46"/>
    <x v="2"/>
    <x v="2"/>
  </r>
  <r>
    <x v="2"/>
    <x v="12"/>
    <s v="M"/>
    <x v="46"/>
    <x v="3"/>
    <x v="2"/>
  </r>
  <r>
    <x v="3"/>
    <x v="6"/>
    <s v="M"/>
    <x v="46"/>
    <x v="2"/>
    <x v="2"/>
  </r>
  <r>
    <x v="3"/>
    <x v="7"/>
    <s v="M"/>
    <x v="46"/>
    <x v="2"/>
    <x v="2"/>
  </r>
  <r>
    <x v="3"/>
    <x v="10"/>
    <s v="M"/>
    <x v="46"/>
    <x v="2"/>
    <x v="2"/>
  </r>
  <r>
    <x v="4"/>
    <x v="5"/>
    <s v="M"/>
    <x v="46"/>
    <x v="3"/>
    <x v="2"/>
  </r>
  <r>
    <x v="4"/>
    <x v="6"/>
    <s v="M"/>
    <x v="46"/>
    <x v="1"/>
    <x v="2"/>
  </r>
  <r>
    <x v="4"/>
    <x v="11"/>
    <s v="M"/>
    <x v="46"/>
    <x v="2"/>
    <x v="2"/>
  </r>
  <r>
    <x v="4"/>
    <x v="12"/>
    <s v="M"/>
    <x v="46"/>
    <x v="4"/>
    <x v="2"/>
  </r>
  <r>
    <x v="5"/>
    <x v="0"/>
    <s v="M"/>
    <x v="46"/>
    <x v="3"/>
    <x v="2"/>
  </r>
  <r>
    <x v="5"/>
    <x v="1"/>
    <s v="M"/>
    <x v="46"/>
    <x v="1"/>
    <x v="2"/>
  </r>
  <r>
    <x v="5"/>
    <x v="3"/>
    <s v="M"/>
    <x v="46"/>
    <x v="25"/>
    <x v="2"/>
  </r>
  <r>
    <x v="5"/>
    <x v="5"/>
    <s v="M"/>
    <x v="46"/>
    <x v="0"/>
    <x v="2"/>
  </r>
  <r>
    <x v="5"/>
    <x v="6"/>
    <s v="M"/>
    <x v="46"/>
    <x v="39"/>
    <x v="2"/>
  </r>
  <r>
    <x v="5"/>
    <x v="7"/>
    <s v="M"/>
    <x v="46"/>
    <x v="5"/>
    <x v="2"/>
  </r>
  <r>
    <x v="5"/>
    <x v="8"/>
    <s v="M"/>
    <x v="46"/>
    <x v="2"/>
    <x v="2"/>
  </r>
  <r>
    <x v="5"/>
    <x v="9"/>
    <s v="M"/>
    <x v="46"/>
    <x v="4"/>
    <x v="2"/>
  </r>
  <r>
    <x v="5"/>
    <x v="11"/>
    <s v="M"/>
    <x v="46"/>
    <x v="59"/>
    <x v="2"/>
  </r>
  <r>
    <x v="5"/>
    <x v="12"/>
    <s v="M"/>
    <x v="46"/>
    <x v="102"/>
    <x v="2"/>
  </r>
  <r>
    <x v="6"/>
    <x v="6"/>
    <s v="M"/>
    <x v="46"/>
    <x v="2"/>
    <x v="2"/>
  </r>
  <r>
    <x v="7"/>
    <x v="0"/>
    <s v="M"/>
    <x v="46"/>
    <x v="2"/>
    <x v="2"/>
  </r>
  <r>
    <x v="7"/>
    <x v="5"/>
    <s v="M"/>
    <x v="46"/>
    <x v="2"/>
    <x v="2"/>
  </r>
  <r>
    <x v="7"/>
    <x v="9"/>
    <s v="M"/>
    <x v="46"/>
    <x v="2"/>
    <x v="2"/>
  </r>
  <r>
    <x v="7"/>
    <x v="12"/>
    <s v="M"/>
    <x v="46"/>
    <x v="2"/>
    <x v="2"/>
  </r>
  <r>
    <x v="9"/>
    <x v="6"/>
    <s v="M"/>
    <x v="46"/>
    <x v="2"/>
    <x v="2"/>
  </r>
  <r>
    <x v="9"/>
    <x v="12"/>
    <s v="M"/>
    <x v="46"/>
    <x v="2"/>
    <x v="2"/>
  </r>
  <r>
    <x v="0"/>
    <x v="6"/>
    <s v="F"/>
    <x v="47"/>
    <x v="3"/>
    <x v="2"/>
  </r>
  <r>
    <x v="2"/>
    <x v="1"/>
    <s v="F"/>
    <x v="47"/>
    <x v="2"/>
    <x v="2"/>
  </r>
  <r>
    <x v="2"/>
    <x v="5"/>
    <s v="F"/>
    <x v="47"/>
    <x v="2"/>
    <x v="2"/>
  </r>
  <r>
    <x v="2"/>
    <x v="6"/>
    <s v="F"/>
    <x v="47"/>
    <x v="2"/>
    <x v="2"/>
  </r>
  <r>
    <x v="2"/>
    <x v="9"/>
    <s v="F"/>
    <x v="47"/>
    <x v="2"/>
    <x v="2"/>
  </r>
  <r>
    <x v="2"/>
    <x v="12"/>
    <s v="F"/>
    <x v="47"/>
    <x v="37"/>
    <x v="2"/>
  </r>
  <r>
    <x v="3"/>
    <x v="6"/>
    <s v="F"/>
    <x v="47"/>
    <x v="2"/>
    <x v="2"/>
  </r>
  <r>
    <x v="3"/>
    <x v="12"/>
    <s v="F"/>
    <x v="47"/>
    <x v="2"/>
    <x v="2"/>
  </r>
  <r>
    <x v="4"/>
    <x v="6"/>
    <s v="F"/>
    <x v="47"/>
    <x v="3"/>
    <x v="2"/>
  </r>
  <r>
    <x v="4"/>
    <x v="9"/>
    <s v="F"/>
    <x v="47"/>
    <x v="2"/>
    <x v="2"/>
  </r>
  <r>
    <x v="5"/>
    <x v="1"/>
    <s v="F"/>
    <x v="47"/>
    <x v="2"/>
    <x v="2"/>
  </r>
  <r>
    <x v="5"/>
    <x v="2"/>
    <s v="F"/>
    <x v="47"/>
    <x v="4"/>
    <x v="2"/>
  </r>
  <r>
    <x v="5"/>
    <x v="3"/>
    <s v="F"/>
    <x v="47"/>
    <x v="32"/>
    <x v="2"/>
  </r>
  <r>
    <x v="5"/>
    <x v="5"/>
    <s v="F"/>
    <x v="47"/>
    <x v="25"/>
    <x v="2"/>
  </r>
  <r>
    <x v="5"/>
    <x v="6"/>
    <s v="F"/>
    <x v="47"/>
    <x v="76"/>
    <x v="2"/>
  </r>
  <r>
    <x v="5"/>
    <x v="17"/>
    <s v="F"/>
    <x v="47"/>
    <x v="2"/>
    <x v="2"/>
  </r>
  <r>
    <x v="5"/>
    <x v="7"/>
    <s v="F"/>
    <x v="47"/>
    <x v="55"/>
    <x v="2"/>
  </r>
  <r>
    <x v="5"/>
    <x v="23"/>
    <s v="F"/>
    <x v="47"/>
    <x v="2"/>
    <x v="2"/>
  </r>
  <r>
    <x v="5"/>
    <x v="8"/>
    <s v="F"/>
    <x v="47"/>
    <x v="2"/>
    <x v="2"/>
  </r>
  <r>
    <x v="5"/>
    <x v="9"/>
    <s v="F"/>
    <x v="47"/>
    <x v="2"/>
    <x v="2"/>
  </r>
  <r>
    <x v="5"/>
    <x v="10"/>
    <s v="F"/>
    <x v="47"/>
    <x v="2"/>
    <x v="2"/>
  </r>
  <r>
    <x v="5"/>
    <x v="11"/>
    <s v="F"/>
    <x v="47"/>
    <x v="5"/>
    <x v="2"/>
  </r>
  <r>
    <x v="5"/>
    <x v="12"/>
    <s v="F"/>
    <x v="47"/>
    <x v="147"/>
    <x v="2"/>
  </r>
  <r>
    <x v="5"/>
    <x v="15"/>
    <s v="F"/>
    <x v="47"/>
    <x v="4"/>
    <x v="2"/>
  </r>
  <r>
    <x v="6"/>
    <x v="11"/>
    <s v="F"/>
    <x v="47"/>
    <x v="2"/>
    <x v="2"/>
  </r>
  <r>
    <x v="9"/>
    <x v="12"/>
    <s v="F"/>
    <x v="47"/>
    <x v="2"/>
    <x v="2"/>
  </r>
  <r>
    <x v="0"/>
    <x v="9"/>
    <s v="M"/>
    <x v="47"/>
    <x v="2"/>
    <x v="2"/>
  </r>
  <r>
    <x v="0"/>
    <x v="12"/>
    <s v="M"/>
    <x v="47"/>
    <x v="1"/>
    <x v="2"/>
  </r>
  <r>
    <x v="2"/>
    <x v="0"/>
    <s v="M"/>
    <x v="47"/>
    <x v="2"/>
    <x v="2"/>
  </r>
  <r>
    <x v="2"/>
    <x v="1"/>
    <s v="M"/>
    <x v="47"/>
    <x v="2"/>
    <x v="2"/>
  </r>
  <r>
    <x v="2"/>
    <x v="5"/>
    <s v="M"/>
    <x v="47"/>
    <x v="3"/>
    <x v="2"/>
  </r>
  <r>
    <x v="2"/>
    <x v="6"/>
    <s v="M"/>
    <x v="47"/>
    <x v="1"/>
    <x v="2"/>
  </r>
  <r>
    <x v="2"/>
    <x v="7"/>
    <s v="M"/>
    <x v="47"/>
    <x v="4"/>
    <x v="2"/>
  </r>
  <r>
    <x v="2"/>
    <x v="9"/>
    <s v="M"/>
    <x v="47"/>
    <x v="4"/>
    <x v="2"/>
  </r>
  <r>
    <x v="2"/>
    <x v="11"/>
    <s v="M"/>
    <x v="47"/>
    <x v="37"/>
    <x v="2"/>
  </r>
  <r>
    <x v="2"/>
    <x v="12"/>
    <s v="M"/>
    <x v="47"/>
    <x v="4"/>
    <x v="2"/>
  </r>
  <r>
    <x v="3"/>
    <x v="1"/>
    <s v="M"/>
    <x v="47"/>
    <x v="2"/>
    <x v="2"/>
  </r>
  <r>
    <x v="3"/>
    <x v="6"/>
    <s v="M"/>
    <x v="47"/>
    <x v="37"/>
    <x v="2"/>
  </r>
  <r>
    <x v="4"/>
    <x v="6"/>
    <s v="M"/>
    <x v="47"/>
    <x v="4"/>
    <x v="2"/>
  </r>
  <r>
    <x v="4"/>
    <x v="8"/>
    <s v="M"/>
    <x v="47"/>
    <x v="2"/>
    <x v="2"/>
  </r>
  <r>
    <x v="4"/>
    <x v="9"/>
    <s v="M"/>
    <x v="47"/>
    <x v="3"/>
    <x v="2"/>
  </r>
  <r>
    <x v="4"/>
    <x v="11"/>
    <s v="M"/>
    <x v="47"/>
    <x v="37"/>
    <x v="2"/>
  </r>
  <r>
    <x v="4"/>
    <x v="12"/>
    <s v="M"/>
    <x v="47"/>
    <x v="3"/>
    <x v="2"/>
  </r>
  <r>
    <x v="5"/>
    <x v="1"/>
    <s v="M"/>
    <x v="47"/>
    <x v="1"/>
    <x v="2"/>
  </r>
  <r>
    <x v="5"/>
    <x v="3"/>
    <s v="M"/>
    <x v="47"/>
    <x v="32"/>
    <x v="2"/>
  </r>
  <r>
    <x v="5"/>
    <x v="5"/>
    <s v="M"/>
    <x v="47"/>
    <x v="30"/>
    <x v="2"/>
  </r>
  <r>
    <x v="5"/>
    <x v="6"/>
    <s v="M"/>
    <x v="47"/>
    <x v="81"/>
    <x v="2"/>
  </r>
  <r>
    <x v="5"/>
    <x v="7"/>
    <s v="M"/>
    <x v="47"/>
    <x v="10"/>
    <x v="2"/>
  </r>
  <r>
    <x v="5"/>
    <x v="8"/>
    <s v="M"/>
    <x v="47"/>
    <x v="3"/>
    <x v="2"/>
  </r>
  <r>
    <x v="5"/>
    <x v="9"/>
    <s v="M"/>
    <x v="47"/>
    <x v="42"/>
    <x v="2"/>
  </r>
  <r>
    <x v="5"/>
    <x v="10"/>
    <s v="M"/>
    <x v="47"/>
    <x v="2"/>
    <x v="2"/>
  </r>
  <r>
    <x v="5"/>
    <x v="11"/>
    <s v="M"/>
    <x v="47"/>
    <x v="67"/>
    <x v="2"/>
  </r>
  <r>
    <x v="5"/>
    <x v="12"/>
    <s v="M"/>
    <x v="47"/>
    <x v="27"/>
    <x v="2"/>
  </r>
  <r>
    <x v="5"/>
    <x v="15"/>
    <s v="M"/>
    <x v="47"/>
    <x v="4"/>
    <x v="2"/>
  </r>
  <r>
    <x v="6"/>
    <x v="6"/>
    <s v="M"/>
    <x v="47"/>
    <x v="2"/>
    <x v="2"/>
  </r>
  <r>
    <x v="6"/>
    <x v="12"/>
    <s v="M"/>
    <x v="47"/>
    <x v="2"/>
    <x v="2"/>
  </r>
  <r>
    <x v="0"/>
    <x v="6"/>
    <s v="F"/>
    <x v="48"/>
    <x v="4"/>
    <x v="2"/>
  </r>
  <r>
    <x v="2"/>
    <x v="5"/>
    <s v="F"/>
    <x v="48"/>
    <x v="2"/>
    <x v="2"/>
  </r>
  <r>
    <x v="2"/>
    <x v="6"/>
    <s v="F"/>
    <x v="48"/>
    <x v="3"/>
    <x v="2"/>
  </r>
  <r>
    <x v="2"/>
    <x v="7"/>
    <s v="F"/>
    <x v="48"/>
    <x v="2"/>
    <x v="2"/>
  </r>
  <r>
    <x v="2"/>
    <x v="12"/>
    <s v="F"/>
    <x v="48"/>
    <x v="3"/>
    <x v="2"/>
  </r>
  <r>
    <x v="3"/>
    <x v="5"/>
    <s v="F"/>
    <x v="48"/>
    <x v="2"/>
    <x v="2"/>
  </r>
  <r>
    <x v="3"/>
    <x v="6"/>
    <s v="F"/>
    <x v="48"/>
    <x v="24"/>
    <x v="2"/>
  </r>
  <r>
    <x v="3"/>
    <x v="17"/>
    <s v="F"/>
    <x v="48"/>
    <x v="2"/>
    <x v="2"/>
  </r>
  <r>
    <x v="3"/>
    <x v="7"/>
    <s v="F"/>
    <x v="48"/>
    <x v="4"/>
    <x v="2"/>
  </r>
  <r>
    <x v="3"/>
    <x v="9"/>
    <s v="F"/>
    <x v="48"/>
    <x v="2"/>
    <x v="2"/>
  </r>
  <r>
    <x v="3"/>
    <x v="11"/>
    <s v="F"/>
    <x v="48"/>
    <x v="2"/>
    <x v="2"/>
  </r>
  <r>
    <x v="3"/>
    <x v="12"/>
    <s v="F"/>
    <x v="48"/>
    <x v="37"/>
    <x v="2"/>
  </r>
  <r>
    <x v="4"/>
    <x v="6"/>
    <s v="F"/>
    <x v="48"/>
    <x v="3"/>
    <x v="2"/>
  </r>
  <r>
    <x v="4"/>
    <x v="9"/>
    <s v="F"/>
    <x v="48"/>
    <x v="4"/>
    <x v="2"/>
  </r>
  <r>
    <x v="4"/>
    <x v="12"/>
    <s v="F"/>
    <x v="48"/>
    <x v="4"/>
    <x v="2"/>
  </r>
  <r>
    <x v="5"/>
    <x v="1"/>
    <s v="F"/>
    <x v="48"/>
    <x v="3"/>
    <x v="2"/>
  </r>
  <r>
    <x v="5"/>
    <x v="2"/>
    <s v="F"/>
    <x v="48"/>
    <x v="4"/>
    <x v="2"/>
  </r>
  <r>
    <x v="5"/>
    <x v="3"/>
    <s v="F"/>
    <x v="48"/>
    <x v="9"/>
    <x v="2"/>
  </r>
  <r>
    <x v="5"/>
    <x v="5"/>
    <s v="F"/>
    <x v="48"/>
    <x v="10"/>
    <x v="2"/>
  </r>
  <r>
    <x v="5"/>
    <x v="6"/>
    <s v="F"/>
    <x v="48"/>
    <x v="129"/>
    <x v="2"/>
  </r>
  <r>
    <x v="5"/>
    <x v="17"/>
    <s v="F"/>
    <x v="48"/>
    <x v="4"/>
    <x v="2"/>
  </r>
  <r>
    <x v="5"/>
    <x v="7"/>
    <s v="F"/>
    <x v="48"/>
    <x v="0"/>
    <x v="2"/>
  </r>
  <r>
    <x v="5"/>
    <x v="16"/>
    <s v="F"/>
    <x v="48"/>
    <x v="2"/>
    <x v="2"/>
  </r>
  <r>
    <x v="5"/>
    <x v="8"/>
    <s v="F"/>
    <x v="48"/>
    <x v="2"/>
    <x v="2"/>
  </r>
  <r>
    <x v="5"/>
    <x v="9"/>
    <s v="F"/>
    <x v="48"/>
    <x v="4"/>
    <x v="2"/>
  </r>
  <r>
    <x v="5"/>
    <x v="10"/>
    <s v="F"/>
    <x v="48"/>
    <x v="2"/>
    <x v="2"/>
  </r>
  <r>
    <x v="5"/>
    <x v="11"/>
    <s v="F"/>
    <x v="48"/>
    <x v="0"/>
    <x v="2"/>
  </r>
  <r>
    <x v="5"/>
    <x v="12"/>
    <s v="F"/>
    <x v="48"/>
    <x v="147"/>
    <x v="2"/>
  </r>
  <r>
    <x v="5"/>
    <x v="15"/>
    <s v="F"/>
    <x v="48"/>
    <x v="4"/>
    <x v="2"/>
  </r>
  <r>
    <x v="6"/>
    <x v="6"/>
    <s v="F"/>
    <x v="48"/>
    <x v="4"/>
    <x v="2"/>
  </r>
  <r>
    <x v="2"/>
    <x v="5"/>
    <s v="M"/>
    <x v="48"/>
    <x v="4"/>
    <x v="2"/>
  </r>
  <r>
    <x v="2"/>
    <x v="6"/>
    <s v="M"/>
    <x v="48"/>
    <x v="37"/>
    <x v="2"/>
  </r>
  <r>
    <x v="2"/>
    <x v="7"/>
    <s v="M"/>
    <x v="48"/>
    <x v="2"/>
    <x v="2"/>
  </r>
  <r>
    <x v="2"/>
    <x v="9"/>
    <s v="M"/>
    <x v="48"/>
    <x v="3"/>
    <x v="2"/>
  </r>
  <r>
    <x v="2"/>
    <x v="12"/>
    <s v="M"/>
    <x v="48"/>
    <x v="2"/>
    <x v="2"/>
  </r>
  <r>
    <x v="3"/>
    <x v="2"/>
    <s v="M"/>
    <x v="48"/>
    <x v="2"/>
    <x v="2"/>
  </r>
  <r>
    <x v="3"/>
    <x v="6"/>
    <s v="M"/>
    <x v="48"/>
    <x v="4"/>
    <x v="2"/>
  </r>
  <r>
    <x v="3"/>
    <x v="7"/>
    <s v="M"/>
    <x v="48"/>
    <x v="4"/>
    <x v="2"/>
  </r>
  <r>
    <x v="3"/>
    <x v="12"/>
    <s v="M"/>
    <x v="48"/>
    <x v="2"/>
    <x v="2"/>
  </r>
  <r>
    <x v="4"/>
    <x v="5"/>
    <s v="M"/>
    <x v="48"/>
    <x v="2"/>
    <x v="2"/>
  </r>
  <r>
    <x v="4"/>
    <x v="6"/>
    <s v="M"/>
    <x v="48"/>
    <x v="2"/>
    <x v="2"/>
  </r>
  <r>
    <x v="4"/>
    <x v="7"/>
    <s v="M"/>
    <x v="48"/>
    <x v="2"/>
    <x v="2"/>
  </r>
  <r>
    <x v="4"/>
    <x v="12"/>
    <s v="M"/>
    <x v="48"/>
    <x v="4"/>
    <x v="2"/>
  </r>
  <r>
    <x v="5"/>
    <x v="0"/>
    <s v="M"/>
    <x v="48"/>
    <x v="2"/>
    <x v="2"/>
  </r>
  <r>
    <x v="5"/>
    <x v="1"/>
    <s v="M"/>
    <x v="48"/>
    <x v="37"/>
    <x v="2"/>
  </r>
  <r>
    <x v="5"/>
    <x v="3"/>
    <s v="M"/>
    <x v="48"/>
    <x v="16"/>
    <x v="2"/>
  </r>
  <r>
    <x v="5"/>
    <x v="5"/>
    <s v="M"/>
    <x v="48"/>
    <x v="55"/>
    <x v="2"/>
  </r>
  <r>
    <x v="5"/>
    <x v="6"/>
    <s v="M"/>
    <x v="48"/>
    <x v="143"/>
    <x v="2"/>
  </r>
  <r>
    <x v="5"/>
    <x v="7"/>
    <s v="M"/>
    <x v="48"/>
    <x v="55"/>
    <x v="2"/>
  </r>
  <r>
    <x v="5"/>
    <x v="16"/>
    <s v="M"/>
    <x v="48"/>
    <x v="2"/>
    <x v="2"/>
  </r>
  <r>
    <x v="5"/>
    <x v="8"/>
    <s v="M"/>
    <x v="48"/>
    <x v="2"/>
    <x v="2"/>
  </r>
  <r>
    <x v="5"/>
    <x v="9"/>
    <s v="M"/>
    <x v="48"/>
    <x v="4"/>
    <x v="2"/>
  </r>
  <r>
    <x v="5"/>
    <x v="10"/>
    <s v="M"/>
    <x v="48"/>
    <x v="2"/>
    <x v="2"/>
  </r>
  <r>
    <x v="5"/>
    <x v="11"/>
    <s v="M"/>
    <x v="48"/>
    <x v="94"/>
    <x v="2"/>
  </r>
  <r>
    <x v="5"/>
    <x v="12"/>
    <s v="M"/>
    <x v="48"/>
    <x v="39"/>
    <x v="2"/>
  </r>
  <r>
    <x v="5"/>
    <x v="15"/>
    <s v="M"/>
    <x v="48"/>
    <x v="2"/>
    <x v="2"/>
  </r>
  <r>
    <x v="9"/>
    <x v="6"/>
    <s v="M"/>
    <x v="48"/>
    <x v="2"/>
    <x v="2"/>
  </r>
  <r>
    <x v="0"/>
    <x v="6"/>
    <s v="F"/>
    <x v="49"/>
    <x v="4"/>
    <x v="2"/>
  </r>
  <r>
    <x v="0"/>
    <x v="12"/>
    <s v="F"/>
    <x v="49"/>
    <x v="4"/>
    <x v="2"/>
  </r>
  <r>
    <x v="2"/>
    <x v="6"/>
    <s v="F"/>
    <x v="49"/>
    <x v="37"/>
    <x v="2"/>
  </r>
  <r>
    <x v="2"/>
    <x v="7"/>
    <s v="F"/>
    <x v="49"/>
    <x v="2"/>
    <x v="2"/>
  </r>
  <r>
    <x v="2"/>
    <x v="12"/>
    <s v="F"/>
    <x v="49"/>
    <x v="37"/>
    <x v="2"/>
  </r>
  <r>
    <x v="3"/>
    <x v="7"/>
    <s v="F"/>
    <x v="49"/>
    <x v="2"/>
    <x v="2"/>
  </r>
  <r>
    <x v="4"/>
    <x v="7"/>
    <s v="F"/>
    <x v="49"/>
    <x v="2"/>
    <x v="2"/>
  </r>
  <r>
    <x v="4"/>
    <x v="12"/>
    <s v="F"/>
    <x v="49"/>
    <x v="2"/>
    <x v="2"/>
  </r>
  <r>
    <x v="5"/>
    <x v="0"/>
    <s v="F"/>
    <x v="49"/>
    <x v="2"/>
    <x v="2"/>
  </r>
  <r>
    <x v="5"/>
    <x v="1"/>
    <s v="F"/>
    <x v="49"/>
    <x v="4"/>
    <x v="2"/>
  </r>
  <r>
    <x v="5"/>
    <x v="2"/>
    <s v="F"/>
    <x v="49"/>
    <x v="2"/>
    <x v="2"/>
  </r>
  <r>
    <x v="5"/>
    <x v="3"/>
    <s v="F"/>
    <x v="49"/>
    <x v="14"/>
    <x v="2"/>
  </r>
  <r>
    <x v="5"/>
    <x v="5"/>
    <s v="F"/>
    <x v="49"/>
    <x v="22"/>
    <x v="2"/>
  </r>
  <r>
    <x v="5"/>
    <x v="6"/>
    <s v="F"/>
    <x v="49"/>
    <x v="147"/>
    <x v="2"/>
  </r>
  <r>
    <x v="5"/>
    <x v="17"/>
    <s v="F"/>
    <x v="49"/>
    <x v="37"/>
    <x v="2"/>
  </r>
  <r>
    <x v="5"/>
    <x v="7"/>
    <s v="F"/>
    <x v="49"/>
    <x v="22"/>
    <x v="2"/>
  </r>
  <r>
    <x v="5"/>
    <x v="16"/>
    <s v="F"/>
    <x v="49"/>
    <x v="2"/>
    <x v="2"/>
  </r>
  <r>
    <x v="5"/>
    <x v="9"/>
    <s v="F"/>
    <x v="49"/>
    <x v="3"/>
    <x v="2"/>
  </r>
  <r>
    <x v="5"/>
    <x v="11"/>
    <s v="F"/>
    <x v="49"/>
    <x v="56"/>
    <x v="2"/>
  </r>
  <r>
    <x v="5"/>
    <x v="12"/>
    <s v="F"/>
    <x v="49"/>
    <x v="39"/>
    <x v="2"/>
  </r>
  <r>
    <x v="5"/>
    <x v="15"/>
    <s v="F"/>
    <x v="49"/>
    <x v="2"/>
    <x v="2"/>
  </r>
  <r>
    <x v="6"/>
    <x v="6"/>
    <s v="F"/>
    <x v="49"/>
    <x v="4"/>
    <x v="2"/>
  </r>
  <r>
    <x v="7"/>
    <x v="6"/>
    <s v="F"/>
    <x v="49"/>
    <x v="2"/>
    <x v="2"/>
  </r>
  <r>
    <x v="9"/>
    <x v="6"/>
    <s v="F"/>
    <x v="49"/>
    <x v="2"/>
    <x v="2"/>
  </r>
  <r>
    <x v="0"/>
    <x v="6"/>
    <s v="M"/>
    <x v="49"/>
    <x v="37"/>
    <x v="2"/>
  </r>
  <r>
    <x v="0"/>
    <x v="7"/>
    <s v="M"/>
    <x v="49"/>
    <x v="2"/>
    <x v="2"/>
  </r>
  <r>
    <x v="0"/>
    <x v="9"/>
    <s v="M"/>
    <x v="49"/>
    <x v="2"/>
    <x v="2"/>
  </r>
  <r>
    <x v="2"/>
    <x v="6"/>
    <s v="M"/>
    <x v="49"/>
    <x v="1"/>
    <x v="2"/>
  </r>
  <r>
    <x v="2"/>
    <x v="9"/>
    <s v="M"/>
    <x v="49"/>
    <x v="4"/>
    <x v="2"/>
  </r>
  <r>
    <x v="2"/>
    <x v="12"/>
    <s v="M"/>
    <x v="49"/>
    <x v="4"/>
    <x v="2"/>
  </r>
  <r>
    <x v="3"/>
    <x v="5"/>
    <s v="M"/>
    <x v="49"/>
    <x v="2"/>
    <x v="2"/>
  </r>
  <r>
    <x v="3"/>
    <x v="6"/>
    <s v="M"/>
    <x v="49"/>
    <x v="3"/>
    <x v="2"/>
  </r>
  <r>
    <x v="3"/>
    <x v="7"/>
    <s v="M"/>
    <x v="49"/>
    <x v="37"/>
    <x v="2"/>
  </r>
  <r>
    <x v="3"/>
    <x v="9"/>
    <s v="M"/>
    <x v="49"/>
    <x v="2"/>
    <x v="2"/>
  </r>
  <r>
    <x v="3"/>
    <x v="11"/>
    <s v="M"/>
    <x v="49"/>
    <x v="2"/>
    <x v="2"/>
  </r>
  <r>
    <x v="3"/>
    <x v="12"/>
    <s v="M"/>
    <x v="49"/>
    <x v="4"/>
    <x v="2"/>
  </r>
  <r>
    <x v="4"/>
    <x v="5"/>
    <s v="M"/>
    <x v="49"/>
    <x v="2"/>
    <x v="2"/>
  </r>
  <r>
    <x v="4"/>
    <x v="6"/>
    <s v="M"/>
    <x v="49"/>
    <x v="37"/>
    <x v="2"/>
  </r>
  <r>
    <x v="4"/>
    <x v="7"/>
    <s v="M"/>
    <x v="49"/>
    <x v="4"/>
    <x v="2"/>
  </r>
  <r>
    <x v="4"/>
    <x v="9"/>
    <s v="M"/>
    <x v="49"/>
    <x v="4"/>
    <x v="2"/>
  </r>
  <r>
    <x v="4"/>
    <x v="11"/>
    <s v="M"/>
    <x v="49"/>
    <x v="2"/>
    <x v="2"/>
  </r>
  <r>
    <x v="4"/>
    <x v="12"/>
    <s v="M"/>
    <x v="49"/>
    <x v="2"/>
    <x v="2"/>
  </r>
  <r>
    <x v="5"/>
    <x v="0"/>
    <s v="M"/>
    <x v="49"/>
    <x v="3"/>
    <x v="2"/>
  </r>
  <r>
    <x v="5"/>
    <x v="1"/>
    <s v="M"/>
    <x v="49"/>
    <x v="3"/>
    <x v="2"/>
  </r>
  <r>
    <x v="5"/>
    <x v="3"/>
    <s v="M"/>
    <x v="49"/>
    <x v="11"/>
    <x v="2"/>
  </r>
  <r>
    <x v="5"/>
    <x v="5"/>
    <s v="M"/>
    <x v="49"/>
    <x v="34"/>
    <x v="2"/>
  </r>
  <r>
    <x v="5"/>
    <x v="6"/>
    <s v="M"/>
    <x v="49"/>
    <x v="71"/>
    <x v="2"/>
  </r>
  <r>
    <x v="5"/>
    <x v="7"/>
    <s v="M"/>
    <x v="49"/>
    <x v="10"/>
    <x v="2"/>
  </r>
  <r>
    <x v="5"/>
    <x v="8"/>
    <s v="M"/>
    <x v="49"/>
    <x v="3"/>
    <x v="2"/>
  </r>
  <r>
    <x v="5"/>
    <x v="9"/>
    <s v="M"/>
    <x v="49"/>
    <x v="1"/>
    <x v="2"/>
  </r>
  <r>
    <x v="5"/>
    <x v="11"/>
    <s v="M"/>
    <x v="49"/>
    <x v="30"/>
    <x v="2"/>
  </r>
  <r>
    <x v="5"/>
    <x v="12"/>
    <s v="M"/>
    <x v="49"/>
    <x v="80"/>
    <x v="2"/>
  </r>
  <r>
    <x v="5"/>
    <x v="15"/>
    <s v="M"/>
    <x v="49"/>
    <x v="4"/>
    <x v="2"/>
  </r>
  <r>
    <x v="6"/>
    <x v="6"/>
    <s v="M"/>
    <x v="49"/>
    <x v="2"/>
    <x v="2"/>
  </r>
  <r>
    <x v="7"/>
    <x v="1"/>
    <s v="M"/>
    <x v="49"/>
    <x v="2"/>
    <x v="2"/>
  </r>
  <r>
    <x v="0"/>
    <x v="5"/>
    <s v="F"/>
    <x v="50"/>
    <x v="2"/>
    <x v="2"/>
  </r>
  <r>
    <x v="0"/>
    <x v="6"/>
    <s v="F"/>
    <x v="50"/>
    <x v="2"/>
    <x v="2"/>
  </r>
  <r>
    <x v="0"/>
    <x v="17"/>
    <s v="F"/>
    <x v="50"/>
    <x v="2"/>
    <x v="2"/>
  </r>
  <r>
    <x v="0"/>
    <x v="7"/>
    <s v="F"/>
    <x v="50"/>
    <x v="2"/>
    <x v="2"/>
  </r>
  <r>
    <x v="0"/>
    <x v="12"/>
    <s v="F"/>
    <x v="50"/>
    <x v="2"/>
    <x v="2"/>
  </r>
  <r>
    <x v="2"/>
    <x v="6"/>
    <s v="F"/>
    <x v="50"/>
    <x v="2"/>
    <x v="2"/>
  </r>
  <r>
    <x v="2"/>
    <x v="7"/>
    <s v="F"/>
    <x v="50"/>
    <x v="4"/>
    <x v="2"/>
  </r>
  <r>
    <x v="2"/>
    <x v="9"/>
    <s v="F"/>
    <x v="50"/>
    <x v="1"/>
    <x v="2"/>
  </r>
  <r>
    <x v="2"/>
    <x v="11"/>
    <s v="F"/>
    <x v="50"/>
    <x v="2"/>
    <x v="2"/>
  </r>
  <r>
    <x v="2"/>
    <x v="12"/>
    <s v="F"/>
    <x v="50"/>
    <x v="37"/>
    <x v="2"/>
  </r>
  <r>
    <x v="3"/>
    <x v="5"/>
    <s v="F"/>
    <x v="50"/>
    <x v="2"/>
    <x v="2"/>
  </r>
  <r>
    <x v="3"/>
    <x v="6"/>
    <s v="F"/>
    <x v="50"/>
    <x v="4"/>
    <x v="2"/>
  </r>
  <r>
    <x v="3"/>
    <x v="7"/>
    <s v="F"/>
    <x v="50"/>
    <x v="3"/>
    <x v="2"/>
  </r>
  <r>
    <x v="3"/>
    <x v="11"/>
    <s v="F"/>
    <x v="50"/>
    <x v="2"/>
    <x v="2"/>
  </r>
  <r>
    <x v="4"/>
    <x v="6"/>
    <s v="F"/>
    <x v="50"/>
    <x v="4"/>
    <x v="2"/>
  </r>
  <r>
    <x v="4"/>
    <x v="7"/>
    <s v="F"/>
    <x v="50"/>
    <x v="2"/>
    <x v="2"/>
  </r>
  <r>
    <x v="4"/>
    <x v="11"/>
    <s v="F"/>
    <x v="50"/>
    <x v="2"/>
    <x v="2"/>
  </r>
  <r>
    <x v="4"/>
    <x v="12"/>
    <s v="F"/>
    <x v="50"/>
    <x v="2"/>
    <x v="2"/>
  </r>
  <r>
    <x v="5"/>
    <x v="1"/>
    <s v="F"/>
    <x v="50"/>
    <x v="42"/>
    <x v="2"/>
  </r>
  <r>
    <x v="5"/>
    <x v="2"/>
    <s v="F"/>
    <x v="50"/>
    <x v="4"/>
    <x v="2"/>
  </r>
  <r>
    <x v="5"/>
    <x v="3"/>
    <s v="F"/>
    <x v="50"/>
    <x v="32"/>
    <x v="2"/>
  </r>
  <r>
    <x v="5"/>
    <x v="5"/>
    <s v="F"/>
    <x v="50"/>
    <x v="55"/>
    <x v="2"/>
  </r>
  <r>
    <x v="5"/>
    <x v="6"/>
    <s v="F"/>
    <x v="50"/>
    <x v="148"/>
    <x v="2"/>
  </r>
  <r>
    <x v="5"/>
    <x v="17"/>
    <s v="F"/>
    <x v="50"/>
    <x v="4"/>
    <x v="2"/>
  </r>
  <r>
    <x v="5"/>
    <x v="7"/>
    <s v="F"/>
    <x v="50"/>
    <x v="60"/>
    <x v="2"/>
  </r>
  <r>
    <x v="5"/>
    <x v="23"/>
    <s v="F"/>
    <x v="50"/>
    <x v="2"/>
    <x v="2"/>
  </r>
  <r>
    <x v="5"/>
    <x v="8"/>
    <s v="F"/>
    <x v="50"/>
    <x v="3"/>
    <x v="2"/>
  </r>
  <r>
    <x v="5"/>
    <x v="9"/>
    <s v="F"/>
    <x v="50"/>
    <x v="37"/>
    <x v="2"/>
  </r>
  <r>
    <x v="5"/>
    <x v="11"/>
    <s v="F"/>
    <x v="50"/>
    <x v="28"/>
    <x v="2"/>
  </r>
  <r>
    <x v="5"/>
    <x v="12"/>
    <s v="F"/>
    <x v="50"/>
    <x v="149"/>
    <x v="2"/>
  </r>
  <r>
    <x v="5"/>
    <x v="15"/>
    <s v="F"/>
    <x v="50"/>
    <x v="2"/>
    <x v="2"/>
  </r>
  <r>
    <x v="6"/>
    <x v="6"/>
    <s v="F"/>
    <x v="50"/>
    <x v="2"/>
    <x v="2"/>
  </r>
  <r>
    <x v="0"/>
    <x v="2"/>
    <s v="M"/>
    <x v="50"/>
    <x v="2"/>
    <x v="2"/>
  </r>
  <r>
    <x v="0"/>
    <x v="5"/>
    <s v="M"/>
    <x v="50"/>
    <x v="2"/>
    <x v="2"/>
  </r>
  <r>
    <x v="0"/>
    <x v="6"/>
    <s v="M"/>
    <x v="50"/>
    <x v="4"/>
    <x v="2"/>
  </r>
  <r>
    <x v="0"/>
    <x v="12"/>
    <s v="M"/>
    <x v="50"/>
    <x v="4"/>
    <x v="2"/>
  </r>
  <r>
    <x v="1"/>
    <x v="5"/>
    <s v="M"/>
    <x v="50"/>
    <x v="2"/>
    <x v="2"/>
  </r>
  <r>
    <x v="2"/>
    <x v="5"/>
    <s v="M"/>
    <x v="50"/>
    <x v="3"/>
    <x v="2"/>
  </r>
  <r>
    <x v="2"/>
    <x v="6"/>
    <s v="M"/>
    <x v="50"/>
    <x v="24"/>
    <x v="2"/>
  </r>
  <r>
    <x v="2"/>
    <x v="7"/>
    <s v="M"/>
    <x v="50"/>
    <x v="4"/>
    <x v="2"/>
  </r>
  <r>
    <x v="2"/>
    <x v="23"/>
    <s v="M"/>
    <x v="50"/>
    <x v="2"/>
    <x v="2"/>
  </r>
  <r>
    <x v="2"/>
    <x v="9"/>
    <s v="M"/>
    <x v="50"/>
    <x v="4"/>
    <x v="2"/>
  </r>
  <r>
    <x v="2"/>
    <x v="11"/>
    <s v="M"/>
    <x v="50"/>
    <x v="4"/>
    <x v="2"/>
  </r>
  <r>
    <x v="2"/>
    <x v="12"/>
    <s v="M"/>
    <x v="50"/>
    <x v="37"/>
    <x v="2"/>
  </r>
  <r>
    <x v="3"/>
    <x v="6"/>
    <s v="M"/>
    <x v="50"/>
    <x v="3"/>
    <x v="2"/>
  </r>
  <r>
    <x v="3"/>
    <x v="7"/>
    <s v="M"/>
    <x v="50"/>
    <x v="2"/>
    <x v="2"/>
  </r>
  <r>
    <x v="3"/>
    <x v="12"/>
    <s v="M"/>
    <x v="50"/>
    <x v="2"/>
    <x v="2"/>
  </r>
  <r>
    <x v="4"/>
    <x v="5"/>
    <s v="M"/>
    <x v="50"/>
    <x v="2"/>
    <x v="2"/>
  </r>
  <r>
    <x v="4"/>
    <x v="6"/>
    <s v="M"/>
    <x v="50"/>
    <x v="3"/>
    <x v="2"/>
  </r>
  <r>
    <x v="4"/>
    <x v="7"/>
    <s v="M"/>
    <x v="50"/>
    <x v="2"/>
    <x v="2"/>
  </r>
  <r>
    <x v="4"/>
    <x v="9"/>
    <s v="M"/>
    <x v="50"/>
    <x v="2"/>
    <x v="2"/>
  </r>
  <r>
    <x v="4"/>
    <x v="11"/>
    <s v="M"/>
    <x v="50"/>
    <x v="2"/>
    <x v="2"/>
  </r>
  <r>
    <x v="4"/>
    <x v="12"/>
    <s v="M"/>
    <x v="50"/>
    <x v="2"/>
    <x v="2"/>
  </r>
  <r>
    <x v="4"/>
    <x v="15"/>
    <s v="M"/>
    <x v="50"/>
    <x v="2"/>
    <x v="2"/>
  </r>
  <r>
    <x v="5"/>
    <x v="1"/>
    <s v="M"/>
    <x v="50"/>
    <x v="9"/>
    <x v="2"/>
  </r>
  <r>
    <x v="5"/>
    <x v="3"/>
    <s v="M"/>
    <x v="50"/>
    <x v="22"/>
    <x v="2"/>
  </r>
  <r>
    <x v="5"/>
    <x v="5"/>
    <s v="M"/>
    <x v="50"/>
    <x v="98"/>
    <x v="2"/>
  </r>
  <r>
    <x v="5"/>
    <x v="6"/>
    <s v="M"/>
    <x v="50"/>
    <x v="150"/>
    <x v="2"/>
  </r>
  <r>
    <x v="5"/>
    <x v="17"/>
    <s v="M"/>
    <x v="50"/>
    <x v="2"/>
    <x v="2"/>
  </r>
  <r>
    <x v="5"/>
    <x v="7"/>
    <s v="M"/>
    <x v="50"/>
    <x v="10"/>
    <x v="2"/>
  </r>
  <r>
    <x v="5"/>
    <x v="16"/>
    <s v="M"/>
    <x v="50"/>
    <x v="2"/>
    <x v="2"/>
  </r>
  <r>
    <x v="5"/>
    <x v="8"/>
    <s v="M"/>
    <x v="50"/>
    <x v="4"/>
    <x v="2"/>
  </r>
  <r>
    <x v="5"/>
    <x v="9"/>
    <s v="M"/>
    <x v="50"/>
    <x v="9"/>
    <x v="2"/>
  </r>
  <r>
    <x v="5"/>
    <x v="10"/>
    <s v="M"/>
    <x v="50"/>
    <x v="3"/>
    <x v="2"/>
  </r>
  <r>
    <x v="5"/>
    <x v="11"/>
    <s v="M"/>
    <x v="50"/>
    <x v="78"/>
    <x v="2"/>
  </r>
  <r>
    <x v="5"/>
    <x v="12"/>
    <s v="M"/>
    <x v="50"/>
    <x v="120"/>
    <x v="2"/>
  </r>
  <r>
    <x v="5"/>
    <x v="15"/>
    <s v="M"/>
    <x v="50"/>
    <x v="3"/>
    <x v="2"/>
  </r>
  <r>
    <x v="9"/>
    <x v="12"/>
    <s v="M"/>
    <x v="50"/>
    <x v="2"/>
    <x v="2"/>
  </r>
  <r>
    <x v="2"/>
    <x v="1"/>
    <s v="U"/>
    <x v="50"/>
    <x v="2"/>
    <x v="2"/>
  </r>
  <r>
    <x v="2"/>
    <x v="8"/>
    <s v="U"/>
    <x v="50"/>
    <x v="2"/>
    <x v="2"/>
  </r>
  <r>
    <x v="2"/>
    <x v="10"/>
    <s v="U"/>
    <x v="50"/>
    <x v="2"/>
    <x v="2"/>
  </r>
  <r>
    <x v="0"/>
    <x v="7"/>
    <s v="F"/>
    <x v="51"/>
    <x v="2"/>
    <x v="2"/>
  </r>
  <r>
    <x v="0"/>
    <x v="8"/>
    <s v="F"/>
    <x v="51"/>
    <x v="2"/>
    <x v="2"/>
  </r>
  <r>
    <x v="0"/>
    <x v="12"/>
    <s v="F"/>
    <x v="51"/>
    <x v="4"/>
    <x v="2"/>
  </r>
  <r>
    <x v="2"/>
    <x v="5"/>
    <s v="F"/>
    <x v="51"/>
    <x v="2"/>
    <x v="2"/>
  </r>
  <r>
    <x v="2"/>
    <x v="6"/>
    <s v="F"/>
    <x v="51"/>
    <x v="3"/>
    <x v="2"/>
  </r>
  <r>
    <x v="2"/>
    <x v="7"/>
    <s v="F"/>
    <x v="51"/>
    <x v="2"/>
    <x v="2"/>
  </r>
  <r>
    <x v="2"/>
    <x v="9"/>
    <s v="F"/>
    <x v="51"/>
    <x v="4"/>
    <x v="2"/>
  </r>
  <r>
    <x v="2"/>
    <x v="12"/>
    <s v="F"/>
    <x v="51"/>
    <x v="37"/>
    <x v="2"/>
  </r>
  <r>
    <x v="2"/>
    <x v="15"/>
    <s v="F"/>
    <x v="51"/>
    <x v="2"/>
    <x v="2"/>
  </r>
  <r>
    <x v="3"/>
    <x v="6"/>
    <s v="F"/>
    <x v="51"/>
    <x v="4"/>
    <x v="2"/>
  </r>
  <r>
    <x v="3"/>
    <x v="7"/>
    <s v="F"/>
    <x v="51"/>
    <x v="2"/>
    <x v="2"/>
  </r>
  <r>
    <x v="3"/>
    <x v="11"/>
    <s v="F"/>
    <x v="51"/>
    <x v="2"/>
    <x v="2"/>
  </r>
  <r>
    <x v="4"/>
    <x v="6"/>
    <s v="F"/>
    <x v="51"/>
    <x v="2"/>
    <x v="2"/>
  </r>
  <r>
    <x v="4"/>
    <x v="11"/>
    <s v="F"/>
    <x v="51"/>
    <x v="2"/>
    <x v="2"/>
  </r>
  <r>
    <x v="4"/>
    <x v="12"/>
    <s v="F"/>
    <x v="51"/>
    <x v="3"/>
    <x v="2"/>
  </r>
  <r>
    <x v="5"/>
    <x v="0"/>
    <s v="F"/>
    <x v="51"/>
    <x v="2"/>
    <x v="2"/>
  </r>
  <r>
    <x v="5"/>
    <x v="1"/>
    <s v="F"/>
    <x v="51"/>
    <x v="2"/>
    <x v="2"/>
  </r>
  <r>
    <x v="5"/>
    <x v="2"/>
    <s v="F"/>
    <x v="51"/>
    <x v="2"/>
    <x v="2"/>
  </r>
  <r>
    <x v="5"/>
    <x v="3"/>
    <s v="F"/>
    <x v="51"/>
    <x v="16"/>
    <x v="2"/>
  </r>
  <r>
    <x v="5"/>
    <x v="5"/>
    <s v="F"/>
    <x v="51"/>
    <x v="5"/>
    <x v="2"/>
  </r>
  <r>
    <x v="5"/>
    <x v="6"/>
    <s v="F"/>
    <x v="51"/>
    <x v="151"/>
    <x v="2"/>
  </r>
  <r>
    <x v="5"/>
    <x v="17"/>
    <s v="F"/>
    <x v="51"/>
    <x v="4"/>
    <x v="2"/>
  </r>
  <r>
    <x v="5"/>
    <x v="7"/>
    <s v="F"/>
    <x v="51"/>
    <x v="28"/>
    <x v="2"/>
  </r>
  <r>
    <x v="5"/>
    <x v="8"/>
    <s v="F"/>
    <x v="51"/>
    <x v="4"/>
    <x v="2"/>
  </r>
  <r>
    <x v="5"/>
    <x v="9"/>
    <s v="F"/>
    <x v="51"/>
    <x v="2"/>
    <x v="2"/>
  </r>
  <r>
    <x v="5"/>
    <x v="10"/>
    <s v="F"/>
    <x v="51"/>
    <x v="4"/>
    <x v="2"/>
  </r>
  <r>
    <x v="5"/>
    <x v="11"/>
    <s v="F"/>
    <x v="51"/>
    <x v="22"/>
    <x v="2"/>
  </r>
  <r>
    <x v="5"/>
    <x v="12"/>
    <s v="F"/>
    <x v="51"/>
    <x v="152"/>
    <x v="2"/>
  </r>
  <r>
    <x v="5"/>
    <x v="15"/>
    <s v="F"/>
    <x v="51"/>
    <x v="2"/>
    <x v="2"/>
  </r>
  <r>
    <x v="6"/>
    <x v="6"/>
    <s v="F"/>
    <x v="51"/>
    <x v="2"/>
    <x v="2"/>
  </r>
  <r>
    <x v="0"/>
    <x v="7"/>
    <s v="M"/>
    <x v="51"/>
    <x v="3"/>
    <x v="2"/>
  </r>
  <r>
    <x v="0"/>
    <x v="11"/>
    <s v="M"/>
    <x v="51"/>
    <x v="4"/>
    <x v="2"/>
  </r>
  <r>
    <x v="0"/>
    <x v="12"/>
    <s v="M"/>
    <x v="51"/>
    <x v="3"/>
    <x v="2"/>
  </r>
  <r>
    <x v="2"/>
    <x v="5"/>
    <s v="M"/>
    <x v="51"/>
    <x v="4"/>
    <x v="2"/>
  </r>
  <r>
    <x v="2"/>
    <x v="6"/>
    <s v="M"/>
    <x v="51"/>
    <x v="3"/>
    <x v="2"/>
  </r>
  <r>
    <x v="2"/>
    <x v="7"/>
    <s v="M"/>
    <x v="51"/>
    <x v="2"/>
    <x v="2"/>
  </r>
  <r>
    <x v="2"/>
    <x v="12"/>
    <s v="M"/>
    <x v="51"/>
    <x v="2"/>
    <x v="2"/>
  </r>
  <r>
    <x v="3"/>
    <x v="6"/>
    <s v="M"/>
    <x v="51"/>
    <x v="2"/>
    <x v="2"/>
  </r>
  <r>
    <x v="3"/>
    <x v="10"/>
    <s v="M"/>
    <x v="51"/>
    <x v="2"/>
    <x v="2"/>
  </r>
  <r>
    <x v="4"/>
    <x v="6"/>
    <s v="M"/>
    <x v="51"/>
    <x v="4"/>
    <x v="2"/>
  </r>
  <r>
    <x v="4"/>
    <x v="12"/>
    <s v="M"/>
    <x v="51"/>
    <x v="1"/>
    <x v="2"/>
  </r>
  <r>
    <x v="5"/>
    <x v="0"/>
    <s v="M"/>
    <x v="51"/>
    <x v="4"/>
    <x v="2"/>
  </r>
  <r>
    <x v="5"/>
    <x v="1"/>
    <s v="M"/>
    <x v="51"/>
    <x v="4"/>
    <x v="2"/>
  </r>
  <r>
    <x v="5"/>
    <x v="3"/>
    <s v="M"/>
    <x v="51"/>
    <x v="11"/>
    <x v="2"/>
  </r>
  <r>
    <x v="5"/>
    <x v="5"/>
    <s v="M"/>
    <x v="51"/>
    <x v="0"/>
    <x v="2"/>
  </r>
  <r>
    <x v="5"/>
    <x v="6"/>
    <s v="M"/>
    <x v="51"/>
    <x v="141"/>
    <x v="2"/>
  </r>
  <r>
    <x v="5"/>
    <x v="18"/>
    <s v="M"/>
    <x v="51"/>
    <x v="2"/>
    <x v="2"/>
  </r>
  <r>
    <x v="5"/>
    <x v="7"/>
    <s v="M"/>
    <x v="51"/>
    <x v="11"/>
    <x v="2"/>
  </r>
  <r>
    <x v="5"/>
    <x v="8"/>
    <s v="M"/>
    <x v="51"/>
    <x v="3"/>
    <x v="2"/>
  </r>
  <r>
    <x v="5"/>
    <x v="9"/>
    <s v="M"/>
    <x v="51"/>
    <x v="32"/>
    <x v="2"/>
  </r>
  <r>
    <x v="5"/>
    <x v="10"/>
    <s v="M"/>
    <x v="51"/>
    <x v="2"/>
    <x v="2"/>
  </r>
  <r>
    <x v="5"/>
    <x v="11"/>
    <s v="M"/>
    <x v="51"/>
    <x v="57"/>
    <x v="2"/>
  </r>
  <r>
    <x v="5"/>
    <x v="12"/>
    <s v="M"/>
    <x v="51"/>
    <x v="44"/>
    <x v="2"/>
  </r>
  <r>
    <x v="6"/>
    <x v="6"/>
    <s v="M"/>
    <x v="51"/>
    <x v="2"/>
    <x v="2"/>
  </r>
  <r>
    <x v="6"/>
    <x v="12"/>
    <s v="M"/>
    <x v="51"/>
    <x v="2"/>
    <x v="2"/>
  </r>
  <r>
    <x v="0"/>
    <x v="6"/>
    <s v="F"/>
    <x v="52"/>
    <x v="37"/>
    <x v="2"/>
  </r>
  <r>
    <x v="0"/>
    <x v="7"/>
    <s v="F"/>
    <x v="52"/>
    <x v="2"/>
    <x v="2"/>
  </r>
  <r>
    <x v="0"/>
    <x v="8"/>
    <s v="F"/>
    <x v="52"/>
    <x v="2"/>
    <x v="2"/>
  </r>
  <r>
    <x v="0"/>
    <x v="12"/>
    <s v="F"/>
    <x v="52"/>
    <x v="4"/>
    <x v="2"/>
  </r>
  <r>
    <x v="2"/>
    <x v="6"/>
    <s v="F"/>
    <x v="52"/>
    <x v="4"/>
    <x v="2"/>
  </r>
  <r>
    <x v="2"/>
    <x v="7"/>
    <s v="F"/>
    <x v="52"/>
    <x v="2"/>
    <x v="2"/>
  </r>
  <r>
    <x v="2"/>
    <x v="12"/>
    <s v="F"/>
    <x v="52"/>
    <x v="1"/>
    <x v="2"/>
  </r>
  <r>
    <x v="3"/>
    <x v="6"/>
    <s v="F"/>
    <x v="52"/>
    <x v="2"/>
    <x v="2"/>
  </r>
  <r>
    <x v="3"/>
    <x v="7"/>
    <s v="F"/>
    <x v="52"/>
    <x v="2"/>
    <x v="2"/>
  </r>
  <r>
    <x v="3"/>
    <x v="9"/>
    <s v="F"/>
    <x v="52"/>
    <x v="2"/>
    <x v="2"/>
  </r>
  <r>
    <x v="3"/>
    <x v="12"/>
    <s v="F"/>
    <x v="52"/>
    <x v="4"/>
    <x v="2"/>
  </r>
  <r>
    <x v="4"/>
    <x v="6"/>
    <s v="F"/>
    <x v="52"/>
    <x v="37"/>
    <x v="2"/>
  </r>
  <r>
    <x v="4"/>
    <x v="7"/>
    <s v="F"/>
    <x v="52"/>
    <x v="2"/>
    <x v="2"/>
  </r>
  <r>
    <x v="4"/>
    <x v="12"/>
    <s v="F"/>
    <x v="52"/>
    <x v="2"/>
    <x v="2"/>
  </r>
  <r>
    <x v="5"/>
    <x v="1"/>
    <s v="F"/>
    <x v="52"/>
    <x v="37"/>
    <x v="2"/>
  </r>
  <r>
    <x v="5"/>
    <x v="2"/>
    <s v="F"/>
    <x v="52"/>
    <x v="2"/>
    <x v="2"/>
  </r>
  <r>
    <x v="5"/>
    <x v="3"/>
    <s v="F"/>
    <x v="52"/>
    <x v="1"/>
    <x v="2"/>
  </r>
  <r>
    <x v="5"/>
    <x v="5"/>
    <s v="F"/>
    <x v="52"/>
    <x v="55"/>
    <x v="2"/>
  </r>
  <r>
    <x v="5"/>
    <x v="6"/>
    <s v="F"/>
    <x v="52"/>
    <x v="61"/>
    <x v="2"/>
  </r>
  <r>
    <x v="5"/>
    <x v="17"/>
    <s v="F"/>
    <x v="52"/>
    <x v="4"/>
    <x v="2"/>
  </r>
  <r>
    <x v="5"/>
    <x v="7"/>
    <s v="F"/>
    <x v="52"/>
    <x v="22"/>
    <x v="2"/>
  </r>
  <r>
    <x v="5"/>
    <x v="9"/>
    <s v="F"/>
    <x v="52"/>
    <x v="2"/>
    <x v="2"/>
  </r>
  <r>
    <x v="5"/>
    <x v="11"/>
    <s v="F"/>
    <x v="52"/>
    <x v="42"/>
    <x v="2"/>
  </r>
  <r>
    <x v="5"/>
    <x v="12"/>
    <s v="F"/>
    <x v="52"/>
    <x v="92"/>
    <x v="2"/>
  </r>
  <r>
    <x v="5"/>
    <x v="15"/>
    <s v="F"/>
    <x v="52"/>
    <x v="4"/>
    <x v="2"/>
  </r>
  <r>
    <x v="6"/>
    <x v="6"/>
    <s v="F"/>
    <x v="52"/>
    <x v="2"/>
    <x v="2"/>
  </r>
  <r>
    <x v="9"/>
    <x v="12"/>
    <s v="F"/>
    <x v="52"/>
    <x v="2"/>
    <x v="2"/>
  </r>
  <r>
    <x v="0"/>
    <x v="6"/>
    <s v="M"/>
    <x v="52"/>
    <x v="3"/>
    <x v="2"/>
  </r>
  <r>
    <x v="0"/>
    <x v="12"/>
    <s v="M"/>
    <x v="52"/>
    <x v="2"/>
    <x v="2"/>
  </r>
  <r>
    <x v="2"/>
    <x v="5"/>
    <s v="M"/>
    <x v="52"/>
    <x v="2"/>
    <x v="2"/>
  </r>
  <r>
    <x v="2"/>
    <x v="6"/>
    <s v="M"/>
    <x v="52"/>
    <x v="24"/>
    <x v="2"/>
  </r>
  <r>
    <x v="2"/>
    <x v="11"/>
    <s v="M"/>
    <x v="52"/>
    <x v="4"/>
    <x v="2"/>
  </r>
  <r>
    <x v="2"/>
    <x v="12"/>
    <s v="M"/>
    <x v="52"/>
    <x v="4"/>
    <x v="2"/>
  </r>
  <r>
    <x v="3"/>
    <x v="6"/>
    <s v="M"/>
    <x v="52"/>
    <x v="2"/>
    <x v="2"/>
  </r>
  <r>
    <x v="3"/>
    <x v="7"/>
    <s v="M"/>
    <x v="52"/>
    <x v="2"/>
    <x v="2"/>
  </r>
  <r>
    <x v="3"/>
    <x v="12"/>
    <s v="M"/>
    <x v="52"/>
    <x v="2"/>
    <x v="2"/>
  </r>
  <r>
    <x v="4"/>
    <x v="6"/>
    <s v="M"/>
    <x v="52"/>
    <x v="37"/>
    <x v="2"/>
  </r>
  <r>
    <x v="4"/>
    <x v="7"/>
    <s v="M"/>
    <x v="52"/>
    <x v="2"/>
    <x v="2"/>
  </r>
  <r>
    <x v="4"/>
    <x v="9"/>
    <s v="M"/>
    <x v="52"/>
    <x v="2"/>
    <x v="2"/>
  </r>
  <r>
    <x v="5"/>
    <x v="1"/>
    <s v="M"/>
    <x v="52"/>
    <x v="3"/>
    <x v="2"/>
  </r>
  <r>
    <x v="5"/>
    <x v="3"/>
    <s v="M"/>
    <x v="52"/>
    <x v="14"/>
    <x v="2"/>
  </r>
  <r>
    <x v="5"/>
    <x v="5"/>
    <s v="M"/>
    <x v="52"/>
    <x v="56"/>
    <x v="2"/>
  </r>
  <r>
    <x v="5"/>
    <x v="6"/>
    <s v="M"/>
    <x v="52"/>
    <x v="90"/>
    <x v="2"/>
  </r>
  <r>
    <x v="5"/>
    <x v="18"/>
    <s v="M"/>
    <x v="52"/>
    <x v="4"/>
    <x v="2"/>
  </r>
  <r>
    <x v="5"/>
    <x v="7"/>
    <s v="M"/>
    <x v="52"/>
    <x v="55"/>
    <x v="2"/>
  </r>
  <r>
    <x v="5"/>
    <x v="16"/>
    <s v="M"/>
    <x v="52"/>
    <x v="2"/>
    <x v="2"/>
  </r>
  <r>
    <x v="5"/>
    <x v="8"/>
    <s v="M"/>
    <x v="52"/>
    <x v="1"/>
    <x v="2"/>
  </r>
  <r>
    <x v="5"/>
    <x v="9"/>
    <s v="M"/>
    <x v="52"/>
    <x v="2"/>
    <x v="2"/>
  </r>
  <r>
    <x v="5"/>
    <x v="10"/>
    <s v="M"/>
    <x v="52"/>
    <x v="3"/>
    <x v="2"/>
  </r>
  <r>
    <x v="5"/>
    <x v="11"/>
    <s v="M"/>
    <x v="52"/>
    <x v="58"/>
    <x v="2"/>
  </r>
  <r>
    <x v="5"/>
    <x v="12"/>
    <s v="M"/>
    <x v="52"/>
    <x v="13"/>
    <x v="2"/>
  </r>
  <r>
    <x v="5"/>
    <x v="15"/>
    <s v="M"/>
    <x v="52"/>
    <x v="2"/>
    <x v="2"/>
  </r>
  <r>
    <x v="6"/>
    <x v="12"/>
    <s v="M"/>
    <x v="52"/>
    <x v="2"/>
    <x v="2"/>
  </r>
  <r>
    <x v="9"/>
    <x v="5"/>
    <s v="M"/>
    <x v="52"/>
    <x v="2"/>
    <x v="2"/>
  </r>
  <r>
    <x v="5"/>
    <x v="7"/>
    <s v="U"/>
    <x v="52"/>
    <x v="2"/>
    <x v="2"/>
  </r>
  <r>
    <x v="0"/>
    <x v="5"/>
    <s v="F"/>
    <x v="53"/>
    <x v="2"/>
    <x v="2"/>
  </r>
  <r>
    <x v="0"/>
    <x v="12"/>
    <s v="F"/>
    <x v="53"/>
    <x v="4"/>
    <x v="2"/>
  </r>
  <r>
    <x v="2"/>
    <x v="6"/>
    <s v="F"/>
    <x v="53"/>
    <x v="37"/>
    <x v="2"/>
  </r>
  <r>
    <x v="2"/>
    <x v="12"/>
    <s v="F"/>
    <x v="53"/>
    <x v="3"/>
    <x v="2"/>
  </r>
  <r>
    <x v="3"/>
    <x v="6"/>
    <s v="F"/>
    <x v="53"/>
    <x v="37"/>
    <x v="2"/>
  </r>
  <r>
    <x v="4"/>
    <x v="6"/>
    <s v="F"/>
    <x v="53"/>
    <x v="2"/>
    <x v="2"/>
  </r>
  <r>
    <x v="4"/>
    <x v="11"/>
    <s v="F"/>
    <x v="53"/>
    <x v="2"/>
    <x v="2"/>
  </r>
  <r>
    <x v="5"/>
    <x v="0"/>
    <s v="F"/>
    <x v="53"/>
    <x v="2"/>
    <x v="2"/>
  </r>
  <r>
    <x v="5"/>
    <x v="1"/>
    <s v="F"/>
    <x v="53"/>
    <x v="3"/>
    <x v="2"/>
  </r>
  <r>
    <x v="5"/>
    <x v="2"/>
    <s v="F"/>
    <x v="53"/>
    <x v="3"/>
    <x v="2"/>
  </r>
  <r>
    <x v="5"/>
    <x v="3"/>
    <s v="F"/>
    <x v="53"/>
    <x v="9"/>
    <x v="2"/>
  </r>
  <r>
    <x v="5"/>
    <x v="5"/>
    <s v="F"/>
    <x v="53"/>
    <x v="5"/>
    <x v="2"/>
  </r>
  <r>
    <x v="5"/>
    <x v="6"/>
    <s v="F"/>
    <x v="53"/>
    <x v="80"/>
    <x v="2"/>
  </r>
  <r>
    <x v="5"/>
    <x v="7"/>
    <s v="F"/>
    <x v="53"/>
    <x v="25"/>
    <x v="2"/>
  </r>
  <r>
    <x v="5"/>
    <x v="16"/>
    <s v="F"/>
    <x v="53"/>
    <x v="2"/>
    <x v="2"/>
  </r>
  <r>
    <x v="5"/>
    <x v="8"/>
    <s v="F"/>
    <x v="53"/>
    <x v="4"/>
    <x v="2"/>
  </r>
  <r>
    <x v="5"/>
    <x v="9"/>
    <s v="F"/>
    <x v="53"/>
    <x v="37"/>
    <x v="2"/>
  </r>
  <r>
    <x v="5"/>
    <x v="11"/>
    <s v="F"/>
    <x v="53"/>
    <x v="57"/>
    <x v="2"/>
  </r>
  <r>
    <x v="5"/>
    <x v="12"/>
    <s v="F"/>
    <x v="53"/>
    <x v="58"/>
    <x v="2"/>
  </r>
  <r>
    <x v="6"/>
    <x v="12"/>
    <s v="F"/>
    <x v="53"/>
    <x v="2"/>
    <x v="2"/>
  </r>
  <r>
    <x v="0"/>
    <x v="5"/>
    <s v="M"/>
    <x v="53"/>
    <x v="2"/>
    <x v="2"/>
  </r>
  <r>
    <x v="0"/>
    <x v="6"/>
    <s v="M"/>
    <x v="53"/>
    <x v="2"/>
    <x v="2"/>
  </r>
  <r>
    <x v="0"/>
    <x v="7"/>
    <s v="M"/>
    <x v="53"/>
    <x v="2"/>
    <x v="2"/>
  </r>
  <r>
    <x v="0"/>
    <x v="12"/>
    <s v="M"/>
    <x v="53"/>
    <x v="4"/>
    <x v="2"/>
  </r>
  <r>
    <x v="2"/>
    <x v="0"/>
    <s v="M"/>
    <x v="53"/>
    <x v="2"/>
    <x v="2"/>
  </r>
  <r>
    <x v="2"/>
    <x v="5"/>
    <s v="M"/>
    <x v="53"/>
    <x v="4"/>
    <x v="2"/>
  </r>
  <r>
    <x v="2"/>
    <x v="6"/>
    <s v="M"/>
    <x v="53"/>
    <x v="2"/>
    <x v="2"/>
  </r>
  <r>
    <x v="2"/>
    <x v="9"/>
    <s v="M"/>
    <x v="53"/>
    <x v="4"/>
    <x v="2"/>
  </r>
  <r>
    <x v="2"/>
    <x v="12"/>
    <s v="M"/>
    <x v="53"/>
    <x v="3"/>
    <x v="2"/>
  </r>
  <r>
    <x v="3"/>
    <x v="5"/>
    <s v="M"/>
    <x v="53"/>
    <x v="2"/>
    <x v="2"/>
  </r>
  <r>
    <x v="3"/>
    <x v="7"/>
    <s v="M"/>
    <x v="53"/>
    <x v="2"/>
    <x v="2"/>
  </r>
  <r>
    <x v="4"/>
    <x v="5"/>
    <s v="M"/>
    <x v="53"/>
    <x v="4"/>
    <x v="2"/>
  </r>
  <r>
    <x v="4"/>
    <x v="6"/>
    <s v="M"/>
    <x v="53"/>
    <x v="2"/>
    <x v="2"/>
  </r>
  <r>
    <x v="4"/>
    <x v="7"/>
    <s v="M"/>
    <x v="53"/>
    <x v="2"/>
    <x v="2"/>
  </r>
  <r>
    <x v="4"/>
    <x v="9"/>
    <s v="M"/>
    <x v="53"/>
    <x v="2"/>
    <x v="2"/>
  </r>
  <r>
    <x v="4"/>
    <x v="11"/>
    <s v="M"/>
    <x v="53"/>
    <x v="2"/>
    <x v="2"/>
  </r>
  <r>
    <x v="5"/>
    <x v="0"/>
    <s v="M"/>
    <x v="53"/>
    <x v="2"/>
    <x v="2"/>
  </r>
  <r>
    <x v="5"/>
    <x v="1"/>
    <s v="M"/>
    <x v="53"/>
    <x v="1"/>
    <x v="2"/>
  </r>
  <r>
    <x v="5"/>
    <x v="3"/>
    <s v="M"/>
    <x v="53"/>
    <x v="24"/>
    <x v="2"/>
  </r>
  <r>
    <x v="5"/>
    <x v="5"/>
    <s v="M"/>
    <x v="53"/>
    <x v="58"/>
    <x v="2"/>
  </r>
  <r>
    <x v="5"/>
    <x v="6"/>
    <s v="M"/>
    <x v="53"/>
    <x v="85"/>
    <x v="2"/>
  </r>
  <r>
    <x v="5"/>
    <x v="7"/>
    <s v="M"/>
    <x v="53"/>
    <x v="42"/>
    <x v="2"/>
  </r>
  <r>
    <x v="5"/>
    <x v="8"/>
    <s v="M"/>
    <x v="53"/>
    <x v="3"/>
    <x v="2"/>
  </r>
  <r>
    <x v="5"/>
    <x v="9"/>
    <s v="M"/>
    <x v="53"/>
    <x v="1"/>
    <x v="2"/>
  </r>
  <r>
    <x v="5"/>
    <x v="10"/>
    <s v="M"/>
    <x v="53"/>
    <x v="4"/>
    <x v="2"/>
  </r>
  <r>
    <x v="5"/>
    <x v="11"/>
    <s v="M"/>
    <x v="53"/>
    <x v="58"/>
    <x v="2"/>
  </r>
  <r>
    <x v="5"/>
    <x v="12"/>
    <s v="M"/>
    <x v="53"/>
    <x v="151"/>
    <x v="2"/>
  </r>
  <r>
    <x v="6"/>
    <x v="6"/>
    <s v="M"/>
    <x v="53"/>
    <x v="2"/>
    <x v="2"/>
  </r>
  <r>
    <x v="0"/>
    <x v="6"/>
    <s v="F"/>
    <x v="54"/>
    <x v="2"/>
    <x v="2"/>
  </r>
  <r>
    <x v="0"/>
    <x v="7"/>
    <s v="F"/>
    <x v="54"/>
    <x v="4"/>
    <x v="2"/>
  </r>
  <r>
    <x v="0"/>
    <x v="12"/>
    <s v="F"/>
    <x v="54"/>
    <x v="4"/>
    <x v="2"/>
  </r>
  <r>
    <x v="2"/>
    <x v="6"/>
    <s v="F"/>
    <x v="54"/>
    <x v="37"/>
    <x v="2"/>
  </r>
  <r>
    <x v="2"/>
    <x v="7"/>
    <s v="F"/>
    <x v="54"/>
    <x v="4"/>
    <x v="2"/>
  </r>
  <r>
    <x v="2"/>
    <x v="10"/>
    <s v="F"/>
    <x v="54"/>
    <x v="2"/>
    <x v="2"/>
  </r>
  <r>
    <x v="2"/>
    <x v="12"/>
    <s v="F"/>
    <x v="54"/>
    <x v="2"/>
    <x v="2"/>
  </r>
  <r>
    <x v="2"/>
    <x v="15"/>
    <s v="F"/>
    <x v="54"/>
    <x v="2"/>
    <x v="2"/>
  </r>
  <r>
    <x v="3"/>
    <x v="12"/>
    <s v="F"/>
    <x v="54"/>
    <x v="4"/>
    <x v="2"/>
  </r>
  <r>
    <x v="4"/>
    <x v="6"/>
    <s v="F"/>
    <x v="54"/>
    <x v="37"/>
    <x v="2"/>
  </r>
  <r>
    <x v="4"/>
    <x v="7"/>
    <s v="F"/>
    <x v="54"/>
    <x v="2"/>
    <x v="2"/>
  </r>
  <r>
    <x v="4"/>
    <x v="12"/>
    <s v="F"/>
    <x v="54"/>
    <x v="4"/>
    <x v="2"/>
  </r>
  <r>
    <x v="5"/>
    <x v="0"/>
    <s v="F"/>
    <x v="54"/>
    <x v="4"/>
    <x v="2"/>
  </r>
  <r>
    <x v="5"/>
    <x v="2"/>
    <s v="F"/>
    <x v="54"/>
    <x v="2"/>
    <x v="2"/>
  </r>
  <r>
    <x v="5"/>
    <x v="3"/>
    <s v="F"/>
    <x v="54"/>
    <x v="37"/>
    <x v="2"/>
  </r>
  <r>
    <x v="5"/>
    <x v="5"/>
    <s v="F"/>
    <x v="54"/>
    <x v="10"/>
    <x v="2"/>
  </r>
  <r>
    <x v="5"/>
    <x v="6"/>
    <s v="F"/>
    <x v="54"/>
    <x v="151"/>
    <x v="2"/>
  </r>
  <r>
    <x v="5"/>
    <x v="17"/>
    <s v="F"/>
    <x v="54"/>
    <x v="3"/>
    <x v="2"/>
  </r>
  <r>
    <x v="5"/>
    <x v="7"/>
    <s v="F"/>
    <x v="54"/>
    <x v="10"/>
    <x v="2"/>
  </r>
  <r>
    <x v="5"/>
    <x v="8"/>
    <s v="F"/>
    <x v="54"/>
    <x v="2"/>
    <x v="2"/>
  </r>
  <r>
    <x v="5"/>
    <x v="9"/>
    <s v="F"/>
    <x v="54"/>
    <x v="1"/>
    <x v="2"/>
  </r>
  <r>
    <x v="5"/>
    <x v="11"/>
    <s v="F"/>
    <x v="54"/>
    <x v="57"/>
    <x v="2"/>
  </r>
  <r>
    <x v="5"/>
    <x v="12"/>
    <s v="F"/>
    <x v="54"/>
    <x v="21"/>
    <x v="2"/>
  </r>
  <r>
    <x v="6"/>
    <x v="5"/>
    <s v="F"/>
    <x v="54"/>
    <x v="2"/>
    <x v="2"/>
  </r>
  <r>
    <x v="6"/>
    <x v="12"/>
    <s v="F"/>
    <x v="54"/>
    <x v="2"/>
    <x v="2"/>
  </r>
  <r>
    <x v="9"/>
    <x v="12"/>
    <s v="F"/>
    <x v="54"/>
    <x v="4"/>
    <x v="2"/>
  </r>
  <r>
    <x v="0"/>
    <x v="6"/>
    <s v="M"/>
    <x v="54"/>
    <x v="2"/>
    <x v="2"/>
  </r>
  <r>
    <x v="2"/>
    <x v="5"/>
    <s v="M"/>
    <x v="54"/>
    <x v="2"/>
    <x v="2"/>
  </r>
  <r>
    <x v="2"/>
    <x v="6"/>
    <s v="M"/>
    <x v="54"/>
    <x v="2"/>
    <x v="2"/>
  </r>
  <r>
    <x v="2"/>
    <x v="12"/>
    <s v="M"/>
    <x v="54"/>
    <x v="1"/>
    <x v="2"/>
  </r>
  <r>
    <x v="3"/>
    <x v="6"/>
    <s v="M"/>
    <x v="54"/>
    <x v="4"/>
    <x v="2"/>
  </r>
  <r>
    <x v="3"/>
    <x v="7"/>
    <s v="M"/>
    <x v="54"/>
    <x v="2"/>
    <x v="2"/>
  </r>
  <r>
    <x v="4"/>
    <x v="6"/>
    <s v="M"/>
    <x v="54"/>
    <x v="4"/>
    <x v="2"/>
  </r>
  <r>
    <x v="4"/>
    <x v="9"/>
    <s v="M"/>
    <x v="54"/>
    <x v="2"/>
    <x v="2"/>
  </r>
  <r>
    <x v="4"/>
    <x v="11"/>
    <s v="M"/>
    <x v="54"/>
    <x v="2"/>
    <x v="2"/>
  </r>
  <r>
    <x v="4"/>
    <x v="12"/>
    <s v="M"/>
    <x v="54"/>
    <x v="4"/>
    <x v="2"/>
  </r>
  <r>
    <x v="5"/>
    <x v="0"/>
    <s v="M"/>
    <x v="54"/>
    <x v="4"/>
    <x v="2"/>
  </r>
  <r>
    <x v="5"/>
    <x v="1"/>
    <s v="M"/>
    <x v="54"/>
    <x v="3"/>
    <x v="2"/>
  </r>
  <r>
    <x v="5"/>
    <x v="3"/>
    <s v="M"/>
    <x v="54"/>
    <x v="5"/>
    <x v="2"/>
  </r>
  <r>
    <x v="5"/>
    <x v="5"/>
    <s v="M"/>
    <x v="54"/>
    <x v="98"/>
    <x v="2"/>
  </r>
  <r>
    <x v="5"/>
    <x v="6"/>
    <s v="M"/>
    <x v="54"/>
    <x v="129"/>
    <x v="2"/>
  </r>
  <r>
    <x v="5"/>
    <x v="18"/>
    <s v="M"/>
    <x v="54"/>
    <x v="2"/>
    <x v="2"/>
  </r>
  <r>
    <x v="5"/>
    <x v="7"/>
    <s v="M"/>
    <x v="54"/>
    <x v="55"/>
    <x v="2"/>
  </r>
  <r>
    <x v="5"/>
    <x v="9"/>
    <s v="M"/>
    <x v="54"/>
    <x v="37"/>
    <x v="2"/>
  </r>
  <r>
    <x v="5"/>
    <x v="10"/>
    <s v="M"/>
    <x v="54"/>
    <x v="2"/>
    <x v="2"/>
  </r>
  <r>
    <x v="5"/>
    <x v="11"/>
    <s v="M"/>
    <x v="54"/>
    <x v="59"/>
    <x v="2"/>
  </r>
  <r>
    <x v="5"/>
    <x v="12"/>
    <s v="M"/>
    <x v="54"/>
    <x v="153"/>
    <x v="2"/>
  </r>
  <r>
    <x v="5"/>
    <x v="15"/>
    <s v="M"/>
    <x v="54"/>
    <x v="2"/>
    <x v="2"/>
  </r>
  <r>
    <x v="0"/>
    <x v="7"/>
    <s v="F"/>
    <x v="55"/>
    <x v="2"/>
    <x v="3"/>
  </r>
  <r>
    <x v="2"/>
    <x v="6"/>
    <s v="F"/>
    <x v="55"/>
    <x v="2"/>
    <x v="3"/>
  </r>
  <r>
    <x v="2"/>
    <x v="9"/>
    <s v="F"/>
    <x v="55"/>
    <x v="2"/>
    <x v="3"/>
  </r>
  <r>
    <x v="2"/>
    <x v="11"/>
    <s v="F"/>
    <x v="55"/>
    <x v="2"/>
    <x v="3"/>
  </r>
  <r>
    <x v="2"/>
    <x v="12"/>
    <s v="F"/>
    <x v="55"/>
    <x v="4"/>
    <x v="3"/>
  </r>
  <r>
    <x v="3"/>
    <x v="6"/>
    <s v="F"/>
    <x v="55"/>
    <x v="4"/>
    <x v="3"/>
  </r>
  <r>
    <x v="3"/>
    <x v="7"/>
    <s v="F"/>
    <x v="55"/>
    <x v="3"/>
    <x v="3"/>
  </r>
  <r>
    <x v="3"/>
    <x v="12"/>
    <s v="F"/>
    <x v="55"/>
    <x v="2"/>
    <x v="3"/>
  </r>
  <r>
    <x v="4"/>
    <x v="6"/>
    <s v="F"/>
    <x v="55"/>
    <x v="4"/>
    <x v="3"/>
  </r>
  <r>
    <x v="4"/>
    <x v="17"/>
    <s v="F"/>
    <x v="55"/>
    <x v="2"/>
    <x v="3"/>
  </r>
  <r>
    <x v="4"/>
    <x v="7"/>
    <s v="F"/>
    <x v="55"/>
    <x v="2"/>
    <x v="3"/>
  </r>
  <r>
    <x v="4"/>
    <x v="8"/>
    <s v="F"/>
    <x v="55"/>
    <x v="2"/>
    <x v="3"/>
  </r>
  <r>
    <x v="4"/>
    <x v="9"/>
    <s v="F"/>
    <x v="55"/>
    <x v="2"/>
    <x v="3"/>
  </r>
  <r>
    <x v="4"/>
    <x v="12"/>
    <s v="F"/>
    <x v="55"/>
    <x v="4"/>
    <x v="3"/>
  </r>
  <r>
    <x v="5"/>
    <x v="0"/>
    <s v="F"/>
    <x v="55"/>
    <x v="2"/>
    <x v="3"/>
  </r>
  <r>
    <x v="5"/>
    <x v="1"/>
    <s v="F"/>
    <x v="55"/>
    <x v="2"/>
    <x v="3"/>
  </r>
  <r>
    <x v="5"/>
    <x v="2"/>
    <s v="F"/>
    <x v="55"/>
    <x v="3"/>
    <x v="3"/>
  </r>
  <r>
    <x v="5"/>
    <x v="3"/>
    <s v="F"/>
    <x v="55"/>
    <x v="37"/>
    <x v="3"/>
  </r>
  <r>
    <x v="5"/>
    <x v="5"/>
    <s v="F"/>
    <x v="55"/>
    <x v="22"/>
    <x v="3"/>
  </r>
  <r>
    <x v="5"/>
    <x v="6"/>
    <s v="F"/>
    <x v="55"/>
    <x v="68"/>
    <x v="3"/>
  </r>
  <r>
    <x v="5"/>
    <x v="7"/>
    <s v="F"/>
    <x v="55"/>
    <x v="12"/>
    <x v="3"/>
  </r>
  <r>
    <x v="5"/>
    <x v="8"/>
    <s v="F"/>
    <x v="55"/>
    <x v="4"/>
    <x v="3"/>
  </r>
  <r>
    <x v="5"/>
    <x v="9"/>
    <s v="F"/>
    <x v="55"/>
    <x v="37"/>
    <x v="3"/>
  </r>
  <r>
    <x v="5"/>
    <x v="10"/>
    <s v="F"/>
    <x v="55"/>
    <x v="3"/>
    <x v="3"/>
  </r>
  <r>
    <x v="5"/>
    <x v="11"/>
    <s v="F"/>
    <x v="55"/>
    <x v="10"/>
    <x v="3"/>
  </r>
  <r>
    <x v="5"/>
    <x v="12"/>
    <s v="F"/>
    <x v="55"/>
    <x v="154"/>
    <x v="3"/>
  </r>
  <r>
    <x v="5"/>
    <x v="15"/>
    <s v="F"/>
    <x v="55"/>
    <x v="4"/>
    <x v="3"/>
  </r>
  <r>
    <x v="9"/>
    <x v="12"/>
    <s v="F"/>
    <x v="55"/>
    <x v="2"/>
    <x v="3"/>
  </r>
  <r>
    <x v="0"/>
    <x v="6"/>
    <s v="M"/>
    <x v="55"/>
    <x v="2"/>
    <x v="3"/>
  </r>
  <r>
    <x v="0"/>
    <x v="9"/>
    <s v="M"/>
    <x v="55"/>
    <x v="2"/>
    <x v="3"/>
  </r>
  <r>
    <x v="0"/>
    <x v="12"/>
    <s v="M"/>
    <x v="55"/>
    <x v="2"/>
    <x v="3"/>
  </r>
  <r>
    <x v="2"/>
    <x v="5"/>
    <s v="M"/>
    <x v="55"/>
    <x v="2"/>
    <x v="3"/>
  </r>
  <r>
    <x v="2"/>
    <x v="6"/>
    <s v="M"/>
    <x v="55"/>
    <x v="3"/>
    <x v="3"/>
  </r>
  <r>
    <x v="2"/>
    <x v="9"/>
    <s v="M"/>
    <x v="55"/>
    <x v="2"/>
    <x v="3"/>
  </r>
  <r>
    <x v="2"/>
    <x v="12"/>
    <s v="M"/>
    <x v="55"/>
    <x v="4"/>
    <x v="3"/>
  </r>
  <r>
    <x v="3"/>
    <x v="1"/>
    <s v="M"/>
    <x v="55"/>
    <x v="2"/>
    <x v="3"/>
  </r>
  <r>
    <x v="3"/>
    <x v="6"/>
    <s v="M"/>
    <x v="55"/>
    <x v="3"/>
    <x v="3"/>
  </r>
  <r>
    <x v="3"/>
    <x v="7"/>
    <s v="M"/>
    <x v="55"/>
    <x v="2"/>
    <x v="3"/>
  </r>
  <r>
    <x v="3"/>
    <x v="11"/>
    <s v="M"/>
    <x v="55"/>
    <x v="4"/>
    <x v="3"/>
  </r>
  <r>
    <x v="4"/>
    <x v="5"/>
    <s v="M"/>
    <x v="55"/>
    <x v="4"/>
    <x v="3"/>
  </r>
  <r>
    <x v="4"/>
    <x v="6"/>
    <s v="M"/>
    <x v="55"/>
    <x v="3"/>
    <x v="3"/>
  </r>
  <r>
    <x v="4"/>
    <x v="8"/>
    <s v="M"/>
    <x v="55"/>
    <x v="2"/>
    <x v="3"/>
  </r>
  <r>
    <x v="4"/>
    <x v="9"/>
    <s v="M"/>
    <x v="55"/>
    <x v="2"/>
    <x v="3"/>
  </r>
  <r>
    <x v="4"/>
    <x v="11"/>
    <s v="M"/>
    <x v="55"/>
    <x v="2"/>
    <x v="3"/>
  </r>
  <r>
    <x v="5"/>
    <x v="1"/>
    <s v="M"/>
    <x v="55"/>
    <x v="37"/>
    <x v="3"/>
  </r>
  <r>
    <x v="5"/>
    <x v="3"/>
    <s v="M"/>
    <x v="55"/>
    <x v="32"/>
    <x v="3"/>
  </r>
  <r>
    <x v="5"/>
    <x v="5"/>
    <s v="M"/>
    <x v="55"/>
    <x v="57"/>
    <x v="3"/>
  </r>
  <r>
    <x v="5"/>
    <x v="6"/>
    <s v="M"/>
    <x v="55"/>
    <x v="76"/>
    <x v="3"/>
  </r>
  <r>
    <x v="5"/>
    <x v="17"/>
    <s v="M"/>
    <x v="55"/>
    <x v="2"/>
    <x v="3"/>
  </r>
  <r>
    <x v="5"/>
    <x v="18"/>
    <s v="M"/>
    <x v="55"/>
    <x v="2"/>
    <x v="3"/>
  </r>
  <r>
    <x v="5"/>
    <x v="7"/>
    <s v="M"/>
    <x v="55"/>
    <x v="11"/>
    <x v="3"/>
  </r>
  <r>
    <x v="5"/>
    <x v="8"/>
    <s v="M"/>
    <x v="55"/>
    <x v="37"/>
    <x v="3"/>
  </r>
  <r>
    <x v="5"/>
    <x v="9"/>
    <s v="M"/>
    <x v="55"/>
    <x v="37"/>
    <x v="3"/>
  </r>
  <r>
    <x v="5"/>
    <x v="10"/>
    <s v="M"/>
    <x v="55"/>
    <x v="2"/>
    <x v="3"/>
  </r>
  <r>
    <x v="5"/>
    <x v="11"/>
    <s v="M"/>
    <x v="55"/>
    <x v="78"/>
    <x v="3"/>
  </r>
  <r>
    <x v="5"/>
    <x v="12"/>
    <s v="M"/>
    <x v="55"/>
    <x v="153"/>
    <x v="3"/>
  </r>
  <r>
    <x v="5"/>
    <x v="15"/>
    <s v="M"/>
    <x v="55"/>
    <x v="4"/>
    <x v="3"/>
  </r>
  <r>
    <x v="6"/>
    <x v="5"/>
    <s v="M"/>
    <x v="55"/>
    <x v="2"/>
    <x v="3"/>
  </r>
  <r>
    <x v="7"/>
    <x v="6"/>
    <s v="M"/>
    <x v="55"/>
    <x v="2"/>
    <x v="3"/>
  </r>
  <r>
    <x v="0"/>
    <x v="6"/>
    <s v="F"/>
    <x v="56"/>
    <x v="3"/>
    <x v="3"/>
  </r>
  <r>
    <x v="0"/>
    <x v="7"/>
    <s v="F"/>
    <x v="56"/>
    <x v="2"/>
    <x v="3"/>
  </r>
  <r>
    <x v="0"/>
    <x v="9"/>
    <s v="F"/>
    <x v="56"/>
    <x v="2"/>
    <x v="3"/>
  </r>
  <r>
    <x v="0"/>
    <x v="12"/>
    <s v="F"/>
    <x v="56"/>
    <x v="2"/>
    <x v="3"/>
  </r>
  <r>
    <x v="2"/>
    <x v="6"/>
    <s v="F"/>
    <x v="56"/>
    <x v="2"/>
    <x v="3"/>
  </r>
  <r>
    <x v="2"/>
    <x v="11"/>
    <s v="F"/>
    <x v="56"/>
    <x v="2"/>
    <x v="3"/>
  </r>
  <r>
    <x v="2"/>
    <x v="12"/>
    <s v="F"/>
    <x v="56"/>
    <x v="37"/>
    <x v="3"/>
  </r>
  <r>
    <x v="3"/>
    <x v="1"/>
    <s v="F"/>
    <x v="56"/>
    <x v="2"/>
    <x v="3"/>
  </r>
  <r>
    <x v="3"/>
    <x v="6"/>
    <s v="F"/>
    <x v="56"/>
    <x v="3"/>
    <x v="3"/>
  </r>
  <r>
    <x v="3"/>
    <x v="7"/>
    <s v="F"/>
    <x v="56"/>
    <x v="2"/>
    <x v="3"/>
  </r>
  <r>
    <x v="4"/>
    <x v="6"/>
    <s v="F"/>
    <x v="56"/>
    <x v="3"/>
    <x v="3"/>
  </r>
  <r>
    <x v="4"/>
    <x v="7"/>
    <s v="F"/>
    <x v="56"/>
    <x v="2"/>
    <x v="3"/>
  </r>
  <r>
    <x v="4"/>
    <x v="9"/>
    <s v="F"/>
    <x v="56"/>
    <x v="3"/>
    <x v="3"/>
  </r>
  <r>
    <x v="4"/>
    <x v="11"/>
    <s v="F"/>
    <x v="56"/>
    <x v="2"/>
    <x v="3"/>
  </r>
  <r>
    <x v="4"/>
    <x v="12"/>
    <s v="F"/>
    <x v="56"/>
    <x v="4"/>
    <x v="3"/>
  </r>
  <r>
    <x v="5"/>
    <x v="3"/>
    <s v="F"/>
    <x v="56"/>
    <x v="9"/>
    <x v="3"/>
  </r>
  <r>
    <x v="5"/>
    <x v="5"/>
    <s v="F"/>
    <x v="56"/>
    <x v="55"/>
    <x v="3"/>
  </r>
  <r>
    <x v="5"/>
    <x v="6"/>
    <s v="F"/>
    <x v="56"/>
    <x v="138"/>
    <x v="3"/>
  </r>
  <r>
    <x v="5"/>
    <x v="17"/>
    <s v="F"/>
    <x v="56"/>
    <x v="2"/>
    <x v="3"/>
  </r>
  <r>
    <x v="5"/>
    <x v="7"/>
    <s v="F"/>
    <x v="56"/>
    <x v="59"/>
    <x v="3"/>
  </r>
  <r>
    <x v="5"/>
    <x v="9"/>
    <s v="F"/>
    <x v="56"/>
    <x v="2"/>
    <x v="3"/>
  </r>
  <r>
    <x v="5"/>
    <x v="10"/>
    <s v="F"/>
    <x v="56"/>
    <x v="4"/>
    <x v="3"/>
  </r>
  <r>
    <x v="5"/>
    <x v="11"/>
    <s v="F"/>
    <x v="56"/>
    <x v="57"/>
    <x v="3"/>
  </r>
  <r>
    <x v="5"/>
    <x v="12"/>
    <s v="F"/>
    <x v="56"/>
    <x v="61"/>
    <x v="3"/>
  </r>
  <r>
    <x v="9"/>
    <x v="12"/>
    <s v="F"/>
    <x v="56"/>
    <x v="2"/>
    <x v="3"/>
  </r>
  <r>
    <x v="0"/>
    <x v="6"/>
    <s v="M"/>
    <x v="56"/>
    <x v="2"/>
    <x v="3"/>
  </r>
  <r>
    <x v="0"/>
    <x v="9"/>
    <s v="M"/>
    <x v="56"/>
    <x v="2"/>
    <x v="3"/>
  </r>
  <r>
    <x v="0"/>
    <x v="12"/>
    <s v="M"/>
    <x v="56"/>
    <x v="2"/>
    <x v="3"/>
  </r>
  <r>
    <x v="2"/>
    <x v="0"/>
    <s v="M"/>
    <x v="56"/>
    <x v="2"/>
    <x v="3"/>
  </r>
  <r>
    <x v="2"/>
    <x v="6"/>
    <s v="M"/>
    <x v="56"/>
    <x v="9"/>
    <x v="3"/>
  </r>
  <r>
    <x v="2"/>
    <x v="7"/>
    <s v="M"/>
    <x v="56"/>
    <x v="2"/>
    <x v="3"/>
  </r>
  <r>
    <x v="2"/>
    <x v="11"/>
    <s v="M"/>
    <x v="56"/>
    <x v="4"/>
    <x v="3"/>
  </r>
  <r>
    <x v="2"/>
    <x v="12"/>
    <s v="M"/>
    <x v="56"/>
    <x v="4"/>
    <x v="3"/>
  </r>
  <r>
    <x v="2"/>
    <x v="15"/>
    <s v="M"/>
    <x v="56"/>
    <x v="2"/>
    <x v="3"/>
  </r>
  <r>
    <x v="3"/>
    <x v="7"/>
    <s v="M"/>
    <x v="56"/>
    <x v="4"/>
    <x v="3"/>
  </r>
  <r>
    <x v="4"/>
    <x v="6"/>
    <s v="M"/>
    <x v="56"/>
    <x v="2"/>
    <x v="3"/>
  </r>
  <r>
    <x v="4"/>
    <x v="11"/>
    <s v="M"/>
    <x v="56"/>
    <x v="2"/>
    <x v="3"/>
  </r>
  <r>
    <x v="4"/>
    <x v="12"/>
    <s v="M"/>
    <x v="56"/>
    <x v="4"/>
    <x v="3"/>
  </r>
  <r>
    <x v="5"/>
    <x v="1"/>
    <s v="M"/>
    <x v="56"/>
    <x v="37"/>
    <x v="3"/>
  </r>
  <r>
    <x v="5"/>
    <x v="3"/>
    <s v="M"/>
    <x v="56"/>
    <x v="5"/>
    <x v="3"/>
  </r>
  <r>
    <x v="5"/>
    <x v="5"/>
    <s v="M"/>
    <x v="56"/>
    <x v="11"/>
    <x v="3"/>
  </r>
  <r>
    <x v="5"/>
    <x v="6"/>
    <s v="M"/>
    <x v="56"/>
    <x v="31"/>
    <x v="3"/>
  </r>
  <r>
    <x v="5"/>
    <x v="17"/>
    <s v="M"/>
    <x v="56"/>
    <x v="2"/>
    <x v="3"/>
  </r>
  <r>
    <x v="5"/>
    <x v="7"/>
    <s v="M"/>
    <x v="56"/>
    <x v="11"/>
    <x v="3"/>
  </r>
  <r>
    <x v="5"/>
    <x v="8"/>
    <s v="M"/>
    <x v="56"/>
    <x v="4"/>
    <x v="3"/>
  </r>
  <r>
    <x v="5"/>
    <x v="9"/>
    <s v="M"/>
    <x v="56"/>
    <x v="1"/>
    <x v="3"/>
  </r>
  <r>
    <x v="5"/>
    <x v="10"/>
    <s v="M"/>
    <x v="56"/>
    <x v="4"/>
    <x v="3"/>
  </r>
  <r>
    <x v="5"/>
    <x v="11"/>
    <s v="M"/>
    <x v="56"/>
    <x v="18"/>
    <x v="3"/>
  </r>
  <r>
    <x v="5"/>
    <x v="12"/>
    <s v="M"/>
    <x v="56"/>
    <x v="67"/>
    <x v="3"/>
  </r>
  <r>
    <x v="6"/>
    <x v="7"/>
    <s v="M"/>
    <x v="56"/>
    <x v="2"/>
    <x v="3"/>
  </r>
  <r>
    <x v="0"/>
    <x v="9"/>
    <s v="F"/>
    <x v="57"/>
    <x v="2"/>
    <x v="3"/>
  </r>
  <r>
    <x v="2"/>
    <x v="6"/>
    <s v="F"/>
    <x v="57"/>
    <x v="2"/>
    <x v="3"/>
  </r>
  <r>
    <x v="2"/>
    <x v="9"/>
    <s v="F"/>
    <x v="57"/>
    <x v="2"/>
    <x v="3"/>
  </r>
  <r>
    <x v="2"/>
    <x v="12"/>
    <s v="F"/>
    <x v="57"/>
    <x v="4"/>
    <x v="3"/>
  </r>
  <r>
    <x v="3"/>
    <x v="6"/>
    <s v="F"/>
    <x v="57"/>
    <x v="2"/>
    <x v="3"/>
  </r>
  <r>
    <x v="4"/>
    <x v="5"/>
    <s v="F"/>
    <x v="57"/>
    <x v="2"/>
    <x v="3"/>
  </r>
  <r>
    <x v="4"/>
    <x v="6"/>
    <s v="F"/>
    <x v="57"/>
    <x v="3"/>
    <x v="3"/>
  </r>
  <r>
    <x v="4"/>
    <x v="7"/>
    <s v="F"/>
    <x v="57"/>
    <x v="4"/>
    <x v="3"/>
  </r>
  <r>
    <x v="5"/>
    <x v="0"/>
    <s v="F"/>
    <x v="57"/>
    <x v="3"/>
    <x v="3"/>
  </r>
  <r>
    <x v="5"/>
    <x v="1"/>
    <s v="F"/>
    <x v="57"/>
    <x v="9"/>
    <x v="3"/>
  </r>
  <r>
    <x v="5"/>
    <x v="3"/>
    <s v="F"/>
    <x v="57"/>
    <x v="1"/>
    <x v="3"/>
  </r>
  <r>
    <x v="5"/>
    <x v="5"/>
    <s v="F"/>
    <x v="57"/>
    <x v="60"/>
    <x v="3"/>
  </r>
  <r>
    <x v="5"/>
    <x v="6"/>
    <s v="F"/>
    <x v="57"/>
    <x v="151"/>
    <x v="3"/>
  </r>
  <r>
    <x v="5"/>
    <x v="7"/>
    <s v="F"/>
    <x v="57"/>
    <x v="23"/>
    <x v="3"/>
  </r>
  <r>
    <x v="5"/>
    <x v="8"/>
    <s v="F"/>
    <x v="57"/>
    <x v="4"/>
    <x v="3"/>
  </r>
  <r>
    <x v="5"/>
    <x v="9"/>
    <s v="F"/>
    <x v="57"/>
    <x v="24"/>
    <x v="3"/>
  </r>
  <r>
    <x v="5"/>
    <x v="10"/>
    <s v="F"/>
    <x v="57"/>
    <x v="4"/>
    <x v="3"/>
  </r>
  <r>
    <x v="5"/>
    <x v="11"/>
    <s v="F"/>
    <x v="57"/>
    <x v="56"/>
    <x v="3"/>
  </r>
  <r>
    <x v="5"/>
    <x v="12"/>
    <s v="F"/>
    <x v="57"/>
    <x v="18"/>
    <x v="3"/>
  </r>
  <r>
    <x v="0"/>
    <x v="6"/>
    <s v="M"/>
    <x v="57"/>
    <x v="3"/>
    <x v="3"/>
  </r>
  <r>
    <x v="0"/>
    <x v="7"/>
    <s v="M"/>
    <x v="57"/>
    <x v="2"/>
    <x v="3"/>
  </r>
  <r>
    <x v="0"/>
    <x v="12"/>
    <s v="M"/>
    <x v="57"/>
    <x v="2"/>
    <x v="3"/>
  </r>
  <r>
    <x v="2"/>
    <x v="5"/>
    <s v="M"/>
    <x v="57"/>
    <x v="4"/>
    <x v="3"/>
  </r>
  <r>
    <x v="2"/>
    <x v="6"/>
    <s v="M"/>
    <x v="57"/>
    <x v="37"/>
    <x v="3"/>
  </r>
  <r>
    <x v="2"/>
    <x v="9"/>
    <s v="M"/>
    <x v="57"/>
    <x v="2"/>
    <x v="3"/>
  </r>
  <r>
    <x v="2"/>
    <x v="12"/>
    <s v="M"/>
    <x v="57"/>
    <x v="2"/>
    <x v="3"/>
  </r>
  <r>
    <x v="3"/>
    <x v="6"/>
    <s v="M"/>
    <x v="57"/>
    <x v="4"/>
    <x v="3"/>
  </r>
  <r>
    <x v="3"/>
    <x v="7"/>
    <s v="M"/>
    <x v="57"/>
    <x v="2"/>
    <x v="3"/>
  </r>
  <r>
    <x v="3"/>
    <x v="12"/>
    <s v="M"/>
    <x v="57"/>
    <x v="2"/>
    <x v="3"/>
  </r>
  <r>
    <x v="4"/>
    <x v="6"/>
    <s v="M"/>
    <x v="57"/>
    <x v="37"/>
    <x v="3"/>
  </r>
  <r>
    <x v="4"/>
    <x v="7"/>
    <s v="M"/>
    <x v="57"/>
    <x v="3"/>
    <x v="3"/>
  </r>
  <r>
    <x v="4"/>
    <x v="9"/>
    <s v="M"/>
    <x v="57"/>
    <x v="4"/>
    <x v="3"/>
  </r>
  <r>
    <x v="5"/>
    <x v="1"/>
    <s v="M"/>
    <x v="57"/>
    <x v="37"/>
    <x v="3"/>
  </r>
  <r>
    <x v="5"/>
    <x v="3"/>
    <s v="M"/>
    <x v="57"/>
    <x v="55"/>
    <x v="3"/>
  </r>
  <r>
    <x v="5"/>
    <x v="5"/>
    <s v="M"/>
    <x v="57"/>
    <x v="56"/>
    <x v="3"/>
  </r>
  <r>
    <x v="5"/>
    <x v="6"/>
    <s v="M"/>
    <x v="57"/>
    <x v="143"/>
    <x v="3"/>
  </r>
  <r>
    <x v="5"/>
    <x v="7"/>
    <s v="M"/>
    <x v="57"/>
    <x v="55"/>
    <x v="3"/>
  </r>
  <r>
    <x v="5"/>
    <x v="8"/>
    <s v="M"/>
    <x v="57"/>
    <x v="4"/>
    <x v="3"/>
  </r>
  <r>
    <x v="5"/>
    <x v="9"/>
    <s v="M"/>
    <x v="57"/>
    <x v="2"/>
    <x v="3"/>
  </r>
  <r>
    <x v="5"/>
    <x v="10"/>
    <s v="M"/>
    <x v="57"/>
    <x v="4"/>
    <x v="3"/>
  </r>
  <r>
    <x v="5"/>
    <x v="11"/>
    <s v="M"/>
    <x v="57"/>
    <x v="67"/>
    <x v="3"/>
  </r>
  <r>
    <x v="5"/>
    <x v="12"/>
    <s v="M"/>
    <x v="57"/>
    <x v="62"/>
    <x v="3"/>
  </r>
  <r>
    <x v="5"/>
    <x v="15"/>
    <s v="M"/>
    <x v="57"/>
    <x v="4"/>
    <x v="3"/>
  </r>
  <r>
    <x v="0"/>
    <x v="6"/>
    <s v="F"/>
    <x v="58"/>
    <x v="2"/>
    <x v="3"/>
  </r>
  <r>
    <x v="2"/>
    <x v="5"/>
    <s v="F"/>
    <x v="58"/>
    <x v="2"/>
    <x v="3"/>
  </r>
  <r>
    <x v="2"/>
    <x v="6"/>
    <s v="F"/>
    <x v="58"/>
    <x v="4"/>
    <x v="3"/>
  </r>
  <r>
    <x v="2"/>
    <x v="7"/>
    <s v="F"/>
    <x v="58"/>
    <x v="2"/>
    <x v="3"/>
  </r>
  <r>
    <x v="2"/>
    <x v="11"/>
    <s v="F"/>
    <x v="58"/>
    <x v="4"/>
    <x v="3"/>
  </r>
  <r>
    <x v="3"/>
    <x v="3"/>
    <s v="F"/>
    <x v="58"/>
    <x v="2"/>
    <x v="3"/>
  </r>
  <r>
    <x v="3"/>
    <x v="5"/>
    <s v="F"/>
    <x v="58"/>
    <x v="2"/>
    <x v="3"/>
  </r>
  <r>
    <x v="3"/>
    <x v="6"/>
    <s v="F"/>
    <x v="58"/>
    <x v="37"/>
    <x v="3"/>
  </r>
  <r>
    <x v="4"/>
    <x v="6"/>
    <s v="F"/>
    <x v="58"/>
    <x v="2"/>
    <x v="3"/>
  </r>
  <r>
    <x v="4"/>
    <x v="7"/>
    <s v="F"/>
    <x v="58"/>
    <x v="2"/>
    <x v="3"/>
  </r>
  <r>
    <x v="4"/>
    <x v="9"/>
    <s v="F"/>
    <x v="58"/>
    <x v="3"/>
    <x v="3"/>
  </r>
  <r>
    <x v="4"/>
    <x v="11"/>
    <s v="F"/>
    <x v="58"/>
    <x v="2"/>
    <x v="3"/>
  </r>
  <r>
    <x v="4"/>
    <x v="12"/>
    <s v="F"/>
    <x v="58"/>
    <x v="4"/>
    <x v="3"/>
  </r>
  <r>
    <x v="5"/>
    <x v="2"/>
    <s v="F"/>
    <x v="58"/>
    <x v="3"/>
    <x v="3"/>
  </r>
  <r>
    <x v="5"/>
    <x v="3"/>
    <s v="F"/>
    <x v="58"/>
    <x v="3"/>
    <x v="3"/>
  </r>
  <r>
    <x v="5"/>
    <x v="5"/>
    <s v="F"/>
    <x v="58"/>
    <x v="15"/>
    <x v="3"/>
  </r>
  <r>
    <x v="5"/>
    <x v="6"/>
    <s v="F"/>
    <x v="58"/>
    <x v="80"/>
    <x v="3"/>
  </r>
  <r>
    <x v="5"/>
    <x v="17"/>
    <s v="F"/>
    <x v="58"/>
    <x v="2"/>
    <x v="3"/>
  </r>
  <r>
    <x v="5"/>
    <x v="18"/>
    <s v="F"/>
    <x v="58"/>
    <x v="2"/>
    <x v="3"/>
  </r>
  <r>
    <x v="5"/>
    <x v="7"/>
    <s v="F"/>
    <x v="58"/>
    <x v="5"/>
    <x v="3"/>
  </r>
  <r>
    <x v="5"/>
    <x v="9"/>
    <s v="F"/>
    <x v="58"/>
    <x v="2"/>
    <x v="3"/>
  </r>
  <r>
    <x v="5"/>
    <x v="10"/>
    <s v="F"/>
    <x v="58"/>
    <x v="2"/>
    <x v="3"/>
  </r>
  <r>
    <x v="5"/>
    <x v="11"/>
    <s v="F"/>
    <x v="58"/>
    <x v="25"/>
    <x v="3"/>
  </r>
  <r>
    <x v="5"/>
    <x v="12"/>
    <s v="F"/>
    <x v="58"/>
    <x v="92"/>
    <x v="3"/>
  </r>
  <r>
    <x v="5"/>
    <x v="15"/>
    <s v="F"/>
    <x v="58"/>
    <x v="2"/>
    <x v="3"/>
  </r>
  <r>
    <x v="0"/>
    <x v="6"/>
    <s v="M"/>
    <x v="58"/>
    <x v="3"/>
    <x v="3"/>
  </r>
  <r>
    <x v="0"/>
    <x v="12"/>
    <s v="M"/>
    <x v="58"/>
    <x v="3"/>
    <x v="3"/>
  </r>
  <r>
    <x v="2"/>
    <x v="6"/>
    <s v="M"/>
    <x v="58"/>
    <x v="4"/>
    <x v="3"/>
  </r>
  <r>
    <x v="2"/>
    <x v="12"/>
    <s v="M"/>
    <x v="58"/>
    <x v="2"/>
    <x v="3"/>
  </r>
  <r>
    <x v="3"/>
    <x v="7"/>
    <s v="M"/>
    <x v="58"/>
    <x v="2"/>
    <x v="3"/>
  </r>
  <r>
    <x v="4"/>
    <x v="5"/>
    <s v="M"/>
    <x v="58"/>
    <x v="2"/>
    <x v="3"/>
  </r>
  <r>
    <x v="4"/>
    <x v="7"/>
    <s v="M"/>
    <x v="58"/>
    <x v="2"/>
    <x v="3"/>
  </r>
  <r>
    <x v="4"/>
    <x v="11"/>
    <s v="M"/>
    <x v="58"/>
    <x v="4"/>
    <x v="3"/>
  </r>
  <r>
    <x v="4"/>
    <x v="12"/>
    <s v="M"/>
    <x v="58"/>
    <x v="3"/>
    <x v="3"/>
  </r>
  <r>
    <x v="5"/>
    <x v="0"/>
    <s v="M"/>
    <x v="58"/>
    <x v="3"/>
    <x v="3"/>
  </r>
  <r>
    <x v="5"/>
    <x v="1"/>
    <s v="M"/>
    <x v="58"/>
    <x v="1"/>
    <x v="3"/>
  </r>
  <r>
    <x v="5"/>
    <x v="3"/>
    <s v="M"/>
    <x v="58"/>
    <x v="5"/>
    <x v="3"/>
  </r>
  <r>
    <x v="5"/>
    <x v="5"/>
    <s v="M"/>
    <x v="58"/>
    <x v="59"/>
    <x v="3"/>
  </r>
  <r>
    <x v="5"/>
    <x v="6"/>
    <s v="M"/>
    <x v="58"/>
    <x v="140"/>
    <x v="3"/>
  </r>
  <r>
    <x v="5"/>
    <x v="7"/>
    <s v="M"/>
    <x v="58"/>
    <x v="16"/>
    <x v="3"/>
  </r>
  <r>
    <x v="5"/>
    <x v="8"/>
    <s v="M"/>
    <x v="58"/>
    <x v="1"/>
    <x v="3"/>
  </r>
  <r>
    <x v="5"/>
    <x v="9"/>
    <s v="M"/>
    <x v="58"/>
    <x v="4"/>
    <x v="3"/>
  </r>
  <r>
    <x v="5"/>
    <x v="10"/>
    <s v="M"/>
    <x v="58"/>
    <x v="2"/>
    <x v="3"/>
  </r>
  <r>
    <x v="5"/>
    <x v="11"/>
    <s v="M"/>
    <x v="58"/>
    <x v="23"/>
    <x v="3"/>
  </r>
  <r>
    <x v="5"/>
    <x v="12"/>
    <s v="M"/>
    <x v="58"/>
    <x v="120"/>
    <x v="3"/>
  </r>
  <r>
    <x v="5"/>
    <x v="15"/>
    <s v="M"/>
    <x v="58"/>
    <x v="2"/>
    <x v="3"/>
  </r>
  <r>
    <x v="0"/>
    <x v="6"/>
    <s v="F"/>
    <x v="59"/>
    <x v="37"/>
    <x v="3"/>
  </r>
  <r>
    <x v="0"/>
    <x v="8"/>
    <s v="F"/>
    <x v="59"/>
    <x v="2"/>
    <x v="3"/>
  </r>
  <r>
    <x v="0"/>
    <x v="12"/>
    <s v="F"/>
    <x v="59"/>
    <x v="3"/>
    <x v="3"/>
  </r>
  <r>
    <x v="2"/>
    <x v="9"/>
    <s v="F"/>
    <x v="59"/>
    <x v="2"/>
    <x v="3"/>
  </r>
  <r>
    <x v="2"/>
    <x v="11"/>
    <s v="F"/>
    <x v="59"/>
    <x v="2"/>
    <x v="3"/>
  </r>
  <r>
    <x v="2"/>
    <x v="12"/>
    <s v="F"/>
    <x v="59"/>
    <x v="4"/>
    <x v="3"/>
  </r>
  <r>
    <x v="3"/>
    <x v="6"/>
    <s v="F"/>
    <x v="59"/>
    <x v="2"/>
    <x v="3"/>
  </r>
  <r>
    <x v="4"/>
    <x v="7"/>
    <s v="F"/>
    <x v="59"/>
    <x v="2"/>
    <x v="3"/>
  </r>
  <r>
    <x v="4"/>
    <x v="9"/>
    <s v="F"/>
    <x v="59"/>
    <x v="4"/>
    <x v="3"/>
  </r>
  <r>
    <x v="4"/>
    <x v="12"/>
    <s v="F"/>
    <x v="59"/>
    <x v="3"/>
    <x v="3"/>
  </r>
  <r>
    <x v="5"/>
    <x v="2"/>
    <s v="F"/>
    <x v="59"/>
    <x v="4"/>
    <x v="3"/>
  </r>
  <r>
    <x v="5"/>
    <x v="3"/>
    <s v="F"/>
    <x v="59"/>
    <x v="3"/>
    <x v="3"/>
  </r>
  <r>
    <x v="5"/>
    <x v="5"/>
    <s v="F"/>
    <x v="59"/>
    <x v="55"/>
    <x v="3"/>
  </r>
  <r>
    <x v="5"/>
    <x v="6"/>
    <s v="F"/>
    <x v="59"/>
    <x v="145"/>
    <x v="3"/>
  </r>
  <r>
    <x v="5"/>
    <x v="7"/>
    <s v="F"/>
    <x v="59"/>
    <x v="0"/>
    <x v="3"/>
  </r>
  <r>
    <x v="5"/>
    <x v="9"/>
    <s v="F"/>
    <x v="59"/>
    <x v="4"/>
    <x v="3"/>
  </r>
  <r>
    <x v="5"/>
    <x v="11"/>
    <s v="F"/>
    <x v="59"/>
    <x v="57"/>
    <x v="3"/>
  </r>
  <r>
    <x v="5"/>
    <x v="12"/>
    <s v="F"/>
    <x v="59"/>
    <x v="59"/>
    <x v="3"/>
  </r>
  <r>
    <x v="5"/>
    <x v="15"/>
    <s v="F"/>
    <x v="59"/>
    <x v="4"/>
    <x v="3"/>
  </r>
  <r>
    <x v="0"/>
    <x v="6"/>
    <s v="M"/>
    <x v="59"/>
    <x v="2"/>
    <x v="3"/>
  </r>
  <r>
    <x v="0"/>
    <x v="7"/>
    <s v="M"/>
    <x v="59"/>
    <x v="4"/>
    <x v="3"/>
  </r>
  <r>
    <x v="0"/>
    <x v="12"/>
    <s v="M"/>
    <x v="59"/>
    <x v="2"/>
    <x v="3"/>
  </r>
  <r>
    <x v="2"/>
    <x v="5"/>
    <s v="M"/>
    <x v="59"/>
    <x v="4"/>
    <x v="3"/>
  </r>
  <r>
    <x v="2"/>
    <x v="6"/>
    <s v="M"/>
    <x v="59"/>
    <x v="2"/>
    <x v="3"/>
  </r>
  <r>
    <x v="2"/>
    <x v="7"/>
    <s v="M"/>
    <x v="59"/>
    <x v="4"/>
    <x v="3"/>
  </r>
  <r>
    <x v="2"/>
    <x v="11"/>
    <s v="M"/>
    <x v="59"/>
    <x v="2"/>
    <x v="3"/>
  </r>
  <r>
    <x v="2"/>
    <x v="12"/>
    <s v="M"/>
    <x v="59"/>
    <x v="3"/>
    <x v="3"/>
  </r>
  <r>
    <x v="2"/>
    <x v="15"/>
    <s v="M"/>
    <x v="59"/>
    <x v="2"/>
    <x v="3"/>
  </r>
  <r>
    <x v="3"/>
    <x v="1"/>
    <s v="M"/>
    <x v="59"/>
    <x v="2"/>
    <x v="3"/>
  </r>
  <r>
    <x v="3"/>
    <x v="5"/>
    <s v="M"/>
    <x v="59"/>
    <x v="2"/>
    <x v="3"/>
  </r>
  <r>
    <x v="3"/>
    <x v="6"/>
    <s v="M"/>
    <x v="59"/>
    <x v="4"/>
    <x v="3"/>
  </r>
  <r>
    <x v="4"/>
    <x v="5"/>
    <s v="M"/>
    <x v="59"/>
    <x v="4"/>
    <x v="3"/>
  </r>
  <r>
    <x v="4"/>
    <x v="6"/>
    <s v="M"/>
    <x v="59"/>
    <x v="37"/>
    <x v="3"/>
  </r>
  <r>
    <x v="4"/>
    <x v="7"/>
    <s v="M"/>
    <x v="59"/>
    <x v="2"/>
    <x v="3"/>
  </r>
  <r>
    <x v="4"/>
    <x v="8"/>
    <s v="M"/>
    <x v="59"/>
    <x v="4"/>
    <x v="3"/>
  </r>
  <r>
    <x v="4"/>
    <x v="9"/>
    <s v="M"/>
    <x v="59"/>
    <x v="2"/>
    <x v="3"/>
  </r>
  <r>
    <x v="4"/>
    <x v="11"/>
    <s v="M"/>
    <x v="59"/>
    <x v="2"/>
    <x v="3"/>
  </r>
  <r>
    <x v="5"/>
    <x v="1"/>
    <s v="M"/>
    <x v="59"/>
    <x v="9"/>
    <x v="3"/>
  </r>
  <r>
    <x v="5"/>
    <x v="3"/>
    <s v="M"/>
    <x v="59"/>
    <x v="16"/>
    <x v="3"/>
  </r>
  <r>
    <x v="5"/>
    <x v="5"/>
    <s v="M"/>
    <x v="59"/>
    <x v="57"/>
    <x v="3"/>
  </r>
  <r>
    <x v="5"/>
    <x v="6"/>
    <s v="M"/>
    <x v="59"/>
    <x v="90"/>
    <x v="3"/>
  </r>
  <r>
    <x v="5"/>
    <x v="7"/>
    <s v="M"/>
    <x v="59"/>
    <x v="16"/>
    <x v="3"/>
  </r>
  <r>
    <x v="5"/>
    <x v="23"/>
    <s v="M"/>
    <x v="59"/>
    <x v="4"/>
    <x v="3"/>
  </r>
  <r>
    <x v="5"/>
    <x v="8"/>
    <s v="M"/>
    <x v="59"/>
    <x v="2"/>
    <x v="3"/>
  </r>
  <r>
    <x v="5"/>
    <x v="9"/>
    <s v="M"/>
    <x v="59"/>
    <x v="2"/>
    <x v="3"/>
  </r>
  <r>
    <x v="5"/>
    <x v="10"/>
    <s v="M"/>
    <x v="59"/>
    <x v="4"/>
    <x v="3"/>
  </r>
  <r>
    <x v="5"/>
    <x v="11"/>
    <s v="M"/>
    <x v="59"/>
    <x v="56"/>
    <x v="3"/>
  </r>
  <r>
    <x v="5"/>
    <x v="12"/>
    <s v="M"/>
    <x v="59"/>
    <x v="27"/>
    <x v="3"/>
  </r>
  <r>
    <x v="0"/>
    <x v="7"/>
    <s v="F"/>
    <x v="60"/>
    <x v="2"/>
    <x v="3"/>
  </r>
  <r>
    <x v="0"/>
    <x v="11"/>
    <s v="F"/>
    <x v="60"/>
    <x v="2"/>
    <x v="3"/>
  </r>
  <r>
    <x v="2"/>
    <x v="6"/>
    <s v="F"/>
    <x v="60"/>
    <x v="3"/>
    <x v="3"/>
  </r>
  <r>
    <x v="2"/>
    <x v="7"/>
    <s v="F"/>
    <x v="60"/>
    <x v="4"/>
    <x v="3"/>
  </r>
  <r>
    <x v="3"/>
    <x v="6"/>
    <s v="F"/>
    <x v="60"/>
    <x v="2"/>
    <x v="3"/>
  </r>
  <r>
    <x v="3"/>
    <x v="12"/>
    <s v="F"/>
    <x v="60"/>
    <x v="4"/>
    <x v="3"/>
  </r>
  <r>
    <x v="4"/>
    <x v="6"/>
    <s v="F"/>
    <x v="60"/>
    <x v="4"/>
    <x v="3"/>
  </r>
  <r>
    <x v="4"/>
    <x v="7"/>
    <s v="F"/>
    <x v="60"/>
    <x v="2"/>
    <x v="3"/>
  </r>
  <r>
    <x v="4"/>
    <x v="12"/>
    <s v="F"/>
    <x v="60"/>
    <x v="4"/>
    <x v="3"/>
  </r>
  <r>
    <x v="5"/>
    <x v="1"/>
    <s v="F"/>
    <x v="60"/>
    <x v="3"/>
    <x v="3"/>
  </r>
  <r>
    <x v="5"/>
    <x v="2"/>
    <s v="F"/>
    <x v="60"/>
    <x v="2"/>
    <x v="3"/>
  </r>
  <r>
    <x v="5"/>
    <x v="3"/>
    <s v="F"/>
    <x v="60"/>
    <x v="3"/>
    <x v="3"/>
  </r>
  <r>
    <x v="5"/>
    <x v="5"/>
    <s v="F"/>
    <x v="60"/>
    <x v="57"/>
    <x v="3"/>
  </r>
  <r>
    <x v="5"/>
    <x v="6"/>
    <s v="F"/>
    <x v="60"/>
    <x v="64"/>
    <x v="3"/>
  </r>
  <r>
    <x v="5"/>
    <x v="17"/>
    <s v="F"/>
    <x v="60"/>
    <x v="4"/>
    <x v="3"/>
  </r>
  <r>
    <x v="5"/>
    <x v="7"/>
    <s v="F"/>
    <x v="60"/>
    <x v="0"/>
    <x v="3"/>
  </r>
  <r>
    <x v="5"/>
    <x v="9"/>
    <s v="F"/>
    <x v="60"/>
    <x v="4"/>
    <x v="3"/>
  </r>
  <r>
    <x v="5"/>
    <x v="10"/>
    <s v="F"/>
    <x v="60"/>
    <x v="3"/>
    <x v="3"/>
  </r>
  <r>
    <x v="5"/>
    <x v="11"/>
    <s v="F"/>
    <x v="60"/>
    <x v="25"/>
    <x v="3"/>
  </r>
  <r>
    <x v="5"/>
    <x v="12"/>
    <s v="F"/>
    <x v="60"/>
    <x v="78"/>
    <x v="3"/>
  </r>
  <r>
    <x v="0"/>
    <x v="1"/>
    <s v="M"/>
    <x v="60"/>
    <x v="2"/>
    <x v="3"/>
  </r>
  <r>
    <x v="0"/>
    <x v="6"/>
    <s v="M"/>
    <x v="60"/>
    <x v="2"/>
    <x v="3"/>
  </r>
  <r>
    <x v="0"/>
    <x v="12"/>
    <s v="M"/>
    <x v="60"/>
    <x v="2"/>
    <x v="3"/>
  </r>
  <r>
    <x v="2"/>
    <x v="1"/>
    <s v="M"/>
    <x v="60"/>
    <x v="2"/>
    <x v="3"/>
  </r>
  <r>
    <x v="2"/>
    <x v="5"/>
    <s v="M"/>
    <x v="60"/>
    <x v="4"/>
    <x v="3"/>
  </r>
  <r>
    <x v="2"/>
    <x v="6"/>
    <s v="M"/>
    <x v="60"/>
    <x v="2"/>
    <x v="3"/>
  </r>
  <r>
    <x v="2"/>
    <x v="8"/>
    <s v="M"/>
    <x v="60"/>
    <x v="2"/>
    <x v="3"/>
  </r>
  <r>
    <x v="2"/>
    <x v="9"/>
    <s v="M"/>
    <x v="60"/>
    <x v="2"/>
    <x v="3"/>
  </r>
  <r>
    <x v="2"/>
    <x v="10"/>
    <s v="M"/>
    <x v="60"/>
    <x v="2"/>
    <x v="3"/>
  </r>
  <r>
    <x v="2"/>
    <x v="12"/>
    <s v="M"/>
    <x v="60"/>
    <x v="2"/>
    <x v="3"/>
  </r>
  <r>
    <x v="3"/>
    <x v="6"/>
    <s v="M"/>
    <x v="60"/>
    <x v="4"/>
    <x v="3"/>
  </r>
  <r>
    <x v="3"/>
    <x v="7"/>
    <s v="M"/>
    <x v="60"/>
    <x v="2"/>
    <x v="3"/>
  </r>
  <r>
    <x v="4"/>
    <x v="6"/>
    <s v="M"/>
    <x v="60"/>
    <x v="2"/>
    <x v="3"/>
  </r>
  <r>
    <x v="4"/>
    <x v="7"/>
    <s v="M"/>
    <x v="60"/>
    <x v="3"/>
    <x v="3"/>
  </r>
  <r>
    <x v="5"/>
    <x v="1"/>
    <s v="M"/>
    <x v="60"/>
    <x v="1"/>
    <x v="3"/>
  </r>
  <r>
    <x v="5"/>
    <x v="3"/>
    <s v="M"/>
    <x v="60"/>
    <x v="15"/>
    <x v="3"/>
  </r>
  <r>
    <x v="5"/>
    <x v="5"/>
    <s v="M"/>
    <x v="60"/>
    <x v="34"/>
    <x v="3"/>
  </r>
  <r>
    <x v="5"/>
    <x v="6"/>
    <s v="M"/>
    <x v="60"/>
    <x v="140"/>
    <x v="3"/>
  </r>
  <r>
    <x v="5"/>
    <x v="7"/>
    <s v="M"/>
    <x v="60"/>
    <x v="11"/>
    <x v="3"/>
  </r>
  <r>
    <x v="5"/>
    <x v="8"/>
    <s v="M"/>
    <x v="60"/>
    <x v="3"/>
    <x v="3"/>
  </r>
  <r>
    <x v="5"/>
    <x v="9"/>
    <s v="M"/>
    <x v="60"/>
    <x v="4"/>
    <x v="3"/>
  </r>
  <r>
    <x v="5"/>
    <x v="10"/>
    <s v="M"/>
    <x v="60"/>
    <x v="2"/>
    <x v="3"/>
  </r>
  <r>
    <x v="5"/>
    <x v="11"/>
    <s v="M"/>
    <x v="60"/>
    <x v="62"/>
    <x v="3"/>
  </r>
  <r>
    <x v="5"/>
    <x v="12"/>
    <s v="M"/>
    <x v="60"/>
    <x v="58"/>
    <x v="3"/>
  </r>
  <r>
    <x v="5"/>
    <x v="15"/>
    <s v="M"/>
    <x v="60"/>
    <x v="2"/>
    <x v="3"/>
  </r>
  <r>
    <x v="9"/>
    <x v="5"/>
    <s v="M"/>
    <x v="60"/>
    <x v="2"/>
    <x v="3"/>
  </r>
  <r>
    <x v="0"/>
    <x v="7"/>
    <s v="F"/>
    <x v="61"/>
    <x v="2"/>
    <x v="3"/>
  </r>
  <r>
    <x v="2"/>
    <x v="6"/>
    <s v="F"/>
    <x v="61"/>
    <x v="2"/>
    <x v="3"/>
  </r>
  <r>
    <x v="2"/>
    <x v="11"/>
    <s v="F"/>
    <x v="61"/>
    <x v="4"/>
    <x v="3"/>
  </r>
  <r>
    <x v="2"/>
    <x v="12"/>
    <s v="F"/>
    <x v="61"/>
    <x v="2"/>
    <x v="3"/>
  </r>
  <r>
    <x v="4"/>
    <x v="11"/>
    <s v="F"/>
    <x v="61"/>
    <x v="2"/>
    <x v="3"/>
  </r>
  <r>
    <x v="4"/>
    <x v="12"/>
    <s v="F"/>
    <x v="61"/>
    <x v="2"/>
    <x v="3"/>
  </r>
  <r>
    <x v="5"/>
    <x v="0"/>
    <s v="F"/>
    <x v="61"/>
    <x v="2"/>
    <x v="3"/>
  </r>
  <r>
    <x v="5"/>
    <x v="1"/>
    <s v="F"/>
    <x v="61"/>
    <x v="2"/>
    <x v="3"/>
  </r>
  <r>
    <x v="5"/>
    <x v="2"/>
    <s v="F"/>
    <x v="61"/>
    <x v="4"/>
    <x v="3"/>
  </r>
  <r>
    <x v="5"/>
    <x v="3"/>
    <s v="F"/>
    <x v="61"/>
    <x v="1"/>
    <x v="3"/>
  </r>
  <r>
    <x v="5"/>
    <x v="5"/>
    <s v="F"/>
    <x v="61"/>
    <x v="16"/>
    <x v="3"/>
  </r>
  <r>
    <x v="5"/>
    <x v="6"/>
    <s v="F"/>
    <x v="61"/>
    <x v="44"/>
    <x v="3"/>
  </r>
  <r>
    <x v="5"/>
    <x v="17"/>
    <s v="F"/>
    <x v="61"/>
    <x v="4"/>
    <x v="3"/>
  </r>
  <r>
    <x v="5"/>
    <x v="7"/>
    <s v="F"/>
    <x v="61"/>
    <x v="60"/>
    <x v="3"/>
  </r>
  <r>
    <x v="5"/>
    <x v="8"/>
    <s v="F"/>
    <x v="61"/>
    <x v="3"/>
    <x v="3"/>
  </r>
  <r>
    <x v="5"/>
    <x v="9"/>
    <s v="F"/>
    <x v="61"/>
    <x v="4"/>
    <x v="3"/>
  </r>
  <r>
    <x v="5"/>
    <x v="10"/>
    <s v="F"/>
    <x v="61"/>
    <x v="2"/>
    <x v="3"/>
  </r>
  <r>
    <x v="5"/>
    <x v="11"/>
    <s v="F"/>
    <x v="61"/>
    <x v="60"/>
    <x v="3"/>
  </r>
  <r>
    <x v="5"/>
    <x v="12"/>
    <s v="F"/>
    <x v="61"/>
    <x v="98"/>
    <x v="3"/>
  </r>
  <r>
    <x v="5"/>
    <x v="15"/>
    <s v="F"/>
    <x v="61"/>
    <x v="2"/>
    <x v="3"/>
  </r>
  <r>
    <x v="6"/>
    <x v="6"/>
    <s v="F"/>
    <x v="61"/>
    <x v="2"/>
    <x v="3"/>
  </r>
  <r>
    <x v="9"/>
    <x v="6"/>
    <s v="F"/>
    <x v="61"/>
    <x v="2"/>
    <x v="3"/>
  </r>
  <r>
    <x v="0"/>
    <x v="6"/>
    <s v="M"/>
    <x v="61"/>
    <x v="3"/>
    <x v="3"/>
  </r>
  <r>
    <x v="0"/>
    <x v="12"/>
    <s v="M"/>
    <x v="61"/>
    <x v="4"/>
    <x v="3"/>
  </r>
  <r>
    <x v="2"/>
    <x v="0"/>
    <s v="M"/>
    <x v="61"/>
    <x v="2"/>
    <x v="3"/>
  </r>
  <r>
    <x v="2"/>
    <x v="5"/>
    <s v="M"/>
    <x v="61"/>
    <x v="2"/>
    <x v="3"/>
  </r>
  <r>
    <x v="2"/>
    <x v="6"/>
    <s v="M"/>
    <x v="61"/>
    <x v="3"/>
    <x v="3"/>
  </r>
  <r>
    <x v="2"/>
    <x v="9"/>
    <s v="M"/>
    <x v="61"/>
    <x v="2"/>
    <x v="3"/>
  </r>
  <r>
    <x v="2"/>
    <x v="11"/>
    <s v="M"/>
    <x v="61"/>
    <x v="2"/>
    <x v="3"/>
  </r>
  <r>
    <x v="2"/>
    <x v="12"/>
    <s v="M"/>
    <x v="61"/>
    <x v="2"/>
    <x v="3"/>
  </r>
  <r>
    <x v="3"/>
    <x v="6"/>
    <s v="M"/>
    <x v="61"/>
    <x v="37"/>
    <x v="3"/>
  </r>
  <r>
    <x v="3"/>
    <x v="11"/>
    <s v="M"/>
    <x v="61"/>
    <x v="2"/>
    <x v="3"/>
  </r>
  <r>
    <x v="4"/>
    <x v="6"/>
    <s v="M"/>
    <x v="61"/>
    <x v="3"/>
    <x v="3"/>
  </r>
  <r>
    <x v="4"/>
    <x v="11"/>
    <s v="M"/>
    <x v="61"/>
    <x v="2"/>
    <x v="3"/>
  </r>
  <r>
    <x v="4"/>
    <x v="12"/>
    <s v="M"/>
    <x v="61"/>
    <x v="2"/>
    <x v="3"/>
  </r>
  <r>
    <x v="5"/>
    <x v="1"/>
    <s v="M"/>
    <x v="61"/>
    <x v="37"/>
    <x v="3"/>
  </r>
  <r>
    <x v="5"/>
    <x v="3"/>
    <s v="M"/>
    <x v="61"/>
    <x v="37"/>
    <x v="3"/>
  </r>
  <r>
    <x v="5"/>
    <x v="5"/>
    <s v="M"/>
    <x v="61"/>
    <x v="57"/>
    <x v="3"/>
  </r>
  <r>
    <x v="5"/>
    <x v="6"/>
    <s v="M"/>
    <x v="61"/>
    <x v="150"/>
    <x v="3"/>
  </r>
  <r>
    <x v="5"/>
    <x v="7"/>
    <s v="M"/>
    <x v="61"/>
    <x v="15"/>
    <x v="3"/>
  </r>
  <r>
    <x v="5"/>
    <x v="8"/>
    <s v="M"/>
    <x v="61"/>
    <x v="2"/>
    <x v="3"/>
  </r>
  <r>
    <x v="5"/>
    <x v="9"/>
    <s v="M"/>
    <x v="61"/>
    <x v="4"/>
    <x v="3"/>
  </r>
  <r>
    <x v="5"/>
    <x v="10"/>
    <s v="M"/>
    <x v="61"/>
    <x v="2"/>
    <x v="3"/>
  </r>
  <r>
    <x v="5"/>
    <x v="11"/>
    <s v="M"/>
    <x v="61"/>
    <x v="20"/>
    <x v="3"/>
  </r>
  <r>
    <x v="5"/>
    <x v="12"/>
    <s v="M"/>
    <x v="61"/>
    <x v="94"/>
    <x v="3"/>
  </r>
  <r>
    <x v="5"/>
    <x v="15"/>
    <s v="M"/>
    <x v="61"/>
    <x v="4"/>
    <x v="3"/>
  </r>
  <r>
    <x v="0"/>
    <x v="1"/>
    <s v="F"/>
    <x v="62"/>
    <x v="2"/>
    <x v="3"/>
  </r>
  <r>
    <x v="0"/>
    <x v="6"/>
    <s v="F"/>
    <x v="62"/>
    <x v="37"/>
    <x v="3"/>
  </r>
  <r>
    <x v="0"/>
    <x v="17"/>
    <s v="F"/>
    <x v="62"/>
    <x v="2"/>
    <x v="3"/>
  </r>
  <r>
    <x v="0"/>
    <x v="11"/>
    <s v="F"/>
    <x v="62"/>
    <x v="4"/>
    <x v="3"/>
  </r>
  <r>
    <x v="0"/>
    <x v="12"/>
    <s v="F"/>
    <x v="62"/>
    <x v="4"/>
    <x v="3"/>
  </r>
  <r>
    <x v="2"/>
    <x v="6"/>
    <s v="F"/>
    <x v="62"/>
    <x v="3"/>
    <x v="3"/>
  </r>
  <r>
    <x v="2"/>
    <x v="7"/>
    <s v="F"/>
    <x v="62"/>
    <x v="2"/>
    <x v="3"/>
  </r>
  <r>
    <x v="2"/>
    <x v="9"/>
    <s v="F"/>
    <x v="62"/>
    <x v="2"/>
    <x v="3"/>
  </r>
  <r>
    <x v="2"/>
    <x v="11"/>
    <s v="F"/>
    <x v="62"/>
    <x v="4"/>
    <x v="3"/>
  </r>
  <r>
    <x v="2"/>
    <x v="12"/>
    <s v="F"/>
    <x v="62"/>
    <x v="2"/>
    <x v="3"/>
  </r>
  <r>
    <x v="3"/>
    <x v="6"/>
    <s v="F"/>
    <x v="62"/>
    <x v="2"/>
    <x v="3"/>
  </r>
  <r>
    <x v="3"/>
    <x v="7"/>
    <s v="F"/>
    <x v="62"/>
    <x v="2"/>
    <x v="3"/>
  </r>
  <r>
    <x v="4"/>
    <x v="6"/>
    <s v="F"/>
    <x v="62"/>
    <x v="2"/>
    <x v="3"/>
  </r>
  <r>
    <x v="4"/>
    <x v="7"/>
    <s v="F"/>
    <x v="62"/>
    <x v="4"/>
    <x v="3"/>
  </r>
  <r>
    <x v="4"/>
    <x v="11"/>
    <s v="F"/>
    <x v="62"/>
    <x v="2"/>
    <x v="3"/>
  </r>
  <r>
    <x v="4"/>
    <x v="12"/>
    <s v="F"/>
    <x v="62"/>
    <x v="2"/>
    <x v="3"/>
  </r>
  <r>
    <x v="5"/>
    <x v="1"/>
    <s v="F"/>
    <x v="62"/>
    <x v="4"/>
    <x v="3"/>
  </r>
  <r>
    <x v="5"/>
    <x v="2"/>
    <s v="F"/>
    <x v="62"/>
    <x v="2"/>
    <x v="3"/>
  </r>
  <r>
    <x v="5"/>
    <x v="3"/>
    <s v="F"/>
    <x v="62"/>
    <x v="24"/>
    <x v="3"/>
  </r>
  <r>
    <x v="5"/>
    <x v="5"/>
    <s v="F"/>
    <x v="62"/>
    <x v="22"/>
    <x v="3"/>
  </r>
  <r>
    <x v="5"/>
    <x v="6"/>
    <s v="F"/>
    <x v="62"/>
    <x v="155"/>
    <x v="3"/>
  </r>
  <r>
    <x v="5"/>
    <x v="17"/>
    <s v="F"/>
    <x v="62"/>
    <x v="2"/>
    <x v="3"/>
  </r>
  <r>
    <x v="5"/>
    <x v="7"/>
    <s v="F"/>
    <x v="62"/>
    <x v="56"/>
    <x v="3"/>
  </r>
  <r>
    <x v="5"/>
    <x v="11"/>
    <s v="F"/>
    <x v="62"/>
    <x v="16"/>
    <x v="3"/>
  </r>
  <r>
    <x v="5"/>
    <x v="12"/>
    <s v="F"/>
    <x v="62"/>
    <x v="56"/>
    <x v="3"/>
  </r>
  <r>
    <x v="5"/>
    <x v="15"/>
    <s v="F"/>
    <x v="62"/>
    <x v="2"/>
    <x v="3"/>
  </r>
  <r>
    <x v="6"/>
    <x v="7"/>
    <s v="F"/>
    <x v="62"/>
    <x v="2"/>
    <x v="3"/>
  </r>
  <r>
    <x v="7"/>
    <x v="5"/>
    <s v="F"/>
    <x v="62"/>
    <x v="2"/>
    <x v="3"/>
  </r>
  <r>
    <x v="0"/>
    <x v="5"/>
    <s v="M"/>
    <x v="62"/>
    <x v="2"/>
    <x v="3"/>
  </r>
  <r>
    <x v="0"/>
    <x v="6"/>
    <s v="M"/>
    <x v="62"/>
    <x v="3"/>
    <x v="3"/>
  </r>
  <r>
    <x v="0"/>
    <x v="7"/>
    <s v="M"/>
    <x v="62"/>
    <x v="2"/>
    <x v="3"/>
  </r>
  <r>
    <x v="2"/>
    <x v="0"/>
    <s v="M"/>
    <x v="62"/>
    <x v="2"/>
    <x v="3"/>
  </r>
  <r>
    <x v="2"/>
    <x v="1"/>
    <s v="M"/>
    <x v="62"/>
    <x v="2"/>
    <x v="3"/>
  </r>
  <r>
    <x v="2"/>
    <x v="8"/>
    <s v="M"/>
    <x v="62"/>
    <x v="2"/>
    <x v="3"/>
  </r>
  <r>
    <x v="2"/>
    <x v="10"/>
    <s v="M"/>
    <x v="62"/>
    <x v="2"/>
    <x v="3"/>
  </r>
  <r>
    <x v="2"/>
    <x v="11"/>
    <s v="M"/>
    <x v="62"/>
    <x v="4"/>
    <x v="3"/>
  </r>
  <r>
    <x v="2"/>
    <x v="15"/>
    <s v="M"/>
    <x v="62"/>
    <x v="2"/>
    <x v="3"/>
  </r>
  <r>
    <x v="4"/>
    <x v="6"/>
    <s v="M"/>
    <x v="62"/>
    <x v="1"/>
    <x v="3"/>
  </r>
  <r>
    <x v="4"/>
    <x v="7"/>
    <s v="M"/>
    <x v="62"/>
    <x v="2"/>
    <x v="3"/>
  </r>
  <r>
    <x v="4"/>
    <x v="9"/>
    <s v="M"/>
    <x v="62"/>
    <x v="2"/>
    <x v="3"/>
  </r>
  <r>
    <x v="4"/>
    <x v="12"/>
    <s v="M"/>
    <x v="62"/>
    <x v="3"/>
    <x v="3"/>
  </r>
  <r>
    <x v="5"/>
    <x v="0"/>
    <s v="M"/>
    <x v="62"/>
    <x v="4"/>
    <x v="3"/>
  </r>
  <r>
    <x v="5"/>
    <x v="1"/>
    <s v="M"/>
    <x v="62"/>
    <x v="3"/>
    <x v="3"/>
  </r>
  <r>
    <x v="5"/>
    <x v="3"/>
    <s v="M"/>
    <x v="62"/>
    <x v="42"/>
    <x v="3"/>
  </r>
  <r>
    <x v="5"/>
    <x v="5"/>
    <s v="M"/>
    <x v="62"/>
    <x v="34"/>
    <x v="3"/>
  </r>
  <r>
    <x v="5"/>
    <x v="6"/>
    <s v="M"/>
    <x v="62"/>
    <x v="63"/>
    <x v="3"/>
  </r>
  <r>
    <x v="5"/>
    <x v="7"/>
    <s v="M"/>
    <x v="62"/>
    <x v="0"/>
    <x v="3"/>
  </r>
  <r>
    <x v="5"/>
    <x v="16"/>
    <s v="M"/>
    <x v="62"/>
    <x v="2"/>
    <x v="3"/>
  </r>
  <r>
    <x v="5"/>
    <x v="8"/>
    <s v="M"/>
    <x v="62"/>
    <x v="1"/>
    <x v="3"/>
  </r>
  <r>
    <x v="5"/>
    <x v="9"/>
    <s v="M"/>
    <x v="62"/>
    <x v="3"/>
    <x v="3"/>
  </r>
  <r>
    <x v="5"/>
    <x v="11"/>
    <s v="M"/>
    <x v="62"/>
    <x v="98"/>
    <x v="3"/>
  </r>
  <r>
    <x v="5"/>
    <x v="12"/>
    <s v="M"/>
    <x v="62"/>
    <x v="78"/>
    <x v="3"/>
  </r>
  <r>
    <x v="0"/>
    <x v="6"/>
    <s v="F"/>
    <x v="63"/>
    <x v="2"/>
    <x v="3"/>
  </r>
  <r>
    <x v="0"/>
    <x v="9"/>
    <s v="F"/>
    <x v="63"/>
    <x v="2"/>
    <x v="3"/>
  </r>
  <r>
    <x v="0"/>
    <x v="12"/>
    <s v="F"/>
    <x v="63"/>
    <x v="4"/>
    <x v="3"/>
  </r>
  <r>
    <x v="2"/>
    <x v="5"/>
    <s v="F"/>
    <x v="63"/>
    <x v="2"/>
    <x v="3"/>
  </r>
  <r>
    <x v="2"/>
    <x v="6"/>
    <s v="F"/>
    <x v="63"/>
    <x v="2"/>
    <x v="3"/>
  </r>
  <r>
    <x v="2"/>
    <x v="7"/>
    <s v="F"/>
    <x v="63"/>
    <x v="2"/>
    <x v="3"/>
  </r>
  <r>
    <x v="2"/>
    <x v="9"/>
    <s v="F"/>
    <x v="63"/>
    <x v="2"/>
    <x v="3"/>
  </r>
  <r>
    <x v="2"/>
    <x v="11"/>
    <s v="F"/>
    <x v="63"/>
    <x v="4"/>
    <x v="3"/>
  </r>
  <r>
    <x v="2"/>
    <x v="12"/>
    <s v="F"/>
    <x v="63"/>
    <x v="4"/>
    <x v="3"/>
  </r>
  <r>
    <x v="3"/>
    <x v="5"/>
    <s v="F"/>
    <x v="63"/>
    <x v="2"/>
    <x v="3"/>
  </r>
  <r>
    <x v="3"/>
    <x v="6"/>
    <s v="F"/>
    <x v="63"/>
    <x v="37"/>
    <x v="3"/>
  </r>
  <r>
    <x v="4"/>
    <x v="6"/>
    <s v="F"/>
    <x v="63"/>
    <x v="2"/>
    <x v="3"/>
  </r>
  <r>
    <x v="5"/>
    <x v="0"/>
    <s v="F"/>
    <x v="63"/>
    <x v="2"/>
    <x v="3"/>
  </r>
  <r>
    <x v="5"/>
    <x v="1"/>
    <s v="F"/>
    <x v="63"/>
    <x v="4"/>
    <x v="3"/>
  </r>
  <r>
    <x v="5"/>
    <x v="3"/>
    <s v="F"/>
    <x v="63"/>
    <x v="4"/>
    <x v="3"/>
  </r>
  <r>
    <x v="5"/>
    <x v="5"/>
    <s v="F"/>
    <x v="63"/>
    <x v="9"/>
    <x v="3"/>
  </r>
  <r>
    <x v="5"/>
    <x v="6"/>
    <s v="F"/>
    <x v="63"/>
    <x v="67"/>
    <x v="3"/>
  </r>
  <r>
    <x v="5"/>
    <x v="7"/>
    <s v="F"/>
    <x v="63"/>
    <x v="23"/>
    <x v="3"/>
  </r>
  <r>
    <x v="5"/>
    <x v="9"/>
    <s v="F"/>
    <x v="63"/>
    <x v="4"/>
    <x v="3"/>
  </r>
  <r>
    <x v="5"/>
    <x v="11"/>
    <s v="F"/>
    <x v="63"/>
    <x v="10"/>
    <x v="3"/>
  </r>
  <r>
    <x v="5"/>
    <x v="12"/>
    <s v="F"/>
    <x v="63"/>
    <x v="22"/>
    <x v="3"/>
  </r>
  <r>
    <x v="5"/>
    <x v="15"/>
    <s v="F"/>
    <x v="63"/>
    <x v="4"/>
    <x v="3"/>
  </r>
  <r>
    <x v="0"/>
    <x v="5"/>
    <s v="M"/>
    <x v="63"/>
    <x v="2"/>
    <x v="3"/>
  </r>
  <r>
    <x v="0"/>
    <x v="6"/>
    <s v="M"/>
    <x v="63"/>
    <x v="1"/>
    <x v="3"/>
  </r>
  <r>
    <x v="0"/>
    <x v="11"/>
    <s v="M"/>
    <x v="63"/>
    <x v="2"/>
    <x v="3"/>
  </r>
  <r>
    <x v="0"/>
    <x v="12"/>
    <s v="M"/>
    <x v="63"/>
    <x v="2"/>
    <x v="3"/>
  </r>
  <r>
    <x v="2"/>
    <x v="5"/>
    <s v="M"/>
    <x v="63"/>
    <x v="2"/>
    <x v="3"/>
  </r>
  <r>
    <x v="2"/>
    <x v="6"/>
    <s v="M"/>
    <x v="63"/>
    <x v="3"/>
    <x v="3"/>
  </r>
  <r>
    <x v="2"/>
    <x v="7"/>
    <s v="M"/>
    <x v="63"/>
    <x v="2"/>
    <x v="3"/>
  </r>
  <r>
    <x v="2"/>
    <x v="12"/>
    <s v="M"/>
    <x v="63"/>
    <x v="4"/>
    <x v="3"/>
  </r>
  <r>
    <x v="3"/>
    <x v="1"/>
    <s v="M"/>
    <x v="63"/>
    <x v="2"/>
    <x v="3"/>
  </r>
  <r>
    <x v="3"/>
    <x v="6"/>
    <s v="M"/>
    <x v="63"/>
    <x v="2"/>
    <x v="3"/>
  </r>
  <r>
    <x v="3"/>
    <x v="12"/>
    <s v="M"/>
    <x v="63"/>
    <x v="2"/>
    <x v="3"/>
  </r>
  <r>
    <x v="4"/>
    <x v="9"/>
    <s v="M"/>
    <x v="63"/>
    <x v="2"/>
    <x v="3"/>
  </r>
  <r>
    <x v="4"/>
    <x v="12"/>
    <s v="M"/>
    <x v="63"/>
    <x v="2"/>
    <x v="3"/>
  </r>
  <r>
    <x v="5"/>
    <x v="1"/>
    <s v="M"/>
    <x v="63"/>
    <x v="37"/>
    <x v="3"/>
  </r>
  <r>
    <x v="5"/>
    <x v="3"/>
    <s v="M"/>
    <x v="63"/>
    <x v="24"/>
    <x v="3"/>
  </r>
  <r>
    <x v="5"/>
    <x v="5"/>
    <s v="M"/>
    <x v="63"/>
    <x v="34"/>
    <x v="3"/>
  </r>
  <r>
    <x v="5"/>
    <x v="6"/>
    <s v="M"/>
    <x v="63"/>
    <x v="75"/>
    <x v="3"/>
  </r>
  <r>
    <x v="5"/>
    <x v="7"/>
    <s v="M"/>
    <x v="63"/>
    <x v="55"/>
    <x v="3"/>
  </r>
  <r>
    <x v="5"/>
    <x v="8"/>
    <s v="M"/>
    <x v="63"/>
    <x v="2"/>
    <x v="3"/>
  </r>
  <r>
    <x v="5"/>
    <x v="9"/>
    <s v="M"/>
    <x v="63"/>
    <x v="3"/>
    <x v="3"/>
  </r>
  <r>
    <x v="5"/>
    <x v="11"/>
    <s v="M"/>
    <x v="63"/>
    <x v="0"/>
    <x v="3"/>
  </r>
  <r>
    <x v="5"/>
    <x v="12"/>
    <s v="M"/>
    <x v="63"/>
    <x v="12"/>
    <x v="3"/>
  </r>
  <r>
    <x v="5"/>
    <x v="15"/>
    <s v="M"/>
    <x v="63"/>
    <x v="2"/>
    <x v="3"/>
  </r>
  <r>
    <x v="7"/>
    <x v="1"/>
    <s v="M"/>
    <x v="63"/>
    <x v="2"/>
    <x v="3"/>
  </r>
  <r>
    <x v="8"/>
    <x v="9"/>
    <s v="M"/>
    <x v="63"/>
    <x v="2"/>
    <x v="3"/>
  </r>
  <r>
    <x v="9"/>
    <x v="16"/>
    <s v="M"/>
    <x v="63"/>
    <x v="2"/>
    <x v="3"/>
  </r>
  <r>
    <x v="0"/>
    <x v="6"/>
    <s v="F"/>
    <x v="64"/>
    <x v="2"/>
    <x v="3"/>
  </r>
  <r>
    <x v="0"/>
    <x v="7"/>
    <s v="F"/>
    <x v="64"/>
    <x v="3"/>
    <x v="3"/>
  </r>
  <r>
    <x v="3"/>
    <x v="6"/>
    <s v="F"/>
    <x v="64"/>
    <x v="2"/>
    <x v="3"/>
  </r>
  <r>
    <x v="5"/>
    <x v="0"/>
    <s v="F"/>
    <x v="64"/>
    <x v="4"/>
    <x v="3"/>
  </r>
  <r>
    <x v="5"/>
    <x v="1"/>
    <s v="F"/>
    <x v="64"/>
    <x v="4"/>
    <x v="3"/>
  </r>
  <r>
    <x v="5"/>
    <x v="2"/>
    <s v="F"/>
    <x v="64"/>
    <x v="2"/>
    <x v="3"/>
  </r>
  <r>
    <x v="5"/>
    <x v="3"/>
    <s v="F"/>
    <x v="64"/>
    <x v="3"/>
    <x v="3"/>
  </r>
  <r>
    <x v="5"/>
    <x v="5"/>
    <s v="F"/>
    <x v="64"/>
    <x v="1"/>
    <x v="3"/>
  </r>
  <r>
    <x v="5"/>
    <x v="6"/>
    <s v="F"/>
    <x v="64"/>
    <x v="67"/>
    <x v="3"/>
  </r>
  <r>
    <x v="5"/>
    <x v="7"/>
    <s v="F"/>
    <x v="64"/>
    <x v="11"/>
    <x v="3"/>
  </r>
  <r>
    <x v="5"/>
    <x v="9"/>
    <s v="F"/>
    <x v="64"/>
    <x v="2"/>
    <x v="3"/>
  </r>
  <r>
    <x v="5"/>
    <x v="11"/>
    <s v="F"/>
    <x v="64"/>
    <x v="5"/>
    <x v="3"/>
  </r>
  <r>
    <x v="5"/>
    <x v="12"/>
    <s v="F"/>
    <x v="64"/>
    <x v="22"/>
    <x v="3"/>
  </r>
  <r>
    <x v="5"/>
    <x v="15"/>
    <s v="F"/>
    <x v="64"/>
    <x v="2"/>
    <x v="3"/>
  </r>
  <r>
    <x v="0"/>
    <x v="5"/>
    <s v="M"/>
    <x v="64"/>
    <x v="2"/>
    <x v="3"/>
  </r>
  <r>
    <x v="0"/>
    <x v="6"/>
    <s v="M"/>
    <x v="64"/>
    <x v="3"/>
    <x v="3"/>
  </r>
  <r>
    <x v="0"/>
    <x v="17"/>
    <s v="M"/>
    <x v="64"/>
    <x v="2"/>
    <x v="3"/>
  </r>
  <r>
    <x v="0"/>
    <x v="8"/>
    <s v="M"/>
    <x v="64"/>
    <x v="2"/>
    <x v="3"/>
  </r>
  <r>
    <x v="0"/>
    <x v="11"/>
    <s v="M"/>
    <x v="64"/>
    <x v="4"/>
    <x v="3"/>
  </r>
  <r>
    <x v="0"/>
    <x v="12"/>
    <s v="M"/>
    <x v="64"/>
    <x v="2"/>
    <x v="3"/>
  </r>
  <r>
    <x v="2"/>
    <x v="7"/>
    <s v="M"/>
    <x v="64"/>
    <x v="2"/>
    <x v="3"/>
  </r>
  <r>
    <x v="2"/>
    <x v="9"/>
    <s v="M"/>
    <x v="64"/>
    <x v="2"/>
    <x v="3"/>
  </r>
  <r>
    <x v="2"/>
    <x v="12"/>
    <s v="M"/>
    <x v="64"/>
    <x v="2"/>
    <x v="3"/>
  </r>
  <r>
    <x v="3"/>
    <x v="7"/>
    <s v="M"/>
    <x v="64"/>
    <x v="2"/>
    <x v="3"/>
  </r>
  <r>
    <x v="4"/>
    <x v="6"/>
    <s v="M"/>
    <x v="64"/>
    <x v="3"/>
    <x v="3"/>
  </r>
  <r>
    <x v="4"/>
    <x v="7"/>
    <s v="M"/>
    <x v="64"/>
    <x v="4"/>
    <x v="3"/>
  </r>
  <r>
    <x v="4"/>
    <x v="9"/>
    <s v="M"/>
    <x v="64"/>
    <x v="4"/>
    <x v="3"/>
  </r>
  <r>
    <x v="4"/>
    <x v="12"/>
    <s v="M"/>
    <x v="64"/>
    <x v="2"/>
    <x v="3"/>
  </r>
  <r>
    <x v="5"/>
    <x v="0"/>
    <s v="M"/>
    <x v="64"/>
    <x v="2"/>
    <x v="3"/>
  </r>
  <r>
    <x v="5"/>
    <x v="1"/>
    <s v="M"/>
    <x v="64"/>
    <x v="1"/>
    <x v="3"/>
  </r>
  <r>
    <x v="5"/>
    <x v="3"/>
    <s v="M"/>
    <x v="64"/>
    <x v="42"/>
    <x v="3"/>
  </r>
  <r>
    <x v="5"/>
    <x v="5"/>
    <s v="M"/>
    <x v="64"/>
    <x v="55"/>
    <x v="3"/>
  </r>
  <r>
    <x v="5"/>
    <x v="6"/>
    <s v="M"/>
    <x v="64"/>
    <x v="74"/>
    <x v="3"/>
  </r>
  <r>
    <x v="5"/>
    <x v="7"/>
    <s v="M"/>
    <x v="64"/>
    <x v="55"/>
    <x v="3"/>
  </r>
  <r>
    <x v="5"/>
    <x v="9"/>
    <s v="M"/>
    <x v="64"/>
    <x v="2"/>
    <x v="3"/>
  </r>
  <r>
    <x v="5"/>
    <x v="10"/>
    <s v="M"/>
    <x v="64"/>
    <x v="3"/>
    <x v="3"/>
  </r>
  <r>
    <x v="5"/>
    <x v="11"/>
    <s v="M"/>
    <x v="64"/>
    <x v="11"/>
    <x v="3"/>
  </r>
  <r>
    <x v="5"/>
    <x v="12"/>
    <s v="M"/>
    <x v="64"/>
    <x v="25"/>
    <x v="3"/>
  </r>
  <r>
    <x v="6"/>
    <x v="12"/>
    <s v="M"/>
    <x v="64"/>
    <x v="2"/>
    <x v="3"/>
  </r>
  <r>
    <x v="0"/>
    <x v="6"/>
    <s v="F"/>
    <x v="65"/>
    <x v="2"/>
    <x v="4"/>
  </r>
  <r>
    <x v="0"/>
    <x v="7"/>
    <s v="F"/>
    <x v="65"/>
    <x v="4"/>
    <x v="4"/>
  </r>
  <r>
    <x v="2"/>
    <x v="7"/>
    <s v="F"/>
    <x v="65"/>
    <x v="2"/>
    <x v="4"/>
  </r>
  <r>
    <x v="2"/>
    <x v="12"/>
    <s v="F"/>
    <x v="65"/>
    <x v="2"/>
    <x v="4"/>
  </r>
  <r>
    <x v="3"/>
    <x v="6"/>
    <s v="F"/>
    <x v="65"/>
    <x v="4"/>
    <x v="4"/>
  </r>
  <r>
    <x v="4"/>
    <x v="7"/>
    <s v="F"/>
    <x v="65"/>
    <x v="4"/>
    <x v="4"/>
  </r>
  <r>
    <x v="5"/>
    <x v="1"/>
    <s v="F"/>
    <x v="65"/>
    <x v="2"/>
    <x v="4"/>
  </r>
  <r>
    <x v="5"/>
    <x v="2"/>
    <s v="F"/>
    <x v="65"/>
    <x v="2"/>
    <x v="4"/>
  </r>
  <r>
    <x v="5"/>
    <x v="3"/>
    <s v="F"/>
    <x v="65"/>
    <x v="3"/>
    <x v="4"/>
  </r>
  <r>
    <x v="5"/>
    <x v="5"/>
    <s v="F"/>
    <x v="65"/>
    <x v="9"/>
    <x v="4"/>
  </r>
  <r>
    <x v="5"/>
    <x v="6"/>
    <s v="F"/>
    <x v="65"/>
    <x v="58"/>
    <x v="4"/>
  </r>
  <r>
    <x v="5"/>
    <x v="7"/>
    <s v="F"/>
    <x v="65"/>
    <x v="5"/>
    <x v="4"/>
  </r>
  <r>
    <x v="5"/>
    <x v="10"/>
    <s v="F"/>
    <x v="65"/>
    <x v="4"/>
    <x v="4"/>
  </r>
  <r>
    <x v="5"/>
    <x v="11"/>
    <s v="F"/>
    <x v="65"/>
    <x v="16"/>
    <x v="4"/>
  </r>
  <r>
    <x v="5"/>
    <x v="12"/>
    <s v="F"/>
    <x v="65"/>
    <x v="25"/>
    <x v="4"/>
  </r>
  <r>
    <x v="6"/>
    <x v="12"/>
    <s v="F"/>
    <x v="65"/>
    <x v="2"/>
    <x v="4"/>
  </r>
  <r>
    <x v="0"/>
    <x v="6"/>
    <s v="M"/>
    <x v="65"/>
    <x v="2"/>
    <x v="4"/>
  </r>
  <r>
    <x v="0"/>
    <x v="12"/>
    <s v="M"/>
    <x v="65"/>
    <x v="2"/>
    <x v="4"/>
  </r>
  <r>
    <x v="2"/>
    <x v="5"/>
    <s v="M"/>
    <x v="65"/>
    <x v="4"/>
    <x v="4"/>
  </r>
  <r>
    <x v="2"/>
    <x v="6"/>
    <s v="M"/>
    <x v="65"/>
    <x v="4"/>
    <x v="4"/>
  </r>
  <r>
    <x v="2"/>
    <x v="7"/>
    <s v="M"/>
    <x v="65"/>
    <x v="4"/>
    <x v="4"/>
  </r>
  <r>
    <x v="2"/>
    <x v="8"/>
    <s v="M"/>
    <x v="65"/>
    <x v="2"/>
    <x v="4"/>
  </r>
  <r>
    <x v="2"/>
    <x v="9"/>
    <s v="M"/>
    <x v="65"/>
    <x v="2"/>
    <x v="4"/>
  </r>
  <r>
    <x v="2"/>
    <x v="11"/>
    <s v="M"/>
    <x v="65"/>
    <x v="1"/>
    <x v="4"/>
  </r>
  <r>
    <x v="2"/>
    <x v="12"/>
    <s v="M"/>
    <x v="65"/>
    <x v="3"/>
    <x v="4"/>
  </r>
  <r>
    <x v="3"/>
    <x v="6"/>
    <s v="M"/>
    <x v="65"/>
    <x v="2"/>
    <x v="4"/>
  </r>
  <r>
    <x v="4"/>
    <x v="6"/>
    <s v="M"/>
    <x v="65"/>
    <x v="4"/>
    <x v="4"/>
  </r>
  <r>
    <x v="4"/>
    <x v="7"/>
    <s v="M"/>
    <x v="65"/>
    <x v="1"/>
    <x v="4"/>
  </r>
  <r>
    <x v="4"/>
    <x v="9"/>
    <s v="M"/>
    <x v="65"/>
    <x v="2"/>
    <x v="4"/>
  </r>
  <r>
    <x v="5"/>
    <x v="0"/>
    <s v="M"/>
    <x v="65"/>
    <x v="2"/>
    <x v="4"/>
  </r>
  <r>
    <x v="5"/>
    <x v="1"/>
    <s v="M"/>
    <x v="65"/>
    <x v="37"/>
    <x v="4"/>
  </r>
  <r>
    <x v="5"/>
    <x v="3"/>
    <s v="M"/>
    <x v="65"/>
    <x v="3"/>
    <x v="4"/>
  </r>
  <r>
    <x v="5"/>
    <x v="5"/>
    <s v="M"/>
    <x v="65"/>
    <x v="32"/>
    <x v="4"/>
  </r>
  <r>
    <x v="5"/>
    <x v="6"/>
    <s v="M"/>
    <x v="65"/>
    <x v="65"/>
    <x v="4"/>
  </r>
  <r>
    <x v="5"/>
    <x v="7"/>
    <s v="M"/>
    <x v="65"/>
    <x v="42"/>
    <x v="4"/>
  </r>
  <r>
    <x v="5"/>
    <x v="10"/>
    <s v="M"/>
    <x v="65"/>
    <x v="2"/>
    <x v="4"/>
  </r>
  <r>
    <x v="5"/>
    <x v="11"/>
    <s v="M"/>
    <x v="65"/>
    <x v="60"/>
    <x v="4"/>
  </r>
  <r>
    <x v="5"/>
    <x v="12"/>
    <s v="M"/>
    <x v="65"/>
    <x v="12"/>
    <x v="4"/>
  </r>
  <r>
    <x v="5"/>
    <x v="15"/>
    <s v="M"/>
    <x v="65"/>
    <x v="2"/>
    <x v="4"/>
  </r>
  <r>
    <x v="6"/>
    <x v="7"/>
    <s v="M"/>
    <x v="65"/>
    <x v="2"/>
    <x v="4"/>
  </r>
  <r>
    <x v="6"/>
    <x v="12"/>
    <s v="M"/>
    <x v="65"/>
    <x v="2"/>
    <x v="4"/>
  </r>
  <r>
    <x v="9"/>
    <x v="11"/>
    <s v="M"/>
    <x v="65"/>
    <x v="2"/>
    <x v="4"/>
  </r>
  <r>
    <x v="9"/>
    <x v="12"/>
    <s v="M"/>
    <x v="65"/>
    <x v="2"/>
    <x v="4"/>
  </r>
  <r>
    <x v="0"/>
    <x v="6"/>
    <s v="F"/>
    <x v="66"/>
    <x v="4"/>
    <x v="4"/>
  </r>
  <r>
    <x v="0"/>
    <x v="17"/>
    <s v="F"/>
    <x v="66"/>
    <x v="2"/>
    <x v="4"/>
  </r>
  <r>
    <x v="0"/>
    <x v="9"/>
    <s v="F"/>
    <x v="66"/>
    <x v="2"/>
    <x v="4"/>
  </r>
  <r>
    <x v="2"/>
    <x v="12"/>
    <s v="F"/>
    <x v="66"/>
    <x v="2"/>
    <x v="4"/>
  </r>
  <r>
    <x v="3"/>
    <x v="7"/>
    <s v="F"/>
    <x v="66"/>
    <x v="2"/>
    <x v="4"/>
  </r>
  <r>
    <x v="4"/>
    <x v="6"/>
    <s v="F"/>
    <x v="66"/>
    <x v="2"/>
    <x v="4"/>
  </r>
  <r>
    <x v="4"/>
    <x v="7"/>
    <s v="F"/>
    <x v="66"/>
    <x v="4"/>
    <x v="4"/>
  </r>
  <r>
    <x v="4"/>
    <x v="11"/>
    <s v="F"/>
    <x v="66"/>
    <x v="2"/>
    <x v="4"/>
  </r>
  <r>
    <x v="5"/>
    <x v="5"/>
    <s v="F"/>
    <x v="66"/>
    <x v="1"/>
    <x v="4"/>
  </r>
  <r>
    <x v="5"/>
    <x v="6"/>
    <s v="F"/>
    <x v="66"/>
    <x v="12"/>
    <x v="4"/>
  </r>
  <r>
    <x v="5"/>
    <x v="17"/>
    <s v="F"/>
    <x v="66"/>
    <x v="4"/>
    <x v="4"/>
  </r>
  <r>
    <x v="5"/>
    <x v="7"/>
    <s v="F"/>
    <x v="66"/>
    <x v="16"/>
    <x v="4"/>
  </r>
  <r>
    <x v="5"/>
    <x v="10"/>
    <s v="F"/>
    <x v="66"/>
    <x v="4"/>
    <x v="4"/>
  </r>
  <r>
    <x v="5"/>
    <x v="11"/>
    <s v="F"/>
    <x v="66"/>
    <x v="32"/>
    <x v="4"/>
  </r>
  <r>
    <x v="5"/>
    <x v="12"/>
    <s v="F"/>
    <x v="66"/>
    <x v="22"/>
    <x v="4"/>
  </r>
  <r>
    <x v="9"/>
    <x v="7"/>
    <s v="F"/>
    <x v="66"/>
    <x v="2"/>
    <x v="4"/>
  </r>
  <r>
    <x v="9"/>
    <x v="10"/>
    <s v="F"/>
    <x v="66"/>
    <x v="2"/>
    <x v="4"/>
  </r>
  <r>
    <x v="2"/>
    <x v="6"/>
    <s v="M"/>
    <x v="66"/>
    <x v="4"/>
    <x v="4"/>
  </r>
  <r>
    <x v="4"/>
    <x v="12"/>
    <s v="M"/>
    <x v="66"/>
    <x v="2"/>
    <x v="4"/>
  </r>
  <r>
    <x v="5"/>
    <x v="1"/>
    <s v="M"/>
    <x v="66"/>
    <x v="4"/>
    <x v="4"/>
  </r>
  <r>
    <x v="5"/>
    <x v="3"/>
    <s v="M"/>
    <x v="66"/>
    <x v="1"/>
    <x v="4"/>
  </r>
  <r>
    <x v="5"/>
    <x v="5"/>
    <s v="M"/>
    <x v="66"/>
    <x v="22"/>
    <x v="4"/>
  </r>
  <r>
    <x v="5"/>
    <x v="6"/>
    <s v="M"/>
    <x v="66"/>
    <x v="74"/>
    <x v="4"/>
  </r>
  <r>
    <x v="5"/>
    <x v="7"/>
    <s v="M"/>
    <x v="66"/>
    <x v="42"/>
    <x v="4"/>
  </r>
  <r>
    <x v="5"/>
    <x v="8"/>
    <s v="M"/>
    <x v="66"/>
    <x v="2"/>
    <x v="4"/>
  </r>
  <r>
    <x v="5"/>
    <x v="9"/>
    <s v="M"/>
    <x v="66"/>
    <x v="2"/>
    <x v="4"/>
  </r>
  <r>
    <x v="5"/>
    <x v="10"/>
    <s v="M"/>
    <x v="66"/>
    <x v="2"/>
    <x v="4"/>
  </r>
  <r>
    <x v="5"/>
    <x v="11"/>
    <s v="M"/>
    <x v="66"/>
    <x v="55"/>
    <x v="4"/>
  </r>
  <r>
    <x v="5"/>
    <x v="12"/>
    <s v="M"/>
    <x v="66"/>
    <x v="11"/>
    <x v="4"/>
  </r>
  <r>
    <x v="0"/>
    <x v="6"/>
    <s v="F"/>
    <x v="67"/>
    <x v="4"/>
    <x v="4"/>
  </r>
  <r>
    <x v="0"/>
    <x v="7"/>
    <s v="F"/>
    <x v="67"/>
    <x v="3"/>
    <x v="4"/>
  </r>
  <r>
    <x v="2"/>
    <x v="6"/>
    <s v="F"/>
    <x v="67"/>
    <x v="3"/>
    <x v="4"/>
  </r>
  <r>
    <x v="2"/>
    <x v="7"/>
    <s v="F"/>
    <x v="67"/>
    <x v="2"/>
    <x v="4"/>
  </r>
  <r>
    <x v="2"/>
    <x v="11"/>
    <s v="F"/>
    <x v="67"/>
    <x v="2"/>
    <x v="4"/>
  </r>
  <r>
    <x v="3"/>
    <x v="5"/>
    <s v="F"/>
    <x v="67"/>
    <x v="2"/>
    <x v="4"/>
  </r>
  <r>
    <x v="3"/>
    <x v="6"/>
    <s v="F"/>
    <x v="67"/>
    <x v="4"/>
    <x v="4"/>
  </r>
  <r>
    <x v="3"/>
    <x v="12"/>
    <s v="F"/>
    <x v="67"/>
    <x v="4"/>
    <x v="4"/>
  </r>
  <r>
    <x v="4"/>
    <x v="6"/>
    <s v="F"/>
    <x v="67"/>
    <x v="4"/>
    <x v="4"/>
  </r>
  <r>
    <x v="4"/>
    <x v="7"/>
    <s v="F"/>
    <x v="67"/>
    <x v="4"/>
    <x v="4"/>
  </r>
  <r>
    <x v="4"/>
    <x v="9"/>
    <s v="F"/>
    <x v="67"/>
    <x v="2"/>
    <x v="4"/>
  </r>
  <r>
    <x v="5"/>
    <x v="0"/>
    <s v="F"/>
    <x v="67"/>
    <x v="4"/>
    <x v="4"/>
  </r>
  <r>
    <x v="5"/>
    <x v="5"/>
    <s v="F"/>
    <x v="67"/>
    <x v="1"/>
    <x v="4"/>
  </r>
  <r>
    <x v="5"/>
    <x v="6"/>
    <s v="F"/>
    <x v="67"/>
    <x v="20"/>
    <x v="4"/>
  </r>
  <r>
    <x v="5"/>
    <x v="7"/>
    <s v="F"/>
    <x v="67"/>
    <x v="55"/>
    <x v="4"/>
  </r>
  <r>
    <x v="5"/>
    <x v="8"/>
    <s v="F"/>
    <x v="67"/>
    <x v="2"/>
    <x v="4"/>
  </r>
  <r>
    <x v="5"/>
    <x v="10"/>
    <s v="F"/>
    <x v="67"/>
    <x v="4"/>
    <x v="4"/>
  </r>
  <r>
    <x v="5"/>
    <x v="11"/>
    <s v="F"/>
    <x v="67"/>
    <x v="14"/>
    <x v="4"/>
  </r>
  <r>
    <x v="5"/>
    <x v="12"/>
    <s v="F"/>
    <x v="67"/>
    <x v="14"/>
    <x v="4"/>
  </r>
  <r>
    <x v="0"/>
    <x v="6"/>
    <s v="M"/>
    <x v="67"/>
    <x v="4"/>
    <x v="4"/>
  </r>
  <r>
    <x v="1"/>
    <x v="6"/>
    <s v="M"/>
    <x v="67"/>
    <x v="2"/>
    <x v="4"/>
  </r>
  <r>
    <x v="2"/>
    <x v="5"/>
    <s v="M"/>
    <x v="67"/>
    <x v="2"/>
    <x v="4"/>
  </r>
  <r>
    <x v="2"/>
    <x v="6"/>
    <s v="M"/>
    <x v="67"/>
    <x v="4"/>
    <x v="4"/>
  </r>
  <r>
    <x v="2"/>
    <x v="9"/>
    <s v="M"/>
    <x v="67"/>
    <x v="2"/>
    <x v="4"/>
  </r>
  <r>
    <x v="2"/>
    <x v="11"/>
    <s v="M"/>
    <x v="67"/>
    <x v="2"/>
    <x v="4"/>
  </r>
  <r>
    <x v="3"/>
    <x v="5"/>
    <s v="M"/>
    <x v="67"/>
    <x v="2"/>
    <x v="4"/>
  </r>
  <r>
    <x v="3"/>
    <x v="6"/>
    <s v="M"/>
    <x v="67"/>
    <x v="2"/>
    <x v="4"/>
  </r>
  <r>
    <x v="4"/>
    <x v="6"/>
    <s v="M"/>
    <x v="67"/>
    <x v="2"/>
    <x v="4"/>
  </r>
  <r>
    <x v="4"/>
    <x v="9"/>
    <s v="M"/>
    <x v="67"/>
    <x v="2"/>
    <x v="4"/>
  </r>
  <r>
    <x v="5"/>
    <x v="0"/>
    <s v="M"/>
    <x v="67"/>
    <x v="2"/>
    <x v="4"/>
  </r>
  <r>
    <x v="5"/>
    <x v="1"/>
    <s v="M"/>
    <x v="67"/>
    <x v="4"/>
    <x v="4"/>
  </r>
  <r>
    <x v="5"/>
    <x v="3"/>
    <s v="M"/>
    <x v="67"/>
    <x v="24"/>
    <x v="4"/>
  </r>
  <r>
    <x v="5"/>
    <x v="5"/>
    <s v="M"/>
    <x v="67"/>
    <x v="22"/>
    <x v="4"/>
  </r>
  <r>
    <x v="5"/>
    <x v="6"/>
    <s v="M"/>
    <x v="67"/>
    <x v="61"/>
    <x v="4"/>
  </r>
  <r>
    <x v="5"/>
    <x v="17"/>
    <s v="M"/>
    <x v="67"/>
    <x v="2"/>
    <x v="4"/>
  </r>
  <r>
    <x v="5"/>
    <x v="18"/>
    <s v="M"/>
    <x v="67"/>
    <x v="2"/>
    <x v="4"/>
  </r>
  <r>
    <x v="5"/>
    <x v="7"/>
    <s v="M"/>
    <x v="67"/>
    <x v="16"/>
    <x v="4"/>
  </r>
  <r>
    <x v="5"/>
    <x v="8"/>
    <s v="M"/>
    <x v="67"/>
    <x v="2"/>
    <x v="4"/>
  </r>
  <r>
    <x v="5"/>
    <x v="9"/>
    <s v="M"/>
    <x v="67"/>
    <x v="2"/>
    <x v="4"/>
  </r>
  <r>
    <x v="5"/>
    <x v="11"/>
    <s v="M"/>
    <x v="67"/>
    <x v="23"/>
    <x v="4"/>
  </r>
  <r>
    <x v="5"/>
    <x v="12"/>
    <s v="M"/>
    <x v="67"/>
    <x v="25"/>
    <x v="4"/>
  </r>
  <r>
    <x v="6"/>
    <x v="6"/>
    <s v="M"/>
    <x v="67"/>
    <x v="2"/>
    <x v="4"/>
  </r>
  <r>
    <x v="0"/>
    <x v="6"/>
    <s v="F"/>
    <x v="68"/>
    <x v="2"/>
    <x v="4"/>
  </r>
  <r>
    <x v="0"/>
    <x v="7"/>
    <s v="F"/>
    <x v="68"/>
    <x v="2"/>
    <x v="4"/>
  </r>
  <r>
    <x v="0"/>
    <x v="12"/>
    <s v="F"/>
    <x v="68"/>
    <x v="2"/>
    <x v="4"/>
  </r>
  <r>
    <x v="2"/>
    <x v="6"/>
    <s v="F"/>
    <x v="68"/>
    <x v="3"/>
    <x v="4"/>
  </r>
  <r>
    <x v="2"/>
    <x v="11"/>
    <s v="F"/>
    <x v="68"/>
    <x v="2"/>
    <x v="4"/>
  </r>
  <r>
    <x v="3"/>
    <x v="12"/>
    <s v="F"/>
    <x v="68"/>
    <x v="2"/>
    <x v="4"/>
  </r>
  <r>
    <x v="4"/>
    <x v="5"/>
    <s v="F"/>
    <x v="68"/>
    <x v="2"/>
    <x v="4"/>
  </r>
  <r>
    <x v="4"/>
    <x v="6"/>
    <s v="F"/>
    <x v="68"/>
    <x v="4"/>
    <x v="4"/>
  </r>
  <r>
    <x v="4"/>
    <x v="11"/>
    <s v="F"/>
    <x v="68"/>
    <x v="2"/>
    <x v="4"/>
  </r>
  <r>
    <x v="5"/>
    <x v="1"/>
    <s v="F"/>
    <x v="68"/>
    <x v="2"/>
    <x v="4"/>
  </r>
  <r>
    <x v="5"/>
    <x v="3"/>
    <s v="F"/>
    <x v="68"/>
    <x v="2"/>
    <x v="4"/>
  </r>
  <r>
    <x v="5"/>
    <x v="5"/>
    <s v="F"/>
    <x v="68"/>
    <x v="37"/>
    <x v="4"/>
  </r>
  <r>
    <x v="5"/>
    <x v="6"/>
    <s v="F"/>
    <x v="68"/>
    <x v="10"/>
    <x v="4"/>
  </r>
  <r>
    <x v="5"/>
    <x v="17"/>
    <s v="F"/>
    <x v="68"/>
    <x v="2"/>
    <x v="4"/>
  </r>
  <r>
    <x v="5"/>
    <x v="7"/>
    <s v="F"/>
    <x v="68"/>
    <x v="11"/>
    <x v="4"/>
  </r>
  <r>
    <x v="5"/>
    <x v="10"/>
    <s v="F"/>
    <x v="68"/>
    <x v="2"/>
    <x v="4"/>
  </r>
  <r>
    <x v="5"/>
    <x v="11"/>
    <s v="F"/>
    <x v="68"/>
    <x v="14"/>
    <x v="4"/>
  </r>
  <r>
    <x v="5"/>
    <x v="12"/>
    <s v="F"/>
    <x v="68"/>
    <x v="9"/>
    <x v="4"/>
  </r>
  <r>
    <x v="0"/>
    <x v="1"/>
    <s v="M"/>
    <x v="68"/>
    <x v="2"/>
    <x v="4"/>
  </r>
  <r>
    <x v="0"/>
    <x v="6"/>
    <s v="M"/>
    <x v="68"/>
    <x v="2"/>
    <x v="4"/>
  </r>
  <r>
    <x v="0"/>
    <x v="11"/>
    <s v="M"/>
    <x v="68"/>
    <x v="2"/>
    <x v="4"/>
  </r>
  <r>
    <x v="2"/>
    <x v="6"/>
    <s v="M"/>
    <x v="68"/>
    <x v="1"/>
    <x v="4"/>
  </r>
  <r>
    <x v="2"/>
    <x v="7"/>
    <s v="M"/>
    <x v="68"/>
    <x v="4"/>
    <x v="4"/>
  </r>
  <r>
    <x v="2"/>
    <x v="11"/>
    <s v="M"/>
    <x v="68"/>
    <x v="4"/>
    <x v="4"/>
  </r>
  <r>
    <x v="3"/>
    <x v="5"/>
    <s v="M"/>
    <x v="68"/>
    <x v="2"/>
    <x v="4"/>
  </r>
  <r>
    <x v="3"/>
    <x v="12"/>
    <s v="M"/>
    <x v="68"/>
    <x v="2"/>
    <x v="4"/>
  </r>
  <r>
    <x v="4"/>
    <x v="6"/>
    <s v="M"/>
    <x v="68"/>
    <x v="2"/>
    <x v="4"/>
  </r>
  <r>
    <x v="4"/>
    <x v="7"/>
    <s v="M"/>
    <x v="68"/>
    <x v="2"/>
    <x v="4"/>
  </r>
  <r>
    <x v="4"/>
    <x v="12"/>
    <s v="M"/>
    <x v="68"/>
    <x v="2"/>
    <x v="4"/>
  </r>
  <r>
    <x v="5"/>
    <x v="1"/>
    <s v="M"/>
    <x v="68"/>
    <x v="2"/>
    <x v="4"/>
  </r>
  <r>
    <x v="5"/>
    <x v="3"/>
    <s v="M"/>
    <x v="68"/>
    <x v="4"/>
    <x v="4"/>
  </r>
  <r>
    <x v="5"/>
    <x v="5"/>
    <s v="M"/>
    <x v="68"/>
    <x v="5"/>
    <x v="4"/>
  </r>
  <r>
    <x v="5"/>
    <x v="6"/>
    <s v="M"/>
    <x v="68"/>
    <x v="67"/>
    <x v="4"/>
  </r>
  <r>
    <x v="5"/>
    <x v="7"/>
    <s v="M"/>
    <x v="68"/>
    <x v="42"/>
    <x v="4"/>
  </r>
  <r>
    <x v="5"/>
    <x v="11"/>
    <s v="M"/>
    <x v="68"/>
    <x v="15"/>
    <x v="4"/>
  </r>
  <r>
    <x v="5"/>
    <x v="12"/>
    <s v="M"/>
    <x v="68"/>
    <x v="22"/>
    <x v="4"/>
  </r>
  <r>
    <x v="5"/>
    <x v="15"/>
    <s v="M"/>
    <x v="68"/>
    <x v="4"/>
    <x v="4"/>
  </r>
  <r>
    <x v="9"/>
    <x v="7"/>
    <s v="M"/>
    <x v="68"/>
    <x v="2"/>
    <x v="4"/>
  </r>
  <r>
    <x v="9"/>
    <x v="10"/>
    <s v="M"/>
    <x v="68"/>
    <x v="2"/>
    <x v="4"/>
  </r>
  <r>
    <x v="2"/>
    <x v="7"/>
    <s v="F"/>
    <x v="69"/>
    <x v="2"/>
    <x v="4"/>
  </r>
  <r>
    <x v="3"/>
    <x v="6"/>
    <s v="F"/>
    <x v="69"/>
    <x v="2"/>
    <x v="4"/>
  </r>
  <r>
    <x v="4"/>
    <x v="6"/>
    <s v="F"/>
    <x v="69"/>
    <x v="2"/>
    <x v="4"/>
  </r>
  <r>
    <x v="5"/>
    <x v="1"/>
    <s v="F"/>
    <x v="69"/>
    <x v="2"/>
    <x v="4"/>
  </r>
  <r>
    <x v="5"/>
    <x v="5"/>
    <s v="F"/>
    <x v="69"/>
    <x v="1"/>
    <x v="4"/>
  </r>
  <r>
    <x v="5"/>
    <x v="6"/>
    <s v="F"/>
    <x v="69"/>
    <x v="30"/>
    <x v="4"/>
  </r>
  <r>
    <x v="5"/>
    <x v="7"/>
    <s v="F"/>
    <x v="69"/>
    <x v="11"/>
    <x v="4"/>
  </r>
  <r>
    <x v="5"/>
    <x v="11"/>
    <s v="F"/>
    <x v="69"/>
    <x v="32"/>
    <x v="4"/>
  </r>
  <r>
    <x v="5"/>
    <x v="12"/>
    <s v="F"/>
    <x v="69"/>
    <x v="5"/>
    <x v="4"/>
  </r>
  <r>
    <x v="0"/>
    <x v="6"/>
    <s v="M"/>
    <x v="69"/>
    <x v="4"/>
    <x v="4"/>
  </r>
  <r>
    <x v="0"/>
    <x v="7"/>
    <s v="M"/>
    <x v="69"/>
    <x v="4"/>
    <x v="4"/>
  </r>
  <r>
    <x v="2"/>
    <x v="7"/>
    <s v="M"/>
    <x v="69"/>
    <x v="2"/>
    <x v="4"/>
  </r>
  <r>
    <x v="3"/>
    <x v="5"/>
    <s v="M"/>
    <x v="69"/>
    <x v="2"/>
    <x v="4"/>
  </r>
  <r>
    <x v="3"/>
    <x v="7"/>
    <s v="M"/>
    <x v="69"/>
    <x v="2"/>
    <x v="4"/>
  </r>
  <r>
    <x v="4"/>
    <x v="5"/>
    <s v="M"/>
    <x v="69"/>
    <x v="2"/>
    <x v="4"/>
  </r>
  <r>
    <x v="4"/>
    <x v="6"/>
    <s v="M"/>
    <x v="69"/>
    <x v="4"/>
    <x v="4"/>
  </r>
  <r>
    <x v="4"/>
    <x v="7"/>
    <s v="M"/>
    <x v="69"/>
    <x v="2"/>
    <x v="4"/>
  </r>
  <r>
    <x v="4"/>
    <x v="11"/>
    <s v="M"/>
    <x v="69"/>
    <x v="2"/>
    <x v="4"/>
  </r>
  <r>
    <x v="4"/>
    <x v="12"/>
    <s v="M"/>
    <x v="69"/>
    <x v="2"/>
    <x v="4"/>
  </r>
  <r>
    <x v="5"/>
    <x v="1"/>
    <s v="M"/>
    <x v="69"/>
    <x v="2"/>
    <x v="4"/>
  </r>
  <r>
    <x v="5"/>
    <x v="5"/>
    <s v="M"/>
    <x v="69"/>
    <x v="14"/>
    <x v="4"/>
  </r>
  <r>
    <x v="5"/>
    <x v="6"/>
    <s v="M"/>
    <x v="69"/>
    <x v="98"/>
    <x v="4"/>
  </r>
  <r>
    <x v="5"/>
    <x v="18"/>
    <s v="M"/>
    <x v="69"/>
    <x v="2"/>
    <x v="4"/>
  </r>
  <r>
    <x v="5"/>
    <x v="7"/>
    <s v="M"/>
    <x v="69"/>
    <x v="32"/>
    <x v="4"/>
  </r>
  <r>
    <x v="5"/>
    <x v="16"/>
    <s v="M"/>
    <x v="69"/>
    <x v="2"/>
    <x v="4"/>
  </r>
  <r>
    <x v="5"/>
    <x v="11"/>
    <s v="M"/>
    <x v="69"/>
    <x v="55"/>
    <x v="4"/>
  </r>
  <r>
    <x v="5"/>
    <x v="12"/>
    <s v="M"/>
    <x v="69"/>
    <x v="3"/>
    <x v="4"/>
  </r>
  <r>
    <x v="5"/>
    <x v="15"/>
    <s v="M"/>
    <x v="69"/>
    <x v="3"/>
    <x v="4"/>
  </r>
  <r>
    <x v="6"/>
    <x v="12"/>
    <s v="M"/>
    <x v="69"/>
    <x v="2"/>
    <x v="4"/>
  </r>
  <r>
    <x v="0"/>
    <x v="6"/>
    <s v="F"/>
    <x v="70"/>
    <x v="2"/>
    <x v="4"/>
  </r>
  <r>
    <x v="0"/>
    <x v="7"/>
    <s v="F"/>
    <x v="70"/>
    <x v="2"/>
    <x v="4"/>
  </r>
  <r>
    <x v="0"/>
    <x v="9"/>
    <s v="F"/>
    <x v="70"/>
    <x v="2"/>
    <x v="4"/>
  </r>
  <r>
    <x v="2"/>
    <x v="6"/>
    <s v="F"/>
    <x v="70"/>
    <x v="3"/>
    <x v="4"/>
  </r>
  <r>
    <x v="2"/>
    <x v="7"/>
    <s v="F"/>
    <x v="70"/>
    <x v="2"/>
    <x v="4"/>
  </r>
  <r>
    <x v="2"/>
    <x v="12"/>
    <s v="F"/>
    <x v="70"/>
    <x v="2"/>
    <x v="4"/>
  </r>
  <r>
    <x v="3"/>
    <x v="7"/>
    <s v="F"/>
    <x v="70"/>
    <x v="2"/>
    <x v="4"/>
  </r>
  <r>
    <x v="4"/>
    <x v="6"/>
    <s v="F"/>
    <x v="70"/>
    <x v="4"/>
    <x v="4"/>
  </r>
  <r>
    <x v="4"/>
    <x v="7"/>
    <s v="F"/>
    <x v="70"/>
    <x v="2"/>
    <x v="4"/>
  </r>
  <r>
    <x v="5"/>
    <x v="0"/>
    <s v="F"/>
    <x v="70"/>
    <x v="2"/>
    <x v="4"/>
  </r>
  <r>
    <x v="5"/>
    <x v="3"/>
    <s v="F"/>
    <x v="70"/>
    <x v="4"/>
    <x v="4"/>
  </r>
  <r>
    <x v="5"/>
    <x v="5"/>
    <s v="F"/>
    <x v="70"/>
    <x v="55"/>
    <x v="4"/>
  </r>
  <r>
    <x v="5"/>
    <x v="6"/>
    <s v="F"/>
    <x v="70"/>
    <x v="59"/>
    <x v="4"/>
  </r>
  <r>
    <x v="5"/>
    <x v="7"/>
    <s v="F"/>
    <x v="70"/>
    <x v="14"/>
    <x v="4"/>
  </r>
  <r>
    <x v="5"/>
    <x v="11"/>
    <s v="F"/>
    <x v="70"/>
    <x v="24"/>
    <x v="4"/>
  </r>
  <r>
    <x v="5"/>
    <x v="12"/>
    <s v="F"/>
    <x v="70"/>
    <x v="37"/>
    <x v="4"/>
  </r>
  <r>
    <x v="2"/>
    <x v="6"/>
    <s v="M"/>
    <x v="70"/>
    <x v="2"/>
    <x v="4"/>
  </r>
  <r>
    <x v="3"/>
    <x v="6"/>
    <s v="M"/>
    <x v="70"/>
    <x v="2"/>
    <x v="4"/>
  </r>
  <r>
    <x v="3"/>
    <x v="7"/>
    <s v="M"/>
    <x v="70"/>
    <x v="2"/>
    <x v="4"/>
  </r>
  <r>
    <x v="3"/>
    <x v="11"/>
    <s v="M"/>
    <x v="70"/>
    <x v="4"/>
    <x v="4"/>
  </r>
  <r>
    <x v="4"/>
    <x v="0"/>
    <s v="M"/>
    <x v="70"/>
    <x v="2"/>
    <x v="4"/>
  </r>
  <r>
    <x v="4"/>
    <x v="7"/>
    <s v="M"/>
    <x v="70"/>
    <x v="2"/>
    <x v="4"/>
  </r>
  <r>
    <x v="4"/>
    <x v="12"/>
    <s v="M"/>
    <x v="70"/>
    <x v="2"/>
    <x v="4"/>
  </r>
  <r>
    <x v="5"/>
    <x v="1"/>
    <s v="M"/>
    <x v="70"/>
    <x v="2"/>
    <x v="4"/>
  </r>
  <r>
    <x v="5"/>
    <x v="3"/>
    <s v="M"/>
    <x v="70"/>
    <x v="1"/>
    <x v="4"/>
  </r>
  <r>
    <x v="5"/>
    <x v="5"/>
    <s v="M"/>
    <x v="70"/>
    <x v="5"/>
    <x v="4"/>
  </r>
  <r>
    <x v="5"/>
    <x v="6"/>
    <s v="M"/>
    <x v="70"/>
    <x v="94"/>
    <x v="4"/>
  </r>
  <r>
    <x v="5"/>
    <x v="7"/>
    <s v="M"/>
    <x v="70"/>
    <x v="9"/>
    <x v="4"/>
  </r>
  <r>
    <x v="5"/>
    <x v="9"/>
    <s v="M"/>
    <x v="70"/>
    <x v="4"/>
    <x v="4"/>
  </r>
  <r>
    <x v="5"/>
    <x v="11"/>
    <s v="M"/>
    <x v="70"/>
    <x v="42"/>
    <x v="4"/>
  </r>
  <r>
    <x v="5"/>
    <x v="12"/>
    <s v="M"/>
    <x v="70"/>
    <x v="16"/>
    <x v="4"/>
  </r>
  <r>
    <x v="5"/>
    <x v="15"/>
    <s v="M"/>
    <x v="70"/>
    <x v="2"/>
    <x v="4"/>
  </r>
  <r>
    <x v="6"/>
    <x v="6"/>
    <s v="M"/>
    <x v="70"/>
    <x v="2"/>
    <x v="4"/>
  </r>
  <r>
    <x v="6"/>
    <x v="7"/>
    <s v="M"/>
    <x v="70"/>
    <x v="2"/>
    <x v="4"/>
  </r>
  <r>
    <x v="7"/>
    <x v="1"/>
    <s v="M"/>
    <x v="70"/>
    <x v="2"/>
    <x v="4"/>
  </r>
  <r>
    <x v="2"/>
    <x v="18"/>
    <s v="F"/>
    <x v="71"/>
    <x v="2"/>
    <x v="4"/>
  </r>
  <r>
    <x v="2"/>
    <x v="7"/>
    <s v="F"/>
    <x v="71"/>
    <x v="4"/>
    <x v="4"/>
  </r>
  <r>
    <x v="2"/>
    <x v="9"/>
    <s v="F"/>
    <x v="71"/>
    <x v="2"/>
    <x v="4"/>
  </r>
  <r>
    <x v="2"/>
    <x v="11"/>
    <s v="F"/>
    <x v="71"/>
    <x v="2"/>
    <x v="4"/>
  </r>
  <r>
    <x v="2"/>
    <x v="12"/>
    <s v="F"/>
    <x v="71"/>
    <x v="2"/>
    <x v="4"/>
  </r>
  <r>
    <x v="3"/>
    <x v="12"/>
    <s v="F"/>
    <x v="71"/>
    <x v="2"/>
    <x v="4"/>
  </r>
  <r>
    <x v="4"/>
    <x v="6"/>
    <s v="F"/>
    <x v="71"/>
    <x v="2"/>
    <x v="4"/>
  </r>
  <r>
    <x v="4"/>
    <x v="11"/>
    <s v="F"/>
    <x v="71"/>
    <x v="2"/>
    <x v="4"/>
  </r>
  <r>
    <x v="4"/>
    <x v="12"/>
    <s v="F"/>
    <x v="71"/>
    <x v="2"/>
    <x v="4"/>
  </r>
  <r>
    <x v="5"/>
    <x v="2"/>
    <s v="F"/>
    <x v="71"/>
    <x v="2"/>
    <x v="4"/>
  </r>
  <r>
    <x v="5"/>
    <x v="3"/>
    <s v="F"/>
    <x v="71"/>
    <x v="4"/>
    <x v="4"/>
  </r>
  <r>
    <x v="5"/>
    <x v="5"/>
    <s v="F"/>
    <x v="71"/>
    <x v="2"/>
    <x v="4"/>
  </r>
  <r>
    <x v="5"/>
    <x v="6"/>
    <s v="F"/>
    <x v="71"/>
    <x v="54"/>
    <x v="4"/>
  </r>
  <r>
    <x v="5"/>
    <x v="7"/>
    <s v="F"/>
    <x v="71"/>
    <x v="5"/>
    <x v="4"/>
  </r>
  <r>
    <x v="5"/>
    <x v="10"/>
    <s v="F"/>
    <x v="71"/>
    <x v="2"/>
    <x v="4"/>
  </r>
  <r>
    <x v="5"/>
    <x v="11"/>
    <s v="F"/>
    <x v="71"/>
    <x v="32"/>
    <x v="4"/>
  </r>
  <r>
    <x v="5"/>
    <x v="12"/>
    <s v="F"/>
    <x v="71"/>
    <x v="24"/>
    <x v="4"/>
  </r>
  <r>
    <x v="5"/>
    <x v="15"/>
    <s v="F"/>
    <x v="71"/>
    <x v="4"/>
    <x v="4"/>
  </r>
  <r>
    <x v="6"/>
    <x v="3"/>
    <s v="F"/>
    <x v="71"/>
    <x v="2"/>
    <x v="4"/>
  </r>
  <r>
    <x v="6"/>
    <x v="7"/>
    <s v="F"/>
    <x v="71"/>
    <x v="2"/>
    <x v="4"/>
  </r>
  <r>
    <x v="6"/>
    <x v="11"/>
    <s v="F"/>
    <x v="71"/>
    <x v="2"/>
    <x v="4"/>
  </r>
  <r>
    <x v="0"/>
    <x v="5"/>
    <s v="M"/>
    <x v="71"/>
    <x v="2"/>
    <x v="4"/>
  </r>
  <r>
    <x v="0"/>
    <x v="7"/>
    <s v="M"/>
    <x v="71"/>
    <x v="2"/>
    <x v="4"/>
  </r>
  <r>
    <x v="0"/>
    <x v="11"/>
    <s v="M"/>
    <x v="71"/>
    <x v="2"/>
    <x v="4"/>
  </r>
  <r>
    <x v="2"/>
    <x v="1"/>
    <s v="M"/>
    <x v="71"/>
    <x v="2"/>
    <x v="4"/>
  </r>
  <r>
    <x v="2"/>
    <x v="6"/>
    <s v="M"/>
    <x v="71"/>
    <x v="2"/>
    <x v="4"/>
  </r>
  <r>
    <x v="2"/>
    <x v="12"/>
    <s v="M"/>
    <x v="71"/>
    <x v="4"/>
    <x v="4"/>
  </r>
  <r>
    <x v="3"/>
    <x v="6"/>
    <s v="M"/>
    <x v="71"/>
    <x v="4"/>
    <x v="4"/>
  </r>
  <r>
    <x v="3"/>
    <x v="12"/>
    <s v="M"/>
    <x v="71"/>
    <x v="2"/>
    <x v="4"/>
  </r>
  <r>
    <x v="4"/>
    <x v="6"/>
    <s v="M"/>
    <x v="71"/>
    <x v="3"/>
    <x v="4"/>
  </r>
  <r>
    <x v="4"/>
    <x v="7"/>
    <s v="M"/>
    <x v="71"/>
    <x v="2"/>
    <x v="4"/>
  </r>
  <r>
    <x v="5"/>
    <x v="1"/>
    <s v="M"/>
    <x v="71"/>
    <x v="3"/>
    <x v="4"/>
  </r>
  <r>
    <x v="5"/>
    <x v="3"/>
    <s v="M"/>
    <x v="71"/>
    <x v="3"/>
    <x v="4"/>
  </r>
  <r>
    <x v="5"/>
    <x v="5"/>
    <s v="M"/>
    <x v="71"/>
    <x v="1"/>
    <x v="4"/>
  </r>
  <r>
    <x v="5"/>
    <x v="6"/>
    <s v="M"/>
    <x v="71"/>
    <x v="59"/>
    <x v="4"/>
  </r>
  <r>
    <x v="5"/>
    <x v="7"/>
    <s v="M"/>
    <x v="71"/>
    <x v="1"/>
    <x v="4"/>
  </r>
  <r>
    <x v="5"/>
    <x v="8"/>
    <s v="M"/>
    <x v="71"/>
    <x v="2"/>
    <x v="4"/>
  </r>
  <r>
    <x v="5"/>
    <x v="9"/>
    <s v="M"/>
    <x v="71"/>
    <x v="2"/>
    <x v="4"/>
  </r>
  <r>
    <x v="5"/>
    <x v="10"/>
    <s v="M"/>
    <x v="71"/>
    <x v="2"/>
    <x v="4"/>
  </r>
  <r>
    <x v="5"/>
    <x v="11"/>
    <s v="M"/>
    <x v="71"/>
    <x v="9"/>
    <x v="4"/>
  </r>
  <r>
    <x v="5"/>
    <x v="12"/>
    <s v="M"/>
    <x v="71"/>
    <x v="32"/>
    <x v="4"/>
  </r>
  <r>
    <x v="7"/>
    <x v="1"/>
    <s v="M"/>
    <x v="71"/>
    <x v="2"/>
    <x v="4"/>
  </r>
  <r>
    <x v="9"/>
    <x v="6"/>
    <s v="M"/>
    <x v="71"/>
    <x v="2"/>
    <x v="4"/>
  </r>
  <r>
    <x v="9"/>
    <x v="9"/>
    <s v="M"/>
    <x v="71"/>
    <x v="2"/>
    <x v="4"/>
  </r>
  <r>
    <x v="0"/>
    <x v="5"/>
    <s v="F"/>
    <x v="72"/>
    <x v="2"/>
    <x v="4"/>
  </r>
  <r>
    <x v="0"/>
    <x v="6"/>
    <s v="F"/>
    <x v="72"/>
    <x v="4"/>
    <x v="4"/>
  </r>
  <r>
    <x v="0"/>
    <x v="7"/>
    <s v="F"/>
    <x v="72"/>
    <x v="2"/>
    <x v="4"/>
  </r>
  <r>
    <x v="2"/>
    <x v="6"/>
    <s v="F"/>
    <x v="72"/>
    <x v="4"/>
    <x v="4"/>
  </r>
  <r>
    <x v="2"/>
    <x v="7"/>
    <s v="F"/>
    <x v="72"/>
    <x v="4"/>
    <x v="4"/>
  </r>
  <r>
    <x v="4"/>
    <x v="6"/>
    <s v="F"/>
    <x v="72"/>
    <x v="2"/>
    <x v="4"/>
  </r>
  <r>
    <x v="5"/>
    <x v="2"/>
    <s v="F"/>
    <x v="72"/>
    <x v="2"/>
    <x v="4"/>
  </r>
  <r>
    <x v="5"/>
    <x v="3"/>
    <s v="F"/>
    <x v="72"/>
    <x v="2"/>
    <x v="4"/>
  </r>
  <r>
    <x v="5"/>
    <x v="5"/>
    <s v="F"/>
    <x v="72"/>
    <x v="24"/>
    <x v="4"/>
  </r>
  <r>
    <x v="5"/>
    <x v="6"/>
    <s v="F"/>
    <x v="72"/>
    <x v="57"/>
    <x v="4"/>
  </r>
  <r>
    <x v="5"/>
    <x v="7"/>
    <s v="F"/>
    <x v="72"/>
    <x v="22"/>
    <x v="4"/>
  </r>
  <r>
    <x v="5"/>
    <x v="11"/>
    <s v="F"/>
    <x v="72"/>
    <x v="32"/>
    <x v="4"/>
  </r>
  <r>
    <x v="5"/>
    <x v="12"/>
    <s v="F"/>
    <x v="72"/>
    <x v="2"/>
    <x v="4"/>
  </r>
  <r>
    <x v="5"/>
    <x v="15"/>
    <s v="F"/>
    <x v="72"/>
    <x v="2"/>
    <x v="4"/>
  </r>
  <r>
    <x v="2"/>
    <x v="6"/>
    <s v="M"/>
    <x v="72"/>
    <x v="2"/>
    <x v="4"/>
  </r>
  <r>
    <x v="2"/>
    <x v="7"/>
    <s v="M"/>
    <x v="72"/>
    <x v="2"/>
    <x v="4"/>
  </r>
  <r>
    <x v="2"/>
    <x v="12"/>
    <s v="M"/>
    <x v="72"/>
    <x v="2"/>
    <x v="4"/>
  </r>
  <r>
    <x v="3"/>
    <x v="5"/>
    <s v="M"/>
    <x v="72"/>
    <x v="4"/>
    <x v="4"/>
  </r>
  <r>
    <x v="4"/>
    <x v="5"/>
    <s v="M"/>
    <x v="72"/>
    <x v="2"/>
    <x v="4"/>
  </r>
  <r>
    <x v="5"/>
    <x v="1"/>
    <s v="M"/>
    <x v="72"/>
    <x v="4"/>
    <x v="4"/>
  </r>
  <r>
    <x v="5"/>
    <x v="3"/>
    <s v="M"/>
    <x v="72"/>
    <x v="4"/>
    <x v="4"/>
  </r>
  <r>
    <x v="5"/>
    <x v="5"/>
    <s v="M"/>
    <x v="72"/>
    <x v="1"/>
    <x v="4"/>
  </r>
  <r>
    <x v="5"/>
    <x v="6"/>
    <s v="M"/>
    <x v="72"/>
    <x v="34"/>
    <x v="4"/>
  </r>
  <r>
    <x v="5"/>
    <x v="7"/>
    <s v="M"/>
    <x v="72"/>
    <x v="3"/>
    <x v="4"/>
  </r>
  <r>
    <x v="5"/>
    <x v="9"/>
    <s v="M"/>
    <x v="72"/>
    <x v="2"/>
    <x v="4"/>
  </r>
  <r>
    <x v="5"/>
    <x v="11"/>
    <s v="M"/>
    <x v="72"/>
    <x v="25"/>
    <x v="4"/>
  </r>
  <r>
    <x v="5"/>
    <x v="12"/>
    <s v="M"/>
    <x v="72"/>
    <x v="37"/>
    <x v="4"/>
  </r>
  <r>
    <x v="5"/>
    <x v="15"/>
    <s v="M"/>
    <x v="72"/>
    <x v="2"/>
    <x v="4"/>
  </r>
  <r>
    <x v="6"/>
    <x v="6"/>
    <s v="M"/>
    <x v="72"/>
    <x v="2"/>
    <x v="4"/>
  </r>
  <r>
    <x v="0"/>
    <x v="5"/>
    <s v="F"/>
    <x v="73"/>
    <x v="2"/>
    <x v="4"/>
  </r>
  <r>
    <x v="0"/>
    <x v="7"/>
    <s v="F"/>
    <x v="73"/>
    <x v="2"/>
    <x v="4"/>
  </r>
  <r>
    <x v="2"/>
    <x v="5"/>
    <s v="F"/>
    <x v="73"/>
    <x v="2"/>
    <x v="4"/>
  </r>
  <r>
    <x v="2"/>
    <x v="6"/>
    <s v="F"/>
    <x v="73"/>
    <x v="4"/>
    <x v="4"/>
  </r>
  <r>
    <x v="2"/>
    <x v="7"/>
    <s v="F"/>
    <x v="73"/>
    <x v="2"/>
    <x v="4"/>
  </r>
  <r>
    <x v="4"/>
    <x v="6"/>
    <s v="F"/>
    <x v="73"/>
    <x v="2"/>
    <x v="4"/>
  </r>
  <r>
    <x v="4"/>
    <x v="12"/>
    <s v="F"/>
    <x v="73"/>
    <x v="2"/>
    <x v="4"/>
  </r>
  <r>
    <x v="5"/>
    <x v="2"/>
    <s v="F"/>
    <x v="73"/>
    <x v="2"/>
    <x v="4"/>
  </r>
  <r>
    <x v="5"/>
    <x v="5"/>
    <s v="F"/>
    <x v="73"/>
    <x v="4"/>
    <x v="4"/>
  </r>
  <r>
    <x v="5"/>
    <x v="6"/>
    <s v="F"/>
    <x v="73"/>
    <x v="57"/>
    <x v="4"/>
  </r>
  <r>
    <x v="5"/>
    <x v="7"/>
    <s v="F"/>
    <x v="73"/>
    <x v="42"/>
    <x v="4"/>
  </r>
  <r>
    <x v="5"/>
    <x v="10"/>
    <s v="F"/>
    <x v="73"/>
    <x v="4"/>
    <x v="4"/>
  </r>
  <r>
    <x v="5"/>
    <x v="11"/>
    <s v="F"/>
    <x v="73"/>
    <x v="4"/>
    <x v="4"/>
  </r>
  <r>
    <x v="2"/>
    <x v="6"/>
    <s v="M"/>
    <x v="73"/>
    <x v="4"/>
    <x v="4"/>
  </r>
  <r>
    <x v="2"/>
    <x v="9"/>
    <s v="M"/>
    <x v="73"/>
    <x v="2"/>
    <x v="4"/>
  </r>
  <r>
    <x v="2"/>
    <x v="11"/>
    <s v="M"/>
    <x v="73"/>
    <x v="2"/>
    <x v="4"/>
  </r>
  <r>
    <x v="3"/>
    <x v="7"/>
    <s v="M"/>
    <x v="73"/>
    <x v="2"/>
    <x v="4"/>
  </r>
  <r>
    <x v="4"/>
    <x v="6"/>
    <s v="M"/>
    <x v="73"/>
    <x v="2"/>
    <x v="4"/>
  </r>
  <r>
    <x v="4"/>
    <x v="11"/>
    <s v="M"/>
    <x v="73"/>
    <x v="2"/>
    <x v="4"/>
  </r>
  <r>
    <x v="5"/>
    <x v="3"/>
    <s v="M"/>
    <x v="73"/>
    <x v="2"/>
    <x v="4"/>
  </r>
  <r>
    <x v="5"/>
    <x v="6"/>
    <s v="M"/>
    <x v="73"/>
    <x v="16"/>
    <x v="4"/>
  </r>
  <r>
    <x v="5"/>
    <x v="7"/>
    <s v="M"/>
    <x v="73"/>
    <x v="42"/>
    <x v="4"/>
  </r>
  <r>
    <x v="5"/>
    <x v="11"/>
    <s v="M"/>
    <x v="73"/>
    <x v="14"/>
    <x v="4"/>
  </r>
  <r>
    <x v="5"/>
    <x v="12"/>
    <s v="M"/>
    <x v="73"/>
    <x v="2"/>
    <x v="4"/>
  </r>
  <r>
    <x v="6"/>
    <x v="6"/>
    <s v="M"/>
    <x v="73"/>
    <x v="2"/>
    <x v="4"/>
  </r>
  <r>
    <x v="0"/>
    <x v="6"/>
    <s v="F"/>
    <x v="74"/>
    <x v="2"/>
    <x v="4"/>
  </r>
  <r>
    <x v="2"/>
    <x v="1"/>
    <s v="F"/>
    <x v="74"/>
    <x v="2"/>
    <x v="4"/>
  </r>
  <r>
    <x v="2"/>
    <x v="6"/>
    <s v="F"/>
    <x v="74"/>
    <x v="2"/>
    <x v="4"/>
  </r>
  <r>
    <x v="3"/>
    <x v="7"/>
    <s v="F"/>
    <x v="74"/>
    <x v="4"/>
    <x v="4"/>
  </r>
  <r>
    <x v="5"/>
    <x v="1"/>
    <s v="F"/>
    <x v="74"/>
    <x v="2"/>
    <x v="4"/>
  </r>
  <r>
    <x v="5"/>
    <x v="5"/>
    <s v="F"/>
    <x v="74"/>
    <x v="37"/>
    <x v="4"/>
  </r>
  <r>
    <x v="5"/>
    <x v="6"/>
    <s v="F"/>
    <x v="74"/>
    <x v="55"/>
    <x v="4"/>
  </r>
  <r>
    <x v="5"/>
    <x v="7"/>
    <s v="F"/>
    <x v="74"/>
    <x v="9"/>
    <x v="4"/>
  </r>
  <r>
    <x v="5"/>
    <x v="9"/>
    <s v="F"/>
    <x v="74"/>
    <x v="4"/>
    <x v="4"/>
  </r>
  <r>
    <x v="5"/>
    <x v="11"/>
    <s v="F"/>
    <x v="74"/>
    <x v="37"/>
    <x v="4"/>
  </r>
  <r>
    <x v="5"/>
    <x v="12"/>
    <s v="F"/>
    <x v="74"/>
    <x v="1"/>
    <x v="4"/>
  </r>
  <r>
    <x v="0"/>
    <x v="6"/>
    <s v="M"/>
    <x v="74"/>
    <x v="4"/>
    <x v="4"/>
  </r>
  <r>
    <x v="0"/>
    <x v="12"/>
    <s v="M"/>
    <x v="74"/>
    <x v="2"/>
    <x v="4"/>
  </r>
  <r>
    <x v="1"/>
    <x v="6"/>
    <s v="M"/>
    <x v="74"/>
    <x v="2"/>
    <x v="4"/>
  </r>
  <r>
    <x v="2"/>
    <x v="0"/>
    <s v="M"/>
    <x v="74"/>
    <x v="2"/>
    <x v="4"/>
  </r>
  <r>
    <x v="2"/>
    <x v="6"/>
    <s v="M"/>
    <x v="74"/>
    <x v="2"/>
    <x v="4"/>
  </r>
  <r>
    <x v="2"/>
    <x v="7"/>
    <s v="M"/>
    <x v="74"/>
    <x v="2"/>
    <x v="4"/>
  </r>
  <r>
    <x v="2"/>
    <x v="9"/>
    <s v="M"/>
    <x v="74"/>
    <x v="2"/>
    <x v="4"/>
  </r>
  <r>
    <x v="2"/>
    <x v="11"/>
    <s v="M"/>
    <x v="74"/>
    <x v="4"/>
    <x v="4"/>
  </r>
  <r>
    <x v="3"/>
    <x v="5"/>
    <s v="M"/>
    <x v="74"/>
    <x v="2"/>
    <x v="4"/>
  </r>
  <r>
    <x v="3"/>
    <x v="6"/>
    <s v="M"/>
    <x v="74"/>
    <x v="2"/>
    <x v="4"/>
  </r>
  <r>
    <x v="4"/>
    <x v="5"/>
    <s v="M"/>
    <x v="74"/>
    <x v="2"/>
    <x v="4"/>
  </r>
  <r>
    <x v="4"/>
    <x v="6"/>
    <s v="M"/>
    <x v="74"/>
    <x v="2"/>
    <x v="4"/>
  </r>
  <r>
    <x v="4"/>
    <x v="9"/>
    <s v="M"/>
    <x v="74"/>
    <x v="2"/>
    <x v="4"/>
  </r>
  <r>
    <x v="5"/>
    <x v="3"/>
    <s v="M"/>
    <x v="74"/>
    <x v="3"/>
    <x v="4"/>
  </r>
  <r>
    <x v="5"/>
    <x v="5"/>
    <s v="M"/>
    <x v="74"/>
    <x v="9"/>
    <x v="4"/>
  </r>
  <r>
    <x v="5"/>
    <x v="6"/>
    <s v="M"/>
    <x v="74"/>
    <x v="25"/>
    <x v="4"/>
  </r>
  <r>
    <x v="5"/>
    <x v="8"/>
    <s v="M"/>
    <x v="74"/>
    <x v="2"/>
    <x v="4"/>
  </r>
  <r>
    <x v="5"/>
    <x v="9"/>
    <s v="M"/>
    <x v="74"/>
    <x v="4"/>
    <x v="4"/>
  </r>
  <r>
    <x v="5"/>
    <x v="10"/>
    <s v="M"/>
    <x v="74"/>
    <x v="2"/>
    <x v="4"/>
  </r>
  <r>
    <x v="5"/>
    <x v="11"/>
    <s v="M"/>
    <x v="74"/>
    <x v="4"/>
    <x v="4"/>
  </r>
  <r>
    <x v="5"/>
    <x v="12"/>
    <s v="M"/>
    <x v="74"/>
    <x v="1"/>
    <x v="4"/>
  </r>
  <r>
    <x v="6"/>
    <x v="11"/>
    <s v="M"/>
    <x v="74"/>
    <x v="2"/>
    <x v="4"/>
  </r>
  <r>
    <x v="0"/>
    <x v="6"/>
    <s v="F"/>
    <x v="75"/>
    <x v="2"/>
    <x v="4"/>
  </r>
  <r>
    <x v="2"/>
    <x v="6"/>
    <s v="F"/>
    <x v="75"/>
    <x v="2"/>
    <x v="4"/>
  </r>
  <r>
    <x v="2"/>
    <x v="9"/>
    <s v="F"/>
    <x v="75"/>
    <x v="3"/>
    <x v="4"/>
  </r>
  <r>
    <x v="2"/>
    <x v="11"/>
    <s v="F"/>
    <x v="75"/>
    <x v="4"/>
    <x v="4"/>
  </r>
  <r>
    <x v="3"/>
    <x v="6"/>
    <s v="F"/>
    <x v="75"/>
    <x v="2"/>
    <x v="4"/>
  </r>
  <r>
    <x v="3"/>
    <x v="12"/>
    <s v="F"/>
    <x v="75"/>
    <x v="4"/>
    <x v="4"/>
  </r>
  <r>
    <x v="4"/>
    <x v="6"/>
    <s v="F"/>
    <x v="75"/>
    <x v="2"/>
    <x v="4"/>
  </r>
  <r>
    <x v="4"/>
    <x v="9"/>
    <s v="F"/>
    <x v="75"/>
    <x v="2"/>
    <x v="4"/>
  </r>
  <r>
    <x v="5"/>
    <x v="3"/>
    <s v="F"/>
    <x v="75"/>
    <x v="2"/>
    <x v="4"/>
  </r>
  <r>
    <x v="5"/>
    <x v="5"/>
    <s v="F"/>
    <x v="75"/>
    <x v="24"/>
    <x v="4"/>
  </r>
  <r>
    <x v="5"/>
    <x v="6"/>
    <s v="F"/>
    <x v="75"/>
    <x v="22"/>
    <x v="4"/>
  </r>
  <r>
    <x v="5"/>
    <x v="7"/>
    <s v="F"/>
    <x v="75"/>
    <x v="9"/>
    <x v="4"/>
  </r>
  <r>
    <x v="5"/>
    <x v="8"/>
    <s v="F"/>
    <x v="75"/>
    <x v="2"/>
    <x v="4"/>
  </r>
  <r>
    <x v="5"/>
    <x v="11"/>
    <s v="F"/>
    <x v="75"/>
    <x v="9"/>
    <x v="4"/>
  </r>
  <r>
    <x v="5"/>
    <x v="12"/>
    <s v="F"/>
    <x v="75"/>
    <x v="2"/>
    <x v="4"/>
  </r>
  <r>
    <x v="0"/>
    <x v="6"/>
    <s v="M"/>
    <x v="75"/>
    <x v="37"/>
    <x v="4"/>
  </r>
  <r>
    <x v="2"/>
    <x v="6"/>
    <s v="M"/>
    <x v="75"/>
    <x v="2"/>
    <x v="4"/>
  </r>
  <r>
    <x v="2"/>
    <x v="9"/>
    <s v="M"/>
    <x v="75"/>
    <x v="2"/>
    <x v="4"/>
  </r>
  <r>
    <x v="2"/>
    <x v="15"/>
    <s v="M"/>
    <x v="75"/>
    <x v="2"/>
    <x v="4"/>
  </r>
  <r>
    <x v="3"/>
    <x v="7"/>
    <s v="M"/>
    <x v="75"/>
    <x v="2"/>
    <x v="4"/>
  </r>
  <r>
    <x v="4"/>
    <x v="6"/>
    <s v="M"/>
    <x v="75"/>
    <x v="2"/>
    <x v="4"/>
  </r>
  <r>
    <x v="4"/>
    <x v="12"/>
    <s v="M"/>
    <x v="75"/>
    <x v="2"/>
    <x v="4"/>
  </r>
  <r>
    <x v="5"/>
    <x v="0"/>
    <s v="M"/>
    <x v="75"/>
    <x v="2"/>
    <x v="4"/>
  </r>
  <r>
    <x v="5"/>
    <x v="5"/>
    <s v="M"/>
    <x v="75"/>
    <x v="37"/>
    <x v="4"/>
  </r>
  <r>
    <x v="5"/>
    <x v="6"/>
    <s v="M"/>
    <x v="75"/>
    <x v="55"/>
    <x v="4"/>
  </r>
  <r>
    <x v="5"/>
    <x v="7"/>
    <s v="M"/>
    <x v="75"/>
    <x v="24"/>
    <x v="4"/>
  </r>
  <r>
    <x v="5"/>
    <x v="9"/>
    <s v="M"/>
    <x v="75"/>
    <x v="2"/>
    <x v="4"/>
  </r>
  <r>
    <x v="5"/>
    <x v="11"/>
    <s v="M"/>
    <x v="75"/>
    <x v="14"/>
    <x v="4"/>
  </r>
  <r>
    <x v="5"/>
    <x v="12"/>
    <s v="M"/>
    <x v="75"/>
    <x v="37"/>
    <x v="4"/>
  </r>
  <r>
    <x v="0"/>
    <x v="6"/>
    <s v="F"/>
    <x v="76"/>
    <x v="4"/>
    <x v="4"/>
  </r>
  <r>
    <x v="2"/>
    <x v="6"/>
    <s v="F"/>
    <x v="76"/>
    <x v="2"/>
    <x v="4"/>
  </r>
  <r>
    <x v="2"/>
    <x v="11"/>
    <s v="F"/>
    <x v="76"/>
    <x v="2"/>
    <x v="4"/>
  </r>
  <r>
    <x v="3"/>
    <x v="7"/>
    <s v="F"/>
    <x v="76"/>
    <x v="2"/>
    <x v="4"/>
  </r>
  <r>
    <x v="5"/>
    <x v="1"/>
    <s v="F"/>
    <x v="76"/>
    <x v="4"/>
    <x v="4"/>
  </r>
  <r>
    <x v="5"/>
    <x v="5"/>
    <s v="F"/>
    <x v="76"/>
    <x v="37"/>
    <x v="4"/>
  </r>
  <r>
    <x v="5"/>
    <x v="6"/>
    <s v="F"/>
    <x v="76"/>
    <x v="57"/>
    <x v="4"/>
  </r>
  <r>
    <x v="5"/>
    <x v="7"/>
    <s v="F"/>
    <x v="76"/>
    <x v="9"/>
    <x v="4"/>
  </r>
  <r>
    <x v="5"/>
    <x v="9"/>
    <s v="F"/>
    <x v="76"/>
    <x v="4"/>
    <x v="4"/>
  </r>
  <r>
    <x v="5"/>
    <x v="11"/>
    <s v="F"/>
    <x v="76"/>
    <x v="1"/>
    <x v="4"/>
  </r>
  <r>
    <x v="5"/>
    <x v="12"/>
    <s v="F"/>
    <x v="76"/>
    <x v="1"/>
    <x v="4"/>
  </r>
  <r>
    <x v="2"/>
    <x v="7"/>
    <s v="M"/>
    <x v="76"/>
    <x v="2"/>
    <x v="4"/>
  </r>
  <r>
    <x v="4"/>
    <x v="10"/>
    <s v="M"/>
    <x v="76"/>
    <x v="2"/>
    <x v="4"/>
  </r>
  <r>
    <x v="5"/>
    <x v="1"/>
    <s v="M"/>
    <x v="76"/>
    <x v="2"/>
    <x v="4"/>
  </r>
  <r>
    <x v="5"/>
    <x v="3"/>
    <s v="M"/>
    <x v="76"/>
    <x v="2"/>
    <x v="4"/>
  </r>
  <r>
    <x v="5"/>
    <x v="5"/>
    <s v="M"/>
    <x v="76"/>
    <x v="37"/>
    <x v="4"/>
  </r>
  <r>
    <x v="5"/>
    <x v="6"/>
    <s v="M"/>
    <x v="76"/>
    <x v="57"/>
    <x v="4"/>
  </r>
  <r>
    <x v="5"/>
    <x v="7"/>
    <s v="M"/>
    <x v="76"/>
    <x v="1"/>
    <x v="4"/>
  </r>
  <r>
    <x v="5"/>
    <x v="8"/>
    <s v="M"/>
    <x v="76"/>
    <x v="2"/>
    <x v="4"/>
  </r>
  <r>
    <x v="5"/>
    <x v="11"/>
    <s v="M"/>
    <x v="76"/>
    <x v="42"/>
    <x v="4"/>
  </r>
  <r>
    <x v="5"/>
    <x v="12"/>
    <s v="M"/>
    <x v="76"/>
    <x v="1"/>
    <x v="4"/>
  </r>
  <r>
    <x v="2"/>
    <x v="7"/>
    <s v="F"/>
    <x v="77"/>
    <x v="2"/>
    <x v="4"/>
  </r>
  <r>
    <x v="2"/>
    <x v="9"/>
    <s v="F"/>
    <x v="77"/>
    <x v="2"/>
    <x v="4"/>
  </r>
  <r>
    <x v="2"/>
    <x v="12"/>
    <s v="F"/>
    <x v="77"/>
    <x v="2"/>
    <x v="4"/>
  </r>
  <r>
    <x v="3"/>
    <x v="6"/>
    <s v="F"/>
    <x v="77"/>
    <x v="4"/>
    <x v="4"/>
  </r>
  <r>
    <x v="3"/>
    <x v="7"/>
    <s v="F"/>
    <x v="77"/>
    <x v="2"/>
    <x v="4"/>
  </r>
  <r>
    <x v="4"/>
    <x v="6"/>
    <s v="F"/>
    <x v="77"/>
    <x v="2"/>
    <x v="4"/>
  </r>
  <r>
    <x v="5"/>
    <x v="5"/>
    <s v="F"/>
    <x v="77"/>
    <x v="24"/>
    <x v="4"/>
  </r>
  <r>
    <x v="5"/>
    <x v="6"/>
    <s v="F"/>
    <x v="77"/>
    <x v="55"/>
    <x v="4"/>
  </r>
  <r>
    <x v="5"/>
    <x v="17"/>
    <s v="F"/>
    <x v="77"/>
    <x v="2"/>
    <x v="4"/>
  </r>
  <r>
    <x v="5"/>
    <x v="7"/>
    <s v="F"/>
    <x v="77"/>
    <x v="9"/>
    <x v="4"/>
  </r>
  <r>
    <x v="5"/>
    <x v="9"/>
    <s v="F"/>
    <x v="77"/>
    <x v="2"/>
    <x v="4"/>
  </r>
  <r>
    <x v="5"/>
    <x v="11"/>
    <s v="F"/>
    <x v="77"/>
    <x v="9"/>
    <x v="4"/>
  </r>
  <r>
    <x v="5"/>
    <x v="12"/>
    <s v="F"/>
    <x v="77"/>
    <x v="2"/>
    <x v="4"/>
  </r>
  <r>
    <x v="5"/>
    <x v="15"/>
    <s v="F"/>
    <x v="77"/>
    <x v="4"/>
    <x v="4"/>
  </r>
  <r>
    <x v="0"/>
    <x v="12"/>
    <s v="M"/>
    <x v="77"/>
    <x v="2"/>
    <x v="4"/>
  </r>
  <r>
    <x v="2"/>
    <x v="11"/>
    <s v="M"/>
    <x v="77"/>
    <x v="2"/>
    <x v="4"/>
  </r>
  <r>
    <x v="2"/>
    <x v="12"/>
    <s v="M"/>
    <x v="77"/>
    <x v="2"/>
    <x v="4"/>
  </r>
  <r>
    <x v="5"/>
    <x v="1"/>
    <s v="M"/>
    <x v="77"/>
    <x v="4"/>
    <x v="4"/>
  </r>
  <r>
    <x v="5"/>
    <x v="3"/>
    <s v="M"/>
    <x v="77"/>
    <x v="3"/>
    <x v="4"/>
  </r>
  <r>
    <x v="5"/>
    <x v="5"/>
    <s v="M"/>
    <x v="77"/>
    <x v="1"/>
    <x v="4"/>
  </r>
  <r>
    <x v="5"/>
    <x v="6"/>
    <s v="M"/>
    <x v="77"/>
    <x v="42"/>
    <x v="4"/>
  </r>
  <r>
    <x v="5"/>
    <x v="7"/>
    <s v="M"/>
    <x v="77"/>
    <x v="3"/>
    <x v="4"/>
  </r>
  <r>
    <x v="5"/>
    <x v="11"/>
    <s v="M"/>
    <x v="77"/>
    <x v="24"/>
    <x v="4"/>
  </r>
  <r>
    <x v="5"/>
    <x v="12"/>
    <s v="M"/>
    <x v="77"/>
    <x v="4"/>
    <x v="4"/>
  </r>
  <r>
    <x v="0"/>
    <x v="6"/>
    <s v="F"/>
    <x v="78"/>
    <x v="2"/>
    <x v="4"/>
  </r>
  <r>
    <x v="0"/>
    <x v="12"/>
    <s v="F"/>
    <x v="78"/>
    <x v="2"/>
    <x v="4"/>
  </r>
  <r>
    <x v="4"/>
    <x v="6"/>
    <s v="F"/>
    <x v="78"/>
    <x v="2"/>
    <x v="4"/>
  </r>
  <r>
    <x v="4"/>
    <x v="7"/>
    <s v="F"/>
    <x v="78"/>
    <x v="2"/>
    <x v="4"/>
  </r>
  <r>
    <x v="5"/>
    <x v="1"/>
    <s v="F"/>
    <x v="78"/>
    <x v="2"/>
    <x v="4"/>
  </r>
  <r>
    <x v="5"/>
    <x v="2"/>
    <s v="F"/>
    <x v="78"/>
    <x v="2"/>
    <x v="4"/>
  </r>
  <r>
    <x v="5"/>
    <x v="5"/>
    <s v="F"/>
    <x v="78"/>
    <x v="4"/>
    <x v="4"/>
  </r>
  <r>
    <x v="5"/>
    <x v="6"/>
    <s v="F"/>
    <x v="78"/>
    <x v="15"/>
    <x v="4"/>
  </r>
  <r>
    <x v="5"/>
    <x v="7"/>
    <s v="F"/>
    <x v="78"/>
    <x v="1"/>
    <x v="4"/>
  </r>
  <r>
    <x v="5"/>
    <x v="11"/>
    <s v="F"/>
    <x v="78"/>
    <x v="2"/>
    <x v="4"/>
  </r>
  <r>
    <x v="5"/>
    <x v="12"/>
    <s v="F"/>
    <x v="78"/>
    <x v="2"/>
    <x v="4"/>
  </r>
  <r>
    <x v="0"/>
    <x v="6"/>
    <s v="M"/>
    <x v="78"/>
    <x v="2"/>
    <x v="4"/>
  </r>
  <r>
    <x v="0"/>
    <x v="7"/>
    <s v="M"/>
    <x v="78"/>
    <x v="2"/>
    <x v="4"/>
  </r>
  <r>
    <x v="2"/>
    <x v="5"/>
    <s v="M"/>
    <x v="78"/>
    <x v="2"/>
    <x v="4"/>
  </r>
  <r>
    <x v="2"/>
    <x v="6"/>
    <s v="M"/>
    <x v="78"/>
    <x v="2"/>
    <x v="4"/>
  </r>
  <r>
    <x v="2"/>
    <x v="7"/>
    <s v="M"/>
    <x v="78"/>
    <x v="3"/>
    <x v="4"/>
  </r>
  <r>
    <x v="3"/>
    <x v="7"/>
    <s v="M"/>
    <x v="78"/>
    <x v="2"/>
    <x v="4"/>
  </r>
  <r>
    <x v="3"/>
    <x v="8"/>
    <s v="M"/>
    <x v="78"/>
    <x v="2"/>
    <x v="4"/>
  </r>
  <r>
    <x v="4"/>
    <x v="6"/>
    <s v="M"/>
    <x v="78"/>
    <x v="2"/>
    <x v="4"/>
  </r>
  <r>
    <x v="5"/>
    <x v="1"/>
    <s v="M"/>
    <x v="78"/>
    <x v="2"/>
    <x v="4"/>
  </r>
  <r>
    <x v="5"/>
    <x v="3"/>
    <s v="M"/>
    <x v="78"/>
    <x v="4"/>
    <x v="4"/>
  </r>
  <r>
    <x v="5"/>
    <x v="5"/>
    <s v="M"/>
    <x v="78"/>
    <x v="4"/>
    <x v="4"/>
  </r>
  <r>
    <x v="5"/>
    <x v="6"/>
    <s v="M"/>
    <x v="78"/>
    <x v="14"/>
    <x v="4"/>
  </r>
  <r>
    <x v="5"/>
    <x v="7"/>
    <s v="M"/>
    <x v="78"/>
    <x v="24"/>
    <x v="4"/>
  </r>
  <r>
    <x v="5"/>
    <x v="9"/>
    <s v="M"/>
    <x v="78"/>
    <x v="4"/>
    <x v="4"/>
  </r>
  <r>
    <x v="5"/>
    <x v="11"/>
    <s v="M"/>
    <x v="78"/>
    <x v="42"/>
    <x v="4"/>
  </r>
  <r>
    <x v="5"/>
    <x v="12"/>
    <s v="M"/>
    <x v="78"/>
    <x v="3"/>
    <x v="4"/>
  </r>
  <r>
    <x v="2"/>
    <x v="7"/>
    <s v="F"/>
    <x v="79"/>
    <x v="2"/>
    <x v="4"/>
  </r>
  <r>
    <x v="3"/>
    <x v="6"/>
    <s v="F"/>
    <x v="79"/>
    <x v="2"/>
    <x v="4"/>
  </r>
  <r>
    <x v="5"/>
    <x v="1"/>
    <s v="F"/>
    <x v="79"/>
    <x v="2"/>
    <x v="4"/>
  </r>
  <r>
    <x v="5"/>
    <x v="5"/>
    <s v="F"/>
    <x v="79"/>
    <x v="37"/>
    <x v="4"/>
  </r>
  <r>
    <x v="5"/>
    <x v="6"/>
    <s v="F"/>
    <x v="79"/>
    <x v="16"/>
    <x v="4"/>
  </r>
  <r>
    <x v="5"/>
    <x v="7"/>
    <s v="F"/>
    <x v="79"/>
    <x v="15"/>
    <x v="4"/>
  </r>
  <r>
    <x v="5"/>
    <x v="10"/>
    <s v="F"/>
    <x v="79"/>
    <x v="2"/>
    <x v="4"/>
  </r>
  <r>
    <x v="5"/>
    <x v="11"/>
    <s v="F"/>
    <x v="79"/>
    <x v="3"/>
    <x v="4"/>
  </r>
  <r>
    <x v="5"/>
    <x v="12"/>
    <s v="F"/>
    <x v="79"/>
    <x v="2"/>
    <x v="4"/>
  </r>
  <r>
    <x v="2"/>
    <x v="7"/>
    <s v="M"/>
    <x v="79"/>
    <x v="2"/>
    <x v="4"/>
  </r>
  <r>
    <x v="2"/>
    <x v="9"/>
    <s v="M"/>
    <x v="79"/>
    <x v="2"/>
    <x v="4"/>
  </r>
  <r>
    <x v="2"/>
    <x v="12"/>
    <s v="M"/>
    <x v="79"/>
    <x v="2"/>
    <x v="4"/>
  </r>
  <r>
    <x v="4"/>
    <x v="6"/>
    <s v="M"/>
    <x v="79"/>
    <x v="4"/>
    <x v="4"/>
  </r>
  <r>
    <x v="4"/>
    <x v="7"/>
    <s v="M"/>
    <x v="79"/>
    <x v="3"/>
    <x v="4"/>
  </r>
  <r>
    <x v="5"/>
    <x v="5"/>
    <s v="M"/>
    <x v="79"/>
    <x v="4"/>
    <x v="4"/>
  </r>
  <r>
    <x v="5"/>
    <x v="6"/>
    <s v="M"/>
    <x v="79"/>
    <x v="9"/>
    <x v="4"/>
  </r>
  <r>
    <x v="5"/>
    <x v="17"/>
    <s v="M"/>
    <x v="79"/>
    <x v="2"/>
    <x v="4"/>
  </r>
  <r>
    <x v="5"/>
    <x v="7"/>
    <s v="M"/>
    <x v="79"/>
    <x v="1"/>
    <x v="4"/>
  </r>
  <r>
    <x v="5"/>
    <x v="11"/>
    <s v="M"/>
    <x v="79"/>
    <x v="24"/>
    <x v="4"/>
  </r>
  <r>
    <x v="5"/>
    <x v="12"/>
    <s v="M"/>
    <x v="79"/>
    <x v="2"/>
    <x v="4"/>
  </r>
  <r>
    <x v="2"/>
    <x v="6"/>
    <s v="F"/>
    <x v="80"/>
    <x v="2"/>
    <x v="4"/>
  </r>
  <r>
    <x v="2"/>
    <x v="12"/>
    <s v="F"/>
    <x v="80"/>
    <x v="2"/>
    <x v="4"/>
  </r>
  <r>
    <x v="3"/>
    <x v="6"/>
    <s v="F"/>
    <x v="80"/>
    <x v="2"/>
    <x v="4"/>
  </r>
  <r>
    <x v="4"/>
    <x v="7"/>
    <s v="F"/>
    <x v="80"/>
    <x v="4"/>
    <x v="4"/>
  </r>
  <r>
    <x v="5"/>
    <x v="5"/>
    <s v="F"/>
    <x v="80"/>
    <x v="2"/>
    <x v="4"/>
  </r>
  <r>
    <x v="5"/>
    <x v="6"/>
    <s v="F"/>
    <x v="80"/>
    <x v="16"/>
    <x v="4"/>
  </r>
  <r>
    <x v="5"/>
    <x v="7"/>
    <s v="F"/>
    <x v="80"/>
    <x v="1"/>
    <x v="4"/>
  </r>
  <r>
    <x v="5"/>
    <x v="11"/>
    <s v="F"/>
    <x v="80"/>
    <x v="2"/>
    <x v="4"/>
  </r>
  <r>
    <x v="5"/>
    <x v="12"/>
    <s v="F"/>
    <x v="80"/>
    <x v="2"/>
    <x v="4"/>
  </r>
  <r>
    <x v="0"/>
    <x v="6"/>
    <s v="M"/>
    <x v="80"/>
    <x v="2"/>
    <x v="4"/>
  </r>
  <r>
    <x v="2"/>
    <x v="11"/>
    <s v="M"/>
    <x v="80"/>
    <x v="2"/>
    <x v="4"/>
  </r>
  <r>
    <x v="3"/>
    <x v="5"/>
    <s v="M"/>
    <x v="80"/>
    <x v="2"/>
    <x v="4"/>
  </r>
  <r>
    <x v="3"/>
    <x v="6"/>
    <s v="M"/>
    <x v="80"/>
    <x v="2"/>
    <x v="4"/>
  </r>
  <r>
    <x v="3"/>
    <x v="15"/>
    <s v="M"/>
    <x v="80"/>
    <x v="2"/>
    <x v="4"/>
  </r>
  <r>
    <x v="5"/>
    <x v="1"/>
    <s v="M"/>
    <x v="80"/>
    <x v="2"/>
    <x v="4"/>
  </r>
  <r>
    <x v="5"/>
    <x v="5"/>
    <s v="M"/>
    <x v="80"/>
    <x v="24"/>
    <x v="4"/>
  </r>
  <r>
    <x v="5"/>
    <x v="6"/>
    <s v="M"/>
    <x v="80"/>
    <x v="9"/>
    <x v="4"/>
  </r>
  <r>
    <x v="5"/>
    <x v="7"/>
    <s v="M"/>
    <x v="80"/>
    <x v="2"/>
    <x v="4"/>
  </r>
  <r>
    <x v="5"/>
    <x v="9"/>
    <s v="M"/>
    <x v="80"/>
    <x v="4"/>
    <x v="4"/>
  </r>
  <r>
    <x v="5"/>
    <x v="10"/>
    <s v="M"/>
    <x v="80"/>
    <x v="2"/>
    <x v="4"/>
  </r>
  <r>
    <x v="5"/>
    <x v="11"/>
    <s v="M"/>
    <x v="80"/>
    <x v="4"/>
    <x v="4"/>
  </r>
  <r>
    <x v="5"/>
    <x v="12"/>
    <s v="M"/>
    <x v="80"/>
    <x v="4"/>
    <x v="4"/>
  </r>
  <r>
    <x v="0"/>
    <x v="6"/>
    <s v="F"/>
    <x v="81"/>
    <x v="2"/>
    <x v="4"/>
  </r>
  <r>
    <x v="5"/>
    <x v="5"/>
    <s v="F"/>
    <x v="81"/>
    <x v="3"/>
    <x v="4"/>
  </r>
  <r>
    <x v="5"/>
    <x v="6"/>
    <s v="F"/>
    <x v="81"/>
    <x v="15"/>
    <x v="4"/>
  </r>
  <r>
    <x v="5"/>
    <x v="7"/>
    <s v="F"/>
    <x v="81"/>
    <x v="32"/>
    <x v="4"/>
  </r>
  <r>
    <x v="5"/>
    <x v="11"/>
    <s v="F"/>
    <x v="81"/>
    <x v="4"/>
    <x v="4"/>
  </r>
  <r>
    <x v="2"/>
    <x v="6"/>
    <s v="M"/>
    <x v="81"/>
    <x v="4"/>
    <x v="4"/>
  </r>
  <r>
    <x v="2"/>
    <x v="7"/>
    <s v="M"/>
    <x v="81"/>
    <x v="2"/>
    <x v="4"/>
  </r>
  <r>
    <x v="2"/>
    <x v="9"/>
    <s v="M"/>
    <x v="81"/>
    <x v="2"/>
    <x v="4"/>
  </r>
  <r>
    <x v="4"/>
    <x v="5"/>
    <s v="M"/>
    <x v="81"/>
    <x v="2"/>
    <x v="4"/>
  </r>
  <r>
    <x v="4"/>
    <x v="6"/>
    <s v="M"/>
    <x v="81"/>
    <x v="2"/>
    <x v="4"/>
  </r>
  <r>
    <x v="4"/>
    <x v="9"/>
    <s v="M"/>
    <x v="81"/>
    <x v="2"/>
    <x v="4"/>
  </r>
  <r>
    <x v="4"/>
    <x v="12"/>
    <s v="M"/>
    <x v="81"/>
    <x v="2"/>
    <x v="4"/>
  </r>
  <r>
    <x v="5"/>
    <x v="6"/>
    <s v="M"/>
    <x v="81"/>
    <x v="9"/>
    <x v="4"/>
  </r>
  <r>
    <x v="5"/>
    <x v="7"/>
    <s v="M"/>
    <x v="81"/>
    <x v="4"/>
    <x v="4"/>
  </r>
  <r>
    <x v="5"/>
    <x v="11"/>
    <s v="M"/>
    <x v="81"/>
    <x v="24"/>
    <x v="4"/>
  </r>
  <r>
    <x v="5"/>
    <x v="12"/>
    <s v="M"/>
    <x v="81"/>
    <x v="2"/>
    <x v="4"/>
  </r>
  <r>
    <x v="0"/>
    <x v="6"/>
    <s v="F"/>
    <x v="82"/>
    <x v="2"/>
    <x v="4"/>
  </r>
  <r>
    <x v="0"/>
    <x v="7"/>
    <s v="F"/>
    <x v="82"/>
    <x v="2"/>
    <x v="4"/>
  </r>
  <r>
    <x v="0"/>
    <x v="12"/>
    <s v="F"/>
    <x v="82"/>
    <x v="2"/>
    <x v="4"/>
  </r>
  <r>
    <x v="2"/>
    <x v="6"/>
    <s v="F"/>
    <x v="82"/>
    <x v="2"/>
    <x v="4"/>
  </r>
  <r>
    <x v="4"/>
    <x v="6"/>
    <s v="F"/>
    <x v="82"/>
    <x v="2"/>
    <x v="4"/>
  </r>
  <r>
    <x v="4"/>
    <x v="9"/>
    <s v="F"/>
    <x v="82"/>
    <x v="2"/>
    <x v="4"/>
  </r>
  <r>
    <x v="5"/>
    <x v="5"/>
    <s v="F"/>
    <x v="82"/>
    <x v="3"/>
    <x v="4"/>
  </r>
  <r>
    <x v="5"/>
    <x v="6"/>
    <s v="F"/>
    <x v="82"/>
    <x v="15"/>
    <x v="4"/>
  </r>
  <r>
    <x v="5"/>
    <x v="7"/>
    <s v="F"/>
    <x v="82"/>
    <x v="9"/>
    <x v="4"/>
  </r>
  <r>
    <x v="5"/>
    <x v="11"/>
    <s v="F"/>
    <x v="82"/>
    <x v="3"/>
    <x v="4"/>
  </r>
  <r>
    <x v="5"/>
    <x v="12"/>
    <s v="F"/>
    <x v="82"/>
    <x v="37"/>
    <x v="4"/>
  </r>
  <r>
    <x v="2"/>
    <x v="3"/>
    <s v="M"/>
    <x v="82"/>
    <x v="2"/>
    <x v="4"/>
  </r>
  <r>
    <x v="4"/>
    <x v="6"/>
    <s v="M"/>
    <x v="82"/>
    <x v="2"/>
    <x v="4"/>
  </r>
  <r>
    <x v="4"/>
    <x v="7"/>
    <s v="M"/>
    <x v="82"/>
    <x v="2"/>
    <x v="4"/>
  </r>
  <r>
    <x v="5"/>
    <x v="5"/>
    <s v="M"/>
    <x v="82"/>
    <x v="4"/>
    <x v="4"/>
  </r>
  <r>
    <x v="5"/>
    <x v="6"/>
    <s v="M"/>
    <x v="82"/>
    <x v="24"/>
    <x v="4"/>
  </r>
  <r>
    <x v="5"/>
    <x v="7"/>
    <s v="M"/>
    <x v="82"/>
    <x v="4"/>
    <x v="4"/>
  </r>
  <r>
    <x v="5"/>
    <x v="11"/>
    <s v="M"/>
    <x v="82"/>
    <x v="3"/>
    <x v="4"/>
  </r>
  <r>
    <x v="7"/>
    <x v="12"/>
    <s v="M"/>
    <x v="82"/>
    <x v="2"/>
    <x v="4"/>
  </r>
  <r>
    <x v="3"/>
    <x v="6"/>
    <s v="F"/>
    <x v="83"/>
    <x v="2"/>
    <x v="4"/>
  </r>
  <r>
    <x v="3"/>
    <x v="7"/>
    <s v="F"/>
    <x v="83"/>
    <x v="2"/>
    <x v="4"/>
  </r>
  <r>
    <x v="4"/>
    <x v="6"/>
    <s v="F"/>
    <x v="83"/>
    <x v="2"/>
    <x v="4"/>
  </r>
  <r>
    <x v="4"/>
    <x v="12"/>
    <s v="F"/>
    <x v="83"/>
    <x v="2"/>
    <x v="4"/>
  </r>
  <r>
    <x v="5"/>
    <x v="6"/>
    <s v="F"/>
    <x v="83"/>
    <x v="24"/>
    <x v="4"/>
  </r>
  <r>
    <x v="5"/>
    <x v="7"/>
    <s v="F"/>
    <x v="83"/>
    <x v="24"/>
    <x v="4"/>
  </r>
  <r>
    <x v="5"/>
    <x v="8"/>
    <s v="F"/>
    <x v="83"/>
    <x v="2"/>
    <x v="4"/>
  </r>
  <r>
    <x v="5"/>
    <x v="11"/>
    <s v="F"/>
    <x v="83"/>
    <x v="3"/>
    <x v="4"/>
  </r>
  <r>
    <x v="5"/>
    <x v="12"/>
    <s v="F"/>
    <x v="83"/>
    <x v="3"/>
    <x v="4"/>
  </r>
  <r>
    <x v="2"/>
    <x v="5"/>
    <s v="M"/>
    <x v="83"/>
    <x v="2"/>
    <x v="4"/>
  </r>
  <r>
    <x v="2"/>
    <x v="7"/>
    <s v="M"/>
    <x v="83"/>
    <x v="2"/>
    <x v="4"/>
  </r>
  <r>
    <x v="2"/>
    <x v="12"/>
    <s v="M"/>
    <x v="83"/>
    <x v="2"/>
    <x v="4"/>
  </r>
  <r>
    <x v="3"/>
    <x v="6"/>
    <s v="M"/>
    <x v="83"/>
    <x v="2"/>
    <x v="4"/>
  </r>
  <r>
    <x v="4"/>
    <x v="7"/>
    <s v="M"/>
    <x v="83"/>
    <x v="2"/>
    <x v="4"/>
  </r>
  <r>
    <x v="5"/>
    <x v="6"/>
    <s v="M"/>
    <x v="83"/>
    <x v="2"/>
    <x v="4"/>
  </r>
  <r>
    <x v="5"/>
    <x v="7"/>
    <s v="M"/>
    <x v="83"/>
    <x v="3"/>
    <x v="4"/>
  </r>
  <r>
    <x v="5"/>
    <x v="11"/>
    <s v="M"/>
    <x v="83"/>
    <x v="9"/>
    <x v="4"/>
  </r>
  <r>
    <x v="5"/>
    <x v="12"/>
    <s v="M"/>
    <x v="83"/>
    <x v="2"/>
    <x v="4"/>
  </r>
  <r>
    <x v="2"/>
    <x v="6"/>
    <s v="F"/>
    <x v="84"/>
    <x v="2"/>
    <x v="4"/>
  </r>
  <r>
    <x v="3"/>
    <x v="6"/>
    <s v="F"/>
    <x v="84"/>
    <x v="2"/>
    <x v="4"/>
  </r>
  <r>
    <x v="3"/>
    <x v="7"/>
    <s v="F"/>
    <x v="84"/>
    <x v="2"/>
    <x v="4"/>
  </r>
  <r>
    <x v="5"/>
    <x v="5"/>
    <s v="F"/>
    <x v="84"/>
    <x v="4"/>
    <x v="4"/>
  </r>
  <r>
    <x v="5"/>
    <x v="6"/>
    <s v="F"/>
    <x v="84"/>
    <x v="42"/>
    <x v="4"/>
  </r>
  <r>
    <x v="5"/>
    <x v="7"/>
    <s v="F"/>
    <x v="84"/>
    <x v="42"/>
    <x v="4"/>
  </r>
  <r>
    <x v="5"/>
    <x v="11"/>
    <s v="F"/>
    <x v="84"/>
    <x v="37"/>
    <x v="4"/>
  </r>
  <r>
    <x v="2"/>
    <x v="6"/>
    <s v="M"/>
    <x v="84"/>
    <x v="2"/>
    <x v="4"/>
  </r>
  <r>
    <x v="5"/>
    <x v="3"/>
    <s v="M"/>
    <x v="84"/>
    <x v="2"/>
    <x v="4"/>
  </r>
  <r>
    <x v="5"/>
    <x v="6"/>
    <s v="M"/>
    <x v="84"/>
    <x v="9"/>
    <x v="4"/>
  </r>
  <r>
    <x v="5"/>
    <x v="7"/>
    <s v="M"/>
    <x v="84"/>
    <x v="4"/>
    <x v="4"/>
  </r>
  <r>
    <x v="5"/>
    <x v="9"/>
    <s v="M"/>
    <x v="84"/>
    <x v="2"/>
    <x v="4"/>
  </r>
  <r>
    <x v="5"/>
    <x v="11"/>
    <s v="M"/>
    <x v="84"/>
    <x v="4"/>
    <x v="4"/>
  </r>
  <r>
    <x v="5"/>
    <x v="12"/>
    <s v="M"/>
    <x v="84"/>
    <x v="2"/>
    <x v="4"/>
  </r>
  <r>
    <x v="2"/>
    <x v="5"/>
    <s v="F"/>
    <x v="85"/>
    <x v="2"/>
    <x v="5"/>
  </r>
  <r>
    <x v="2"/>
    <x v="6"/>
    <s v="F"/>
    <x v="85"/>
    <x v="2"/>
    <x v="5"/>
  </r>
  <r>
    <x v="2"/>
    <x v="7"/>
    <s v="F"/>
    <x v="85"/>
    <x v="4"/>
    <x v="5"/>
  </r>
  <r>
    <x v="4"/>
    <x v="6"/>
    <s v="F"/>
    <x v="85"/>
    <x v="3"/>
    <x v="5"/>
  </r>
  <r>
    <x v="5"/>
    <x v="6"/>
    <s v="F"/>
    <x v="85"/>
    <x v="24"/>
    <x v="5"/>
  </r>
  <r>
    <x v="5"/>
    <x v="7"/>
    <s v="F"/>
    <x v="85"/>
    <x v="2"/>
    <x v="5"/>
  </r>
  <r>
    <x v="5"/>
    <x v="11"/>
    <s v="F"/>
    <x v="85"/>
    <x v="37"/>
    <x v="5"/>
  </r>
  <r>
    <x v="5"/>
    <x v="12"/>
    <s v="F"/>
    <x v="85"/>
    <x v="2"/>
    <x v="5"/>
  </r>
  <r>
    <x v="2"/>
    <x v="6"/>
    <s v="M"/>
    <x v="85"/>
    <x v="2"/>
    <x v="5"/>
  </r>
  <r>
    <x v="2"/>
    <x v="7"/>
    <s v="M"/>
    <x v="85"/>
    <x v="4"/>
    <x v="5"/>
  </r>
  <r>
    <x v="5"/>
    <x v="3"/>
    <s v="M"/>
    <x v="85"/>
    <x v="2"/>
    <x v="5"/>
  </r>
  <r>
    <x v="5"/>
    <x v="6"/>
    <s v="M"/>
    <x v="85"/>
    <x v="2"/>
    <x v="5"/>
  </r>
  <r>
    <x v="5"/>
    <x v="11"/>
    <s v="M"/>
    <x v="85"/>
    <x v="2"/>
    <x v="5"/>
  </r>
  <r>
    <x v="9"/>
    <x v="6"/>
    <s v="M"/>
    <x v="85"/>
    <x v="2"/>
    <x v="5"/>
  </r>
  <r>
    <x v="2"/>
    <x v="6"/>
    <s v="F"/>
    <x v="86"/>
    <x v="2"/>
    <x v="5"/>
  </r>
  <r>
    <x v="2"/>
    <x v="7"/>
    <s v="F"/>
    <x v="86"/>
    <x v="2"/>
    <x v="5"/>
  </r>
  <r>
    <x v="2"/>
    <x v="11"/>
    <s v="F"/>
    <x v="86"/>
    <x v="2"/>
    <x v="5"/>
  </r>
  <r>
    <x v="5"/>
    <x v="5"/>
    <s v="F"/>
    <x v="86"/>
    <x v="2"/>
    <x v="5"/>
  </r>
  <r>
    <x v="5"/>
    <x v="6"/>
    <s v="F"/>
    <x v="86"/>
    <x v="9"/>
    <x v="5"/>
  </r>
  <r>
    <x v="5"/>
    <x v="7"/>
    <s v="F"/>
    <x v="86"/>
    <x v="24"/>
    <x v="5"/>
  </r>
  <r>
    <x v="5"/>
    <x v="11"/>
    <s v="F"/>
    <x v="86"/>
    <x v="4"/>
    <x v="5"/>
  </r>
  <r>
    <x v="5"/>
    <x v="12"/>
    <s v="F"/>
    <x v="86"/>
    <x v="4"/>
    <x v="5"/>
  </r>
  <r>
    <x v="2"/>
    <x v="6"/>
    <s v="M"/>
    <x v="86"/>
    <x v="2"/>
    <x v="5"/>
  </r>
  <r>
    <x v="2"/>
    <x v="8"/>
    <s v="M"/>
    <x v="86"/>
    <x v="2"/>
    <x v="5"/>
  </r>
  <r>
    <x v="4"/>
    <x v="12"/>
    <s v="M"/>
    <x v="86"/>
    <x v="2"/>
    <x v="5"/>
  </r>
  <r>
    <x v="5"/>
    <x v="6"/>
    <s v="M"/>
    <x v="86"/>
    <x v="4"/>
    <x v="5"/>
  </r>
  <r>
    <x v="5"/>
    <x v="7"/>
    <s v="M"/>
    <x v="86"/>
    <x v="4"/>
    <x v="5"/>
  </r>
  <r>
    <x v="5"/>
    <x v="9"/>
    <s v="M"/>
    <x v="86"/>
    <x v="2"/>
    <x v="5"/>
  </r>
  <r>
    <x v="5"/>
    <x v="11"/>
    <s v="M"/>
    <x v="86"/>
    <x v="37"/>
    <x v="5"/>
  </r>
  <r>
    <x v="5"/>
    <x v="12"/>
    <s v="M"/>
    <x v="86"/>
    <x v="2"/>
    <x v="5"/>
  </r>
  <r>
    <x v="3"/>
    <x v="7"/>
    <s v="F"/>
    <x v="87"/>
    <x v="2"/>
    <x v="5"/>
  </r>
  <r>
    <x v="4"/>
    <x v="5"/>
    <s v="F"/>
    <x v="87"/>
    <x v="2"/>
    <x v="5"/>
  </r>
  <r>
    <x v="4"/>
    <x v="6"/>
    <s v="F"/>
    <x v="87"/>
    <x v="4"/>
    <x v="5"/>
  </r>
  <r>
    <x v="4"/>
    <x v="8"/>
    <s v="F"/>
    <x v="87"/>
    <x v="2"/>
    <x v="5"/>
  </r>
  <r>
    <x v="5"/>
    <x v="0"/>
    <s v="F"/>
    <x v="87"/>
    <x v="2"/>
    <x v="5"/>
  </r>
  <r>
    <x v="5"/>
    <x v="6"/>
    <s v="F"/>
    <x v="87"/>
    <x v="2"/>
    <x v="5"/>
  </r>
  <r>
    <x v="5"/>
    <x v="11"/>
    <s v="F"/>
    <x v="87"/>
    <x v="4"/>
    <x v="5"/>
  </r>
  <r>
    <x v="5"/>
    <x v="12"/>
    <s v="F"/>
    <x v="87"/>
    <x v="4"/>
    <x v="5"/>
  </r>
  <r>
    <x v="2"/>
    <x v="11"/>
    <s v="M"/>
    <x v="87"/>
    <x v="2"/>
    <x v="5"/>
  </r>
  <r>
    <x v="5"/>
    <x v="6"/>
    <s v="M"/>
    <x v="87"/>
    <x v="37"/>
    <x v="5"/>
  </r>
  <r>
    <x v="5"/>
    <x v="7"/>
    <s v="M"/>
    <x v="87"/>
    <x v="2"/>
    <x v="5"/>
  </r>
  <r>
    <x v="5"/>
    <x v="9"/>
    <s v="M"/>
    <x v="87"/>
    <x v="2"/>
    <x v="5"/>
  </r>
  <r>
    <x v="5"/>
    <x v="12"/>
    <s v="M"/>
    <x v="87"/>
    <x v="2"/>
    <x v="5"/>
  </r>
  <r>
    <x v="5"/>
    <x v="3"/>
    <s v="F"/>
    <x v="88"/>
    <x v="2"/>
    <x v="5"/>
  </r>
  <r>
    <x v="5"/>
    <x v="5"/>
    <s v="F"/>
    <x v="88"/>
    <x v="2"/>
    <x v="5"/>
  </r>
  <r>
    <x v="5"/>
    <x v="6"/>
    <s v="F"/>
    <x v="88"/>
    <x v="1"/>
    <x v="5"/>
  </r>
  <r>
    <x v="5"/>
    <x v="7"/>
    <s v="F"/>
    <x v="88"/>
    <x v="2"/>
    <x v="5"/>
  </r>
  <r>
    <x v="5"/>
    <x v="16"/>
    <s v="F"/>
    <x v="88"/>
    <x v="2"/>
    <x v="5"/>
  </r>
  <r>
    <x v="5"/>
    <x v="11"/>
    <s v="F"/>
    <x v="88"/>
    <x v="3"/>
    <x v="5"/>
  </r>
  <r>
    <x v="5"/>
    <x v="12"/>
    <s v="F"/>
    <x v="88"/>
    <x v="4"/>
    <x v="5"/>
  </r>
  <r>
    <x v="4"/>
    <x v="6"/>
    <s v="M"/>
    <x v="88"/>
    <x v="2"/>
    <x v="5"/>
  </r>
  <r>
    <x v="5"/>
    <x v="3"/>
    <s v="M"/>
    <x v="88"/>
    <x v="2"/>
    <x v="5"/>
  </r>
  <r>
    <x v="5"/>
    <x v="5"/>
    <s v="M"/>
    <x v="88"/>
    <x v="2"/>
    <x v="5"/>
  </r>
  <r>
    <x v="5"/>
    <x v="6"/>
    <s v="M"/>
    <x v="88"/>
    <x v="4"/>
    <x v="5"/>
  </r>
  <r>
    <x v="5"/>
    <x v="18"/>
    <s v="M"/>
    <x v="88"/>
    <x v="2"/>
    <x v="5"/>
  </r>
  <r>
    <x v="5"/>
    <x v="7"/>
    <s v="M"/>
    <x v="88"/>
    <x v="3"/>
    <x v="5"/>
  </r>
  <r>
    <x v="5"/>
    <x v="11"/>
    <s v="M"/>
    <x v="88"/>
    <x v="2"/>
    <x v="5"/>
  </r>
  <r>
    <x v="2"/>
    <x v="6"/>
    <s v="F"/>
    <x v="89"/>
    <x v="2"/>
    <x v="5"/>
  </r>
  <r>
    <x v="2"/>
    <x v="11"/>
    <s v="F"/>
    <x v="89"/>
    <x v="2"/>
    <x v="5"/>
  </r>
  <r>
    <x v="5"/>
    <x v="6"/>
    <s v="F"/>
    <x v="89"/>
    <x v="1"/>
    <x v="5"/>
  </r>
  <r>
    <x v="5"/>
    <x v="7"/>
    <s v="F"/>
    <x v="89"/>
    <x v="2"/>
    <x v="5"/>
  </r>
  <r>
    <x v="5"/>
    <x v="11"/>
    <s v="F"/>
    <x v="89"/>
    <x v="2"/>
    <x v="5"/>
  </r>
  <r>
    <x v="2"/>
    <x v="7"/>
    <s v="M"/>
    <x v="89"/>
    <x v="2"/>
    <x v="5"/>
  </r>
  <r>
    <x v="3"/>
    <x v="6"/>
    <s v="M"/>
    <x v="89"/>
    <x v="2"/>
    <x v="5"/>
  </r>
  <r>
    <x v="3"/>
    <x v="7"/>
    <s v="M"/>
    <x v="89"/>
    <x v="2"/>
    <x v="5"/>
  </r>
  <r>
    <x v="5"/>
    <x v="6"/>
    <s v="M"/>
    <x v="89"/>
    <x v="4"/>
    <x v="5"/>
  </r>
  <r>
    <x v="5"/>
    <x v="11"/>
    <s v="M"/>
    <x v="89"/>
    <x v="4"/>
    <x v="5"/>
  </r>
  <r>
    <x v="5"/>
    <x v="15"/>
    <s v="M"/>
    <x v="89"/>
    <x v="2"/>
    <x v="5"/>
  </r>
  <r>
    <x v="5"/>
    <x v="6"/>
    <s v="F"/>
    <x v="90"/>
    <x v="4"/>
    <x v="5"/>
  </r>
  <r>
    <x v="5"/>
    <x v="7"/>
    <s v="F"/>
    <x v="90"/>
    <x v="3"/>
    <x v="5"/>
  </r>
  <r>
    <x v="5"/>
    <x v="1"/>
    <s v="M"/>
    <x v="90"/>
    <x v="2"/>
    <x v="5"/>
  </r>
  <r>
    <x v="5"/>
    <x v="5"/>
    <s v="M"/>
    <x v="90"/>
    <x v="2"/>
    <x v="5"/>
  </r>
  <r>
    <x v="5"/>
    <x v="6"/>
    <s v="M"/>
    <x v="90"/>
    <x v="4"/>
    <x v="5"/>
  </r>
  <r>
    <x v="5"/>
    <x v="7"/>
    <s v="M"/>
    <x v="90"/>
    <x v="4"/>
    <x v="5"/>
  </r>
  <r>
    <x v="5"/>
    <x v="11"/>
    <s v="M"/>
    <x v="90"/>
    <x v="2"/>
    <x v="5"/>
  </r>
  <r>
    <x v="2"/>
    <x v="12"/>
    <s v="F"/>
    <x v="91"/>
    <x v="2"/>
    <x v="5"/>
  </r>
  <r>
    <x v="5"/>
    <x v="6"/>
    <s v="F"/>
    <x v="91"/>
    <x v="4"/>
    <x v="5"/>
  </r>
  <r>
    <x v="5"/>
    <x v="7"/>
    <s v="F"/>
    <x v="91"/>
    <x v="4"/>
    <x v="5"/>
  </r>
  <r>
    <x v="5"/>
    <x v="16"/>
    <s v="F"/>
    <x v="91"/>
    <x v="2"/>
    <x v="5"/>
  </r>
  <r>
    <x v="5"/>
    <x v="11"/>
    <s v="F"/>
    <x v="91"/>
    <x v="2"/>
    <x v="5"/>
  </r>
  <r>
    <x v="5"/>
    <x v="12"/>
    <s v="F"/>
    <x v="91"/>
    <x v="4"/>
    <x v="5"/>
  </r>
  <r>
    <x v="3"/>
    <x v="7"/>
    <s v="M"/>
    <x v="91"/>
    <x v="2"/>
    <x v="5"/>
  </r>
  <r>
    <x v="5"/>
    <x v="6"/>
    <s v="M"/>
    <x v="91"/>
    <x v="2"/>
    <x v="5"/>
  </r>
  <r>
    <x v="4"/>
    <x v="7"/>
    <s v="F"/>
    <x v="92"/>
    <x v="2"/>
    <x v="5"/>
  </r>
  <r>
    <x v="5"/>
    <x v="6"/>
    <s v="F"/>
    <x v="92"/>
    <x v="2"/>
    <x v="5"/>
  </r>
  <r>
    <x v="5"/>
    <x v="7"/>
    <s v="F"/>
    <x v="92"/>
    <x v="2"/>
    <x v="5"/>
  </r>
  <r>
    <x v="5"/>
    <x v="11"/>
    <s v="F"/>
    <x v="92"/>
    <x v="2"/>
    <x v="5"/>
  </r>
  <r>
    <x v="5"/>
    <x v="6"/>
    <s v="M"/>
    <x v="92"/>
    <x v="2"/>
    <x v="5"/>
  </r>
  <r>
    <x v="5"/>
    <x v="6"/>
    <s v="F"/>
    <x v="93"/>
    <x v="3"/>
    <x v="5"/>
  </r>
  <r>
    <x v="5"/>
    <x v="7"/>
    <s v="F"/>
    <x v="93"/>
    <x v="4"/>
    <x v="5"/>
  </r>
  <r>
    <x v="5"/>
    <x v="11"/>
    <s v="F"/>
    <x v="93"/>
    <x v="4"/>
    <x v="5"/>
  </r>
  <r>
    <x v="5"/>
    <x v="6"/>
    <s v="M"/>
    <x v="93"/>
    <x v="2"/>
    <x v="5"/>
  </r>
  <r>
    <x v="5"/>
    <x v="7"/>
    <s v="M"/>
    <x v="93"/>
    <x v="2"/>
    <x v="5"/>
  </r>
  <r>
    <x v="5"/>
    <x v="6"/>
    <s v="F"/>
    <x v="94"/>
    <x v="2"/>
    <x v="5"/>
  </r>
  <r>
    <x v="5"/>
    <x v="7"/>
    <s v="F"/>
    <x v="94"/>
    <x v="2"/>
    <x v="5"/>
  </r>
  <r>
    <x v="5"/>
    <x v="6"/>
    <s v="M"/>
    <x v="94"/>
    <x v="2"/>
    <x v="5"/>
  </r>
  <r>
    <x v="5"/>
    <x v="6"/>
    <s v="F"/>
    <x v="95"/>
    <x v="4"/>
    <x v="5"/>
  </r>
  <r>
    <x v="5"/>
    <x v="7"/>
    <s v="F"/>
    <x v="95"/>
    <x v="2"/>
    <x v="5"/>
  </r>
  <r>
    <x v="5"/>
    <x v="12"/>
    <s v="F"/>
    <x v="95"/>
    <x v="2"/>
    <x v="5"/>
  </r>
  <r>
    <x v="5"/>
    <x v="1"/>
    <s v="M"/>
    <x v="95"/>
    <x v="2"/>
    <x v="5"/>
  </r>
  <r>
    <x v="5"/>
    <x v="5"/>
    <s v="M"/>
    <x v="95"/>
    <x v="2"/>
    <x v="5"/>
  </r>
  <r>
    <x v="5"/>
    <x v="7"/>
    <s v="M"/>
    <x v="95"/>
    <x v="2"/>
    <x v="5"/>
  </r>
  <r>
    <x v="5"/>
    <x v="6"/>
    <s v="F"/>
    <x v="96"/>
    <x v="3"/>
    <x v="5"/>
  </r>
  <r>
    <x v="5"/>
    <x v="12"/>
    <s v="F"/>
    <x v="96"/>
    <x v="2"/>
    <x v="5"/>
  </r>
  <r>
    <x v="5"/>
    <x v="6"/>
    <s v="F"/>
    <x v="97"/>
    <x v="2"/>
    <x v="5"/>
  </r>
  <r>
    <x v="5"/>
    <x v="6"/>
    <s v="F"/>
    <x v="98"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18194"/>
    <n v="25549"/>
    <n v="11868"/>
    <n v="13663"/>
    <n v="18"/>
  </r>
  <r>
    <x v="1"/>
    <n v="112974"/>
    <n v="3479"/>
    <n v="1954"/>
    <n v="1525"/>
    <n v="0"/>
  </r>
  <r>
    <x v="2"/>
    <n v="99074"/>
    <n v="1942"/>
    <n v="1025"/>
    <n v="917"/>
    <n v="0"/>
  </r>
  <r>
    <x v="3"/>
    <n v="14281"/>
    <n v="141"/>
    <n v="49"/>
    <n v="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330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72" firstHeaderRow="1" firstDataRow="1" firstDataCol="1"/>
  <pivotFields count="6">
    <pivotField axis="axisRow" showAll="0">
      <items count="11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t="default"/>
      </items>
    </pivotField>
    <pivotField axis="axisRow" showAll="0">
      <items count="25">
        <item h="1" x="13"/>
        <item x="15"/>
        <item x="12"/>
        <item h="1" x="20"/>
        <item x="11"/>
        <item h="1" x="10"/>
        <item x="9"/>
        <item h="1" x="8"/>
        <item h="1" x="16"/>
        <item h="1" x="23"/>
        <item x="7"/>
        <item h="1" x="19"/>
        <item x="18"/>
        <item h="1" x="22"/>
        <item x="17"/>
        <item x="6"/>
        <item x="5"/>
        <item h="1" x="4"/>
        <item h="1" x="14"/>
        <item x="3"/>
        <item x="2"/>
        <item h="1" x="21"/>
        <item x="1"/>
        <item h="1" x="0"/>
        <item t="default"/>
      </items>
    </pivotField>
    <pivotField showAll="0"/>
    <pivotField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t="default"/>
      </items>
    </pivotField>
    <pivotField dataField="1" showAll="0">
      <items count="157">
        <item x="2"/>
        <item x="4"/>
        <item x="3"/>
        <item x="37"/>
        <item x="1"/>
        <item x="24"/>
        <item x="9"/>
        <item x="42"/>
        <item x="32"/>
        <item x="14"/>
        <item x="15"/>
        <item x="5"/>
        <item x="16"/>
        <item x="55"/>
        <item x="22"/>
        <item x="11"/>
        <item x="10"/>
        <item x="25"/>
        <item x="60"/>
        <item x="57"/>
        <item x="56"/>
        <item x="23"/>
        <item x="0"/>
        <item x="28"/>
        <item x="98"/>
        <item x="12"/>
        <item x="59"/>
        <item x="94"/>
        <item x="20"/>
        <item x="34"/>
        <item x="30"/>
        <item x="54"/>
        <item x="78"/>
        <item x="58"/>
        <item x="67"/>
        <item x="119"/>
        <item x="18"/>
        <item x="62"/>
        <item x="88"/>
        <item x="27"/>
        <item x="74"/>
        <item x="13"/>
        <item x="61"/>
        <item x="21"/>
        <item x="154"/>
        <item x="153"/>
        <item x="92"/>
        <item x="65"/>
        <item x="44"/>
        <item x="111"/>
        <item x="80"/>
        <item x="102"/>
        <item x="127"/>
        <item x="120"/>
        <item x="144"/>
        <item x="7"/>
        <item x="64"/>
        <item x="145"/>
        <item x="151"/>
        <item x="63"/>
        <item x="155"/>
        <item x="152"/>
        <item x="148"/>
        <item x="69"/>
        <item x="50"/>
        <item x="70"/>
        <item x="39"/>
        <item x="147"/>
        <item x="90"/>
        <item x="143"/>
        <item x="75"/>
        <item x="76"/>
        <item x="149"/>
        <item x="138"/>
        <item x="66"/>
        <item x="150"/>
        <item x="136"/>
        <item x="71"/>
        <item x="82"/>
        <item x="129"/>
        <item x="68"/>
        <item x="142"/>
        <item x="141"/>
        <item x="81"/>
        <item x="85"/>
        <item x="139"/>
        <item x="140"/>
        <item x="31"/>
        <item x="146"/>
        <item x="89"/>
        <item x="105"/>
        <item x="96"/>
        <item x="117"/>
        <item x="128"/>
        <item x="109"/>
        <item x="124"/>
        <item x="72"/>
        <item x="100"/>
        <item x="52"/>
        <item x="134"/>
        <item x="137"/>
        <item x="53"/>
        <item x="132"/>
        <item x="77"/>
        <item x="83"/>
        <item x="130"/>
        <item x="126"/>
        <item x="125"/>
        <item x="6"/>
        <item x="104"/>
        <item x="113"/>
        <item x="118"/>
        <item x="91"/>
        <item x="115"/>
        <item x="131"/>
        <item x="99"/>
        <item x="135"/>
        <item x="17"/>
        <item x="108"/>
        <item x="95"/>
        <item x="46"/>
        <item x="123"/>
        <item x="86"/>
        <item x="122"/>
        <item x="110"/>
        <item x="121"/>
        <item x="97"/>
        <item x="116"/>
        <item x="79"/>
        <item x="106"/>
        <item x="93"/>
        <item x="73"/>
        <item x="101"/>
        <item x="114"/>
        <item x="133"/>
        <item x="84"/>
        <item x="87"/>
        <item x="112"/>
        <item x="103"/>
        <item x="107"/>
        <item x="36"/>
        <item x="29"/>
        <item x="8"/>
        <item x="51"/>
        <item x="47"/>
        <item x="49"/>
        <item x="26"/>
        <item x="33"/>
        <item x="19"/>
        <item x="38"/>
        <item x="40"/>
        <item x="43"/>
        <item x="48"/>
        <item x="35"/>
        <item x="45"/>
        <item x="41"/>
        <item t="default"/>
      </items>
    </pivotField>
    <pivotField axis="axisRow" showAll="0">
      <items count="7">
        <item x="2"/>
        <item x="3"/>
        <item x="4"/>
        <item x="5"/>
        <item x="1"/>
        <item x="0"/>
        <item t="default"/>
      </items>
    </pivotField>
  </pivotFields>
  <rowFields count="3">
    <field x="5"/>
    <field x="0"/>
    <field x="1"/>
  </rowFields>
  <rowItems count="69">
    <i>
      <x/>
    </i>
    <i r="1">
      <x v="5"/>
    </i>
    <i r="2">
      <x v="1"/>
    </i>
    <i r="2">
      <x v="2"/>
    </i>
    <i r="2">
      <x v="4"/>
    </i>
    <i r="2">
      <x v="6"/>
    </i>
    <i r="2">
      <x v="10"/>
    </i>
    <i r="2">
      <x v="12"/>
    </i>
    <i r="2">
      <x v="14"/>
    </i>
    <i r="2">
      <x v="15"/>
    </i>
    <i r="2">
      <x v="16"/>
    </i>
    <i r="2">
      <x v="19"/>
    </i>
    <i r="2">
      <x v="20"/>
    </i>
    <i r="2">
      <x v="22"/>
    </i>
    <i>
      <x v="1"/>
    </i>
    <i r="1">
      <x v="5"/>
    </i>
    <i r="2">
      <x v="1"/>
    </i>
    <i r="2">
      <x v="2"/>
    </i>
    <i r="2">
      <x v="4"/>
    </i>
    <i r="2">
      <x v="6"/>
    </i>
    <i r="2">
      <x v="10"/>
    </i>
    <i r="2">
      <x v="12"/>
    </i>
    <i r="2">
      <x v="14"/>
    </i>
    <i r="2">
      <x v="15"/>
    </i>
    <i r="2">
      <x v="16"/>
    </i>
    <i r="2">
      <x v="19"/>
    </i>
    <i r="2">
      <x v="20"/>
    </i>
    <i r="2">
      <x v="22"/>
    </i>
    <i>
      <x v="2"/>
    </i>
    <i r="1">
      <x v="5"/>
    </i>
    <i r="2">
      <x v="1"/>
    </i>
    <i r="2">
      <x v="2"/>
    </i>
    <i r="2">
      <x v="4"/>
    </i>
    <i r="2">
      <x v="6"/>
    </i>
    <i r="2">
      <x v="10"/>
    </i>
    <i r="2">
      <x v="12"/>
    </i>
    <i r="2">
      <x v="14"/>
    </i>
    <i r="2">
      <x v="15"/>
    </i>
    <i r="2">
      <x v="16"/>
    </i>
    <i r="2">
      <x v="19"/>
    </i>
    <i r="2">
      <x v="20"/>
    </i>
    <i r="2">
      <x v="22"/>
    </i>
    <i>
      <x v="3"/>
    </i>
    <i r="1">
      <x v="5"/>
    </i>
    <i r="2">
      <x v="1"/>
    </i>
    <i r="2">
      <x v="2"/>
    </i>
    <i r="2">
      <x v="4"/>
    </i>
    <i r="2">
      <x v="6"/>
    </i>
    <i r="2">
      <x v="10"/>
    </i>
    <i r="2">
      <x v="12"/>
    </i>
    <i r="2">
      <x v="15"/>
    </i>
    <i r="2">
      <x v="16"/>
    </i>
    <i r="2">
      <x v="19"/>
    </i>
    <i r="2">
      <x v="22"/>
    </i>
    <i>
      <x v="4"/>
    </i>
    <i r="1">
      <x v="5"/>
    </i>
    <i r="2">
      <x v="1"/>
    </i>
    <i r="2">
      <x v="2"/>
    </i>
    <i r="2">
      <x v="4"/>
    </i>
    <i r="2">
      <x v="6"/>
    </i>
    <i r="2">
      <x v="10"/>
    </i>
    <i r="2">
      <x v="12"/>
    </i>
    <i r="2">
      <x v="14"/>
    </i>
    <i r="2">
      <x v="15"/>
    </i>
    <i r="2">
      <x v="16"/>
    </i>
    <i r="2">
      <x v="19"/>
    </i>
    <i r="2">
      <x v="20"/>
    </i>
    <i r="2">
      <x v="22"/>
    </i>
    <i t="grand">
      <x/>
    </i>
  </rowItems>
  <colItems count="1">
    <i/>
  </colItems>
  <dataFields count="1">
    <dataField name="Sum of Count of Victim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1" cacheId="330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8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dataField="1" numFmtId="3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population per age " fld="1" baseField="0" baseItem="0"/>
    <dataField name="Sum of Victim" fld="2" baseField="0" baseItem="0"/>
    <dataField name="Sum of Male victim" fld="3" baseField="0" baseItem="0"/>
    <dataField name="Female victim" fld="4" baseField="0" baseItem="0"/>
    <dataField name=" Unknown sex" fld="5" baseField="0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30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C74" firstHeaderRow="0" firstDataRow="1" firstDataCol="1"/>
  <pivotFields count="6">
    <pivotField showAll="0">
      <items count="11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t="default"/>
      </items>
    </pivotField>
    <pivotField axis="axisRow" showAll="0">
      <items count="25">
        <item h="1" x="13"/>
        <item x="15"/>
        <item x="12"/>
        <item h="1" x="20"/>
        <item x="11"/>
        <item h="1" x="10"/>
        <item x="9"/>
        <item h="1" x="8"/>
        <item h="1" x="16"/>
        <item h="1" x="23"/>
        <item x="7"/>
        <item h="1" x="19"/>
        <item x="18"/>
        <item h="1" x="22"/>
        <item x="17"/>
        <item x="6"/>
        <item x="5"/>
        <item h="1" x="4"/>
        <item h="1" x="14"/>
        <item x="3"/>
        <item x="2"/>
        <item h="1" x="21"/>
        <item x="1"/>
        <item h="1" x="0"/>
        <item t="default"/>
      </items>
    </pivotField>
    <pivotField showAll="0"/>
    <pivotField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t="default"/>
      </items>
    </pivotField>
    <pivotField dataField="1" showAll="0">
      <items count="157">
        <item x="2"/>
        <item x="4"/>
        <item x="3"/>
        <item x="37"/>
        <item x="1"/>
        <item x="24"/>
        <item x="9"/>
        <item x="42"/>
        <item x="32"/>
        <item x="14"/>
        <item x="15"/>
        <item x="5"/>
        <item x="16"/>
        <item x="55"/>
        <item x="22"/>
        <item x="11"/>
        <item x="10"/>
        <item x="25"/>
        <item x="60"/>
        <item x="57"/>
        <item x="56"/>
        <item x="23"/>
        <item x="0"/>
        <item x="28"/>
        <item x="98"/>
        <item x="12"/>
        <item x="59"/>
        <item x="94"/>
        <item x="20"/>
        <item x="34"/>
        <item x="30"/>
        <item x="54"/>
        <item x="78"/>
        <item x="58"/>
        <item x="67"/>
        <item x="119"/>
        <item x="18"/>
        <item x="62"/>
        <item x="88"/>
        <item x="27"/>
        <item x="74"/>
        <item x="13"/>
        <item x="61"/>
        <item x="21"/>
        <item x="154"/>
        <item x="153"/>
        <item x="92"/>
        <item x="65"/>
        <item x="44"/>
        <item x="111"/>
        <item x="80"/>
        <item x="102"/>
        <item x="127"/>
        <item x="120"/>
        <item x="144"/>
        <item x="7"/>
        <item x="64"/>
        <item x="145"/>
        <item x="151"/>
        <item x="63"/>
        <item x="155"/>
        <item x="152"/>
        <item x="148"/>
        <item x="69"/>
        <item x="50"/>
        <item x="70"/>
        <item x="39"/>
        <item x="147"/>
        <item x="90"/>
        <item x="143"/>
        <item x="75"/>
        <item x="76"/>
        <item x="149"/>
        <item x="138"/>
        <item x="66"/>
        <item x="150"/>
        <item x="136"/>
        <item x="71"/>
        <item x="82"/>
        <item x="129"/>
        <item x="68"/>
        <item x="142"/>
        <item x="141"/>
        <item x="81"/>
        <item x="85"/>
        <item x="139"/>
        <item x="140"/>
        <item x="31"/>
        <item x="146"/>
        <item x="89"/>
        <item x="105"/>
        <item x="96"/>
        <item x="117"/>
        <item x="128"/>
        <item x="109"/>
        <item x="124"/>
        <item x="72"/>
        <item x="100"/>
        <item x="52"/>
        <item x="134"/>
        <item x="137"/>
        <item x="53"/>
        <item x="132"/>
        <item x="77"/>
        <item x="83"/>
        <item x="130"/>
        <item x="126"/>
        <item x="125"/>
        <item x="6"/>
        <item x="104"/>
        <item x="113"/>
        <item x="118"/>
        <item x="91"/>
        <item x="115"/>
        <item x="131"/>
        <item x="99"/>
        <item x="135"/>
        <item x="17"/>
        <item x="108"/>
        <item x="95"/>
        <item x="46"/>
        <item x="123"/>
        <item x="86"/>
        <item x="122"/>
        <item x="110"/>
        <item x="121"/>
        <item x="97"/>
        <item x="116"/>
        <item x="79"/>
        <item x="106"/>
        <item x="93"/>
        <item x="73"/>
        <item x="101"/>
        <item x="114"/>
        <item x="133"/>
        <item x="84"/>
        <item x="87"/>
        <item x="112"/>
        <item x="103"/>
        <item x="107"/>
        <item x="36"/>
        <item x="29"/>
        <item x="8"/>
        <item x="51"/>
        <item x="47"/>
        <item x="49"/>
        <item x="26"/>
        <item x="33"/>
        <item x="19"/>
        <item x="38"/>
        <item x="40"/>
        <item x="43"/>
        <item x="48"/>
        <item x="35"/>
        <item x="45"/>
        <item x="41"/>
        <item t="default"/>
      </items>
    </pivotField>
    <pivotField axis="axisRow" showAll="0">
      <items count="7">
        <item x="2"/>
        <item x="3"/>
        <item x="4"/>
        <item x="5"/>
        <item x="1"/>
        <item x="0"/>
        <item t="default"/>
      </items>
    </pivotField>
  </pivotFields>
  <rowFields count="2">
    <field x="1"/>
    <field x="5"/>
  </rowFields>
  <rowItems count="71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Victims" fld="4" baseField="0" baseItem="0"/>
    <dataField name="Sum of Count of Victims%" fld="4" showDataAs="percentOfTotal" baseField="0" baseItem="0" numFmtId="1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2:F7" totalsRowShown="0">
  <autoFilter ref="A2:F7" xr:uid="{00000000-0009-0000-0100-000007000000}"/>
  <tableColumns count="6">
    <tableColumn id="1" xr3:uid="{00000000-0010-0000-0000-000001000000}" name="Crime type"/>
    <tableColumn id="3" xr3:uid="{00000000-0010-0000-0000-000003000000}" name="Age"/>
    <tableColumn id="2" xr3:uid="{00000000-0010-0000-0000-000002000000}" name="Number of victim  "/>
    <tableColumn id="5" xr3:uid="{00000000-0010-0000-0000-000005000000}" name="Total pop"/>
    <tableColumn id="6" xr3:uid="{00000000-0010-0000-0000-000006000000}" name="Pop/1000" dataDxfId="3">
      <calculatedColumnFormula>Table7[[#This Row],[Total pop]]/1000</calculatedColumnFormula>
    </tableColumn>
    <tableColumn id="7" xr3:uid="{00000000-0010-0000-0000-000007000000}" name="crime rate /1000" dataDxfId="2">
      <calculatedColumnFormula>C3/E3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L4:M21" totalsRowShown="0" tableBorderDxfId="1">
  <autoFilter ref="L4:M21" xr:uid="{00000000-0009-0000-0100-000006000000}"/>
  <tableColumns count="2">
    <tableColumn id="1" xr3:uid="{00000000-0010-0000-0100-000001000000}" name="Propery"/>
    <tableColumn id="2" xr3:uid="{00000000-0010-0000-0100-000002000000}" name="Sum of count victim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H4:I9" totalsRowShown="0">
  <autoFilter ref="H4:I9" xr:uid="{00000000-0009-0000-0100-000001000000}"/>
  <tableColumns count="2">
    <tableColumn id="1" xr3:uid="{00000000-0010-0000-0200-000001000000}" name="Prepetrators">
      <calculatedColumnFormula>[1]NIBRS_OFFENDER!F102860</calculatedColumnFormula>
    </tableColumn>
    <tableColumn id="2" xr3:uid="{00000000-0010-0000-0200-000002000000}" name="numbers">
      <calculatedColumnFormula>[1]NIBRS_OFFENDER!G102860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F6:G23" totalsRowShown="0" headerRowDxfId="0">
  <autoFilter ref="F6:G23" xr:uid="{00000000-0009-0000-0100-000002000000}"/>
  <tableColumns count="2">
    <tableColumn id="1" xr3:uid="{00000000-0010-0000-0300-000001000000}" name="Propery"/>
    <tableColumn id="2" xr3:uid="{00000000-0010-0000-0300-000002000000}" name="Sum of count victim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3:R72"/>
  <sheetViews>
    <sheetView topLeftCell="A6" workbookViewId="0">
      <selection activeCell="A5" sqref="A5"/>
    </sheetView>
  </sheetViews>
  <sheetFormatPr defaultRowHeight="15"/>
  <cols>
    <col min="1" max="1" width="46.28515625" bestFit="1" customWidth="1"/>
    <col min="2" max="2" width="23" bestFit="1" customWidth="1"/>
    <col min="3" max="3" width="26.85546875" bestFit="1" customWidth="1"/>
    <col min="17" max="17" width="23.28515625" bestFit="1" customWidth="1"/>
    <col min="18" max="18" width="12" bestFit="1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 s="21">
        <v>24961</v>
      </c>
    </row>
    <row r="5" spans="1:2">
      <c r="A5" s="4" t="s">
        <v>3</v>
      </c>
      <c r="B5" s="21">
        <v>24961</v>
      </c>
    </row>
    <row r="6" spans="1:2">
      <c r="A6" s="5" t="s">
        <v>4</v>
      </c>
      <c r="B6" s="21">
        <v>105</v>
      </c>
    </row>
    <row r="7" spans="1:2">
      <c r="A7" s="5" t="s">
        <v>5</v>
      </c>
      <c r="B7" s="21">
        <v>8292</v>
      </c>
    </row>
    <row r="8" spans="1:2">
      <c r="A8" s="5" t="s">
        <v>6</v>
      </c>
      <c r="B8" s="21">
        <v>2508</v>
      </c>
    </row>
    <row r="9" spans="1:2">
      <c r="A9" s="5" t="s">
        <v>7</v>
      </c>
      <c r="B9" s="21">
        <v>323</v>
      </c>
    </row>
    <row r="10" spans="1:2">
      <c r="A10" s="5" t="s">
        <v>8</v>
      </c>
      <c r="B10" s="21">
        <v>1716</v>
      </c>
    </row>
    <row r="11" spans="1:2">
      <c r="A11" s="5" t="s">
        <v>9</v>
      </c>
      <c r="B11" s="21">
        <v>81</v>
      </c>
    </row>
    <row r="12" spans="1:2">
      <c r="A12" s="5" t="s">
        <v>10</v>
      </c>
      <c r="B12" s="21">
        <v>247</v>
      </c>
    </row>
    <row r="13" spans="1:2">
      <c r="A13" s="5" t="s">
        <v>11</v>
      </c>
      <c r="B13" s="21">
        <v>7594</v>
      </c>
    </row>
    <row r="14" spans="1:2">
      <c r="A14" s="5" t="s">
        <v>12</v>
      </c>
      <c r="B14" s="21">
        <v>1886</v>
      </c>
    </row>
    <row r="15" spans="1:2">
      <c r="A15" s="5" t="s">
        <v>13</v>
      </c>
      <c r="B15" s="21">
        <v>1471</v>
      </c>
    </row>
    <row r="16" spans="1:2">
      <c r="A16" s="5" t="s">
        <v>14</v>
      </c>
      <c r="B16" s="21">
        <v>466</v>
      </c>
    </row>
    <row r="17" spans="1:18">
      <c r="A17" s="5" t="s">
        <v>15</v>
      </c>
      <c r="B17" s="21">
        <v>272</v>
      </c>
    </row>
    <row r="18" spans="1:18">
      <c r="A18" s="2" t="s">
        <v>16</v>
      </c>
      <c r="B18" s="21">
        <v>3406</v>
      </c>
    </row>
    <row r="19" spans="1:18">
      <c r="A19" s="4" t="s">
        <v>3</v>
      </c>
      <c r="B19" s="21">
        <v>3406</v>
      </c>
    </row>
    <row r="20" spans="1:18">
      <c r="A20" s="5" t="s">
        <v>4</v>
      </c>
      <c r="B20" s="21">
        <v>19</v>
      </c>
    </row>
    <row r="21" spans="1:18">
      <c r="A21" s="5" t="s">
        <v>5</v>
      </c>
      <c r="B21" s="21">
        <v>660</v>
      </c>
    </row>
    <row r="22" spans="1:18">
      <c r="A22" s="5" t="s">
        <v>6</v>
      </c>
      <c r="B22" s="21">
        <v>454</v>
      </c>
    </row>
    <row r="23" spans="1:18">
      <c r="A23" s="5" t="s">
        <v>7</v>
      </c>
      <c r="B23" s="21">
        <v>45</v>
      </c>
    </row>
    <row r="24" spans="1:18">
      <c r="A24" s="5" t="s">
        <v>8</v>
      </c>
      <c r="B24" s="21">
        <v>361</v>
      </c>
    </row>
    <row r="25" spans="1:18">
      <c r="A25" s="5" t="s">
        <v>9</v>
      </c>
      <c r="B25" s="21">
        <v>2</v>
      </c>
    </row>
    <row r="26" spans="1:18">
      <c r="A26" s="5" t="s">
        <v>10</v>
      </c>
      <c r="B26" s="21">
        <v>9</v>
      </c>
    </row>
    <row r="27" spans="1:18" ht="15.75" thickBot="1">
      <c r="A27" s="5" t="s">
        <v>11</v>
      </c>
      <c r="B27" s="21">
        <v>1281</v>
      </c>
    </row>
    <row r="28" spans="1:18">
      <c r="A28" s="5" t="s">
        <v>12</v>
      </c>
      <c r="B28" s="21">
        <v>361</v>
      </c>
      <c r="Q28" s="15"/>
      <c r="R28" s="15"/>
    </row>
    <row r="29" spans="1:18">
      <c r="A29" s="5" t="s">
        <v>13</v>
      </c>
      <c r="B29" s="21">
        <v>138</v>
      </c>
    </row>
    <row r="30" spans="1:18">
      <c r="A30" s="5" t="s">
        <v>14</v>
      </c>
      <c r="B30" s="21">
        <v>13</v>
      </c>
    </row>
    <row r="31" spans="1:18">
      <c r="A31" s="5" t="s">
        <v>15</v>
      </c>
      <c r="B31" s="21">
        <v>63</v>
      </c>
    </row>
    <row r="32" spans="1:18">
      <c r="A32" s="2" t="s">
        <v>17</v>
      </c>
      <c r="B32" s="21">
        <v>1911</v>
      </c>
    </row>
    <row r="33" spans="1:18">
      <c r="A33" s="4" t="s">
        <v>3</v>
      </c>
      <c r="B33" s="21">
        <v>1911</v>
      </c>
    </row>
    <row r="34" spans="1:18">
      <c r="A34" s="5" t="s">
        <v>4</v>
      </c>
      <c r="B34" s="21">
        <v>13</v>
      </c>
    </row>
    <row r="35" spans="1:18">
      <c r="A35" s="5" t="s">
        <v>5</v>
      </c>
      <c r="B35" s="21">
        <v>225</v>
      </c>
    </row>
    <row r="36" spans="1:18">
      <c r="A36" s="5" t="s">
        <v>6</v>
      </c>
      <c r="B36" s="21">
        <v>300</v>
      </c>
    </row>
    <row r="37" spans="1:18">
      <c r="A37" s="5" t="s">
        <v>7</v>
      </c>
      <c r="B37" s="21">
        <v>19</v>
      </c>
    </row>
    <row r="38" spans="1:18">
      <c r="A38" s="5" t="s">
        <v>8</v>
      </c>
      <c r="B38" s="21">
        <v>299</v>
      </c>
    </row>
    <row r="39" spans="1:18">
      <c r="A39" s="5" t="s">
        <v>9</v>
      </c>
      <c r="B39" s="21">
        <v>2</v>
      </c>
    </row>
    <row r="40" spans="1:18">
      <c r="A40" s="5" t="s">
        <v>10</v>
      </c>
      <c r="B40" s="21">
        <v>6</v>
      </c>
    </row>
    <row r="41" spans="1:18">
      <c r="A41" s="5" t="s">
        <v>11</v>
      </c>
      <c r="B41" s="21">
        <v>767</v>
      </c>
    </row>
    <row r="42" spans="1:18">
      <c r="A42" s="5" t="s">
        <v>12</v>
      </c>
      <c r="B42" s="21">
        <v>199</v>
      </c>
    </row>
    <row r="43" spans="1:18" ht="15.75" thickBot="1">
      <c r="A43" s="5" t="s">
        <v>13</v>
      </c>
      <c r="B43" s="21">
        <v>47</v>
      </c>
      <c r="Q43" s="14"/>
      <c r="R43" s="14"/>
    </row>
    <row r="44" spans="1:18">
      <c r="A44" s="5" t="s">
        <v>14</v>
      </c>
      <c r="B44" s="21">
        <v>5</v>
      </c>
    </row>
    <row r="45" spans="1:18">
      <c r="A45" s="5" t="s">
        <v>15</v>
      </c>
      <c r="B45" s="21">
        <v>29</v>
      </c>
    </row>
    <row r="46" spans="1:18">
      <c r="A46" s="2" t="s">
        <v>18</v>
      </c>
      <c r="B46" s="21">
        <v>138</v>
      </c>
    </row>
    <row r="47" spans="1:18">
      <c r="A47" s="4" t="s">
        <v>3</v>
      </c>
      <c r="B47" s="21">
        <v>138</v>
      </c>
    </row>
    <row r="48" spans="1:18">
      <c r="A48" s="5" t="s">
        <v>4</v>
      </c>
      <c r="B48" s="21">
        <v>1</v>
      </c>
    </row>
    <row r="49" spans="1:2">
      <c r="A49" s="5" t="s">
        <v>5</v>
      </c>
      <c r="B49" s="21">
        <v>13</v>
      </c>
    </row>
    <row r="50" spans="1:2">
      <c r="A50" s="5" t="s">
        <v>6</v>
      </c>
      <c r="B50" s="21">
        <v>25</v>
      </c>
    </row>
    <row r="51" spans="1:2">
      <c r="A51" s="5" t="s">
        <v>7</v>
      </c>
      <c r="B51" s="21">
        <v>2</v>
      </c>
    </row>
    <row r="52" spans="1:2">
      <c r="A52" s="5" t="s">
        <v>8</v>
      </c>
      <c r="B52" s="21">
        <v>29</v>
      </c>
    </row>
    <row r="53" spans="1:2">
      <c r="A53" s="5" t="s">
        <v>9</v>
      </c>
      <c r="B53" s="21">
        <v>1</v>
      </c>
    </row>
    <row r="54" spans="1:2">
      <c r="A54" s="5" t="s">
        <v>11</v>
      </c>
      <c r="B54" s="21">
        <v>57</v>
      </c>
    </row>
    <row r="55" spans="1:2">
      <c r="A55" s="5" t="s">
        <v>12</v>
      </c>
      <c r="B55" s="21">
        <v>5</v>
      </c>
    </row>
    <row r="56" spans="1:2">
      <c r="A56" s="5" t="s">
        <v>13</v>
      </c>
      <c r="B56" s="21">
        <v>3</v>
      </c>
    </row>
    <row r="57" spans="1:2">
      <c r="A57" s="5" t="s">
        <v>15</v>
      </c>
      <c r="B57" s="21">
        <v>2</v>
      </c>
    </row>
    <row r="58" spans="1:2">
      <c r="A58" s="2" t="s">
        <v>19</v>
      </c>
      <c r="B58" s="21">
        <v>7471</v>
      </c>
    </row>
    <row r="59" spans="1:2">
      <c r="A59" s="4" t="s">
        <v>3</v>
      </c>
      <c r="B59" s="21">
        <v>7471</v>
      </c>
    </row>
    <row r="60" spans="1:2">
      <c r="A60" s="5" t="s">
        <v>4</v>
      </c>
      <c r="B60" s="21">
        <v>65</v>
      </c>
    </row>
    <row r="61" spans="1:2">
      <c r="A61" s="5" t="s">
        <v>5</v>
      </c>
      <c r="B61" s="21">
        <v>326</v>
      </c>
    </row>
    <row r="62" spans="1:2">
      <c r="A62" s="5" t="s">
        <v>6</v>
      </c>
      <c r="B62" s="21">
        <v>725</v>
      </c>
    </row>
    <row r="63" spans="1:2">
      <c r="A63" s="5" t="s">
        <v>7</v>
      </c>
      <c r="B63" s="21">
        <v>140</v>
      </c>
    </row>
    <row r="64" spans="1:2">
      <c r="A64" s="5" t="s">
        <v>8</v>
      </c>
      <c r="B64" s="21">
        <v>527</v>
      </c>
    </row>
    <row r="65" spans="1:2">
      <c r="A65" s="5" t="s">
        <v>9</v>
      </c>
      <c r="B65" s="21">
        <v>2</v>
      </c>
    </row>
    <row r="66" spans="1:2">
      <c r="A66" s="5" t="s">
        <v>10</v>
      </c>
      <c r="B66" s="21">
        <v>11</v>
      </c>
    </row>
    <row r="67" spans="1:2">
      <c r="A67" s="5" t="s">
        <v>11</v>
      </c>
      <c r="B67" s="21">
        <v>4599</v>
      </c>
    </row>
    <row r="68" spans="1:2">
      <c r="A68" s="5" t="s">
        <v>12</v>
      </c>
      <c r="B68" s="21">
        <v>431</v>
      </c>
    </row>
    <row r="69" spans="1:2">
      <c r="A69" s="5" t="s">
        <v>13</v>
      </c>
      <c r="B69" s="21">
        <v>417</v>
      </c>
    </row>
    <row r="70" spans="1:2">
      <c r="A70" s="5" t="s">
        <v>14</v>
      </c>
      <c r="B70" s="21">
        <v>7</v>
      </c>
    </row>
    <row r="71" spans="1:2">
      <c r="A71" s="5" t="s">
        <v>15</v>
      </c>
      <c r="B71" s="21">
        <v>221</v>
      </c>
    </row>
    <row r="72" spans="1:2">
      <c r="A72" s="2" t="s">
        <v>20</v>
      </c>
      <c r="B72" s="21">
        <v>37887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21"/>
  <sheetViews>
    <sheetView topLeftCell="E1" workbookViewId="0">
      <selection activeCell="J28" sqref="J28"/>
    </sheetView>
  </sheetViews>
  <sheetFormatPr defaultRowHeight="15"/>
  <cols>
    <col min="1" max="1" width="13" bestFit="1" customWidth="1"/>
    <col min="2" max="2" width="13" customWidth="1"/>
    <col min="3" max="3" width="19.85546875" bestFit="1" customWidth="1"/>
    <col min="4" max="5" width="11.5703125" bestFit="1" customWidth="1"/>
    <col min="6" max="6" width="17.7109375" bestFit="1" customWidth="1"/>
    <col min="7" max="7" width="11.140625" customWidth="1"/>
    <col min="8" max="8" width="14.28515625" customWidth="1"/>
    <col min="9" max="11" width="11.140625" customWidth="1"/>
    <col min="12" max="12" width="14.5703125" bestFit="1" customWidth="1"/>
    <col min="13" max="13" width="21.42578125" customWidth="1"/>
    <col min="14" max="14" width="10.42578125" bestFit="1" customWidth="1"/>
  </cols>
  <sheetData>
    <row r="1" spans="1:13" ht="15.75" thickBot="1">
      <c r="A1" s="11"/>
      <c r="B1" s="13"/>
      <c r="C1" s="19" t="s">
        <v>21</v>
      </c>
      <c r="D1" s="20"/>
      <c r="E1" s="20"/>
      <c r="F1" s="20"/>
    </row>
    <row r="2" spans="1:13">
      <c r="A2" s="11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6" t="s">
        <v>27</v>
      </c>
    </row>
    <row r="3" spans="1:13">
      <c r="A3" s="12" t="s">
        <v>28</v>
      </c>
      <c r="B3" t="s">
        <v>29</v>
      </c>
      <c r="C3">
        <v>25361</v>
      </c>
      <c r="D3">
        <v>944523</v>
      </c>
      <c r="E3" s="17">
        <f>Table7[[#This Row],[Total pop]]/1000</f>
        <v>944.52300000000002</v>
      </c>
      <c r="F3" s="18">
        <f>C3/E3</f>
        <v>26.850590192086376</v>
      </c>
    </row>
    <row r="4" spans="1:13">
      <c r="A4" s="12" t="s">
        <v>28</v>
      </c>
      <c r="B4" t="s">
        <v>2</v>
      </c>
      <c r="C4">
        <v>15565</v>
      </c>
      <c r="D4">
        <v>718194</v>
      </c>
      <c r="E4" s="17">
        <f>Table7[[#This Row],[Total pop]]/1000</f>
        <v>718.19399999999996</v>
      </c>
      <c r="F4" s="18">
        <f t="shared" ref="F4:F7" si="0">C4/E4</f>
        <v>21.672417202037334</v>
      </c>
      <c r="H4" t="s">
        <v>30</v>
      </c>
      <c r="I4" t="s">
        <v>31</v>
      </c>
      <c r="L4" t="s">
        <v>32</v>
      </c>
      <c r="M4" t="s">
        <v>33</v>
      </c>
    </row>
    <row r="5" spans="1:13">
      <c r="A5" s="12" t="s">
        <v>28</v>
      </c>
      <c r="B5" t="s">
        <v>16</v>
      </c>
      <c r="C5">
        <v>2618</v>
      </c>
      <c r="D5">
        <v>112974</v>
      </c>
      <c r="E5" s="17">
        <f>Table7[[#This Row],[Total pop]]/1000</f>
        <v>112.974</v>
      </c>
      <c r="F5" s="18">
        <f t="shared" si="0"/>
        <v>23.173473542585018</v>
      </c>
      <c r="H5" t="str">
        <f>[1]NIBRS_OFFENDER!F102860</f>
        <v>&lt;54</v>
      </c>
      <c r="I5">
        <f>[1]NIBRS_OFFENDER!G102860</f>
        <v>60522</v>
      </c>
      <c r="L5" t="s">
        <v>2</v>
      </c>
      <c r="M5">
        <v>15565</v>
      </c>
    </row>
    <row r="6" spans="1:13">
      <c r="A6" s="12" t="s">
        <v>28</v>
      </c>
      <c r="B6" t="s">
        <v>17</v>
      </c>
      <c r="C6">
        <v>1592</v>
      </c>
      <c r="D6">
        <v>99074</v>
      </c>
      <c r="E6" s="17">
        <f>Table7[[#This Row],[Total pop]]/1000</f>
        <v>99.073999999999998</v>
      </c>
      <c r="F6" s="18">
        <f t="shared" si="0"/>
        <v>16.068797060782849</v>
      </c>
      <c r="H6" t="str">
        <f>[1]NIBRS_OFFENDER!F102861</f>
        <v>55 - 64</v>
      </c>
      <c r="I6">
        <f>[1]NIBRS_OFFENDER!G102861</f>
        <v>3026</v>
      </c>
      <c r="L6" t="s">
        <v>16</v>
      </c>
      <c r="M6">
        <v>2618</v>
      </c>
    </row>
    <row r="7" spans="1:13">
      <c r="A7" s="12" t="s">
        <v>28</v>
      </c>
      <c r="B7" t="s">
        <v>18</v>
      </c>
      <c r="C7">
        <v>43</v>
      </c>
      <c r="D7">
        <v>14828</v>
      </c>
      <c r="E7" s="17">
        <f>Table7[[#This Row],[Total pop]]/1000</f>
        <v>14.827999999999999</v>
      </c>
      <c r="F7" s="18">
        <f t="shared" si="0"/>
        <v>2.8999190720258969</v>
      </c>
      <c r="H7" t="str">
        <f>[1]NIBRS_OFFENDER!F102862</f>
        <v>65 -84</v>
      </c>
      <c r="I7">
        <f>[1]NIBRS_OFFENDER!G102862</f>
        <v>631</v>
      </c>
      <c r="L7" t="s">
        <v>17</v>
      </c>
      <c r="M7">
        <v>1592</v>
      </c>
    </row>
    <row r="8" spans="1:13">
      <c r="A8" s="12" t="s">
        <v>34</v>
      </c>
      <c r="B8" t="s">
        <v>29</v>
      </c>
      <c r="C8">
        <v>13906</v>
      </c>
      <c r="D8">
        <v>944523</v>
      </c>
      <c r="E8" s="17">
        <f>D8/1000</f>
        <v>944.52300000000002</v>
      </c>
      <c r="F8" s="18">
        <f t="shared" ref="F8:F12" si="1">C8/E8</f>
        <v>14.722775411504008</v>
      </c>
      <c r="H8" t="str">
        <f>[1]NIBRS_OFFENDER!F102863</f>
        <v>&gt;85</v>
      </c>
      <c r="I8">
        <f>[1]NIBRS_OFFENDER!G102863</f>
        <v>26</v>
      </c>
      <c r="L8" t="s">
        <v>18</v>
      </c>
      <c r="M8">
        <v>43</v>
      </c>
    </row>
    <row r="9" spans="1:13">
      <c r="A9" s="12" t="s">
        <v>34</v>
      </c>
      <c r="B9" t="s">
        <v>2</v>
      </c>
      <c r="C9">
        <v>10258</v>
      </c>
      <c r="D9">
        <v>718194</v>
      </c>
      <c r="E9" s="17">
        <f t="shared" ref="E9:E12" si="2">D9/1000</f>
        <v>718.19399999999996</v>
      </c>
      <c r="F9" s="18">
        <f t="shared" si="1"/>
        <v>14.283048869803981</v>
      </c>
      <c r="H9" t="str">
        <f>[1]NIBRS_OFFENDER!F102864</f>
        <v>#NA</v>
      </c>
      <c r="I9">
        <f>[1]NIBRS_OFFENDER!G102864</f>
        <v>38650</v>
      </c>
      <c r="L9" t="e">
        <v>#N/A</v>
      </c>
      <c r="M9">
        <v>7605</v>
      </c>
    </row>
    <row r="10" spans="1:13">
      <c r="A10" s="12" t="s">
        <v>34</v>
      </c>
      <c r="B10" t="s">
        <v>16</v>
      </c>
      <c r="C10">
        <v>2183</v>
      </c>
      <c r="D10">
        <v>112974</v>
      </c>
      <c r="E10" s="17">
        <f t="shared" si="2"/>
        <v>112.974</v>
      </c>
      <c r="F10" s="18">
        <f t="shared" si="1"/>
        <v>19.323030077716997</v>
      </c>
      <c r="L10" s="7" t="s">
        <v>34</v>
      </c>
      <c r="M10" s="8"/>
    </row>
    <row r="11" spans="1:13">
      <c r="A11" s="12" t="s">
        <v>34</v>
      </c>
      <c r="B11" t="s">
        <v>17</v>
      </c>
      <c r="C11">
        <v>283</v>
      </c>
      <c r="D11">
        <v>99074</v>
      </c>
      <c r="E11" s="17">
        <f t="shared" si="2"/>
        <v>99.073999999999998</v>
      </c>
      <c r="F11" s="18">
        <f t="shared" si="1"/>
        <v>2.8564507337949414</v>
      </c>
      <c r="L11" t="s">
        <v>2</v>
      </c>
      <c r="M11">
        <v>10258</v>
      </c>
    </row>
    <row r="12" spans="1:13">
      <c r="A12" s="12" t="s">
        <v>34</v>
      </c>
      <c r="B12" t="s">
        <v>18</v>
      </c>
      <c r="C12">
        <v>16</v>
      </c>
      <c r="D12">
        <v>14828</v>
      </c>
      <c r="E12" s="17">
        <f t="shared" si="2"/>
        <v>14.827999999999999</v>
      </c>
      <c r="F12" s="18">
        <f t="shared" si="1"/>
        <v>1.0790396547073104</v>
      </c>
      <c r="L12" t="s">
        <v>16</v>
      </c>
      <c r="M12">
        <v>2183</v>
      </c>
    </row>
    <row r="13" spans="1:13">
      <c r="A13" s="12" t="s">
        <v>35</v>
      </c>
      <c r="B13" t="s">
        <v>29</v>
      </c>
      <c r="C13">
        <v>3487</v>
      </c>
      <c r="D13">
        <v>944523</v>
      </c>
      <c r="E13" s="17">
        <f>D13/1000</f>
        <v>944.52300000000002</v>
      </c>
      <c r="F13" s="18">
        <f>C13/E13</f>
        <v>3.6918105752850909</v>
      </c>
      <c r="L13" t="s">
        <v>17</v>
      </c>
      <c r="M13">
        <v>283</v>
      </c>
    </row>
    <row r="14" spans="1:13">
      <c r="A14" s="12" t="s">
        <v>35</v>
      </c>
      <c r="B14" t="s">
        <v>2</v>
      </c>
      <c r="C14">
        <v>1967</v>
      </c>
      <c r="D14">
        <v>718194</v>
      </c>
      <c r="E14" s="17">
        <f t="shared" ref="E14:E17" si="3">D14/1000</f>
        <v>718.19399999999996</v>
      </c>
      <c r="F14" s="18">
        <f t="shared" ref="F14:F17" si="4">C14/E14</f>
        <v>2.7388143036561154</v>
      </c>
      <c r="L14" t="s">
        <v>18</v>
      </c>
      <c r="M14">
        <v>16</v>
      </c>
    </row>
    <row r="15" spans="1:13">
      <c r="A15" s="12" t="s">
        <v>35</v>
      </c>
      <c r="B15" t="s">
        <v>16</v>
      </c>
      <c r="C15">
        <v>416</v>
      </c>
      <c r="D15">
        <v>112974</v>
      </c>
      <c r="E15" s="17">
        <f t="shared" si="3"/>
        <v>112.974</v>
      </c>
      <c r="F15" s="18">
        <f t="shared" si="4"/>
        <v>3.6822631755979249</v>
      </c>
      <c r="L15" t="s">
        <v>36</v>
      </c>
      <c r="M15">
        <v>445</v>
      </c>
    </row>
    <row r="16" spans="1:13">
      <c r="A16" s="12" t="s">
        <v>35</v>
      </c>
      <c r="B16" t="s">
        <v>17</v>
      </c>
      <c r="C16">
        <v>380</v>
      </c>
      <c r="D16">
        <v>99074</v>
      </c>
      <c r="E16" s="17">
        <f t="shared" si="3"/>
        <v>99.073999999999998</v>
      </c>
      <c r="F16" s="18">
        <f t="shared" si="4"/>
        <v>3.8355168863677656</v>
      </c>
      <c r="L16" s="9" t="s">
        <v>37</v>
      </c>
      <c r="M16" s="10"/>
    </row>
    <row r="17" spans="1:13">
      <c r="A17" s="12" t="s">
        <v>35</v>
      </c>
      <c r="B17" t="s">
        <v>18</v>
      </c>
      <c r="C17">
        <v>39</v>
      </c>
      <c r="D17">
        <v>14828</v>
      </c>
      <c r="E17" s="17">
        <f t="shared" si="3"/>
        <v>14.827999999999999</v>
      </c>
      <c r="F17" s="18">
        <f t="shared" si="4"/>
        <v>2.6301591583490693</v>
      </c>
      <c r="L17" t="s">
        <v>2</v>
      </c>
      <c r="M17">
        <v>1967</v>
      </c>
    </row>
    <row r="18" spans="1:13">
      <c r="L18" t="s">
        <v>38</v>
      </c>
      <c r="M18">
        <v>416</v>
      </c>
    </row>
    <row r="19" spans="1:13">
      <c r="L19" t="s">
        <v>17</v>
      </c>
      <c r="M19">
        <v>380</v>
      </c>
    </row>
    <row r="20" spans="1:13">
      <c r="L20" t="s">
        <v>18</v>
      </c>
      <c r="M20">
        <v>39</v>
      </c>
    </row>
    <row r="21" spans="1:13">
      <c r="L21" t="s">
        <v>36</v>
      </c>
      <c r="M21">
        <v>685</v>
      </c>
    </row>
  </sheetData>
  <mergeCells count="1">
    <mergeCell ref="C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F8"/>
  <sheetViews>
    <sheetView workbookViewId="0">
      <selection activeCell="L20" sqref="L20"/>
    </sheetView>
  </sheetViews>
  <sheetFormatPr defaultRowHeight="15"/>
  <cols>
    <col min="1" max="1" width="13.140625" bestFit="1" customWidth="1"/>
    <col min="2" max="2" width="30.28515625" bestFit="1" customWidth="1"/>
    <col min="3" max="3" width="13.42578125" bestFit="1" customWidth="1"/>
    <col min="4" max="4" width="19.42578125" bestFit="1" customWidth="1"/>
    <col min="5" max="5" width="14.7109375" bestFit="1" customWidth="1"/>
    <col min="6" max="6" width="13.5703125" bestFit="1" customWidth="1"/>
    <col min="7" max="7" width="16" bestFit="1" customWidth="1"/>
  </cols>
  <sheetData>
    <row r="3" spans="1:6">
      <c r="A3" s="1" t="s">
        <v>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6">
      <c r="A4" s="2" t="s">
        <v>44</v>
      </c>
      <c r="B4">
        <v>718194</v>
      </c>
      <c r="C4">
        <v>25549</v>
      </c>
      <c r="D4">
        <v>11868</v>
      </c>
      <c r="E4">
        <v>13663</v>
      </c>
      <c r="F4">
        <v>18</v>
      </c>
    </row>
    <row r="5" spans="1:6">
      <c r="A5" s="2" t="s">
        <v>45</v>
      </c>
      <c r="B5">
        <v>112974</v>
      </c>
      <c r="C5">
        <v>3479</v>
      </c>
      <c r="D5">
        <v>1954</v>
      </c>
      <c r="E5">
        <v>1525</v>
      </c>
      <c r="F5">
        <v>0</v>
      </c>
    </row>
    <row r="6" spans="1:6">
      <c r="A6" s="2" t="s">
        <v>46</v>
      </c>
      <c r="B6">
        <v>99074</v>
      </c>
      <c r="C6">
        <v>1942</v>
      </c>
      <c r="D6">
        <v>1025</v>
      </c>
      <c r="E6">
        <v>917</v>
      </c>
      <c r="F6">
        <v>0</v>
      </c>
    </row>
    <row r="7" spans="1:6">
      <c r="A7" s="2" t="s">
        <v>18</v>
      </c>
      <c r="B7">
        <v>14281</v>
      </c>
      <c r="C7">
        <v>141</v>
      </c>
      <c r="D7">
        <v>49</v>
      </c>
      <c r="E7">
        <v>92</v>
      </c>
      <c r="F7">
        <v>0</v>
      </c>
    </row>
    <row r="8" spans="1:6">
      <c r="A8" s="2" t="s">
        <v>20</v>
      </c>
      <c r="B8">
        <v>944523</v>
      </c>
      <c r="C8">
        <v>31111</v>
      </c>
      <c r="D8">
        <v>14896</v>
      </c>
      <c r="E8">
        <v>16197</v>
      </c>
      <c r="F8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G74"/>
  <sheetViews>
    <sheetView tabSelected="1" workbookViewId="0">
      <selection activeCell="C13" sqref="C13"/>
    </sheetView>
  </sheetViews>
  <sheetFormatPr defaultRowHeight="15"/>
  <cols>
    <col min="1" max="1" width="42.7109375" bestFit="1" customWidth="1"/>
    <col min="2" max="2" width="22.5703125" bestFit="1" customWidth="1"/>
    <col min="3" max="3" width="24.140625" bestFit="1" customWidth="1"/>
    <col min="6" max="6" width="18.140625" bestFit="1" customWidth="1"/>
    <col min="7" max="7" width="21.42578125" customWidth="1"/>
  </cols>
  <sheetData>
    <row r="3" spans="1:7">
      <c r="A3" s="1" t="s">
        <v>0</v>
      </c>
      <c r="B3" t="s">
        <v>1</v>
      </c>
      <c r="C3" t="s">
        <v>47</v>
      </c>
    </row>
    <row r="4" spans="1:7">
      <c r="A4" s="2" t="s">
        <v>4</v>
      </c>
      <c r="B4">
        <v>214</v>
      </c>
      <c r="C4" s="3">
        <v>5.0065506269885828E-3</v>
      </c>
      <c r="F4" s="6" t="s">
        <v>48</v>
      </c>
    </row>
    <row r="5" spans="1:7">
      <c r="A5" s="4" t="s">
        <v>2</v>
      </c>
      <c r="B5">
        <v>108</v>
      </c>
      <c r="C5" s="3">
        <v>2.5266704098820887E-3</v>
      </c>
    </row>
    <row r="6" spans="1:7">
      <c r="A6" s="4" t="s">
        <v>16</v>
      </c>
      <c r="B6">
        <v>22</v>
      </c>
      <c r="C6" s="3">
        <v>5.1469212053153655E-4</v>
      </c>
      <c r="F6" s="6" t="s">
        <v>32</v>
      </c>
      <c r="G6" s="6" t="s">
        <v>33</v>
      </c>
    </row>
    <row r="7" spans="1:7">
      <c r="A7" s="4" t="s">
        <v>17</v>
      </c>
      <c r="B7">
        <v>15</v>
      </c>
      <c r="C7" s="3">
        <v>3.5092644581695675E-4</v>
      </c>
      <c r="F7" t="s">
        <v>2</v>
      </c>
      <c r="G7">
        <f>GETPIVOTDATA("Sum of Count of Victims",$A$3,"Offense Category Name","Arson","Age group","1&gt;54")+GETPIVOTDATA("Sum of Count of Victims",$A$3,"Offense Category Name","Burglary/Breaking &amp; Entering","Age group","1&gt;54")+GETPIVOTDATA("Sum of Count of Victims",$A$3,"Offense Category Name","Destruction/Damage/Vandalism of Property","Age group","1&gt;54")+GETPIVOTDATA("Sum of Count of Victims",$A$3,"Offense Category Name","Larceny/Theft Offenses","Age group","1&gt;54")+GETPIVOTDATA("Sum of Count of Victims",$A$3,"Offense Category Name","Motor Vehicle Theft","Age group","1&gt;54")+GETPIVOTDATA("Sum of Count of Victims",$A$3,"Offense Category Name","Robbery","Age group","1&gt;54")+GETPIVOTDATA("Sum of Count of Victims",$A$3,"Offense Category Name","Stolen Property Offenses","Age group","1&gt;54")</f>
        <v>15565</v>
      </c>
    </row>
    <row r="8" spans="1:7" ht="14.25" customHeight="1">
      <c r="A8" s="4" t="s">
        <v>18</v>
      </c>
      <c r="B8">
        <v>1</v>
      </c>
      <c r="C8" s="3">
        <v>2.3395096387797119E-5</v>
      </c>
      <c r="F8" t="s">
        <v>16</v>
      </c>
      <c r="G8">
        <f>GETPIVOTDATA("Sum of Count of Victims",$A$3,"Offense Category Name","Arson","Age group","55&gt;64")+GETPIVOTDATA("Sum of Count of Victims",$A$3,"Offense Category Name","Burglary/Breaking &amp; Entering","Age group","55&gt;64")+GETPIVOTDATA("Sum of Count of Victims",$A$3,"Offense Category Name","Destruction/Damage/Vandalism of Property","Age group","55&gt;64")+GETPIVOTDATA("Sum of Count of Victims",$A$3,"Offense Category Name","Homicide Offenses","Age group","55&gt;64")+GETPIVOTDATA("Sum of Count of Victims",$A$3,"Offense Category Name","Larceny/Theft Offenses","Age group","55&gt;64")+GETPIVOTDATA("Sum of Count of Victims",$A$3,"Offense Category Name","Motor Vehicle Theft","Age group","55&gt;64")+GETPIVOTDATA("Sum of Count of Victims",$A$3,"Offense Category Name","Robbery","Age group","55&gt;64")+GETPIVOTDATA("Sum of Count of Victims",$A$3,"Offense Category Name","Stolen Property Offenses","Age group","55&gt;64")</f>
        <v>2618</v>
      </c>
    </row>
    <row r="9" spans="1:7">
      <c r="A9" s="4" t="s">
        <v>19</v>
      </c>
      <c r="B9">
        <v>68</v>
      </c>
      <c r="C9" s="3">
        <v>1.5908665543702041E-3</v>
      </c>
      <c r="F9" t="s">
        <v>17</v>
      </c>
      <c r="G9">
        <f>GETPIVOTDATA("Sum of Count of Victims",$A$3,"Offense Category Name","Arson","Age group","65&gt;84")+GETPIVOTDATA("Sum of Count of Victims",$A$3,"Offense Category Name","Burglary/Breaking &amp; Entering","Age group","65&gt;84")+GETPIVOTDATA("Sum of Count of Victims",$A$3,"Offense Category Name","Destruction/Damage/Vandalism of Property","Age group","65&gt;84")+GETPIVOTDATA("Sum of Count of Victims",$A$3,"Offense Category Name","Homicide Offenses","Age group","65&gt;84")+GETPIVOTDATA("Sum of Count of Victims",$A$3,"Offense Category Name","Larceny/Theft Offenses","Age group","65&gt;84")+GETPIVOTDATA("Sum of Count of Victims",$A$3,"Offense Category Name","Motor Vehicle Theft","Age group","65&gt;84")+GETPIVOTDATA("Sum of Count of Victims",$A$3,"Offense Category Name","Robbery","Age group","65&gt;84")+GETPIVOTDATA("Sum of Count of Victims",$A$3,"Offense Category Name","Stolen Property Offenses","Age group","65&gt;84")</f>
        <v>1592</v>
      </c>
    </row>
    <row r="10" spans="1:7">
      <c r="A10" s="2" t="s">
        <v>5</v>
      </c>
      <c r="B10">
        <v>10806</v>
      </c>
      <c r="C10" s="3">
        <v>0.25280741156653563</v>
      </c>
      <c r="F10" t="s">
        <v>18</v>
      </c>
      <c r="G10">
        <f>GETPIVOTDATA("Sum of Count of Victims",$A$3,"Offense Category Name","Arson","Age group","&gt;85")+GETPIVOTDATA("Sum of Count of Victims",$A$3,"Offense Category Name","Burglary/Breaking &amp; Entering","Age group","&gt;85")+GETPIVOTDATA("Sum of Count of Victims",$A$3,"Offense Category Name","Destruction/Damage/Vandalism of Property","Age group","&gt;85")+GETPIVOTDATA("Sum of Count of Victims",$A$3,"Offense Category Name","Motor Vehicle Theft","Age group","&gt;85")+GETPIVOTDATA("Sum of Count of Victims",$A$3,"Offense Category Name","Robbery","Age group","&gt;85")+GETPIVOTDATA("Sum of Count of Victims",$A$3,"Offense Category Name","Stolen Property Offenses","Age group","&gt;85")</f>
        <v>43</v>
      </c>
    </row>
    <row r="11" spans="1:7">
      <c r="A11" s="4" t="s">
        <v>2</v>
      </c>
      <c r="B11">
        <v>9364</v>
      </c>
      <c r="C11" s="3">
        <v>0.21907168257533222</v>
      </c>
      <c r="F11" t="e">
        <v>#N/A</v>
      </c>
      <c r="G11">
        <f>GETPIVOTDATA("Sum of Count of Victims",$A$3,"Offense Category Name","Arson","Age group",#N/A)+GETPIVOTDATA("Sum of Count of Victims",$A$3,"Offense Category Name","Burglary/Breaking &amp; Entering","Age group",#N/A)+GETPIVOTDATA("Sum of Count of Victims",$A$3,"Offense Category Name","Destruction/Damage/Vandalism of Property","Age group",#N/A)+GETPIVOTDATA("Sum of Count of Victims",$A$3,"Offense Category Name","Larceny/Theft Offenses","Age group",#N/A)+GETPIVOTDATA("Sum of Count of Victims",$A$3,"Offense Category Name","Motor Vehicle Theft","Age group",#N/A)+GETPIVOTDATA("Sum of Count of Victims",$A$3,"Offense Category Name","Robbery","Age group",#N/A)+GETPIVOTDATA("Sum of Count of Victims",$A$3,"Offense Category Name","Stolen Property Offenses","Age group",#N/A)</f>
        <v>7605</v>
      </c>
    </row>
    <row r="12" spans="1:7">
      <c r="A12" s="4" t="s">
        <v>16</v>
      </c>
      <c r="B12">
        <v>740</v>
      </c>
      <c r="C12" s="3">
        <v>1.7312371326969868E-2</v>
      </c>
      <c r="F12" s="6" t="s">
        <v>34</v>
      </c>
    </row>
    <row r="13" spans="1:7">
      <c r="A13" s="4" t="s">
        <v>17</v>
      </c>
      <c r="B13">
        <v>268</v>
      </c>
      <c r="C13" s="3">
        <v>6.2698858319296278E-3</v>
      </c>
      <c r="F13" t="s">
        <v>2</v>
      </c>
      <c r="G13">
        <f>GETPIVOTDATA("Sum of Count of Victims",$A$3,"Offense Category Name","Assault Offenses","Age group","1&gt;54")+GETPIVOTDATA("Sum of Count of Victims",$A$3,"Offense Category Name","Homicide Offenses","Age group","1&gt;54")+GETPIVOTDATA("Sum of Count of Victims",$A$3,"Offense Category Name","Kidnapping/Abduction","Age group","1&gt;54")+GETPIVOTDATA("Sum of Count of Victims",$A$3,"Offense Category Name","Sex Offenses","Age group","1&gt;54")</f>
        <v>10258</v>
      </c>
    </row>
    <row r="14" spans="1:7">
      <c r="A14" s="4" t="s">
        <v>18</v>
      </c>
      <c r="B14">
        <v>15</v>
      </c>
      <c r="C14" s="3">
        <v>3.5092644581695675E-4</v>
      </c>
      <c r="F14" t="s">
        <v>16</v>
      </c>
      <c r="G14">
        <f>GETPIVOTDATA("Sum of Count of Victims",$A$3,"Offense Category Name","Assault Offenses","Age group","55&gt;64")+GETPIVOTDATA("Sum of Count of Victims",$A$3,"Offense Category Name","Homicide Offenses","Age group","55&gt;64")+GETPIVOTDATA("Sum of Count of Victims",$A$3,"Offense Category Name","Larceny/Theft Offenses","Age group","55&gt;64")+GETPIVOTDATA("Sum of Count of Victims",$A$3,"Offense Category Name","Sex Offenses","Age group","55&gt;64")</f>
        <v>2183</v>
      </c>
    </row>
    <row r="15" spans="1:7">
      <c r="A15" s="4" t="s">
        <v>19</v>
      </c>
      <c r="B15">
        <v>419</v>
      </c>
      <c r="C15" s="3">
        <v>9.8025453864869928E-3</v>
      </c>
      <c r="F15" t="s">
        <v>17</v>
      </c>
      <c r="G15">
        <f>GETPIVOTDATA("Sum of Count of Victims",$A$3,"Offense Category Name","Assault Offenses","Age group","65&gt;84")+GETPIVOTDATA("Sum of Count of Victims",$A$3,"Offense Category Name","Homicide Offenses","Age group","65&gt;84")+GETPIVOTDATA("Sum of Count of Victims",$A$3,"Offense Category Name","Kidnapping/Abduction","Age group","65&gt;84")+GETPIVOTDATA("Sum of Count of Victims",$A$3,"Offense Category Name","Sex Offenses","Age group","65&gt;84")</f>
        <v>283</v>
      </c>
    </row>
    <row r="16" spans="1:7">
      <c r="A16" s="2" t="s">
        <v>6</v>
      </c>
      <c r="B16">
        <v>4267</v>
      </c>
      <c r="C16" s="3">
        <v>9.9826876286730301E-2</v>
      </c>
      <c r="F16" t="s">
        <v>18</v>
      </c>
      <c r="G16">
        <f>GETPIVOTDATA("Sum of Count of Victims",$A$3,"Offense Category Name","Assault Offenses","Age group","&gt;85")+GETPIVOTDATA("Sum of Count of Victims",$A$3,"Offense Category Name","Homicide Offenses","Age group","&gt;85")</f>
        <v>16</v>
      </c>
    </row>
    <row r="17" spans="1:7">
      <c r="A17" s="4" t="s">
        <v>2</v>
      </c>
      <c r="B17">
        <v>2647</v>
      </c>
      <c r="C17" s="3">
        <v>6.192682013849897E-2</v>
      </c>
      <c r="F17" t="s">
        <v>36</v>
      </c>
      <c r="G17">
        <f>GETPIVOTDATA("Sum of Count of Victims",$A$3,"Offense Category Name","Assault Offenses","Age group",#N/A)+GETPIVOTDATA("Sum of Count of Victims",$A$3,"Offense Category Name","Homicide Offenses","Age group",#N/A)+GETPIVOTDATA("Sum of Count of Victims",$A$3,"Offense Category Name","Kidnapping/Abduction","Age group",#N/A)+GETPIVOTDATA("Sum of Count of Victims",$A$3,"Offense Category Name","Sex Offenses","Age group",#N/A)</f>
        <v>445</v>
      </c>
    </row>
    <row r="18" spans="1:7">
      <c r="A18" s="4" t="s">
        <v>16</v>
      </c>
      <c r="B18">
        <v>490</v>
      </c>
      <c r="C18" s="3">
        <v>1.1463597230020588E-2</v>
      </c>
      <c r="F18" s="6" t="s">
        <v>37</v>
      </c>
    </row>
    <row r="19" spans="1:7">
      <c r="A19" s="4" t="s">
        <v>17</v>
      </c>
      <c r="B19">
        <v>331</v>
      </c>
      <c r="C19" s="3">
        <v>7.7437769043608457E-3</v>
      </c>
      <c r="F19" t="s">
        <v>2</v>
      </c>
      <c r="G19">
        <f>GETPIVOTDATA("Sum of Count of Victims",$A$3,"Offense Category Name","Fraud Offenses","Age group","1&gt;54")</f>
        <v>1967</v>
      </c>
    </row>
    <row r="20" spans="1:7">
      <c r="A20" s="4" t="s">
        <v>18</v>
      </c>
      <c r="B20">
        <v>28</v>
      </c>
      <c r="C20" s="3">
        <v>6.5506269885831929E-4</v>
      </c>
      <c r="F20" t="s">
        <v>38</v>
      </c>
      <c r="G20">
        <f>GETPIVOTDATA("Sum of Count of Victims",$A$3,"Offense Category Name","Fraud Offenses","Age group","55&gt;64")</f>
        <v>416</v>
      </c>
    </row>
    <row r="21" spans="1:7">
      <c r="A21" s="4" t="s">
        <v>19</v>
      </c>
      <c r="B21">
        <v>771</v>
      </c>
      <c r="C21" s="3">
        <v>1.8037619314991579E-2</v>
      </c>
      <c r="F21" t="s">
        <v>17</v>
      </c>
      <c r="G21">
        <f>GETPIVOTDATA("Sum of Count of Victims",$A$3,"Offense Category Name","Fraud Offenses","Age group","65&gt;84")</f>
        <v>380</v>
      </c>
    </row>
    <row r="22" spans="1:7">
      <c r="A22" s="2" t="s">
        <v>7</v>
      </c>
      <c r="B22">
        <v>853</v>
      </c>
      <c r="C22" s="3">
        <v>1.995601721879094E-2</v>
      </c>
      <c r="F22" t="s">
        <v>18</v>
      </c>
      <c r="G22">
        <f>GETPIVOTDATA("Sum of Count of Victims",$A$3,"Offense Category Name","Fraud Offenses","Age group","&gt;85")</f>
        <v>39</v>
      </c>
    </row>
    <row r="23" spans="1:7">
      <c r="A23" s="4" t="s">
        <v>2</v>
      </c>
      <c r="B23">
        <v>511</v>
      </c>
      <c r="C23" s="3">
        <v>1.1954894254164327E-2</v>
      </c>
      <c r="F23" t="s">
        <v>36</v>
      </c>
      <c r="G23">
        <f>GETPIVOTDATA("Sum of Count of Victims",$A$3,"Offense Category Name","Fraud Offenses","Age group",#N/A)</f>
        <v>685</v>
      </c>
    </row>
    <row r="24" spans="1:7">
      <c r="A24" s="4" t="s">
        <v>16</v>
      </c>
      <c r="B24">
        <v>78</v>
      </c>
      <c r="C24" s="3">
        <v>1.8248175182481751E-3</v>
      </c>
    </row>
    <row r="25" spans="1:7">
      <c r="A25" s="4" t="s">
        <v>17</v>
      </c>
      <c r="B25">
        <v>41</v>
      </c>
      <c r="C25" s="3">
        <v>9.5919895189968177E-4</v>
      </c>
    </row>
    <row r="26" spans="1:7">
      <c r="A26" s="4" t="s">
        <v>18</v>
      </c>
      <c r="B26">
        <v>2</v>
      </c>
      <c r="C26" s="3">
        <v>4.6790192775594239E-5</v>
      </c>
    </row>
    <row r="27" spans="1:7">
      <c r="A27" s="4" t="s">
        <v>19</v>
      </c>
      <c r="B27">
        <v>221</v>
      </c>
      <c r="C27" s="3">
        <v>5.1703163017031628E-3</v>
      </c>
    </row>
    <row r="28" spans="1:7">
      <c r="A28" s="2" t="s">
        <v>8</v>
      </c>
      <c r="B28">
        <v>3487</v>
      </c>
      <c r="C28" s="3">
        <v>8.1578701104248544E-2</v>
      </c>
    </row>
    <row r="29" spans="1:7">
      <c r="A29" s="4" t="s">
        <v>2</v>
      </c>
      <c r="B29">
        <v>1967</v>
      </c>
      <c r="C29" s="3">
        <v>4.6018154594796933E-2</v>
      </c>
    </row>
    <row r="30" spans="1:7">
      <c r="A30" s="4" t="s">
        <v>16</v>
      </c>
      <c r="B30">
        <v>416</v>
      </c>
      <c r="C30" s="3">
        <v>9.7323600973236012E-3</v>
      </c>
    </row>
    <row r="31" spans="1:7">
      <c r="A31" s="4" t="s">
        <v>17</v>
      </c>
      <c r="B31">
        <v>380</v>
      </c>
      <c r="C31" s="3">
        <v>8.8901366273629046E-3</v>
      </c>
    </row>
    <row r="32" spans="1:7">
      <c r="A32" s="4" t="s">
        <v>18</v>
      </c>
      <c r="B32">
        <v>39</v>
      </c>
      <c r="C32" s="3">
        <v>9.1240875912408756E-4</v>
      </c>
    </row>
    <row r="33" spans="1:3">
      <c r="A33" s="4" t="s">
        <v>19</v>
      </c>
      <c r="B33">
        <v>685</v>
      </c>
      <c r="C33" s="3">
        <v>1.6025641025641024E-2</v>
      </c>
    </row>
    <row r="34" spans="1:3">
      <c r="A34" s="2" t="s">
        <v>9</v>
      </c>
      <c r="B34">
        <v>89</v>
      </c>
      <c r="C34" s="3">
        <v>2.0821635785139435E-3</v>
      </c>
    </row>
    <row r="35" spans="1:3">
      <c r="A35" s="4" t="s">
        <v>2</v>
      </c>
      <c r="B35">
        <v>81</v>
      </c>
      <c r="C35" s="3">
        <v>1.8950028074115664E-3</v>
      </c>
    </row>
    <row r="36" spans="1:3">
      <c r="A36" s="4" t="s">
        <v>16</v>
      </c>
      <c r="B36">
        <v>2</v>
      </c>
      <c r="C36" s="3">
        <v>4.6790192775594239E-5</v>
      </c>
    </row>
    <row r="37" spans="1:3">
      <c r="A37" s="4" t="s">
        <v>17</v>
      </c>
      <c r="B37">
        <v>3</v>
      </c>
      <c r="C37" s="3">
        <v>7.0185289163391358E-5</v>
      </c>
    </row>
    <row r="38" spans="1:3">
      <c r="A38" s="4" t="s">
        <v>18</v>
      </c>
      <c r="B38">
        <v>1</v>
      </c>
      <c r="C38" s="3">
        <v>2.3395096387797119E-5</v>
      </c>
    </row>
    <row r="39" spans="1:3">
      <c r="A39" s="4" t="s">
        <v>19</v>
      </c>
      <c r="B39">
        <v>2</v>
      </c>
      <c r="C39" s="3">
        <v>4.6790192775594239E-5</v>
      </c>
    </row>
    <row r="40" spans="1:3">
      <c r="A40" s="2" t="s">
        <v>10</v>
      </c>
      <c r="B40">
        <v>316</v>
      </c>
      <c r="C40" s="3">
        <v>7.3928504585438889E-3</v>
      </c>
    </row>
    <row r="41" spans="1:3">
      <c r="A41" s="4" t="s">
        <v>2</v>
      </c>
      <c r="B41">
        <v>283</v>
      </c>
      <c r="C41" s="3">
        <v>6.6208122777465846E-3</v>
      </c>
    </row>
    <row r="42" spans="1:3">
      <c r="A42" s="4" t="s">
        <v>16</v>
      </c>
      <c r="B42">
        <v>12</v>
      </c>
      <c r="C42" s="3">
        <v>2.8074115665356543E-4</v>
      </c>
    </row>
    <row r="43" spans="1:3">
      <c r="A43" s="4" t="s">
        <v>17</v>
      </c>
      <c r="B43">
        <v>7</v>
      </c>
      <c r="C43" s="3">
        <v>1.6376567471457982E-4</v>
      </c>
    </row>
    <row r="44" spans="1:3">
      <c r="A44" s="4" t="s">
        <v>19</v>
      </c>
      <c r="B44">
        <v>14</v>
      </c>
      <c r="C44" s="3">
        <v>3.2753134942915964E-4</v>
      </c>
    </row>
    <row r="45" spans="1:3">
      <c r="A45" s="2" t="s">
        <v>11</v>
      </c>
      <c r="B45">
        <v>16231</v>
      </c>
      <c r="C45" s="3">
        <v>0.37972580947033502</v>
      </c>
    </row>
    <row r="46" spans="1:3">
      <c r="A46" s="4" t="s">
        <v>2</v>
      </c>
      <c r="B46">
        <v>8462</v>
      </c>
      <c r="C46" s="3">
        <v>0.19796930563353921</v>
      </c>
    </row>
    <row r="47" spans="1:3">
      <c r="A47" s="4" t="s">
        <v>16</v>
      </c>
      <c r="B47">
        <v>1428</v>
      </c>
      <c r="C47" s="3">
        <v>3.3408197641774287E-2</v>
      </c>
    </row>
    <row r="48" spans="1:3">
      <c r="A48" s="4" t="s">
        <v>17</v>
      </c>
      <c r="B48">
        <v>898</v>
      </c>
      <c r="C48" s="3">
        <v>2.1008796556241813E-2</v>
      </c>
    </row>
    <row r="49" spans="1:3">
      <c r="A49" s="4" t="s">
        <v>18</v>
      </c>
      <c r="B49">
        <v>70</v>
      </c>
      <c r="C49" s="3">
        <v>1.6376567471457983E-3</v>
      </c>
    </row>
    <row r="50" spans="1:3">
      <c r="A50" s="4" t="s">
        <v>19</v>
      </c>
      <c r="B50">
        <v>5373</v>
      </c>
      <c r="C50" s="3">
        <v>0.12570185289163391</v>
      </c>
    </row>
    <row r="51" spans="1:3">
      <c r="A51" s="2" t="s">
        <v>12</v>
      </c>
      <c r="B51">
        <v>3152</v>
      </c>
      <c r="C51" s="3">
        <v>7.3741343814336516E-2</v>
      </c>
    </row>
    <row r="52" spans="1:3">
      <c r="A52" s="4" t="s">
        <v>2</v>
      </c>
      <c r="B52">
        <v>2034</v>
      </c>
      <c r="C52" s="3">
        <v>4.7585626052779335E-2</v>
      </c>
    </row>
    <row r="53" spans="1:3">
      <c r="A53" s="4" t="s">
        <v>16</v>
      </c>
      <c r="B53">
        <v>387</v>
      </c>
      <c r="C53" s="3">
        <v>9.0539023020774854E-3</v>
      </c>
    </row>
    <row r="54" spans="1:3">
      <c r="A54" s="4" t="s">
        <v>17</v>
      </c>
      <c r="B54">
        <v>221</v>
      </c>
      <c r="C54" s="3">
        <v>5.1703163017031628E-3</v>
      </c>
    </row>
    <row r="55" spans="1:3">
      <c r="A55" s="4" t="s">
        <v>18</v>
      </c>
      <c r="B55">
        <v>7</v>
      </c>
      <c r="C55" s="3">
        <v>1.6376567471457982E-4</v>
      </c>
    </row>
    <row r="56" spans="1:3">
      <c r="A56" s="4" t="s">
        <v>19</v>
      </c>
      <c r="B56">
        <v>503</v>
      </c>
      <c r="C56" s="3">
        <v>1.1767733483061951E-2</v>
      </c>
    </row>
    <row r="57" spans="1:3">
      <c r="A57" s="2" t="s">
        <v>13</v>
      </c>
      <c r="B57">
        <v>2127</v>
      </c>
      <c r="C57" s="3">
        <v>4.9761370016844469E-2</v>
      </c>
    </row>
    <row r="58" spans="1:3">
      <c r="A58" s="4" t="s">
        <v>2</v>
      </c>
      <c r="B58">
        <v>1510</v>
      </c>
      <c r="C58" s="3">
        <v>3.5326595545573651E-2</v>
      </c>
    </row>
    <row r="59" spans="1:3">
      <c r="A59" s="4" t="s">
        <v>16</v>
      </c>
      <c r="B59">
        <v>139</v>
      </c>
      <c r="C59" s="3">
        <v>3.2519183979037992E-3</v>
      </c>
    </row>
    <row r="60" spans="1:3">
      <c r="A60" s="4" t="s">
        <v>17</v>
      </c>
      <c r="B60">
        <v>49</v>
      </c>
      <c r="C60" s="3">
        <v>1.1463597230020588E-3</v>
      </c>
    </row>
    <row r="61" spans="1:3">
      <c r="A61" s="4" t="s">
        <v>18</v>
      </c>
      <c r="B61">
        <v>3</v>
      </c>
      <c r="C61" s="3">
        <v>7.0185289163391358E-5</v>
      </c>
    </row>
    <row r="62" spans="1:3">
      <c r="A62" s="4" t="s">
        <v>19</v>
      </c>
      <c r="B62">
        <v>426</v>
      </c>
      <c r="C62" s="3">
        <v>9.9663110612015719E-3</v>
      </c>
    </row>
    <row r="63" spans="1:3">
      <c r="A63" s="2" t="s">
        <v>14</v>
      </c>
      <c r="B63">
        <v>558</v>
      </c>
      <c r="C63" s="3">
        <v>1.3054463784390792E-2</v>
      </c>
    </row>
    <row r="64" spans="1:3">
      <c r="A64" s="4" t="s">
        <v>2</v>
      </c>
      <c r="B64">
        <v>530</v>
      </c>
      <c r="C64" s="3">
        <v>1.2399401085532473E-2</v>
      </c>
    </row>
    <row r="65" spans="1:3">
      <c r="A65" s="4" t="s">
        <v>16</v>
      </c>
      <c r="B65">
        <v>13</v>
      </c>
      <c r="C65" s="3">
        <v>3.0413625304136254E-4</v>
      </c>
    </row>
    <row r="66" spans="1:3">
      <c r="A66" s="4" t="s">
        <v>17</v>
      </c>
      <c r="B66">
        <v>5</v>
      </c>
      <c r="C66" s="3">
        <v>1.1697548193898558E-4</v>
      </c>
    </row>
    <row r="67" spans="1:3">
      <c r="A67" s="4" t="s">
        <v>19</v>
      </c>
      <c r="B67">
        <v>10</v>
      </c>
      <c r="C67" s="3">
        <v>2.3395096387797117E-4</v>
      </c>
    </row>
    <row r="68" spans="1:3">
      <c r="A68" s="2" t="s">
        <v>15</v>
      </c>
      <c r="B68">
        <v>644</v>
      </c>
      <c r="C68" s="3">
        <v>1.5066442073741344E-2</v>
      </c>
    </row>
    <row r="69" spans="1:3">
      <c r="A69" s="4" t="s">
        <v>2</v>
      </c>
      <c r="B69">
        <v>293</v>
      </c>
      <c r="C69" s="3">
        <v>6.8547632416245553E-3</v>
      </c>
    </row>
    <row r="70" spans="1:3">
      <c r="A70" s="4" t="s">
        <v>16</v>
      </c>
      <c r="B70">
        <v>72</v>
      </c>
      <c r="C70" s="3">
        <v>1.6844469399213925E-3</v>
      </c>
    </row>
    <row r="71" spans="1:3">
      <c r="A71" s="4" t="s">
        <v>17</v>
      </c>
      <c r="B71">
        <v>34</v>
      </c>
      <c r="C71" s="3">
        <v>7.9543327718510203E-4</v>
      </c>
    </row>
    <row r="72" spans="1:3">
      <c r="A72" s="4" t="s">
        <v>18</v>
      </c>
      <c r="B72">
        <v>2</v>
      </c>
      <c r="C72" s="3">
        <v>4.6790192775594239E-5</v>
      </c>
    </row>
    <row r="73" spans="1:3">
      <c r="A73" s="4" t="s">
        <v>19</v>
      </c>
      <c r="B73">
        <v>243</v>
      </c>
      <c r="C73" s="3">
        <v>5.6850084222346995E-3</v>
      </c>
    </row>
    <row r="74" spans="1:3">
      <c r="A74" s="2" t="s">
        <v>20</v>
      </c>
      <c r="B74">
        <v>42744</v>
      </c>
      <c r="C74" s="3">
        <v>1</v>
      </c>
    </row>
  </sheetData>
  <conditionalFormatting sqref="F6:G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{D59961F9-5973-42D6-940A-C6FC868FDB25}</x14:id>
        </ext>
      </extLst>
    </cfRule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961F9-5973-42D6-940A-C6FC868FD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F6:G23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8D6DA6E210449B15958F34C9E0F53" ma:contentTypeVersion="3" ma:contentTypeDescription="Create a new document." ma:contentTypeScope="" ma:versionID="a829fccd448670558580c22ad79a75a4">
  <xsd:schema xmlns:xsd="http://www.w3.org/2001/XMLSchema" xmlns:xs="http://www.w3.org/2001/XMLSchema" xmlns:p="http://schemas.microsoft.com/office/2006/metadata/properties" xmlns:ns2="247fe187-25dd-4f80-8965-1a29332af750" targetNamespace="http://schemas.microsoft.com/office/2006/metadata/properties" ma:root="true" ma:fieldsID="62e364bccf1b0e191e158a88183afe10" ns2:_="">
    <xsd:import namespace="247fe187-25dd-4f80-8965-1a29332af7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fe187-25dd-4f80-8965-1a29332af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E3BD68-B5C4-407A-A3F7-6B1C372C0DAC}"/>
</file>

<file path=customXml/itemProps2.xml><?xml version="1.0" encoding="utf-8"?>
<ds:datastoreItem xmlns:ds="http://schemas.openxmlformats.org/officeDocument/2006/customXml" ds:itemID="{2E51D424-F9BE-4744-AAF4-5B63F6D8EC1A}"/>
</file>

<file path=customXml/itemProps3.xml><?xml version="1.0" encoding="utf-8"?>
<ds:datastoreItem xmlns:ds="http://schemas.openxmlformats.org/officeDocument/2006/customXml" ds:itemID="{65053156-2CF7-4737-972F-E0FDDDAB4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Asefa</dc:creator>
  <cp:keywords/>
  <dc:description/>
  <cp:lastModifiedBy>Mukadam, Shruti S</cp:lastModifiedBy>
  <cp:revision/>
  <dcterms:created xsi:type="dcterms:W3CDTF">2021-02-02T03:18:39Z</dcterms:created>
  <dcterms:modified xsi:type="dcterms:W3CDTF">2023-02-24T17:30:21Z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0x010100BF88D6DA6E210449B15958F34C9E0F53</vt:lpwstr>
  </property>
</Properties>
</file>