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Bank_Entries"/>
    <sheet r:id="rId2" sheetId="2" name="Ledger_Details"/>
  </sheets>
  <calcPr fullCalcOnLoad="1"/>
</workbook>
</file>

<file path=xl/sharedStrings.xml><?xml version="1.0" encoding="utf-8"?>
<sst xmlns="http://schemas.openxmlformats.org/spreadsheetml/2006/main" count="51" uniqueCount="41">
  <si>
    <t>ledger_name</t>
  </si>
  <si>
    <t>ledger_group</t>
  </si>
  <si>
    <t>ledger_opening_balance_(if_any)</t>
  </si>
  <si>
    <t>ledger_status</t>
  </si>
  <si>
    <t>Electricity Chgs siddhi</t>
  </si>
  <si>
    <t>Direct Expenses</t>
  </si>
  <si>
    <t>new</t>
  </si>
  <si>
    <t>Bank Chgs</t>
  </si>
  <si>
    <t>Indirect Expenses</t>
  </si>
  <si>
    <t>Existing</t>
  </si>
  <si>
    <t>Bank Interests</t>
  </si>
  <si>
    <t>Income (Indirect)</t>
  </si>
  <si>
    <t>Sundry Expensess</t>
  </si>
  <si>
    <t>Salarys</t>
  </si>
  <si>
    <t>Income (Direct)</t>
  </si>
  <si>
    <t>Salary Receivables</t>
  </si>
  <si>
    <t>cash</t>
  </si>
  <si>
    <t>Cash-in-Hand</t>
  </si>
  <si>
    <t>Mobile Bills</t>
  </si>
  <si>
    <t>New</t>
  </si>
  <si>
    <t>Sr. No</t>
  </si>
  <si>
    <t>Date</t>
  </si>
  <si>
    <t>Description</t>
  </si>
  <si>
    <t>Reference Number</t>
  </si>
  <si>
    <t>Deposit</t>
  </si>
  <si>
    <t>Withdrawal</t>
  </si>
  <si>
    <t>Balance</t>
  </si>
  <si>
    <t>Voucher Type</t>
  </si>
  <si>
    <t>Ledger Selection</t>
  </si>
  <si>
    <t>top_ledger_name</t>
  </si>
  <si>
    <t>bottom_ledger_name</t>
  </si>
  <si>
    <t>Chheda Enterprises- Salary</t>
  </si>
  <si>
    <t>Salary</t>
  </si>
  <si>
    <t>MSEDCL-REF00001324</t>
  </si>
  <si>
    <t>Electricity Chgs</t>
  </si>
  <si>
    <t>ATW-000093107983</t>
  </si>
  <si>
    <t>Cash</t>
  </si>
  <si>
    <t>Chq. Deposit</t>
  </si>
  <si>
    <t>Jio_Pay-304960</t>
  </si>
  <si>
    <t>SubWay Bill 349708</t>
  </si>
  <si>
    <t>Sundry Expenses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</si>
</sst>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14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ables/table1.xml><?xml version="1.0" encoding="utf-8"?>
<table xmlns="http://schemas.openxmlformats.org/spreadsheetml/2006/main" ref="A1:D9" displayName="Table1" name="Table1" id="1" totalsRowShown="0">
  <autoFilter ref="A1:D9"/>
  <tableColumns count="4">
    <tableColumn name="ledger_name" id="1"/>
    <tableColumn name="ledger_group" id="2"/>
    <tableColumn name="ledger_opening_balance_(if_any)" id="3"/>
    <tableColumn name="ledger_status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K7" displayName="Table2" name="Table2" id="2" totalsRowShown="0">
  <autoFilter ref="A1:K7"/>
  <tableColumns count="11">
    <tableColumn name="Sr. No" id="1"/>
    <tableColumn name="Date" id="2"/>
    <tableColumn name="Description" id="3"/>
    <tableColumn name="Reference Number" id="4"/>
    <tableColumn name="Deposit" id="5"/>
    <tableColumn name="Withdrawal" id="6"/>
    <tableColumn name="Balance" id="7"/>
    <tableColumn name="Voucher Type" id="8"/>
    <tableColumn name="Ledger Selection" id="9"/>
    <tableColumn name="top_ledger_name" id="10"/>
    <tableColumn name="bottom_ledger_name" id="11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7"/>
  <sheetViews>
    <sheetView workbookViewId="0"/>
  </sheetViews>
  <sheetFormatPr defaultRowHeight="15" x14ac:dyDescent="0.25"/>
  <cols>
    <col min="1" max="1" style="13" width="13.576428571428572" customWidth="1" bestFit="1"/>
    <col min="2" max="2" style="14" width="10.43357142857143" customWidth="1" bestFit="1"/>
    <col min="3" max="3" style="4" width="20.005" customWidth="1" bestFit="1"/>
    <col min="4" max="4" style="5" width="20.005" customWidth="1" bestFit="1"/>
    <col min="5" max="5" style="5" width="10.290714285714287" customWidth="1" bestFit="1"/>
    <col min="6" max="6" style="13" width="13.290714285714287" customWidth="1" bestFit="1"/>
    <col min="7" max="7" style="15" width="10.147857142857141" customWidth="1" bestFit="1"/>
    <col min="8" max="8" style="4" width="15.290714285714287" customWidth="1" bestFit="1"/>
    <col min="9" max="9" style="4" width="18.290714285714284" customWidth="1" bestFit="1"/>
    <col min="10" max="10" style="4" width="18.862142857142857" customWidth="1" bestFit="1"/>
    <col min="11" max="11" style="4" width="22.576428571428572" customWidth="1" bestFit="1"/>
  </cols>
  <sheetData>
    <row x14ac:dyDescent="0.25" r="1" customHeight="1" ht="18.75">
      <c r="A1" s="3" t="s">
        <v>20</v>
      </c>
      <c r="B1" s="6" t="s">
        <v>21</v>
      </c>
      <c r="C1" s="1" t="s">
        <v>22</v>
      </c>
      <c r="D1" s="7" t="s">
        <v>23</v>
      </c>
      <c r="E1" s="7" t="s">
        <v>24</v>
      </c>
      <c r="F1" s="3" t="s">
        <v>25</v>
      </c>
      <c r="G1" s="8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x14ac:dyDescent="0.25" r="2" customHeight="1" ht="18.75">
      <c r="A2" s="9">
        <v>1</v>
      </c>
      <c r="B2" s="10">
        <v>45444</v>
      </c>
      <c r="C2" s="1" t="s">
        <v>31</v>
      </c>
      <c r="D2" s="9">
        <v>13258766</v>
      </c>
      <c r="E2" s="9">
        <v>24800</v>
      </c>
      <c r="F2" s="3"/>
      <c r="G2" s="11">
        <v>5883.290000000001</v>
      </c>
      <c r="H2" s="12">
        <f>IF(Table2[[#This Row], [Ledger Selection]]="Cash", "Contra", IF(Table2[[#This Row], [Deposit]]="","Payment",IF(Table2[[#This Row], [Withdrawal]]="","Receipt","")))</f>
      </c>
      <c r="I2" s="1" t="s">
        <v>32</v>
      </c>
      <c r="J2" s="12">
        <f>IF(Table2[[#This Row], [Voucher Type]]="Contra",IF(Table2[[#This Row], [Deposit]]="", "HDFC",IF(Table2[[#This Row], [Withdrawal]]="",Table2[[#This Row], [Ledger Selection]],"Suspense")),"HDFC")</f>
      </c>
      <c r="K2" s="12">
        <f>IF(Table2[[#This Row], [Voucher Type]]="Contra",IF(Table2[[#This Row], [Deposit]]="", Table2[[#This Row], [Ledger Selection]],IF(Table2[[#This Row], [Withdrawal]]="","HDFC","Suspense")),Table2[[#This Row], [Ledger Selection]])</f>
      </c>
    </row>
    <row x14ac:dyDescent="0.25" r="3" customHeight="1" ht="18.75">
      <c r="A3" s="9">
        <v>2</v>
      </c>
      <c r="B3" s="10">
        <v>45449</v>
      </c>
      <c r="C3" s="1" t="s">
        <v>33</v>
      </c>
      <c r="D3" s="9">
        <v>1324</v>
      </c>
      <c r="E3" s="3"/>
      <c r="F3" s="9">
        <v>2890</v>
      </c>
      <c r="G3" s="11">
        <v>30683.29</v>
      </c>
      <c r="H3" s="12">
        <f>IF(Table2[[#This Row], [Ledger Selection]]="Cash", "Contra", IF(Table2[[#This Row], [Deposit]]="","Payment",IF(Table2[[#This Row], [Withdrawal]]="","Receipt","")))</f>
      </c>
      <c r="I3" s="1" t="s">
        <v>34</v>
      </c>
      <c r="J3" s="12">
        <f>IF(Table2[[#This Row], [Voucher Type]]="Contra",IF(Table2[[#This Row], [Deposit]]="", "HDFC",IF(Table2[[#This Row], [Withdrawal]]="",Table2[[#This Row], [Ledger Selection]],"Suspense")),"HDFC")</f>
      </c>
      <c r="K3" s="12">
        <f>IF(Table2[[#This Row], [Voucher Type]]="Contra",IF(Table2[[#This Row], [Deposit]]="", Table2[[#This Row], [Ledger Selection]],IF(Table2[[#This Row], [Withdrawal]]="","HDFC","Suspense")),Table2[[#This Row], [Ledger Selection]])</f>
      </c>
    </row>
    <row x14ac:dyDescent="0.25" r="4" customHeight="1" ht="18.75">
      <c r="A4" s="9">
        <v>3</v>
      </c>
      <c r="B4" s="10">
        <v>45451</v>
      </c>
      <c r="C4" s="1" t="s">
        <v>35</v>
      </c>
      <c r="D4" s="9">
        <v>93107983</v>
      </c>
      <c r="E4" s="3"/>
      <c r="F4" s="9">
        <v>1500</v>
      </c>
      <c r="G4" s="11">
        <v>29183.29</v>
      </c>
      <c r="H4" s="12">
        <f>IF(Table2[[#This Row], [Ledger Selection]]="Cash", "Contra", IF(Table2[[#This Row], [Deposit]]="","Payment",IF(Table2[[#This Row], [Withdrawal]]="","Receipt","")))</f>
      </c>
      <c r="I4" s="1" t="s">
        <v>36</v>
      </c>
      <c r="J4" s="12">
        <f>IF(Table2[[#This Row], [Voucher Type]]="Contra",IF(Table2[[#This Row], [Deposit]]="", "HDFC",IF(Table2[[#This Row], [Withdrawal]]="",Table2[[#This Row], [Ledger Selection]],"Suspense")),"HDFC")</f>
      </c>
      <c r="K4" s="12">
        <f>IF(Table2[[#This Row], [Voucher Type]]="Contra",IF(Table2[[#This Row], [Deposit]]="", Table2[[#This Row], [Ledger Selection]],IF(Table2[[#This Row], [Withdrawal]]="","HDFC","Suspense")),Table2[[#This Row], [Ledger Selection]])</f>
      </c>
    </row>
    <row x14ac:dyDescent="0.25" r="5" customHeight="1" ht="18.75">
      <c r="A5" s="9">
        <v>4</v>
      </c>
      <c r="B5" s="10">
        <v>45452</v>
      </c>
      <c r="C5" s="1" t="s">
        <v>37</v>
      </c>
      <c r="D5" s="9">
        <v>32146</v>
      </c>
      <c r="E5" s="9">
        <v>6000</v>
      </c>
      <c r="F5" s="3"/>
      <c r="G5" s="11">
        <v>35183.29</v>
      </c>
      <c r="H5" s="12">
        <f>IF(Table2[[#This Row], [Ledger Selection]]="Cash", "Contra", IF(Table2[[#This Row], [Deposit]]="","Payment",IF(Table2[[#This Row], [Withdrawal]]="","Receipt","")))</f>
      </c>
      <c r="I5" s="1" t="s">
        <v>36</v>
      </c>
      <c r="J5" s="12">
        <f>IF(Table2[[#This Row], [Voucher Type]]="Contra",IF(Table2[[#This Row], [Deposit]]="", "HDFC",IF(Table2[[#This Row], [Withdrawal]]="",Table2[[#This Row], [Ledger Selection]],"Suspense")),"HDFC")</f>
      </c>
      <c r="K5" s="12">
        <f>IF(Table2[[#This Row], [Voucher Type]]="Contra",IF(Table2[[#This Row], [Deposit]]="", Table2[[#This Row], [Ledger Selection]],IF(Table2[[#This Row], [Withdrawal]]="","HDFC","Suspense")),Table2[[#This Row], [Ledger Selection]])</f>
      </c>
    </row>
    <row x14ac:dyDescent="0.25" r="6" customHeight="1" ht="18.75">
      <c r="A6" s="9">
        <v>5</v>
      </c>
      <c r="B6" s="10">
        <v>45452</v>
      </c>
      <c r="C6" s="1" t="s">
        <v>38</v>
      </c>
      <c r="D6" s="9">
        <v>304960</v>
      </c>
      <c r="E6" s="3"/>
      <c r="F6" s="11">
        <v>1178.82</v>
      </c>
      <c r="G6" s="11">
        <v>34004.47</v>
      </c>
      <c r="H6" s="12">
        <f>IF(Table2[[#This Row], [Ledger Selection]]="Cash", "Contra", IF(Table2[[#This Row], [Deposit]]="","Payment",IF(Table2[[#This Row], [Withdrawal]]="","Receipt","")))</f>
      </c>
      <c r="I6" s="1" t="s">
        <v>18</v>
      </c>
      <c r="J6" s="12">
        <f>IF(Table2[[#This Row], [Voucher Type]]="Contra",IF(Table2[[#This Row], [Deposit]]="", "HDFC",IF(Table2[[#This Row], [Withdrawal]]="",Table2[[#This Row], [Ledger Selection]],"Suspense")),"HDFC")</f>
      </c>
      <c r="K6" s="12">
        <f>IF(Table2[[#This Row], [Voucher Type]]="Contra",IF(Table2[[#This Row], [Deposit]]="", Table2[[#This Row], [Ledger Selection]],IF(Table2[[#This Row], [Withdrawal]]="","HDFC","Suspense")),Table2[[#This Row], [Ledger Selection]])</f>
      </c>
    </row>
    <row x14ac:dyDescent="0.25" r="7" customHeight="1" ht="18.75">
      <c r="A7" s="9">
        <v>6</v>
      </c>
      <c r="B7" s="10">
        <v>45458</v>
      </c>
      <c r="C7" s="1" t="s">
        <v>39</v>
      </c>
      <c r="D7" s="3"/>
      <c r="E7" s="3"/>
      <c r="F7" s="9">
        <v>950</v>
      </c>
      <c r="G7" s="11">
        <f>G6-Table2[[#This Row], [Withdrawal]]</f>
      </c>
      <c r="H7" s="12">
        <f>IF(Table2[[#This Row], [Ledger Selection]]="Cash", "Contra", IF(Table2[[#This Row], [Deposit]]="","Payment",IF(Table2[[#This Row], [Withdrawal]]="","Receipt","")))</f>
      </c>
      <c r="I7" s="1" t="s">
        <v>40</v>
      </c>
      <c r="J7" s="12">
        <f>IF(Table2[[#This Row], [Voucher Type]]="Contra",IF(Table2[[#This Row], [Deposit]]="", "HDFC",IF(Table2[[#This Row], [Withdrawal]]="",Table2[[#This Row], [Ledger Selection]],"Suspense")),"HDFC")</f>
      </c>
      <c r="K7" s="12">
        <f>IF(Table2[[#This Row], [Voucher Type]]="Contra",IF(Table2[[#This Row], [Deposit]]="", Table2[[#This Row], [Ledger Selection]],IF(Table2[[#This Row], [Withdrawal]]="","HDFC","Suspense")),Table2[[#This Row], [Ledger Selection]])</f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9"/>
  <sheetViews>
    <sheetView workbookViewId="0" tabSelected="1"/>
  </sheetViews>
  <sheetFormatPr defaultRowHeight="15" x14ac:dyDescent="0.25"/>
  <cols>
    <col min="1" max="1" style="4" width="16.433571428571426" customWidth="1" bestFit="1"/>
    <col min="2" max="2" style="4" width="16.433571428571426" customWidth="1" bestFit="1"/>
    <col min="3" max="3" style="5" width="32.43357142857143" customWidth="1" bestFit="1"/>
    <col min="4" max="4" style="4" width="15.290714285714287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 t="s">
        <v>3</v>
      </c>
    </row>
    <row x14ac:dyDescent="0.25" r="2" customHeight="1" ht="18.75">
      <c r="A2" s="1" t="s">
        <v>4</v>
      </c>
      <c r="B2" s="1" t="s">
        <v>5</v>
      </c>
      <c r="C2" s="2"/>
      <c r="D2" s="1" t="s">
        <v>6</v>
      </c>
    </row>
    <row x14ac:dyDescent="0.25" r="3" customHeight="1" ht="18.75">
      <c r="A3" s="1" t="s">
        <v>7</v>
      </c>
      <c r="B3" s="1" t="s">
        <v>8</v>
      </c>
      <c r="C3" s="2"/>
      <c r="D3" s="1" t="s">
        <v>9</v>
      </c>
    </row>
    <row x14ac:dyDescent="0.25" r="4" customHeight="1" ht="18.75">
      <c r="A4" s="1" t="s">
        <v>10</v>
      </c>
      <c r="B4" s="1" t="s">
        <v>11</v>
      </c>
      <c r="C4" s="2"/>
      <c r="D4" s="1" t="s">
        <v>6</v>
      </c>
    </row>
    <row x14ac:dyDescent="0.25" r="5" customHeight="1" ht="18.75">
      <c r="A5" s="1" t="s">
        <v>12</v>
      </c>
      <c r="B5" s="1" t="s">
        <v>5</v>
      </c>
      <c r="C5" s="3">
        <v>10000</v>
      </c>
      <c r="D5" s="1" t="s">
        <v>6</v>
      </c>
    </row>
    <row x14ac:dyDescent="0.25" r="6" customHeight="1" ht="18.75">
      <c r="A6" s="1" t="s">
        <v>13</v>
      </c>
      <c r="B6" s="1" t="s">
        <v>14</v>
      </c>
      <c r="C6" s="2"/>
      <c r="D6" s="1" t="s">
        <v>6</v>
      </c>
    </row>
    <row x14ac:dyDescent="0.25" r="7" customHeight="1" ht="18.75">
      <c r="A7" s="1" t="s">
        <v>15</v>
      </c>
      <c r="B7" s="1" t="s">
        <v>14</v>
      </c>
      <c r="C7" s="2"/>
      <c r="D7" s="1" t="s">
        <v>6</v>
      </c>
    </row>
    <row x14ac:dyDescent="0.25" r="8" customHeight="1" ht="18.75">
      <c r="A8" s="1" t="s">
        <v>16</v>
      </c>
      <c r="B8" s="1" t="s">
        <v>17</v>
      </c>
      <c r="C8" s="2"/>
      <c r="D8" s="1" t="s">
        <v>9</v>
      </c>
    </row>
    <row x14ac:dyDescent="0.25" r="9" customHeight="1" ht="18.75">
      <c r="A9" s="1" t="s">
        <v>18</v>
      </c>
      <c r="B9" s="1" t="s">
        <v>5</v>
      </c>
      <c r="C9" s="2"/>
      <c r="D9" s="1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Bank_Entries</vt:lpstr>
      <vt:lpstr>Ledger_Details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2025-07-27T07:12:49.067Z</dcterms:created>
  <dcterms:modified xsi:type="dcterms:W3CDTF">2025-07-27T07:12:49.067Z</dcterms:modified>
</cp:coreProperties>
</file>