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ta Analytics\Stats\"/>
    </mc:Choice>
  </mc:AlternateContent>
  <xr:revisionPtr revIDLastSave="0" documentId="13_ncr:40009_{50825C48-8B04-4444-BBAC-2D0EE02C98DE}" xr6:coauthVersionLast="43" xr6:coauthVersionMax="43" xr10:uidLastSave="{00000000-0000-0000-0000-000000000000}"/>
  <bookViews>
    <workbookView xWindow="-110" yWindow="-110" windowWidth="19420" windowHeight="10300" activeTab="5"/>
  </bookViews>
  <sheets>
    <sheet name="ONE" sheetId="2" r:id="rId1"/>
    <sheet name="TWO" sheetId="4" r:id="rId2"/>
    <sheet name="F-test" sheetId="5" r:id="rId3"/>
    <sheet name="F-test for width" sheetId="6" r:id="rId4"/>
    <sheet name="T-test" sheetId="7" r:id="rId5"/>
    <sheet name="Iris" sheetId="1" r:id="rId6"/>
  </sheets>
  <calcPr calcId="0"/>
</workbook>
</file>

<file path=xl/calcChain.xml><?xml version="1.0" encoding="utf-8"?>
<calcChain xmlns="http://schemas.openxmlformats.org/spreadsheetml/2006/main">
  <c r="J17" i="1" l="1"/>
  <c r="K17" i="1"/>
  <c r="L17" i="1"/>
  <c r="I17" i="1"/>
  <c r="J15" i="1"/>
  <c r="K15" i="1"/>
  <c r="L15" i="1"/>
  <c r="I15" i="1"/>
  <c r="J13" i="1"/>
  <c r="K13" i="1"/>
  <c r="L13" i="1"/>
  <c r="I13" i="1"/>
  <c r="J11" i="1"/>
  <c r="K11" i="1"/>
  <c r="L11" i="1"/>
  <c r="I11" i="1"/>
  <c r="J9" i="1"/>
  <c r="K9" i="1"/>
  <c r="L9" i="1"/>
  <c r="I9" i="1"/>
  <c r="J7" i="1"/>
  <c r="K7" i="1"/>
  <c r="L7" i="1"/>
  <c r="I7" i="1"/>
  <c r="J5" i="1"/>
  <c r="K5" i="1"/>
  <c r="L5" i="1"/>
  <c r="I5" i="1"/>
  <c r="L3" i="1"/>
  <c r="K3" i="1"/>
  <c r="J3" i="1"/>
  <c r="I3" i="1"/>
</calcChain>
</file>

<file path=xl/sharedStrings.xml><?xml version="1.0" encoding="utf-8"?>
<sst xmlns="http://schemas.openxmlformats.org/spreadsheetml/2006/main" count="263" uniqueCount="56">
  <si>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</si>
  <si>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</si>
  <si>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</si>
  <si>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</si>
  <si>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</si>
  <si>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</si>
  <si>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</si>
  <si>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</si>
  <si>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</si>
  <si>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</si>
  <si>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</si>
  <si>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</si>
  <si>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</si>
  <si>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</si>
  <si>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</si>
  <si>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</si>
  <si>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</si>
  <si>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</si>
  <si>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</si>
  <si>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</si>
  <si>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</si>
  <si>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</si>
  <si>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</si>
  <si>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</si>
  <si>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</si>
  <si>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</si>
  <si>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</si>
  <si>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</si>
  <si>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</si>
  <si>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</si>
  <si>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</si>
  <si>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</si>
  <si>
    <t>F-Test Two-Sample for Variances</t>
  </si>
  <si>
    <t>Mean</t>
  </si>
  <si>
    <t>Observations</t>
  </si>
  <si>
    <t>P(F&lt;=f) one-tail</t>
  </si>
  <si>
    <t>F Critical one-tail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</si>
  <si>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</si>
  <si>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</si>
  <si>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</si>
  <si>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</si>
  <si>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</si>
  <si>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</si>
  <si>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</si>
  <si>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</si>
  <si>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Methods</t>
  </si>
  <si>
    <t>SepalLength</t>
  </si>
  <si>
    <t>SepalWidth</t>
  </si>
  <si>
    <t>PetalLength</t>
  </si>
  <si>
    <t>PetalWidth</t>
  </si>
  <si>
    <t>Median</t>
  </si>
  <si>
    <t>Mode</t>
  </si>
  <si>
    <t>Standard Deviation</t>
  </si>
  <si>
    <t>Mean for Population</t>
  </si>
  <si>
    <t>Stan. Dev. For Population</t>
  </si>
  <si>
    <t>Variance for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</si>
</sst>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51" totalsRowShown="0">
  <autoFilter ref="A1:F151"/>
  <tableColumns count="6">
    <tableColumn id="1" name="Id"/>
    <tableColumn id="2" name="SepalLengthCm"/>
    <tableColumn id="3" name="SepalWidthCm"/>
    <tableColumn id="4" name="PetalLengthCm"/>
    <tableColumn id="5" name="PetalWidthCm"/>
    <tableColumn id="6" name="Speci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L17" dataDxfId="0">
  <autoFilter ref="H1:L17"/>
  <tableColumns count="5">
    <tableColumn id="1" name="Methods" totalsRowLabel="Total" dataDxfId="5"/>
    <tableColumn id="2" name="SepalLength" dataDxfId="4"/>
    <tableColumn id="3" name="SepalWidth" dataDxfId="3"/>
    <tableColumn id="4" name="PetalLength" dataDxfId="2"/>
    <tableColumn id="5" name="PetalWidth" totalsRowFunction="sum" dataDxfId="1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K6" sqref="K6"/>
    </sheetView>
  </sheetViews>
  <sheetFormatPr defaultRowHeight="14.5" x14ac:dyDescent="0.35"/>
  <sheetData>
    <row r="1" spans="1:7" x14ac:dyDescent="0.35">
      <c r="A1" t="s">
        <v>9</v>
      </c>
    </row>
    <row r="3" spans="1:7" ht="15" thickBot="1" x14ac:dyDescent="0.4">
      <c r="A3" t="s">
        <v>10</v>
      </c>
    </row>
    <row r="4" spans="1:7" x14ac:dyDescent="0.3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</row>
    <row r="5" spans="1:7" x14ac:dyDescent="0.35">
      <c r="A5" s="1" t="s">
        <v>0</v>
      </c>
      <c r="B5" s="1">
        <v>150</v>
      </c>
      <c r="C5" s="1">
        <v>11325</v>
      </c>
      <c r="D5" s="1">
        <v>75.5</v>
      </c>
      <c r="E5" s="1">
        <v>1887.5</v>
      </c>
    </row>
    <row r="6" spans="1:7" x14ac:dyDescent="0.35">
      <c r="A6" s="1" t="s">
        <v>1</v>
      </c>
      <c r="B6" s="1">
        <v>150</v>
      </c>
      <c r="C6" s="1">
        <v>876.50000000000023</v>
      </c>
      <c r="D6" s="1">
        <v>5.8433333333333346</v>
      </c>
      <c r="E6" s="1">
        <v>0.68569351230421827</v>
      </c>
    </row>
    <row r="7" spans="1:7" x14ac:dyDescent="0.35">
      <c r="A7" s="1" t="s">
        <v>2</v>
      </c>
      <c r="B7" s="1">
        <v>150</v>
      </c>
      <c r="C7" s="1">
        <v>458.10000000000014</v>
      </c>
      <c r="D7" s="1">
        <v>3.0540000000000007</v>
      </c>
      <c r="E7" s="1">
        <v>0.1880040268456255</v>
      </c>
    </row>
    <row r="8" spans="1:7" x14ac:dyDescent="0.35">
      <c r="A8" s="1" t="s">
        <v>3</v>
      </c>
      <c r="B8" s="1">
        <v>150</v>
      </c>
      <c r="C8" s="1">
        <v>563.80000000000041</v>
      </c>
      <c r="D8" s="1">
        <v>3.7586666666666693</v>
      </c>
      <c r="E8" s="1">
        <v>3.1131794183445023</v>
      </c>
    </row>
    <row r="9" spans="1:7" ht="15" thickBot="1" x14ac:dyDescent="0.4">
      <c r="A9" s="2" t="s">
        <v>4</v>
      </c>
      <c r="B9" s="2">
        <v>150</v>
      </c>
      <c r="C9" s="2">
        <v>179.8000000000001</v>
      </c>
      <c r="D9" s="2">
        <v>1.1986666666666672</v>
      </c>
      <c r="E9" s="2">
        <v>0.58241431767337748</v>
      </c>
    </row>
    <row r="12" spans="1:7" ht="15" thickBot="1" x14ac:dyDescent="0.4">
      <c r="A12" t="s">
        <v>16</v>
      </c>
    </row>
    <row r="13" spans="1:7" x14ac:dyDescent="0.35">
      <c r="A13" s="3" t="s">
        <v>17</v>
      </c>
      <c r="B13" s="3" t="s">
        <v>18</v>
      </c>
      <c r="C13" s="3" t="s">
        <v>19</v>
      </c>
      <c r="D13" s="3" t="s">
        <v>20</v>
      </c>
      <c r="E13" s="3" t="s">
        <v>21</v>
      </c>
      <c r="F13" s="3" t="s">
        <v>22</v>
      </c>
      <c r="G13" s="3" t="s">
        <v>23</v>
      </c>
    </row>
    <row r="14" spans="1:7" x14ac:dyDescent="0.35">
      <c r="A14" s="1" t="s">
        <v>24</v>
      </c>
      <c r="B14" s="1">
        <v>624365.18194666575</v>
      </c>
      <c r="C14" s="1">
        <v>4</v>
      </c>
      <c r="D14" s="1">
        <v>156091.29548666644</v>
      </c>
      <c r="E14" s="1">
        <v>412.48831690901778</v>
      </c>
      <c r="F14" s="1">
        <v>3.1699528563492418E-187</v>
      </c>
      <c r="G14" s="1">
        <v>2.3838854097071387</v>
      </c>
    </row>
    <row r="15" spans="1:7" x14ac:dyDescent="0.35">
      <c r="A15" s="1" t="s">
        <v>25</v>
      </c>
      <c r="B15" s="1">
        <v>281918.32440000004</v>
      </c>
      <c r="C15" s="1">
        <v>745</v>
      </c>
      <c r="D15" s="1">
        <v>378.41385825503363</v>
      </c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ht="15" thickBot="1" x14ac:dyDescent="0.4">
      <c r="A17" s="2" t="s">
        <v>26</v>
      </c>
      <c r="B17" s="2">
        <v>906283.50634666579</v>
      </c>
      <c r="C17" s="2">
        <v>749</v>
      </c>
      <c r="D17" s="2"/>
      <c r="E17" s="2"/>
      <c r="F17" s="2"/>
      <c r="G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J8" sqref="J8"/>
    </sheetView>
  </sheetViews>
  <sheetFormatPr defaultRowHeight="14.5" x14ac:dyDescent="0.35"/>
  <cols>
    <col min="1" max="1" width="11.1796875" customWidth="1"/>
    <col min="2" max="2" width="13.81640625" customWidth="1"/>
    <col min="3" max="3" width="16.36328125" customWidth="1"/>
    <col min="4" max="4" width="16.81640625" customWidth="1"/>
    <col min="5" max="5" width="13.453125" customWidth="1"/>
  </cols>
  <sheetData>
    <row r="1" spans="1:6" x14ac:dyDescent="0.35">
      <c r="A1" t="s">
        <v>27</v>
      </c>
    </row>
    <row r="3" spans="1:6" x14ac:dyDescent="0.35">
      <c r="A3" t="s">
        <v>10</v>
      </c>
      <c r="B3" t="s">
        <v>1</v>
      </c>
      <c r="C3" t="s">
        <v>2</v>
      </c>
      <c r="D3" t="s">
        <v>3</v>
      </c>
      <c r="E3" t="s">
        <v>4</v>
      </c>
      <c r="F3" t="s">
        <v>26</v>
      </c>
    </row>
    <row r="4" spans="1:6" ht="15" thickBot="1" x14ac:dyDescent="0.4">
      <c r="A4" s="4">
        <v>1</v>
      </c>
      <c r="B4" s="4"/>
      <c r="C4" s="4"/>
      <c r="D4" s="4"/>
      <c r="E4" s="4"/>
      <c r="F4" s="4"/>
    </row>
    <row r="5" spans="1:6" x14ac:dyDescent="0.35">
      <c r="A5" s="1" t="s">
        <v>12</v>
      </c>
      <c r="B5" s="1">
        <v>50</v>
      </c>
      <c r="C5" s="1">
        <v>50</v>
      </c>
      <c r="D5" s="1">
        <v>50</v>
      </c>
      <c r="E5" s="1">
        <v>50</v>
      </c>
      <c r="F5" s="1">
        <v>200</v>
      </c>
    </row>
    <row r="6" spans="1:6" x14ac:dyDescent="0.35">
      <c r="A6" s="1" t="s">
        <v>13</v>
      </c>
      <c r="B6" s="1">
        <v>250.29999999999998</v>
      </c>
      <c r="C6" s="1">
        <v>170.90000000000003</v>
      </c>
      <c r="D6" s="1">
        <v>73.2</v>
      </c>
      <c r="E6" s="1">
        <v>12.199999999999996</v>
      </c>
      <c r="F6" s="1">
        <v>506.59999999999991</v>
      </c>
    </row>
    <row r="7" spans="1:6" x14ac:dyDescent="0.35">
      <c r="A7" s="1" t="s">
        <v>14</v>
      </c>
      <c r="B7" s="1">
        <v>5.0059999999999993</v>
      </c>
      <c r="C7" s="1">
        <v>3.4180000000000006</v>
      </c>
      <c r="D7" s="1">
        <v>1.464</v>
      </c>
      <c r="E7" s="1">
        <v>0.24399999999999991</v>
      </c>
      <c r="F7" s="1">
        <v>2.5329999999999995</v>
      </c>
    </row>
    <row r="8" spans="1:6" x14ac:dyDescent="0.35">
      <c r="A8" s="1" t="s">
        <v>15</v>
      </c>
      <c r="B8" s="1">
        <v>0.12424897959183666</v>
      </c>
      <c r="C8" s="1">
        <v>0.14517959183673407</v>
      </c>
      <c r="D8" s="1">
        <v>3.0106122448978742E-2</v>
      </c>
      <c r="E8" s="1">
        <v>1.1493877551020465E-2</v>
      </c>
      <c r="F8" s="1">
        <v>3.4135788944723586</v>
      </c>
    </row>
    <row r="9" spans="1:6" x14ac:dyDescent="0.35">
      <c r="A9" s="1"/>
      <c r="B9" s="1"/>
      <c r="C9" s="1"/>
      <c r="D9" s="1"/>
      <c r="E9" s="1"/>
      <c r="F9" s="1"/>
    </row>
    <row r="10" spans="1:6" ht="15" thickBot="1" x14ac:dyDescent="0.4">
      <c r="A10" s="4">
        <v>51</v>
      </c>
      <c r="B10" s="4"/>
      <c r="C10" s="4"/>
      <c r="D10" s="4"/>
      <c r="E10" s="4"/>
      <c r="F10" s="4"/>
    </row>
    <row r="11" spans="1:6" x14ac:dyDescent="0.35">
      <c r="A11" s="1" t="s">
        <v>12</v>
      </c>
      <c r="B11" s="1">
        <v>50</v>
      </c>
      <c r="C11" s="1">
        <v>50</v>
      </c>
      <c r="D11" s="1">
        <v>50</v>
      </c>
      <c r="E11" s="1">
        <v>50</v>
      </c>
      <c r="F11" s="1">
        <v>200</v>
      </c>
    </row>
    <row r="12" spans="1:6" x14ac:dyDescent="0.35">
      <c r="A12" s="1" t="s">
        <v>13</v>
      </c>
      <c r="B12" s="1">
        <v>296.8</v>
      </c>
      <c r="C12" s="1">
        <v>138.50000000000003</v>
      </c>
      <c r="D12" s="1">
        <v>212.99999999999997</v>
      </c>
      <c r="E12" s="1">
        <v>66.3</v>
      </c>
      <c r="F12" s="1">
        <v>714.6</v>
      </c>
    </row>
    <row r="13" spans="1:6" x14ac:dyDescent="0.35">
      <c r="A13" s="1" t="s">
        <v>14</v>
      </c>
      <c r="B13" s="1">
        <v>5.9359999999999999</v>
      </c>
      <c r="C13" s="1">
        <v>2.7700000000000005</v>
      </c>
      <c r="D13" s="1">
        <v>4.26</v>
      </c>
      <c r="E13" s="1">
        <v>1.3259999999999998</v>
      </c>
      <c r="F13" s="1">
        <v>3.573</v>
      </c>
    </row>
    <row r="14" spans="1:6" x14ac:dyDescent="0.35">
      <c r="A14" s="1" t="s">
        <v>15</v>
      </c>
      <c r="B14" s="1">
        <v>0.2664326530612246</v>
      </c>
      <c r="C14" s="1">
        <v>9.8469387755100654E-2</v>
      </c>
      <c r="D14" s="1">
        <v>0.22081632653062022</v>
      </c>
      <c r="E14" s="1">
        <v>3.9106122448979083E-2</v>
      </c>
      <c r="F14" s="1">
        <v>3.1060010050251257</v>
      </c>
    </row>
    <row r="15" spans="1:6" x14ac:dyDescent="0.35">
      <c r="A15" s="1"/>
      <c r="B15" s="1"/>
      <c r="C15" s="1"/>
      <c r="D15" s="1"/>
      <c r="E15" s="1"/>
      <c r="F15" s="1"/>
    </row>
    <row r="16" spans="1:6" ht="15" thickBot="1" x14ac:dyDescent="0.4">
      <c r="A16" s="4">
        <v>101</v>
      </c>
      <c r="B16" s="4"/>
      <c r="C16" s="4"/>
      <c r="D16" s="4"/>
      <c r="E16" s="4"/>
      <c r="F16" s="4"/>
    </row>
    <row r="17" spans="1:7" x14ac:dyDescent="0.35">
      <c r="A17" s="1" t="s">
        <v>12</v>
      </c>
      <c r="B17" s="1">
        <v>50</v>
      </c>
      <c r="C17" s="1">
        <v>50</v>
      </c>
      <c r="D17" s="1">
        <v>50</v>
      </c>
      <c r="E17" s="1">
        <v>50</v>
      </c>
      <c r="F17" s="1">
        <v>200</v>
      </c>
    </row>
    <row r="18" spans="1:7" x14ac:dyDescent="0.35">
      <c r="A18" s="1" t="s">
        <v>13</v>
      </c>
      <c r="B18" s="1">
        <v>329.39999999999992</v>
      </c>
      <c r="C18" s="1">
        <v>148.69999999999999</v>
      </c>
      <c r="D18" s="1">
        <v>277.59999999999997</v>
      </c>
      <c r="E18" s="1">
        <v>101.29999999999998</v>
      </c>
      <c r="F18" s="1">
        <v>856.99999999999955</v>
      </c>
    </row>
    <row r="19" spans="1:7" x14ac:dyDescent="0.35">
      <c r="A19" s="1" t="s">
        <v>14</v>
      </c>
      <c r="B19" s="1">
        <v>6.5879999999999983</v>
      </c>
      <c r="C19" s="1">
        <v>2.9739999999999998</v>
      </c>
      <c r="D19" s="1">
        <v>5.5519999999999996</v>
      </c>
      <c r="E19" s="1">
        <v>2.0259999999999998</v>
      </c>
      <c r="F19" s="1">
        <v>4.2849999999999975</v>
      </c>
    </row>
    <row r="20" spans="1:7" x14ac:dyDescent="0.35">
      <c r="A20" s="1" t="s">
        <v>15</v>
      </c>
      <c r="B20" s="1">
        <v>0.40434285714285706</v>
      </c>
      <c r="C20" s="1">
        <v>0.10400408163265443</v>
      </c>
      <c r="D20" s="1">
        <v>0.304587755102041</v>
      </c>
      <c r="E20" s="1">
        <v>7.5432653061225749E-2</v>
      </c>
      <c r="F20" s="1">
        <v>3.6687185929648436</v>
      </c>
    </row>
    <row r="21" spans="1:7" x14ac:dyDescent="0.35">
      <c r="A21" s="1"/>
      <c r="B21" s="1"/>
      <c r="C21" s="1"/>
      <c r="D21" s="1"/>
      <c r="E21" s="1"/>
      <c r="F21" s="1"/>
    </row>
    <row r="22" spans="1:7" ht="15" thickBot="1" x14ac:dyDescent="0.4">
      <c r="A22" s="4" t="s">
        <v>26</v>
      </c>
      <c r="B22" s="4"/>
      <c r="C22" s="4"/>
      <c r="D22" s="4"/>
      <c r="E22" s="4"/>
    </row>
    <row r="23" spans="1:7" x14ac:dyDescent="0.35">
      <c r="A23" s="1" t="s">
        <v>12</v>
      </c>
      <c r="B23" s="1">
        <v>150</v>
      </c>
      <c r="C23" s="1">
        <v>150</v>
      </c>
      <c r="D23" s="1">
        <v>150</v>
      </c>
      <c r="E23" s="1">
        <v>150</v>
      </c>
    </row>
    <row r="24" spans="1:7" x14ac:dyDescent="0.35">
      <c r="A24" s="1" t="s">
        <v>13</v>
      </c>
      <c r="B24" s="1">
        <v>876.5</v>
      </c>
      <c r="C24" s="1">
        <v>458.10000000000008</v>
      </c>
      <c r="D24" s="1">
        <v>563.79999999999995</v>
      </c>
      <c r="E24" s="1">
        <v>179.79999999999998</v>
      </c>
    </row>
    <row r="25" spans="1:7" x14ac:dyDescent="0.35">
      <c r="A25" s="1" t="s">
        <v>14</v>
      </c>
      <c r="B25" s="1">
        <v>5.8433333333333346</v>
      </c>
      <c r="C25" s="1">
        <v>3.0540000000000007</v>
      </c>
      <c r="D25" s="1">
        <v>3.7586666666666693</v>
      </c>
      <c r="E25" s="1">
        <v>1.1986666666666672</v>
      </c>
    </row>
    <row r="26" spans="1:7" x14ac:dyDescent="0.35">
      <c r="A26" s="1" t="s">
        <v>15</v>
      </c>
      <c r="B26" s="1">
        <v>0.68569351230421827</v>
      </c>
      <c r="C26" s="1">
        <v>0.1880040268456255</v>
      </c>
      <c r="D26" s="1">
        <v>3.1131794183445023</v>
      </c>
      <c r="E26" s="1">
        <v>0.58241431767337748</v>
      </c>
    </row>
    <row r="27" spans="1:7" x14ac:dyDescent="0.35">
      <c r="A27" s="1"/>
      <c r="B27" s="1"/>
      <c r="C27" s="1"/>
      <c r="D27" s="1"/>
      <c r="E27" s="1"/>
    </row>
    <row r="29" spans="1:7" ht="15" thickBot="1" x14ac:dyDescent="0.4">
      <c r="A29" t="s">
        <v>16</v>
      </c>
    </row>
    <row r="30" spans="1:7" x14ac:dyDescent="0.35">
      <c r="A30" s="3" t="s">
        <v>17</v>
      </c>
      <c r="B30" s="3" t="s">
        <v>18</v>
      </c>
      <c r="C30" s="3" t="s">
        <v>19</v>
      </c>
      <c r="D30" s="3" t="s">
        <v>20</v>
      </c>
      <c r="E30" s="3" t="s">
        <v>21</v>
      </c>
      <c r="F30" s="3" t="s">
        <v>22</v>
      </c>
      <c r="G30" s="3" t="s">
        <v>23</v>
      </c>
    </row>
    <row r="31" spans="1:7" x14ac:dyDescent="0.35">
      <c r="A31" s="1" t="s">
        <v>28</v>
      </c>
      <c r="B31" s="1">
        <v>310.53653333334159</v>
      </c>
      <c r="C31" s="1">
        <v>2</v>
      </c>
      <c r="D31" s="1">
        <v>155.2682666666708</v>
      </c>
      <c r="E31" s="1">
        <v>1021.3783332662364</v>
      </c>
      <c r="F31" s="1">
        <v>4.934169474215061E-192</v>
      </c>
      <c r="G31" s="1">
        <v>3.0110468508470811</v>
      </c>
    </row>
    <row r="32" spans="1:7" x14ac:dyDescent="0.35">
      <c r="A32" s="1" t="s">
        <v>29</v>
      </c>
      <c r="B32" s="1">
        <v>1657.183533333342</v>
      </c>
      <c r="C32" s="1">
        <v>3</v>
      </c>
      <c r="D32" s="1">
        <v>552.39451111111396</v>
      </c>
      <c r="E32" s="1">
        <v>3633.7353225905276</v>
      </c>
      <c r="F32" s="1">
        <v>0</v>
      </c>
      <c r="G32" s="1">
        <v>2.6200576168049476</v>
      </c>
    </row>
    <row r="33" spans="1:7" x14ac:dyDescent="0.35">
      <c r="A33" s="1" t="s">
        <v>30</v>
      </c>
      <c r="B33" s="1">
        <v>280.90106666665793</v>
      </c>
      <c r="C33" s="1">
        <v>6</v>
      </c>
      <c r="D33" s="1">
        <v>46.816844444442985</v>
      </c>
      <c r="E33" s="1">
        <v>307.96834133599674</v>
      </c>
      <c r="F33" s="1">
        <v>8.4104175353260457E-178</v>
      </c>
      <c r="G33" s="1">
        <v>2.1139825495917917</v>
      </c>
    </row>
    <row r="34" spans="1:7" x14ac:dyDescent="0.35">
      <c r="A34" s="1" t="s">
        <v>31</v>
      </c>
      <c r="B34" s="1">
        <v>89.386800000000008</v>
      </c>
      <c r="C34" s="1">
        <v>588</v>
      </c>
      <c r="D34" s="1">
        <v>0.1520183673469388</v>
      </c>
      <c r="E34" s="1"/>
      <c r="F34" s="1"/>
      <c r="G34" s="1"/>
    </row>
    <row r="35" spans="1:7" x14ac:dyDescent="0.35">
      <c r="A35" s="1"/>
      <c r="B35" s="1"/>
      <c r="C35" s="1"/>
      <c r="D35" s="1"/>
      <c r="E35" s="1"/>
      <c r="F35" s="1"/>
      <c r="G35" s="1"/>
    </row>
    <row r="36" spans="1:7" ht="15" thickBot="1" x14ac:dyDescent="0.4">
      <c r="A36" s="2" t="s">
        <v>26</v>
      </c>
      <c r="B36" s="2">
        <v>2338.0079333333415</v>
      </c>
      <c r="C36" s="2">
        <v>599</v>
      </c>
      <c r="D36" s="2"/>
      <c r="E36" s="2"/>
      <c r="F36" s="2"/>
      <c r="G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defaultRowHeight="14.5" x14ac:dyDescent="0.35"/>
  <cols>
    <col min="2" max="2" width="15.54296875" customWidth="1"/>
    <col min="3" max="3" width="16.36328125" customWidth="1"/>
  </cols>
  <sheetData>
    <row r="1" spans="1:3" x14ac:dyDescent="0.35">
      <c r="A1" t="s">
        <v>32</v>
      </c>
    </row>
    <row r="2" spans="1:3" ht="15" thickBot="1" x14ac:dyDescent="0.4"/>
    <row r="3" spans="1:3" x14ac:dyDescent="0.35">
      <c r="A3" s="3"/>
      <c r="B3" s="3" t="s">
        <v>1</v>
      </c>
      <c r="C3" s="3" t="s">
        <v>3</v>
      </c>
    </row>
    <row r="4" spans="1:3" x14ac:dyDescent="0.35">
      <c r="A4" s="1" t="s">
        <v>33</v>
      </c>
      <c r="B4" s="1">
        <v>5.8433333333333346</v>
      </c>
      <c r="C4" s="1">
        <v>3.7586666666666693</v>
      </c>
    </row>
    <row r="5" spans="1:3" x14ac:dyDescent="0.35">
      <c r="A5" s="1" t="s">
        <v>15</v>
      </c>
      <c r="B5" s="1">
        <v>0.68569351230421827</v>
      </c>
      <c r="C5" s="1">
        <v>3.1131794183445023</v>
      </c>
    </row>
    <row r="6" spans="1:3" x14ac:dyDescent="0.35">
      <c r="A6" s="1" t="s">
        <v>34</v>
      </c>
      <c r="B6" s="1">
        <v>150</v>
      </c>
      <c r="C6" s="1">
        <v>150</v>
      </c>
    </row>
    <row r="7" spans="1:3" x14ac:dyDescent="0.35">
      <c r="A7" s="1" t="s">
        <v>19</v>
      </c>
      <c r="B7" s="1">
        <v>149</v>
      </c>
      <c r="C7" s="1">
        <v>149</v>
      </c>
    </row>
    <row r="8" spans="1:3" x14ac:dyDescent="0.35">
      <c r="A8" s="1" t="s">
        <v>21</v>
      </c>
      <c r="B8" s="1">
        <v>0.22025505766347703</v>
      </c>
      <c r="C8" s="1"/>
    </row>
    <row r="9" spans="1:3" x14ac:dyDescent="0.35">
      <c r="A9" s="1" t="s">
        <v>35</v>
      </c>
      <c r="B9" s="1">
        <v>0</v>
      </c>
      <c r="C9" s="1"/>
    </row>
    <row r="10" spans="1:3" ht="15" thickBot="1" x14ac:dyDescent="0.4">
      <c r="A10" s="2" t="s">
        <v>36</v>
      </c>
      <c r="B10" s="2">
        <v>0.7631007311355047</v>
      </c>
      <c r="C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7" sqref="C7"/>
    </sheetView>
  </sheetViews>
  <sheetFormatPr defaultRowHeight="14.5" x14ac:dyDescent="0.35"/>
  <cols>
    <col min="1" max="1" width="28.26953125" bestFit="1" customWidth="1"/>
    <col min="2" max="2" width="14.1796875" customWidth="1"/>
    <col min="3" max="3" width="17" customWidth="1"/>
  </cols>
  <sheetData>
    <row r="1" spans="1:3" x14ac:dyDescent="0.35">
      <c r="A1" t="s">
        <v>32</v>
      </c>
    </row>
    <row r="2" spans="1:3" ht="15" thickBot="1" x14ac:dyDescent="0.4"/>
    <row r="3" spans="1:3" x14ac:dyDescent="0.35">
      <c r="A3" s="3"/>
      <c r="B3" s="3" t="s">
        <v>2</v>
      </c>
      <c r="C3" s="3" t="s">
        <v>4</v>
      </c>
    </row>
    <row r="4" spans="1:3" x14ac:dyDescent="0.35">
      <c r="A4" s="1" t="s">
        <v>33</v>
      </c>
      <c r="B4" s="1">
        <v>3.0540000000000007</v>
      </c>
      <c r="C4" s="1">
        <v>1.1986666666666672</v>
      </c>
    </row>
    <row r="5" spans="1:3" x14ac:dyDescent="0.35">
      <c r="A5" s="1" t="s">
        <v>15</v>
      </c>
      <c r="B5" s="1">
        <v>0.1880040268456255</v>
      </c>
      <c r="C5" s="1">
        <v>0.58241431767337748</v>
      </c>
    </row>
    <row r="6" spans="1:3" x14ac:dyDescent="0.35">
      <c r="A6" s="1" t="s">
        <v>34</v>
      </c>
      <c r="B6" s="1">
        <v>150</v>
      </c>
      <c r="C6" s="1">
        <v>150</v>
      </c>
    </row>
    <row r="7" spans="1:3" x14ac:dyDescent="0.35">
      <c r="A7" s="1" t="s">
        <v>19</v>
      </c>
      <c r="B7" s="1">
        <v>149</v>
      </c>
      <c r="C7" s="1">
        <v>149</v>
      </c>
    </row>
    <row r="8" spans="1:3" x14ac:dyDescent="0.35">
      <c r="A8" s="1" t="s">
        <v>21</v>
      </c>
      <c r="B8" s="1">
        <v>0.32280117631149935</v>
      </c>
      <c r="C8" s="1"/>
    </row>
    <row r="9" spans="1:3" x14ac:dyDescent="0.35">
      <c r="A9" s="1" t="s">
        <v>35</v>
      </c>
      <c r="B9" s="1">
        <v>9.18443099351407E-12</v>
      </c>
      <c r="C9" s="1"/>
    </row>
    <row r="10" spans="1:3" ht="15" thickBot="1" x14ac:dyDescent="0.4">
      <c r="A10" s="2" t="s">
        <v>36</v>
      </c>
      <c r="B10" s="2">
        <v>0.7631007311355047</v>
      </c>
      <c r="C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4" sqref="B4"/>
    </sheetView>
  </sheetViews>
  <sheetFormatPr defaultRowHeight="14.5" x14ac:dyDescent="0.35"/>
  <cols>
    <col min="1" max="1" width="26.81640625" customWidth="1"/>
    <col min="2" max="2" width="15.6328125" customWidth="1"/>
    <col min="3" max="3" width="16.36328125" customWidth="1"/>
  </cols>
  <sheetData>
    <row r="1" spans="1:3" x14ac:dyDescent="0.35">
      <c r="A1" t="s">
        <v>37</v>
      </c>
    </row>
    <row r="2" spans="1:3" ht="15" thickBot="1" x14ac:dyDescent="0.4"/>
    <row r="3" spans="1:3" x14ac:dyDescent="0.35">
      <c r="A3" s="3"/>
      <c r="B3" s="3" t="s">
        <v>1</v>
      </c>
      <c r="C3" s="3" t="s">
        <v>3</v>
      </c>
    </row>
    <row r="4" spans="1:3" x14ac:dyDescent="0.35">
      <c r="A4" s="1" t="s">
        <v>33</v>
      </c>
      <c r="B4" s="1">
        <v>5.8433333333333346</v>
      </c>
      <c r="C4" s="1">
        <v>3.7586666666666693</v>
      </c>
    </row>
    <row r="5" spans="1:3" x14ac:dyDescent="0.35">
      <c r="A5" s="1" t="s">
        <v>15</v>
      </c>
      <c r="B5" s="1">
        <v>0.68569351230421827</v>
      </c>
      <c r="C5" s="1">
        <v>3.1131794183445023</v>
      </c>
    </row>
    <row r="6" spans="1:3" x14ac:dyDescent="0.35">
      <c r="A6" s="1" t="s">
        <v>34</v>
      </c>
      <c r="B6" s="1">
        <v>150</v>
      </c>
      <c r="C6" s="1">
        <v>150</v>
      </c>
    </row>
    <row r="7" spans="1:3" x14ac:dyDescent="0.35">
      <c r="A7" s="1" t="s">
        <v>38</v>
      </c>
      <c r="B7" s="1">
        <v>0.87175415730487182</v>
      </c>
      <c r="C7" s="1"/>
    </row>
    <row r="8" spans="1:3" x14ac:dyDescent="0.35">
      <c r="A8" s="1" t="s">
        <v>39</v>
      </c>
      <c r="B8" s="1">
        <v>1</v>
      </c>
      <c r="C8" s="1"/>
    </row>
    <row r="9" spans="1:3" x14ac:dyDescent="0.35">
      <c r="A9" s="1" t="s">
        <v>19</v>
      </c>
      <c r="B9" s="1">
        <v>149</v>
      </c>
      <c r="C9" s="1"/>
    </row>
    <row r="10" spans="1:3" x14ac:dyDescent="0.35">
      <c r="A10" s="1" t="s">
        <v>40</v>
      </c>
      <c r="B10" s="1">
        <v>11.874765997458539</v>
      </c>
      <c r="C10" s="1"/>
    </row>
    <row r="11" spans="1:3" x14ac:dyDescent="0.35">
      <c r="A11" s="1" t="s">
        <v>41</v>
      </c>
      <c r="B11" s="1">
        <v>1.3176020281357999E-23</v>
      </c>
      <c r="C11" s="1"/>
    </row>
    <row r="12" spans="1:3" x14ac:dyDescent="0.35">
      <c r="A12" s="1" t="s">
        <v>42</v>
      </c>
      <c r="B12" s="1">
        <v>1.6551445337979596</v>
      </c>
      <c r="C12" s="1"/>
    </row>
    <row r="13" spans="1:3" x14ac:dyDescent="0.35">
      <c r="A13" s="1" t="s">
        <v>43</v>
      </c>
      <c r="B13" s="1">
        <v>2.6352040562715998E-23</v>
      </c>
      <c r="C13" s="1"/>
    </row>
    <row r="14" spans="1:3" ht="15" thickBot="1" x14ac:dyDescent="0.4">
      <c r="A14" s="2" t="s">
        <v>44</v>
      </c>
      <c r="B14" s="2">
        <v>1.976013177689196</v>
      </c>
      <c r="C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workbookViewId="0">
      <selection activeCell="M6" sqref="M6"/>
    </sheetView>
  </sheetViews>
  <sheetFormatPr defaultRowHeight="14.5" x14ac:dyDescent="0.35"/>
  <cols>
    <col min="2" max="2" width="15.54296875" customWidth="1"/>
    <col min="3" max="3" width="15.08984375" customWidth="1"/>
    <col min="4" max="4" width="15.1796875" customWidth="1"/>
    <col min="5" max="5" width="14.7265625" customWidth="1"/>
    <col min="6" max="6" width="8.90625" customWidth="1"/>
    <col min="8" max="8" width="21.6328125" customWidth="1"/>
    <col min="9" max="9" width="12.81640625" customWidth="1"/>
    <col min="10" max="10" width="12.36328125" customWidth="1"/>
    <col min="11" max="11" width="12.453125" customWidth="1"/>
    <col min="12" max="12" width="12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  <c r="H2" s="5"/>
      <c r="I2" s="5"/>
      <c r="J2" s="5"/>
      <c r="K2" s="5"/>
      <c r="L2" s="5"/>
    </row>
    <row r="3" spans="1:12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  <c r="H3" s="5" t="s">
        <v>33</v>
      </c>
      <c r="I3" s="5">
        <f>AVERAGE(B2:B151)</f>
        <v>5.8433333333333346</v>
      </c>
      <c r="J3" s="5">
        <f>AVERAGE(C2:C151)</f>
        <v>3.0540000000000007</v>
      </c>
      <c r="K3" s="5">
        <f>AVERAGE(D2:D151)</f>
        <v>3.7586666666666693</v>
      </c>
      <c r="L3" s="5">
        <f>AVERAGE(E2:E151)</f>
        <v>1.1986666666666672</v>
      </c>
    </row>
    <row r="4" spans="1:12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  <c r="H4" s="5"/>
      <c r="I4" s="5"/>
      <c r="J4" s="5"/>
      <c r="K4" s="5"/>
      <c r="L4" s="5"/>
    </row>
    <row r="5" spans="1:12" x14ac:dyDescent="0.3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  <c r="H5" s="5" t="s">
        <v>50</v>
      </c>
      <c r="I5" s="5">
        <f>MEDIAN(B2:B151)</f>
        <v>5.8</v>
      </c>
      <c r="J5" s="5">
        <f t="shared" ref="J5:L5" si="0">MEDIAN(C2:C151)</f>
        <v>3</v>
      </c>
      <c r="K5" s="5">
        <f t="shared" si="0"/>
        <v>4.3499999999999996</v>
      </c>
      <c r="L5" s="5">
        <f t="shared" si="0"/>
        <v>1.3</v>
      </c>
    </row>
    <row r="6" spans="1:12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  <c r="H6" s="5"/>
      <c r="I6" s="5"/>
      <c r="J6" s="5"/>
      <c r="K6" s="5"/>
      <c r="L6" s="5"/>
    </row>
    <row r="7" spans="1:12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  <c r="H7" s="5" t="s">
        <v>51</v>
      </c>
      <c r="I7" s="5">
        <f>MODE(B2:B151)</f>
        <v>5</v>
      </c>
      <c r="J7" s="5">
        <f t="shared" ref="J7:L7" si="1">MODE(C2:C151)</f>
        <v>3</v>
      </c>
      <c r="K7" s="5">
        <f t="shared" si="1"/>
        <v>1.5</v>
      </c>
      <c r="L7" s="5">
        <f t="shared" si="1"/>
        <v>0.2</v>
      </c>
    </row>
    <row r="8" spans="1:12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  <c r="H8" s="5"/>
      <c r="I8" s="5"/>
      <c r="J8" s="5"/>
      <c r="K8" s="5"/>
      <c r="L8" s="5"/>
    </row>
    <row r="9" spans="1:12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  <c r="H9" s="5" t="s">
        <v>52</v>
      </c>
      <c r="I9" s="5">
        <f>STDEV(B2:B151)</f>
        <v>0.82806612797784351</v>
      </c>
      <c r="J9" s="5">
        <f t="shared" ref="J9:L9" si="2">STDEV(C2:C151)</f>
        <v>0.4335943113621597</v>
      </c>
      <c r="K9" s="5">
        <f t="shared" si="2"/>
        <v>1.764420419952258</v>
      </c>
      <c r="L9" s="5">
        <f t="shared" si="2"/>
        <v>0.76316074170084081</v>
      </c>
    </row>
    <row r="10" spans="1:12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  <c r="H10" s="5"/>
      <c r="I10" s="5"/>
      <c r="J10" s="5"/>
      <c r="K10" s="5"/>
      <c r="L10" s="5"/>
    </row>
    <row r="11" spans="1:12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  <c r="H11" s="5" t="s">
        <v>15</v>
      </c>
      <c r="I11" s="5">
        <f>VAR(B2:B151)</f>
        <v>0.68569351230421827</v>
      </c>
      <c r="J11" s="5">
        <f t="shared" ref="J11:L11" si="3">VAR(C2:C151)</f>
        <v>0.1880040268456255</v>
      </c>
      <c r="K11" s="5">
        <f t="shared" si="3"/>
        <v>3.1131794183445023</v>
      </c>
      <c r="L11" s="5">
        <f t="shared" si="3"/>
        <v>0.58241431767337748</v>
      </c>
    </row>
    <row r="12" spans="1:12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  <c r="H12" s="5"/>
      <c r="I12" s="5"/>
      <c r="J12" s="5"/>
      <c r="K12" s="5"/>
      <c r="L12" s="5"/>
    </row>
    <row r="13" spans="1:12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  <c r="H13" s="5" t="s">
        <v>53</v>
      </c>
      <c r="I13" s="5">
        <f>AVERAGE(B2:B50)</f>
        <v>5.0061224489795917</v>
      </c>
      <c r="J13" s="5">
        <f t="shared" ref="J13:L13" si="4">AVERAGE(C2:C50)</f>
        <v>3.4204081632653067</v>
      </c>
      <c r="K13" s="5">
        <f t="shared" si="4"/>
        <v>1.4653061224489796</v>
      </c>
      <c r="L13" s="5">
        <f t="shared" si="4"/>
        <v>0.24489795918367341</v>
      </c>
    </row>
    <row r="14" spans="1:12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  <c r="H14" s="5"/>
      <c r="I14" s="5"/>
      <c r="J14" s="5"/>
      <c r="K14" s="5"/>
      <c r="L14" s="5"/>
    </row>
    <row r="15" spans="1:12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  <c r="H15" s="5" t="s">
        <v>54</v>
      </c>
      <c r="I15" s="5">
        <f>STDEV(B2:B50)</f>
        <v>0.35614145320908325</v>
      </c>
      <c r="J15" s="5">
        <f t="shared" ref="J15:L15" si="5">STDEV(C2:C50)</f>
        <v>0.38458830359919466</v>
      </c>
      <c r="K15" s="5">
        <f t="shared" si="5"/>
        <v>0.17506072804430142</v>
      </c>
      <c r="L15" s="5">
        <f t="shared" si="5"/>
        <v>0.10813036978919632</v>
      </c>
    </row>
    <row r="16" spans="1:12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  <c r="H16" s="5"/>
      <c r="I16" s="5"/>
      <c r="J16" s="5"/>
      <c r="K16" s="5"/>
      <c r="L16" s="5"/>
    </row>
    <row r="17" spans="1:12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  <c r="H17" s="5" t="s">
        <v>55</v>
      </c>
      <c r="I17" s="5">
        <f>VAR(B2:B50)</f>
        <v>0.12683673469387763</v>
      </c>
      <c r="J17" s="5">
        <f t="shared" ref="J17:L17" si="6">VAR(C2:C50)</f>
        <v>0.14790816326530631</v>
      </c>
      <c r="K17" s="5">
        <f t="shared" si="6"/>
        <v>3.0646258503400858E-2</v>
      </c>
      <c r="L17" s="5">
        <f t="shared" si="6"/>
        <v>1.1692176870748342E-2</v>
      </c>
    </row>
    <row r="18" spans="1:12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</row>
    <row r="19" spans="1:12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</row>
    <row r="20" spans="1:12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</row>
    <row r="21" spans="1:12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</row>
    <row r="22" spans="1:12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12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12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12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12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12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12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12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12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12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12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3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pageMargins left="0.7" right="0.7" top="0.75" bottom="0.75" header="0.3" footer="0.3"/>
  <ignoredErrors>
    <ignoredError sqref="I13:L17" formulaRange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</vt:lpstr>
      <vt:lpstr>TWO</vt:lpstr>
      <vt:lpstr>F-test</vt:lpstr>
      <vt:lpstr>F-test for width</vt:lpstr>
      <vt:lpstr>T-test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Suryawanshi</dc:creator>
  <cp:lastModifiedBy>DELL</cp:lastModifiedBy>
  <dcterms:created xsi:type="dcterms:W3CDTF">2023-02-17T11:59:15Z</dcterms:created>
  <dcterms:modified xsi:type="dcterms:W3CDTF">2023-02-17T12:12:25Z</dcterms:modified>
</cp:coreProperties>
</file>