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updateLinks="never"/>
  <mc:AlternateContent xmlns:mc="http://schemas.openxmlformats.org/markup-compatibility/2006">
    <mc:Choice Requires="x15">
      <x15ac:absPath xmlns:x15ac="http://schemas.microsoft.com/office/spreadsheetml/2010/11/ac" url="C:\Users\hvishwanath\Documents\GCO\Katello\delete\"/>
    </mc:Choice>
  </mc:AlternateContent>
  <bookViews>
    <workbookView xWindow="0" yWindow="0" windowWidth="23040" windowHeight="8484" tabRatio="613" activeTab="2"/>
  </bookViews>
  <sheets>
    <sheet name="Overview and Version" sheetId="12" r:id="rId1"/>
    <sheet name="Summary Requirements" sheetId="13" r:id="rId2"/>
    <sheet name="Detailed Specs" sheetId="11" r:id="rId3"/>
    <sheet name="Notes" sheetId="14" state="hidden" r:id="rId4"/>
    <sheet name="Project Time Line" sheetId="15" state="hidden" r:id="rId5"/>
    <sheet name="Keywords (Do Not Change)" sheetId="7" state="hidden" r:id="rId6"/>
    <sheet name="Shoretel Diagrams" sheetId="16" state="hidden" r:id="rId7"/>
    <sheet name="CNames" sheetId="17" r:id="rId8"/>
    <sheet name="URLs" sheetId="18" r:id="rId9"/>
  </sheets>
  <externalReferences>
    <externalReference r:id="rId10"/>
  </externalReferences>
  <definedNames>
    <definedName name="_xlnm._FilterDatabase" localSheetId="2" hidden="1">'Detailed Specs'!$A$3:$X$3</definedName>
    <definedName name="_xlnm._FilterDatabase" localSheetId="1" hidden="1">'Summary Requirements'!$A$7:$AB$36</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8" i="13" l="1"/>
  <c r="F18" i="13"/>
  <c r="E18" i="13"/>
  <c r="D18" i="13"/>
  <c r="N17" i="13"/>
  <c r="F17" i="13"/>
  <c r="E17" i="13"/>
  <c r="D17" i="13"/>
  <c r="N16" i="13"/>
  <c r="F16" i="13"/>
  <c r="E16" i="13"/>
  <c r="D16" i="13"/>
  <c r="N15" i="13"/>
  <c r="F15" i="13"/>
  <c r="E15" i="13"/>
  <c r="D15" i="13"/>
  <c r="N14" i="13"/>
  <c r="F14" i="13"/>
  <c r="E14" i="13"/>
  <c r="D14" i="13"/>
  <c r="N13" i="13"/>
  <c r="F13" i="13"/>
  <c r="E13" i="13"/>
  <c r="D13" i="13"/>
  <c r="N12" i="13"/>
  <c r="F12" i="13"/>
  <c r="E12" i="13"/>
  <c r="D12" i="13"/>
  <c r="E11" i="13"/>
  <c r="D11" i="13"/>
  <c r="N10" i="13"/>
  <c r="F10" i="13"/>
  <c r="E10" i="13"/>
  <c r="D10" i="13"/>
  <c r="N9" i="13"/>
  <c r="F9" i="13"/>
  <c r="E9" i="13"/>
  <c r="D9" i="13"/>
  <c r="D20" i="13"/>
  <c r="D33" i="13"/>
  <c r="N8" i="13"/>
  <c r="F8" i="13"/>
  <c r="N11" i="13"/>
  <c r="F11" i="13"/>
  <c r="F20" i="13"/>
  <c r="F33" i="13"/>
  <c r="E8" i="13"/>
  <c r="E20" i="13"/>
  <c r="E33" i="13"/>
  <c r="D8" i="13"/>
  <c r="C20" i="13"/>
  <c r="C33" i="13"/>
</calcChain>
</file>

<file path=xl/sharedStrings.xml><?xml version="1.0" encoding="utf-8"?>
<sst xmlns="http://schemas.openxmlformats.org/spreadsheetml/2006/main" count="525" uniqueCount="304">
  <si>
    <t>Version 1.0  - dated 9-15-2016</t>
  </si>
  <si>
    <t>o) Template is a work in progress and is designed to capture the unique aspects of the Shoretel Instance Build Requirements. 
o) Template is intended to be utlized as a starting point in the data gathering process (pre-sales) for a net new specific build and to prepare for the minimum required information for Implementation Kick Off (post-contract). 
o) It is intended to serve as a data repository for the Build and will retain additional needed information from SHORETEL to RACKSPACE as determined by both PMs for a successful project.
o) Following the Initial Implementation Kick Off call, additional information that was not available or was unknown during the pre-sales process may be needed per project requirements.  When possible, these additional documents will be captured within a separate "tab" of this File and will be requested during the Kick Off call or shortly there after.</t>
  </si>
  <si>
    <t xml:space="preserve">o) Additional information may be required to meet the detailed Build Requirements provided by Shoretel.  This additional detailed information will be determined by the assigned Implementation team engineers and any dependancies of the Datacenter selected for deployement.  (examples of potential categories of information):
     - Security Services information (FW, IDS, LogMgr, AntiVirus, Access Control List)
     - Routing - Special Routing Requirements
     - WAN/Dedicated Circuit Carrier details and Termination Hardware information
     - Encryption Services - if contracted
     - DB Clustering - unique clustering or specific settings unique to Shoretel, or needed by Shoretel
     - Shoretel provided Architectural Diagram/Network Diagrams
     - Any materials considered by Shoretel to be benefitial that directly pertain to the specific build.
o) Upon completion of the Implementation Build and Customer Acceptance, this document will be reviewed and updated to meet future builds. </t>
  </si>
  <si>
    <t>SHORETEL System Definition:</t>
  </si>
  <si>
    <t>Rackspace Datacenter</t>
  </si>
  <si>
    <t>DFW3 - Dallas</t>
  </si>
  <si>
    <t>Build Type</t>
  </si>
  <si>
    <t xml:space="preserve">New DC Location </t>
  </si>
  <si>
    <t>Project Description:</t>
  </si>
  <si>
    <t>Build Due to Customer Date(DTC):</t>
  </si>
  <si>
    <t>VM Requirements Summary</t>
  </si>
  <si>
    <t>VM Requirements Detail</t>
  </si>
  <si>
    <t>Minimum Detail Needed for Implementation Start</t>
  </si>
  <si>
    <t>ESXi VM Type
(Function)</t>
  </si>
  <si>
    <t>Total VMS 
Needed
(enter qty)</t>
  </si>
  <si>
    <t>Total vCPUs</t>
  </si>
  <si>
    <t>Total vMemory (GB)</t>
  </si>
  <si>
    <t>Total Storage (Usable GB)</t>
  </si>
  <si>
    <t>OS
(drop down)</t>
  </si>
  <si>
    <t>vCPU Per VM</t>
  </si>
  <si>
    <t>Memory/VM
(GB)</t>
  </si>
  <si>
    <t>vDisk1
(usable)</t>
  </si>
  <si>
    <t>vDisk2
(usable)</t>
  </si>
  <si>
    <t>vDisk3
(usable)</t>
  </si>
  <si>
    <t>vDisk4
(usable)</t>
  </si>
  <si>
    <t>Total Storage/VM
(Usable GB)</t>
  </si>
  <si>
    <t>Storage Tier
(drop down)</t>
  </si>
  <si>
    <t>Networks
virt-NICs</t>
  </si>
  <si>
    <t>AntiVirus
Required
(Y/N)
Assumed YES</t>
  </si>
  <si>
    <t>Backup 
Required 
(Y/N)
Assumed YES</t>
  </si>
  <si>
    <t>Full Host Name
or Naming Convention
"deviceID#-name001"
(details provided in separate tab)</t>
  </si>
  <si>
    <t>Shoretel
DMZ</t>
  </si>
  <si>
    <t>Mgmt. IP
(with /Subnet Mask)</t>
  </si>
  <si>
    <t>MgmtVLAN
(Rackspace Provided)</t>
  </si>
  <si>
    <t>Internal IP
(with /Subnet Mask)</t>
  </si>
  <si>
    <t>Internal VLAN
(Rackspace Provided)</t>
  </si>
  <si>
    <t>External IP
(with /Subnet Mask)</t>
  </si>
  <si>
    <t>External VLAN
(Rackspace Provided)</t>
  </si>
  <si>
    <t>HQ</t>
  </si>
  <si>
    <t>Windows 2012 R2 Std</t>
  </si>
  <si>
    <t>SILVER SAN</t>
  </si>
  <si>
    <t>N</t>
  </si>
  <si>
    <t>Linux DVS</t>
  </si>
  <si>
    <t>WindRiver (unsupported)</t>
  </si>
  <si>
    <t>vPhone Switch</t>
  </si>
  <si>
    <t>vTrunk Switch</t>
  </si>
  <si>
    <t>IM / Presence</t>
  </si>
  <si>
    <t>Conference</t>
  </si>
  <si>
    <t>HB ECC WinDVS</t>
  </si>
  <si>
    <t>Call Recording IIS</t>
  </si>
  <si>
    <t>Call Recording Master</t>
  </si>
  <si>
    <t>Call Recording DB</t>
  </si>
  <si>
    <t xml:space="preserve">D&amp;M </t>
  </si>
  <si>
    <t>Connect Sub-Total</t>
  </si>
  <si>
    <t xml:space="preserve">
NOTES:  
1) SAN Totals are representaive.  Rackspace will add additional GB above requested Storage levels to the Contracted Qty, to account for vMem Swap space, and other manditory storage allotment required by VmWare.  All Storage is assumed listed as Usable (do not account for RAID)
2) Antivirus - is assumed YES per each VM, is YES if Blank, Always NO if O/S is Unsupported/Non-Managed (example WindRiver) 
3) Backup - is assumed YES per each VM, is YES if Blank, Always NO if O/S is Unsupported/Non-Managed (example WindRiver)</t>
  </si>
  <si>
    <t>(*) Note</t>
  </si>
  <si>
    <t>Dedicated Server Requirements Summary</t>
  </si>
  <si>
    <t>Dedicated Server Requirements Detail</t>
  </si>
  <si>
    <t>Server
(Function)</t>
  </si>
  <si>
    <t>Total Servers 
Needed
(enter qty)</t>
  </si>
  <si>
    <t>Cores per Server</t>
  </si>
  <si>
    <t>Networks
(NICs)</t>
  </si>
  <si>
    <t>Storage
redundancy</t>
  </si>
  <si>
    <t>Storage
Interface (Gb/s)</t>
  </si>
  <si>
    <t>UNSUPPORTED</t>
  </si>
  <si>
    <t>Preliminary TOTALS</t>
  </si>
  <si>
    <t>Note: This example sheet will be created based on "Device Number"(provided by Rackspace) + "Naming Convention"(provided by Shoretel).  This information will be created after Implementation process has begun and will be inserted into this excel file for reference.</t>
  </si>
  <si>
    <t>Additional Columns will capture more detailed information or Build Requirements as determined by the Scope/Size of the proeject as well as based on what specific services are contracted.</t>
  </si>
  <si>
    <t>Purpose</t>
  </si>
  <si>
    <t>Device ID Number
For Rackspace Purposes
(Provided by Rackspace)</t>
  </si>
  <si>
    <t>FULL Hostname with Domain
(for example "DeviceID" + "ShoretelHostName"+"Domain")</t>
  </si>
  <si>
    <t>AntiVirus
Required</t>
  </si>
  <si>
    <t>Backups Needed</t>
  </si>
  <si>
    <t xml:space="preserve">OVA File Location - </t>
  </si>
  <si>
    <t>Instruction file</t>
  </si>
  <si>
    <t>PROJECT TIME LINE UPDATED BI-MONTHLY</t>
  </si>
  <si>
    <t>% Complete</t>
  </si>
  <si>
    <t>Task Name</t>
  </si>
  <si>
    <t>Duration</t>
  </si>
  <si>
    <t>Start</t>
  </si>
  <si>
    <t>Finish</t>
  </si>
  <si>
    <t>Predecessors</t>
  </si>
  <si>
    <t>Resource Names</t>
  </si>
  <si>
    <t>Storage Tier</t>
  </si>
  <si>
    <t>VM Operating System</t>
  </si>
  <si>
    <t>ORD1-Chicago</t>
  </si>
  <si>
    <t>GOLD SAN</t>
  </si>
  <si>
    <t>CentOS 6 64-bit</t>
  </si>
  <si>
    <t>Add Additional Instance</t>
  </si>
  <si>
    <t>CentOS 7 64-bit</t>
  </si>
  <si>
    <t>LON5-UK Primary</t>
  </si>
  <si>
    <t>Misc Incremental</t>
  </si>
  <si>
    <r>
      <t>CentOS OVA (unsupported)</t>
    </r>
    <r>
      <rPr>
        <sz val="12"/>
        <color theme="1"/>
        <rFont val="Calibri"/>
        <family val="2"/>
        <scheme val="minor"/>
      </rPr>
      <t xml:space="preserve"> </t>
    </r>
  </si>
  <si>
    <t>LON3-UK Secondary</t>
  </si>
  <si>
    <t>Other (write in)</t>
  </si>
  <si>
    <t>CentOS 6.6</t>
  </si>
  <si>
    <t>SYD1-Australia</t>
  </si>
  <si>
    <t>RHEL 6.7</t>
  </si>
  <si>
    <t>HKG1-Asia Pac</t>
  </si>
  <si>
    <t>RHEL 6 64-bit</t>
  </si>
  <si>
    <t>RHEL 7 64-bit</t>
  </si>
  <si>
    <t>Ubuntu 12.04</t>
  </si>
  <si>
    <t>Ubuntu 14.04 LTS</t>
  </si>
  <si>
    <t>Windows 2008 R2 Ent</t>
  </si>
  <si>
    <t>Windows 2008 R2 Std</t>
  </si>
  <si>
    <t>Diagrams from Shoretel</t>
  </si>
  <si>
    <t>See Detailed Specs Tab</t>
  </si>
  <si>
    <t>No</t>
  </si>
  <si>
    <t>NA</t>
  </si>
  <si>
    <t>VMWareShoreTelSKY_LDVS</t>
  </si>
  <si>
    <t>Alias</t>
  </si>
  <si>
    <t>Host</t>
  </si>
  <si>
    <t>FQDN</t>
  </si>
  <si>
    <t>Reverse Proxy IP 1</t>
  </si>
  <si>
    <t>Reverse Proxy IP 2</t>
  </si>
  <si>
    <t xml:space="preserve"> This project is to build the 8th ShoreTel Connect instance. This will be the third Production instance built in the Rackspace Dallas facility.  </t>
  </si>
  <si>
    <t>CentOS 7.x</t>
  </si>
  <si>
    <t>na08.sky.shoretel.com</t>
  </si>
  <si>
    <t>cc-na081.shoretel.com</t>
  </si>
  <si>
    <t>cc-na082.shoretel.com</t>
  </si>
  <si>
    <t>cc-na083.shoretel.com</t>
  </si>
  <si>
    <t>cc-na084.shoretel.com</t>
  </si>
  <si>
    <t>cc-na085.shoretel.com</t>
  </si>
  <si>
    <t>cc-na086.shoretel.com</t>
  </si>
  <si>
    <t>cc-na087.shoretel.com</t>
  </si>
  <si>
    <t>ccdirector-na081.shoretel.com</t>
  </si>
  <si>
    <t>ccdirector-na082.shoretel.com</t>
  </si>
  <si>
    <t>ccdirector-na083.shoretel.com</t>
  </si>
  <si>
    <t>ccdirector-na084.shoretel.com</t>
  </si>
  <si>
    <t>ccdirector-na085.shoretel.com</t>
  </si>
  <si>
    <t>ccdirector-na086.shoretel.com</t>
  </si>
  <si>
    <t>ccdirector-na087.shoretel.com</t>
  </si>
  <si>
    <t>ccapi-na081.sky.shoretel.com</t>
  </si>
  <si>
    <t>ccapi-na082.sky.shoretel.com</t>
  </si>
  <si>
    <t>ccapi-na083.sky.shoretel.com</t>
  </si>
  <si>
    <t>ccapi-na084.sky.shoretel.com</t>
  </si>
  <si>
    <t>ccapi-na085.sky.shoretel.com</t>
  </si>
  <si>
    <t>ccapi-na086.sky.shoretel.com</t>
  </si>
  <si>
    <t>ccapi-na087.sky.shoretel.com</t>
  </si>
  <si>
    <t>chat-na081.sky.shoretel.com</t>
  </si>
  <si>
    <t>chat-na082.sky.shoretel.com</t>
  </si>
  <si>
    <t>chat-na083.sky.shoretel.com</t>
  </si>
  <si>
    <t>chat-na084.sky.shoretel.com</t>
  </si>
  <si>
    <t>chat-na085.sky.shoretel.com</t>
  </si>
  <si>
    <t>chat-na086.sky.shoretel.com</t>
  </si>
  <si>
    <t>chat-na087.sky.shoretel.com</t>
  </si>
  <si>
    <t>66.11.195.64</t>
  </si>
  <si>
    <t>66.11.195.70</t>
  </si>
  <si>
    <t>66.11.195.67</t>
  </si>
  <si>
    <t>66.11.195.73</t>
  </si>
  <si>
    <t xml:space="preserve">For vPhone/ vTrunk Switch:
5G            /
2.0G         /usr
500M       /boot
1000M     /home
/cf  ----&gt;   grow for all free disk space
1000M     /data01
1000M     /tmp
3G            /var
</t>
  </si>
  <si>
    <t>For Linux DVS/ IM/ Conf:
5G            /
2.0G         /usr
500M       /boot
1000M     /home
/cf  ----&gt;   grow for all free disk space
1000M     /data01
1000M     /tmp
10G          /var</t>
  </si>
  <si>
    <t>Notes</t>
  </si>
  <si>
    <t>Green MGMT NAT Network</t>
  </si>
  <si>
    <t>10.49.140.0/23</t>
  </si>
  <si>
    <t>10.49.154.0/23</t>
  </si>
  <si>
    <t>Blue MGMT NAT Network</t>
  </si>
  <si>
    <t>10.49.141.11</t>
  </si>
  <si>
    <t>10.49.140.11</t>
  </si>
  <si>
    <t>10.49.155.11</t>
  </si>
  <si>
    <t>10.49.154.11</t>
  </si>
  <si>
    <t>External</t>
  </si>
  <si>
    <r>
      <t xml:space="preserve">DMZ - </t>
    </r>
    <r>
      <rPr>
        <sz val="11"/>
        <color rgb="FFFF0000"/>
        <rFont val="Calibri"/>
        <family val="2"/>
        <scheme val="minor"/>
      </rPr>
      <t>Brian P</t>
    </r>
  </si>
  <si>
    <r>
      <t xml:space="preserve">Mgmt IP - </t>
    </r>
    <r>
      <rPr>
        <sz val="11"/>
        <color rgb="FFFF0000"/>
        <rFont val="Calibri"/>
        <family val="2"/>
        <scheme val="minor"/>
      </rPr>
      <t>Karthik</t>
    </r>
  </si>
  <si>
    <r>
      <t>Mgmt VLAN -</t>
    </r>
    <r>
      <rPr>
        <sz val="11"/>
        <color rgb="FFFF0000"/>
        <rFont val="Calibri"/>
        <family val="2"/>
        <scheme val="minor"/>
      </rPr>
      <t xml:space="preserve"> Brian P</t>
    </r>
  </si>
  <si>
    <r>
      <t xml:space="preserve">Mgmt Network - </t>
    </r>
    <r>
      <rPr>
        <sz val="11"/>
        <color rgb="FFFF0000"/>
        <rFont val="Calibri"/>
        <family val="2"/>
        <scheme val="minor"/>
      </rPr>
      <t>Brian P</t>
    </r>
  </si>
  <si>
    <r>
      <t xml:space="preserve">Internal IP - </t>
    </r>
    <r>
      <rPr>
        <sz val="11"/>
        <color rgb="FFFF0000"/>
        <rFont val="Calibri"/>
        <family val="2"/>
        <scheme val="minor"/>
      </rPr>
      <t>Karthik</t>
    </r>
  </si>
  <si>
    <r>
      <t xml:space="preserve">Internal VLAN - </t>
    </r>
    <r>
      <rPr>
        <sz val="11"/>
        <color rgb="FFFF0000"/>
        <rFont val="Calibri"/>
        <family val="2"/>
        <scheme val="minor"/>
      </rPr>
      <t>Brian P</t>
    </r>
  </si>
  <si>
    <r>
      <t>Internal Network -</t>
    </r>
    <r>
      <rPr>
        <sz val="11"/>
        <color rgb="FFFF0000"/>
        <rFont val="Calibri"/>
        <family val="2"/>
        <scheme val="minor"/>
      </rPr>
      <t xml:space="preserve"> Brian P</t>
    </r>
  </si>
  <si>
    <r>
      <t xml:space="preserve">External IP - </t>
    </r>
    <r>
      <rPr>
        <sz val="11"/>
        <color rgb="FFFF0000"/>
        <rFont val="Calibri"/>
        <family val="2"/>
        <scheme val="minor"/>
      </rPr>
      <t>Karthik</t>
    </r>
  </si>
  <si>
    <r>
      <t>External VLAN -</t>
    </r>
    <r>
      <rPr>
        <sz val="11"/>
        <color rgb="FFFF0000"/>
        <rFont val="Calibri"/>
        <family val="2"/>
        <scheme val="minor"/>
      </rPr>
      <t xml:space="preserve"> Brian P</t>
    </r>
  </si>
  <si>
    <r>
      <t xml:space="preserve">External Network - </t>
    </r>
    <r>
      <rPr>
        <sz val="11"/>
        <color rgb="FFFF0000"/>
        <rFont val="Calibri"/>
        <family val="2"/>
        <scheme val="minor"/>
      </rPr>
      <t>Brian P</t>
    </r>
  </si>
  <si>
    <r>
      <t xml:space="preserve">Version - </t>
    </r>
    <r>
      <rPr>
        <sz val="11"/>
        <color rgb="FFFF0000"/>
        <rFont val="Calibri"/>
        <family val="2"/>
        <scheme val="minor"/>
      </rPr>
      <t>AppEng</t>
    </r>
  </si>
  <si>
    <r>
      <t xml:space="preserve">Green Mgmt NAT - </t>
    </r>
    <r>
      <rPr>
        <b/>
        <sz val="11"/>
        <color rgb="FFFF0000"/>
        <rFont val="Calibri"/>
        <family val="2"/>
        <scheme val="minor"/>
      </rPr>
      <t xml:space="preserve">Karthik
</t>
    </r>
    <r>
      <rPr>
        <b/>
        <sz val="11"/>
        <rFont val="Calibri"/>
        <family val="2"/>
        <scheme val="minor"/>
      </rPr>
      <t>10.49.141.0/24</t>
    </r>
  </si>
  <si>
    <r>
      <t xml:space="preserve">Green Prod  NAT - </t>
    </r>
    <r>
      <rPr>
        <b/>
        <sz val="11"/>
        <color rgb="FFFF0000"/>
        <rFont val="Calibri"/>
        <family val="2"/>
        <scheme val="minor"/>
      </rPr>
      <t xml:space="preserve">Karthik
</t>
    </r>
    <r>
      <rPr>
        <b/>
        <sz val="11"/>
        <rFont val="Calibri"/>
        <family val="2"/>
        <scheme val="minor"/>
      </rPr>
      <t>10.49.140.0/24</t>
    </r>
  </si>
  <si>
    <r>
      <t xml:space="preserve">Blue Mgmt NAT - </t>
    </r>
    <r>
      <rPr>
        <b/>
        <sz val="11"/>
        <color rgb="FFFF0000"/>
        <rFont val="Calibri"/>
        <family val="2"/>
        <scheme val="minor"/>
      </rPr>
      <t xml:space="preserve">Karthik
</t>
    </r>
    <r>
      <rPr>
        <b/>
        <sz val="11"/>
        <rFont val="Calibri"/>
        <family val="2"/>
        <scheme val="minor"/>
      </rPr>
      <t>10.49.155.0/24</t>
    </r>
  </si>
  <si>
    <r>
      <t xml:space="preserve">Blue Prod  NAT -    </t>
    </r>
    <r>
      <rPr>
        <b/>
        <sz val="11"/>
        <color rgb="FFFF0000"/>
        <rFont val="Calibri"/>
        <family val="2"/>
        <scheme val="minor"/>
      </rPr>
      <t xml:space="preserve"> Karthik
</t>
    </r>
    <r>
      <rPr>
        <b/>
        <sz val="11"/>
        <rFont val="Calibri"/>
        <family val="2"/>
        <scheme val="minor"/>
      </rPr>
      <t>10.49.154.0/24</t>
    </r>
  </si>
  <si>
    <t>21.84.5511.0</t>
  </si>
  <si>
    <t>da2na08wrec01pv.stsky.biz</t>
  </si>
  <si>
    <t>da2na08crii01pv.stsky.biz</t>
  </si>
  <si>
    <t>da2na08wecc07pv.stsky.biz</t>
  </si>
  <si>
    <t>da2na08wecc06pv.stsky.biz</t>
  </si>
  <si>
    <t>da2na08wecc05pv.stsky.biz</t>
  </si>
  <si>
    <t>da2na08hqsv01pv.stsky.biz</t>
  </si>
  <si>
    <t>da2na08imsv01pv.stsky.biz</t>
  </si>
  <si>
    <t>da2na08imsv02pv.stsky.biz</t>
  </si>
  <si>
    <t>da2na08dmsv01pv.stsky.biz</t>
  </si>
  <si>
    <t>da2na08ldvs01pv.stsky.biz</t>
  </si>
  <si>
    <t>da2na08ldvs02pv.stsky.biz</t>
  </si>
  <si>
    <t>da2na08ldvs03pv.stsky.biz</t>
  </si>
  <si>
    <t>da2na08ldvs04pv.stsky.biz</t>
  </si>
  <si>
    <t>da2na08ldvs05pv.stsky.biz</t>
  </si>
  <si>
    <t>da2na08vphs01pv.stsky.biz</t>
  </si>
  <si>
    <t>da2na08vphs02pv.stsky.biz</t>
  </si>
  <si>
    <t>da2na08vphs03pv.stsky.biz</t>
  </si>
  <si>
    <t>da2na08vphs04pv.stsky.biz</t>
  </si>
  <si>
    <t>da2na08vphs05pv.stsky.biz</t>
  </si>
  <si>
    <t>da2na08vphs06pv.stsky.biz</t>
  </si>
  <si>
    <t>da2na08vphs07pv.stsky.biz</t>
  </si>
  <si>
    <t>da2na08vphs08pv.stsky.biz</t>
  </si>
  <si>
    <t>da2na08vphs09pv.stsky.biz</t>
  </si>
  <si>
    <t>da2na08vphs10pv.stsky.biz</t>
  </si>
  <si>
    <t>da2na08vphs11pv.stsky.biz</t>
  </si>
  <si>
    <t>da2na08vphs12pv.stsky.biz</t>
  </si>
  <si>
    <t>da2na08vphs13pv.stsky.biz</t>
  </si>
  <si>
    <t>da2na08vphs14pv.stsky.biz</t>
  </si>
  <si>
    <t>da2na08vphs15pv.stsky.biz</t>
  </si>
  <si>
    <t>da2na08vphs16pv.stsky.biz</t>
  </si>
  <si>
    <t>da2na08vphs17pv.stsky.biz</t>
  </si>
  <si>
    <t>da2na08vphs18pv.stsky.biz</t>
  </si>
  <si>
    <t>da2na08vphs19pv.stsky.biz</t>
  </si>
  <si>
    <t>da2na08vphs20pv.stsky.biz</t>
  </si>
  <si>
    <t>da2na08vphs21pv.stsky.biz</t>
  </si>
  <si>
    <t>da2na08vphs22pv.stsky.biz</t>
  </si>
  <si>
    <t>da2na08vphs23pv.stsky.biz</t>
  </si>
  <si>
    <t>da2na08vphs24pv.stsky.biz</t>
  </si>
  <si>
    <t>da2na08vphs25pv.stsky.biz</t>
  </si>
  <si>
    <t>da2na08vphs26pv.stsky.biz</t>
  </si>
  <si>
    <t>da2na08vtks01pv.stsky.biz</t>
  </si>
  <si>
    <t>da2na08vtks02pv.stsky.biz</t>
  </si>
  <si>
    <t>da2na08vtks03pv.stsky.biz</t>
  </si>
  <si>
    <t>da2na08vtks04pv.stsky.biz</t>
  </si>
  <si>
    <t>da2na08vtks05pv.stsky.biz</t>
  </si>
  <si>
    <t>da2na08vtks06pv.stsky.biz</t>
  </si>
  <si>
    <t>da2na08conf01pv.stsky.biz</t>
  </si>
  <si>
    <t>da2na08conf02pv.stsky.biz</t>
  </si>
  <si>
    <t>da2na08conf03pv.stsky.biz</t>
  </si>
  <si>
    <t>da2na08wecc01pv.stsky.biz</t>
  </si>
  <si>
    <t>da2na08wecc02pv.stsky.biz</t>
  </si>
  <si>
    <t>da2na08wecc03pv.stsky.biz</t>
  </si>
  <si>
    <t>da2na08wecc04pv.stsky.biz</t>
  </si>
  <si>
    <t>da2na08crdb01pv.stsky.biz</t>
  </si>
  <si>
    <t>int.da2na08hqsv01pv.stsky.biz</t>
  </si>
  <si>
    <t>int.da2na08ldvs01pv.stsky.biz</t>
  </si>
  <si>
    <t>int.da2na08ldvs02pv.stsky.biz</t>
  </si>
  <si>
    <t>int.da2na08ldvs03pv.stsky.biz</t>
  </si>
  <si>
    <t>int.da2na08ldvs04pv.stsky.biz</t>
  </si>
  <si>
    <t>int.da2na08ldvs05pv.stsky.biz</t>
  </si>
  <si>
    <t>int.da2na08vphs01pv.stsky.biz</t>
  </si>
  <si>
    <t>int.da2na08vphs02pv.stsky.biz</t>
  </si>
  <si>
    <t>int.da2na08vphs03pv.stsky.biz</t>
  </si>
  <si>
    <t>int.da2na08vphs04pv.stsky.biz</t>
  </si>
  <si>
    <t>int.da2na08vphs05pv.stsky.biz</t>
  </si>
  <si>
    <t>int.da2na08vphs06pv.stsky.biz</t>
  </si>
  <si>
    <t>int.da2na08vphs07pv.stsky.biz</t>
  </si>
  <si>
    <t>int.da2na08vphs08pv.stsky.biz</t>
  </si>
  <si>
    <t>int.da2na08vphs09pv.stsky.biz</t>
  </si>
  <si>
    <t>int.da2na08vphs10pv.stsky.biz</t>
  </si>
  <si>
    <t>int.da2na08vphs11pv.stsky.biz</t>
  </si>
  <si>
    <t>int.da2na08vphs12pv.stsky.biz</t>
  </si>
  <si>
    <t>int.da2na08vphs13pv.stsky.biz</t>
  </si>
  <si>
    <t>int.da2na08vphs14pv.stsky.biz</t>
  </si>
  <si>
    <t>int.da2na08vphs15pv.stsky.biz</t>
  </si>
  <si>
    <t>int.da2na08vphs16pv.stsky.biz</t>
  </si>
  <si>
    <t>int.da2na08vphs17pv.stsky.biz</t>
  </si>
  <si>
    <t>int.da2na08vphs18pv.stsky.biz</t>
  </si>
  <si>
    <t>int.da2na08vphs19pv.stsky.biz</t>
  </si>
  <si>
    <t>int.da2na08vphs20pv.stsky.biz</t>
  </si>
  <si>
    <t>int.da2na08vphs21pv.stsky.biz</t>
  </si>
  <si>
    <t>int.da2na08vphs22pv.stsky.biz</t>
  </si>
  <si>
    <t>int.da2na08vphs23pv.stsky.biz</t>
  </si>
  <si>
    <t>int.da2na08vphs24pv.stsky.biz</t>
  </si>
  <si>
    <t>int.da2na08vphs25pv.stsky.biz</t>
  </si>
  <si>
    <t>int.da2na08vphs26pv.stsky.biz</t>
  </si>
  <si>
    <t>int.da2na08vtks01pv.stsky.biz</t>
  </si>
  <si>
    <t>int.da2na08vtks02pv.stsky.biz</t>
  </si>
  <si>
    <t>int.da2na08vtks03pv.stsky.biz</t>
  </si>
  <si>
    <t>int.da2na08vtks04pv.stsky.biz</t>
  </si>
  <si>
    <t>int.da2na08vtks05pv.stsky.biz</t>
  </si>
  <si>
    <t>int.da2na08vtks06pv.stsky.biz</t>
  </si>
  <si>
    <t>int.da2na08imsv01pv.stsky.biz</t>
  </si>
  <si>
    <t>int.da2na08imsv02pv.stsky.biz</t>
  </si>
  <si>
    <t>int.da2na08conf01pv.stsky.biz</t>
  </si>
  <si>
    <t>int.da2na08conf02pv.stsky.biz</t>
  </si>
  <si>
    <t>int.da2na08conf03pv.stsky.biz</t>
  </si>
  <si>
    <t>int.da2na08wecc01pv.stsky.biz</t>
  </si>
  <si>
    <t>int.da2na08wecc02pv.stsky.biz</t>
  </si>
  <si>
    <t>int.da2na08wecc03pv.stsky.biz</t>
  </si>
  <si>
    <t>int.da2na08wecc04pv.stsky.biz</t>
  </si>
  <si>
    <t>int.da2na08wecc05pv.stsky.biz</t>
  </si>
  <si>
    <t>int.da2na08wecc06pv.stsky.biz</t>
  </si>
  <si>
    <t>int.da2na08wecc07pv.stsky.biz</t>
  </si>
  <si>
    <t>mgt.da2na08crii01pv.stsky.biz</t>
  </si>
  <si>
    <t>int.da2na08wrec01pv.stsky.biz</t>
  </si>
  <si>
    <t>int.da2na08dmsv01pv.stsky.biz</t>
  </si>
  <si>
    <t>da2na08smrs01pv.stsky.biz</t>
  </si>
  <si>
    <t>mgt.da2na08smrs01pv.stsky.biz</t>
  </si>
  <si>
    <t>da2na08smrs02pv.stsky.biz</t>
  </si>
  <si>
    <t>mgt.da2na08smrs02pv.stsky.biz</t>
  </si>
  <si>
    <t>int.da2na08crdb01pv.stsky.biz</t>
  </si>
  <si>
    <t>Mgmt MAC</t>
  </si>
  <si>
    <t>Internal MAC</t>
  </si>
  <si>
    <t>External MAC</t>
  </si>
  <si>
    <t>VLAN 404</t>
  </si>
  <si>
    <t>10.197.119.0/24</t>
  </si>
  <si>
    <t>GCO_VM</t>
  </si>
  <si>
    <t>Instance Name:  GCO_VM</t>
  </si>
  <si>
    <t>hq</t>
  </si>
  <si>
    <t>192.168.102.0/24</t>
  </si>
  <si>
    <t>00:50:56:88:46:0f</t>
  </si>
  <si>
    <t>10.197.119.60</t>
  </si>
  <si>
    <t>00:50:56:88:bf:ea</t>
  </si>
  <si>
    <t>192.168.102.60</t>
  </si>
  <si>
    <t>ba1gaeldvs97qav.stsky.biz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</si>
</sst>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m/d/yy;@"/>
  </numFmts>
  <fonts count="51" x14ac:knownFonts="1">
    <font>
      <sz val="11"/>
      <color theme="1"/>
      <name val="Calibri"/>
      <family val="2"/>
      <scheme val="minor"/>
    </font>
    <font>
      <sz val="12"/>
      <color theme="1"/>
      <name val="Calibri"/>
      <family val="2"/>
      <scheme val="minor"/>
    </font>
    <font>
      <sz val="12"/>
      <color theme="1"/>
      <name val="Calibri"/>
      <family val="2"/>
      <scheme val="minor"/>
    </font>
    <font>
      <sz val="10"/>
      <name val="Arial"/>
      <family val="2"/>
    </font>
    <font>
      <sz val="11"/>
      <color theme="1"/>
      <name val="Calibri"/>
      <family val="2"/>
      <scheme val="minor"/>
    </font>
    <font>
      <b/>
      <sz val="11"/>
      <color theme="0"/>
      <name val="Calibri"/>
      <family val="2"/>
      <scheme val="minor"/>
    </font>
    <font>
      <sz val="11"/>
      <color rgb="FF006100"/>
      <name val="Calibri"/>
      <family val="2"/>
      <scheme val="minor"/>
    </font>
    <font>
      <sz val="8"/>
      <color theme="1"/>
      <name val="Arial"/>
      <family val="2"/>
    </font>
    <font>
      <sz val="11"/>
      <color indexed="8"/>
      <name val="Calibri"/>
      <family val="2"/>
    </font>
    <font>
      <sz val="10"/>
      <color rgb="FF000000"/>
      <name val="Arial"/>
      <family val="2"/>
    </font>
    <font>
      <b/>
      <sz val="16"/>
      <name val="Calibri"/>
      <family val="2"/>
      <scheme val="minor"/>
    </font>
    <font>
      <sz val="11"/>
      <color theme="8"/>
      <name val="Calibri"/>
      <family val="2"/>
      <scheme val="minor"/>
    </font>
    <font>
      <b/>
      <sz val="14"/>
      <name val="Calibri"/>
      <family val="2"/>
      <scheme val="minor"/>
    </font>
    <font>
      <sz val="11"/>
      <color rgb="FF3F3F76"/>
      <name val="Calibri"/>
      <family val="2"/>
      <scheme val="minor"/>
    </font>
    <font>
      <sz val="18"/>
      <color rgb="FF000000"/>
      <name val="Arial"/>
      <family val="2"/>
    </font>
    <font>
      <b/>
      <sz val="10"/>
      <color rgb="FF000000"/>
      <name val="Arial"/>
      <family val="2"/>
    </font>
    <font>
      <b/>
      <sz val="11"/>
      <color rgb="FF000000"/>
      <name val="Arial"/>
      <family val="2"/>
    </font>
    <font>
      <b/>
      <sz val="11"/>
      <color rgb="FFFA7D00"/>
      <name val="Calibri"/>
      <family val="2"/>
      <scheme val="minor"/>
    </font>
    <font>
      <b/>
      <sz val="11"/>
      <name val="Calibri"/>
      <family val="2"/>
      <scheme val="minor"/>
    </font>
    <font>
      <b/>
      <i/>
      <sz val="11"/>
      <color theme="0"/>
      <name val="Calibri"/>
      <family val="2"/>
      <scheme val="minor"/>
    </font>
    <font>
      <b/>
      <i/>
      <sz val="10"/>
      <color theme="0"/>
      <name val="Arial"/>
      <family val="2"/>
    </font>
    <font>
      <sz val="11"/>
      <color rgb="FF000000"/>
      <name val="Arial"/>
      <family val="2"/>
    </font>
    <font>
      <sz val="10"/>
      <color theme="0"/>
      <name val="Arial"/>
      <family val="2"/>
    </font>
    <font>
      <sz val="12"/>
      <color rgb="FF3F3F76"/>
      <name val="Calibri"/>
      <family val="2"/>
      <scheme val="minor"/>
    </font>
    <font>
      <sz val="10"/>
      <color theme="1"/>
      <name val="Arial"/>
      <family val="2"/>
    </font>
    <font>
      <b/>
      <sz val="10"/>
      <color rgb="FF0070C0"/>
      <name val="Calibri"/>
      <family val="2"/>
      <scheme val="minor"/>
    </font>
    <font>
      <b/>
      <sz val="10"/>
      <color theme="0"/>
      <name val="Arial"/>
      <family val="2"/>
    </font>
    <font>
      <b/>
      <sz val="14"/>
      <color theme="1"/>
      <name val="Calibri"/>
      <family val="2"/>
      <scheme val="minor"/>
    </font>
    <font>
      <b/>
      <sz val="14"/>
      <color rgb="FF333333"/>
      <name val="Calibri"/>
      <family val="2"/>
      <scheme val="minor"/>
    </font>
    <font>
      <sz val="10"/>
      <color theme="4"/>
      <name val="Arial"/>
      <family val="2"/>
    </font>
    <font>
      <b/>
      <sz val="10"/>
      <color theme="1"/>
      <name val="Arial"/>
      <family val="2"/>
    </font>
    <font>
      <b/>
      <sz val="12"/>
      <color theme="1"/>
      <name val="Arial"/>
      <family val="2"/>
    </font>
    <font>
      <sz val="9"/>
      <color theme="1"/>
      <name val="Arial"/>
      <family val="2"/>
    </font>
    <font>
      <sz val="11"/>
      <color theme="1"/>
      <name val="Arial"/>
      <family val="2"/>
    </font>
    <font>
      <sz val="12"/>
      <color theme="3"/>
      <name val="Calibri"/>
      <family val="2"/>
      <scheme val="minor"/>
    </font>
    <font>
      <sz val="8"/>
      <name val="Calibri"/>
      <family val="2"/>
      <scheme val="minor"/>
    </font>
    <font>
      <sz val="24"/>
      <color theme="3"/>
      <name val="Calibri"/>
      <family val="2"/>
      <scheme val="minor"/>
    </font>
    <font>
      <sz val="9"/>
      <color rgb="FF000000"/>
      <name val="Arial"/>
      <family val="2"/>
    </font>
    <font>
      <sz val="24"/>
      <color rgb="FFFF0000"/>
      <name val="Calibri"/>
      <family val="2"/>
      <scheme val="minor"/>
    </font>
    <font>
      <sz val="12"/>
      <color rgb="FF000000"/>
      <name val="Calibri"/>
      <family val="2"/>
      <scheme val="minor"/>
    </font>
    <font>
      <sz val="9"/>
      <color rgb="FF363636"/>
      <name val="Segoe UI"/>
      <family val="2"/>
    </font>
    <font>
      <b/>
      <sz val="11"/>
      <color rgb="FF000000"/>
      <name val="Calibri"/>
      <family val="2"/>
      <scheme val="minor"/>
    </font>
    <font>
      <sz val="11"/>
      <color rgb="FF000000"/>
      <name val="Calibri"/>
      <family val="2"/>
      <scheme val="minor"/>
    </font>
    <font>
      <sz val="11"/>
      <color rgb="FFED1C24"/>
      <name val="Calibri"/>
      <family val="2"/>
      <scheme val="minor"/>
    </font>
    <font>
      <sz val="11"/>
      <color theme="0"/>
      <name val="Calibri"/>
      <family val="2"/>
      <scheme val="minor"/>
    </font>
    <font>
      <sz val="11"/>
      <name val="Calibri"/>
      <family val="2"/>
      <scheme val="minor"/>
    </font>
    <font>
      <sz val="11"/>
      <color rgb="FFFF0000"/>
      <name val="Calibri"/>
      <family val="2"/>
      <scheme val="minor"/>
    </font>
    <font>
      <b/>
      <sz val="11"/>
      <color theme="1"/>
      <name val="Calibri"/>
      <family val="2"/>
      <scheme val="minor"/>
    </font>
    <font>
      <sz val="11"/>
      <color theme="3"/>
      <name val="Calibri"/>
      <family val="2"/>
      <scheme val="minor"/>
    </font>
    <font>
      <b/>
      <sz val="11"/>
      <color rgb="FFFF0000"/>
      <name val="Calibri"/>
      <family val="2"/>
      <scheme val="minor"/>
    </font>
    <font>
      <b/>
      <sz val="11"/>
      <color rgb="FF333333"/>
      <name val="Calibri"/>
      <family val="2"/>
      <scheme val="minor"/>
    </font>
  </fonts>
  <fills count="19">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CC99"/>
      </patternFill>
    </fill>
    <fill>
      <patternFill patternType="solid">
        <fgColor rgb="FFF2F2F2"/>
      </patternFill>
    </fill>
    <fill>
      <patternFill patternType="solid">
        <fgColor theme="6" tint="0.59999389629810485"/>
        <bgColor indexed="65"/>
      </patternFill>
    </fill>
    <fill>
      <patternFill patternType="solid">
        <fgColor theme="7" tint="-0.24994659260841701"/>
        <bgColor indexed="64"/>
      </patternFill>
    </fill>
    <fill>
      <patternFill patternType="solid">
        <fgColor theme="7" tint="-0.249977111117893"/>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4"/>
        <bgColor indexed="64"/>
      </patternFill>
    </fill>
    <fill>
      <patternFill patternType="solid">
        <fgColor rgb="FF95B3D7"/>
        <bgColor indexed="64"/>
      </patternFill>
    </fill>
    <fill>
      <patternFill patternType="solid">
        <fgColor rgb="FFDFE3E8"/>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8" tint="0.79998168889431442"/>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theme="8"/>
      </left>
      <right style="medium">
        <color theme="8"/>
      </right>
      <top style="medium">
        <color theme="8"/>
      </top>
      <bottom style="medium">
        <color theme="8"/>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right/>
      <top/>
      <bottom style="medium">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right/>
      <top/>
      <bottom style="dotted">
        <color auto="1"/>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style="thin">
        <color rgb="FFB2B2B2"/>
      </left>
      <right/>
      <top style="thin">
        <color rgb="FFB2B2B2"/>
      </top>
      <bottom style="thin">
        <color rgb="FFB2B2B2"/>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theme="1"/>
      </top>
      <bottom/>
      <diagonal/>
    </border>
    <border>
      <left/>
      <right style="thin">
        <color theme="1"/>
      </right>
      <top style="thin">
        <color theme="1"/>
      </top>
      <bottom/>
      <diagonal/>
    </border>
    <border>
      <left/>
      <right style="thin">
        <color theme="1"/>
      </right>
      <top/>
      <bottom/>
      <diagonal/>
    </border>
    <border>
      <left/>
      <right/>
      <top/>
      <bottom style="thin">
        <color theme="1"/>
      </bottom>
      <diagonal/>
    </border>
    <border>
      <left/>
      <right style="thin">
        <color theme="1"/>
      </right>
      <top/>
      <bottom style="thin">
        <color theme="1"/>
      </bottom>
      <diagonal/>
    </border>
    <border>
      <left style="thin">
        <color auto="1"/>
      </left>
      <right style="thin">
        <color auto="1"/>
      </right>
      <top/>
      <bottom/>
      <diagonal/>
    </border>
    <border>
      <left style="thin">
        <color rgb="FF7F7F7F"/>
      </left>
      <right style="thin">
        <color rgb="FF7F7F7F"/>
      </right>
      <top style="thin">
        <color theme="1"/>
      </top>
      <bottom style="thin">
        <color rgb="FF7F7F7F"/>
      </bottom>
      <diagonal/>
    </border>
    <border>
      <left style="thin">
        <color theme="0" tint="-0.34998626667073579"/>
      </left>
      <right style="thin">
        <color theme="0" tint="-0.34998626667073579"/>
      </right>
      <top/>
      <bottom style="thin">
        <color theme="0" tint="-0.34998626667073579"/>
      </bottom>
      <diagonal/>
    </border>
    <border>
      <left style="medium">
        <color theme="0" tint="-0.34998626667073579"/>
      </left>
      <right style="dotted">
        <color auto="1"/>
      </right>
      <top style="thin">
        <color theme="1"/>
      </top>
      <bottom style="dotted">
        <color auto="1"/>
      </bottom>
      <diagonal/>
    </border>
    <border>
      <left style="thin">
        <color theme="0" tint="-0.34998626667073579"/>
      </left>
      <right style="medium">
        <color theme="0" tint="-0.34998626667073579"/>
      </right>
      <top/>
      <bottom style="thin">
        <color theme="0" tint="-0.34998626667073579"/>
      </bottom>
      <diagonal/>
    </border>
    <border>
      <left style="medium">
        <color theme="0" tint="-0.34998626667073579"/>
      </left>
      <right style="dotted">
        <color auto="1"/>
      </right>
      <top style="dotted">
        <color auto="1"/>
      </top>
      <bottom style="dotted">
        <color auto="1"/>
      </bottom>
      <diagonal/>
    </border>
    <border>
      <left style="medium">
        <color theme="0" tint="-0.34998626667073579"/>
      </left>
      <right style="dotted">
        <color auto="1"/>
      </right>
      <top style="dotted">
        <color auto="1"/>
      </top>
      <bottom style="medium">
        <color theme="0" tint="-0.34998626667073579"/>
      </bottom>
      <diagonal/>
    </border>
    <border>
      <left style="thin">
        <color rgb="FF7F7F7F"/>
      </left>
      <right style="thin">
        <color theme="1"/>
      </right>
      <top/>
      <bottom style="thin">
        <color rgb="FF7F7F7F"/>
      </bottom>
      <diagonal/>
    </border>
    <border>
      <left/>
      <right style="thin">
        <color rgb="FFB2B2B2"/>
      </right>
      <top/>
      <bottom style="thin">
        <color rgb="FFB2B2B2"/>
      </bottom>
      <diagonal/>
    </border>
    <border>
      <left style="medium">
        <color theme="0" tint="-0.34998626667073579"/>
      </left>
      <right style="thin">
        <color auto="1"/>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style="thin">
        <color auto="1"/>
      </right>
      <top/>
      <bottom style="thin">
        <color auto="1"/>
      </bottom>
      <diagonal/>
    </border>
    <border>
      <left style="thin">
        <color auto="1"/>
      </left>
      <right style="medium">
        <color theme="0" tint="-0.34998626667073579"/>
      </right>
      <top/>
      <bottom style="thin">
        <color auto="1"/>
      </bottom>
      <diagonal/>
    </border>
    <border>
      <left style="thin">
        <color auto="1"/>
      </left>
      <right style="thin">
        <color theme="1"/>
      </right>
      <top style="thin">
        <color theme="1"/>
      </top>
      <bottom style="thin">
        <color theme="1"/>
      </bottom>
      <diagonal/>
    </border>
    <border>
      <left style="thin">
        <color rgb="FFB2B2B2"/>
      </left>
      <right style="thin">
        <color rgb="FFB2B2B2"/>
      </right>
      <top/>
      <bottom style="thin">
        <color rgb="FFB2B2B2"/>
      </bottom>
      <diagonal/>
    </border>
    <border>
      <left style="thin">
        <color rgb="FFB2B2B2"/>
      </left>
      <right/>
      <top/>
      <bottom style="thin">
        <color rgb="FFB2B2B2"/>
      </bottom>
      <diagonal/>
    </border>
    <border>
      <left style="thin">
        <color auto="1"/>
      </left>
      <right style="thin">
        <color auto="1"/>
      </right>
      <top style="thin">
        <color theme="1"/>
      </top>
      <bottom style="thin">
        <color theme="1"/>
      </bottom>
      <diagonal/>
    </border>
    <border>
      <left/>
      <right style="thin">
        <color auto="1"/>
      </right>
      <top style="thin">
        <color theme="1"/>
      </top>
      <bottom style="thin">
        <color theme="1"/>
      </bottom>
      <diagonal/>
    </border>
    <border>
      <left style="thin">
        <color theme="1"/>
      </left>
      <right/>
      <top style="thin">
        <color theme="1"/>
      </top>
      <bottom/>
      <diagonal/>
    </border>
    <border>
      <left style="thin">
        <color theme="1"/>
      </left>
      <right/>
      <top/>
      <bottom/>
      <diagonal/>
    </border>
    <border>
      <left style="thin">
        <color theme="1"/>
      </left>
      <right/>
      <top/>
      <bottom style="thin">
        <color theme="1"/>
      </bottom>
      <diagonal/>
    </border>
    <border>
      <left style="medium">
        <color theme="0" tint="-0.34998626667073579"/>
      </left>
      <right style="dotted">
        <color auto="1"/>
      </right>
      <top/>
      <bottom style="dotted">
        <color auto="1"/>
      </bottom>
      <diagonal/>
    </border>
    <border>
      <left style="thin">
        <color rgb="FF7F7F7F"/>
      </left>
      <right style="thin">
        <color rgb="FF7F7F7F"/>
      </right>
      <top/>
      <bottom style="thin">
        <color rgb="FF7F7F7F"/>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rgb="FFB1BBCC"/>
      </left>
      <right style="thin">
        <color rgb="FFB1BBCC"/>
      </right>
      <top style="thin">
        <color rgb="FFB1BBCC"/>
      </top>
      <bottom style="thin">
        <color rgb="FFB1BBCC"/>
      </bottom>
      <diagonal/>
    </border>
    <border>
      <left style="thin">
        <color auto="1"/>
      </left>
      <right style="thin">
        <color theme="1"/>
      </right>
      <top/>
      <bottom style="thin">
        <color theme="1"/>
      </bottom>
      <diagonal/>
    </border>
  </borders>
  <cellStyleXfs count="12">
    <xf numFmtId="0" fontId="0" fillId="0" borderId="0"/>
    <xf numFmtId="0" fontId="6" fillId="2" borderId="0" applyNumberFormat="0" applyBorder="0" applyAlignment="0" applyProtection="0"/>
    <xf numFmtId="44" fontId="8" fillId="0" borderId="0" applyFont="0" applyFill="0" applyBorder="0" applyAlignment="0" applyProtection="0"/>
    <xf numFmtId="0" fontId="9" fillId="0" borderId="0"/>
    <xf numFmtId="0" fontId="11" fillId="0" borderId="4" applyNumberFormat="0" applyFill="0" applyAlignment="0" applyProtection="0"/>
    <xf numFmtId="0" fontId="13" fillId="4" borderId="5" applyNumberFormat="0" applyAlignment="0" applyProtection="0"/>
    <xf numFmtId="0" fontId="4" fillId="6" borderId="0" applyNumberFormat="0" applyBorder="0" applyAlignment="0" applyProtection="0"/>
    <xf numFmtId="0" fontId="17" fillId="5" borderId="2" applyNumberFormat="0" applyAlignment="0" applyProtection="0"/>
    <xf numFmtId="0" fontId="19" fillId="7" borderId="3" applyAlignment="0" applyProtection="0"/>
    <xf numFmtId="0" fontId="23" fillId="4" borderId="2" applyNumberFormat="0" applyAlignment="0" applyProtection="0"/>
    <xf numFmtId="0" fontId="4" fillId="0" borderId="0"/>
    <xf numFmtId="0" fontId="23" fillId="4" borderId="2" applyNumberFormat="0" applyAlignment="0" applyProtection="0"/>
  </cellStyleXfs>
  <cellXfs count="168">
    <xf numFmtId="0" fontId="0" fillId="0" borderId="0" xfId="0"/>
    <xf numFmtId="0" fontId="7" fillId="0" borderId="0" xfId="0" applyFont="1"/>
    <xf numFmtId="0" fontId="7" fillId="0" borderId="0" xfId="0" applyFont="1" applyAlignment="1">
      <alignment wrapText="1"/>
    </xf>
    <xf numFmtId="0" fontId="9" fillId="3" borderId="0" xfId="3" applyFill="1" applyAlignment="1">
      <alignment wrapText="1"/>
    </xf>
    <xf numFmtId="2" fontId="10" fillId="3" borderId="0" xfId="1" applyNumberFormat="1" applyFont="1" applyFill="1" applyBorder="1" applyAlignment="1">
      <alignment horizontal="center" vertical="center" wrapText="1"/>
    </xf>
    <xf numFmtId="0" fontId="9" fillId="3" borderId="0" xfId="3" applyFill="1" applyAlignment="1">
      <alignment horizontal="center" wrapText="1"/>
    </xf>
    <xf numFmtId="0" fontId="9" fillId="0" borderId="0" xfId="3" applyAlignment="1">
      <alignment wrapText="1"/>
    </xf>
    <xf numFmtId="0" fontId="9" fillId="0" borderId="0" xfId="3" applyBorder="1" applyAlignment="1">
      <alignment wrapText="1"/>
    </xf>
    <xf numFmtId="0" fontId="3" fillId="3" borderId="0" xfId="3" applyFont="1" applyFill="1" applyBorder="1" applyAlignment="1">
      <alignment vertical="center" wrapText="1"/>
    </xf>
    <xf numFmtId="0" fontId="21" fillId="0" borderId="0" xfId="3" applyFont="1" applyAlignment="1">
      <alignment wrapText="1"/>
    </xf>
    <xf numFmtId="0" fontId="21" fillId="0" borderId="0" xfId="3" applyFont="1" applyBorder="1" applyAlignment="1">
      <alignment wrapText="1"/>
    </xf>
    <xf numFmtId="0" fontId="21" fillId="3" borderId="0" xfId="3" applyFont="1" applyFill="1" applyAlignment="1">
      <alignment wrapText="1"/>
    </xf>
    <xf numFmtId="0" fontId="3" fillId="3" borderId="0" xfId="3" applyFont="1" applyFill="1" applyBorder="1" applyAlignment="1">
      <alignment wrapText="1"/>
    </xf>
    <xf numFmtId="0" fontId="3" fillId="3" borderId="0" xfId="3" applyFont="1" applyFill="1" applyBorder="1" applyAlignment="1">
      <alignment horizontal="center" wrapText="1"/>
    </xf>
    <xf numFmtId="2" fontId="9" fillId="3" borderId="0" xfId="3" applyNumberFormat="1" applyFill="1" applyAlignment="1">
      <alignment wrapText="1"/>
    </xf>
    <xf numFmtId="2" fontId="9" fillId="0" borderId="0" xfId="3" applyNumberFormat="1" applyAlignment="1">
      <alignment wrapText="1"/>
    </xf>
    <xf numFmtId="0" fontId="9" fillId="0" borderId="0" xfId="3" applyAlignment="1">
      <alignment horizontal="center" wrapText="1"/>
    </xf>
    <xf numFmtId="0" fontId="7" fillId="0" borderId="0" xfId="0" applyFont="1" applyFill="1"/>
    <xf numFmtId="2" fontId="10" fillId="3" borderId="0" xfId="1" applyNumberFormat="1" applyFont="1" applyFill="1" applyBorder="1" applyAlignment="1">
      <alignment horizontal="left" vertical="center"/>
    </xf>
    <xf numFmtId="0" fontId="13" fillId="4" borderId="1" xfId="5" applyBorder="1" applyAlignment="1">
      <alignment horizontal="center" vertical="center" wrapText="1"/>
    </xf>
    <xf numFmtId="164" fontId="13" fillId="4" borderId="1" xfId="5" applyNumberFormat="1" applyBorder="1" applyAlignment="1">
      <alignment horizontal="center" vertical="center" wrapText="1"/>
    </xf>
    <xf numFmtId="2" fontId="14" fillId="3" borderId="0" xfId="1" applyNumberFormat="1" applyFont="1" applyFill="1" applyBorder="1" applyAlignment="1">
      <alignment horizontal="left" vertical="center"/>
    </xf>
    <xf numFmtId="2" fontId="23" fillId="4" borderId="1" xfId="9" applyNumberFormat="1" applyBorder="1" applyAlignment="1">
      <alignment horizontal="center" vertical="center" wrapText="1"/>
    </xf>
    <xf numFmtId="0" fontId="9" fillId="3" borderId="0" xfId="3" applyFill="1" applyBorder="1" applyAlignment="1">
      <alignment wrapText="1"/>
    </xf>
    <xf numFmtId="0" fontId="13" fillId="4" borderId="13" xfId="5" applyBorder="1" applyAlignment="1">
      <alignment horizontal="center" vertical="center" wrapText="1"/>
    </xf>
    <xf numFmtId="0" fontId="13" fillId="9" borderId="13" xfId="5" applyFill="1" applyBorder="1" applyAlignment="1">
      <alignment horizontal="center" vertical="center" wrapText="1"/>
    </xf>
    <xf numFmtId="0" fontId="13" fillId="9" borderId="15" xfId="5" applyFill="1" applyBorder="1" applyAlignment="1">
      <alignment horizontal="center" vertical="center" wrapText="1"/>
    </xf>
    <xf numFmtId="0" fontId="20" fillId="8" borderId="16" xfId="8" applyFont="1" applyFill="1" applyBorder="1" applyAlignment="1">
      <alignment horizontal="center" vertical="center"/>
    </xf>
    <xf numFmtId="3" fontId="18" fillId="0" borderId="0" xfId="7" applyNumberFormat="1" applyFont="1" applyFill="1" applyBorder="1" applyAlignment="1">
      <alignment horizontal="center" vertical="center" wrapText="1"/>
    </xf>
    <xf numFmtId="2" fontId="9" fillId="3" borderId="0" xfId="3" applyNumberFormat="1" applyFill="1" applyBorder="1" applyAlignment="1">
      <alignment wrapText="1"/>
    </xf>
    <xf numFmtId="2" fontId="9" fillId="3" borderId="17" xfId="3" applyNumberFormat="1" applyFill="1" applyBorder="1" applyAlignment="1">
      <alignment wrapText="1"/>
    </xf>
    <xf numFmtId="0" fontId="16" fillId="0" borderId="17" xfId="3" applyFont="1" applyBorder="1" applyAlignment="1">
      <alignment horizontal="right" vertical="center" wrapText="1"/>
    </xf>
    <xf numFmtId="2" fontId="9" fillId="3" borderId="18" xfId="3" applyNumberFormat="1" applyFill="1" applyBorder="1" applyAlignment="1">
      <alignment wrapText="1"/>
    </xf>
    <xf numFmtId="2" fontId="9" fillId="3" borderId="19" xfId="3" applyNumberFormat="1" applyFill="1" applyBorder="1" applyAlignment="1">
      <alignment wrapText="1"/>
    </xf>
    <xf numFmtId="2" fontId="9" fillId="0" borderId="0" xfId="3" applyNumberFormat="1" applyBorder="1" applyAlignment="1">
      <alignment wrapText="1"/>
    </xf>
    <xf numFmtId="3" fontId="31" fillId="3" borderId="7" xfId="3" applyNumberFormat="1" applyFont="1" applyFill="1" applyBorder="1" applyAlignment="1">
      <alignment horizontal="center" vertical="center" wrapText="1"/>
    </xf>
    <xf numFmtId="2" fontId="22" fillId="3" borderId="7" xfId="3" applyNumberFormat="1" applyFont="1" applyFill="1" applyBorder="1" applyAlignment="1">
      <alignment wrapText="1"/>
    </xf>
    <xf numFmtId="0" fontId="9" fillId="0" borderId="7" xfId="3" applyFill="1" applyBorder="1" applyAlignment="1">
      <alignment horizontal="center" wrapText="1"/>
    </xf>
    <xf numFmtId="3" fontId="25" fillId="0" borderId="7" xfId="7" applyNumberFormat="1" applyFont="1" applyFill="1" applyBorder="1" applyAlignment="1">
      <alignment horizontal="right" vertical="center"/>
    </xf>
    <xf numFmtId="0" fontId="26" fillId="11" borderId="26" xfId="3" applyFont="1" applyFill="1" applyBorder="1" applyAlignment="1">
      <alignment horizontal="center" vertical="center" wrapText="1"/>
    </xf>
    <xf numFmtId="4" fontId="26" fillId="11" borderId="26" xfId="3" applyNumberFormat="1" applyFont="1" applyFill="1" applyBorder="1" applyAlignment="1">
      <alignment horizontal="center" vertical="center" wrapText="1"/>
    </xf>
    <xf numFmtId="0" fontId="15" fillId="0" borderId="17" xfId="3" applyFont="1" applyBorder="1" applyAlignment="1">
      <alignment horizontal="right" vertical="center" wrapText="1"/>
    </xf>
    <xf numFmtId="3" fontId="18" fillId="0" borderId="28" xfId="7" applyNumberFormat="1" applyFont="1" applyFill="1" applyBorder="1" applyAlignment="1">
      <alignment horizontal="center" vertical="center" wrapText="1"/>
    </xf>
    <xf numFmtId="1" fontId="30" fillId="3" borderId="28" xfId="3" applyNumberFormat="1" applyFont="1" applyFill="1" applyBorder="1" applyAlignment="1">
      <alignment horizontal="center" vertical="center" wrapText="1"/>
    </xf>
    <xf numFmtId="0" fontId="13" fillId="9" borderId="30" xfId="5" applyFill="1" applyBorder="1" applyAlignment="1">
      <alignment horizontal="center" vertical="center" wrapText="1"/>
    </xf>
    <xf numFmtId="0" fontId="0" fillId="0" borderId="0" xfId="0" applyFill="1" applyBorder="1" applyProtection="1">
      <protection locked="0"/>
    </xf>
    <xf numFmtId="0" fontId="33" fillId="10" borderId="0" xfId="0" applyFont="1" applyFill="1"/>
    <xf numFmtId="0" fontId="33" fillId="10" borderId="0" xfId="0" applyFont="1" applyFill="1" applyAlignment="1">
      <alignment wrapText="1"/>
    </xf>
    <xf numFmtId="0" fontId="18" fillId="0" borderId="33" xfId="7" applyFont="1" applyFill="1" applyBorder="1" applyAlignment="1">
      <alignment horizontal="center" vertical="center"/>
    </xf>
    <xf numFmtId="0" fontId="20" fillId="8" borderId="34" xfId="8" applyFont="1" applyFill="1" applyBorder="1" applyAlignment="1">
      <alignment horizontal="center" vertical="center"/>
    </xf>
    <xf numFmtId="2" fontId="12" fillId="3" borderId="0" xfId="1" applyNumberFormat="1" applyFont="1" applyFill="1" applyBorder="1" applyAlignment="1">
      <alignment horizontal="right" vertical="center"/>
    </xf>
    <xf numFmtId="0" fontId="26" fillId="11" borderId="35" xfId="3" applyFont="1" applyFill="1" applyBorder="1" applyAlignment="1">
      <alignment horizontal="center" vertical="center" wrapText="1"/>
    </xf>
    <xf numFmtId="0" fontId="14" fillId="3" borderId="36" xfId="3" applyFont="1" applyFill="1" applyBorder="1" applyAlignment="1"/>
    <xf numFmtId="0" fontId="14" fillId="3" borderId="37" xfId="3" applyFont="1" applyFill="1" applyBorder="1" applyAlignment="1"/>
    <xf numFmtId="0" fontId="14" fillId="3" borderId="37" xfId="3" applyFont="1" applyFill="1" applyBorder="1" applyAlignment="1">
      <alignment horizontal="left"/>
    </xf>
    <xf numFmtId="0" fontId="9" fillId="0" borderId="37" xfId="3" applyBorder="1" applyAlignment="1">
      <alignment wrapText="1"/>
    </xf>
    <xf numFmtId="0" fontId="9" fillId="0" borderId="38" xfId="3" applyBorder="1" applyAlignment="1">
      <alignment horizontal="center" wrapText="1"/>
    </xf>
    <xf numFmtId="0" fontId="0" fillId="4" borderId="39" xfId="5" applyFont="1" applyBorder="1" applyAlignment="1">
      <alignment horizontal="center" vertical="top" wrapText="1"/>
    </xf>
    <xf numFmtId="0" fontId="0" fillId="6" borderId="39" xfId="6" applyFont="1" applyBorder="1" applyAlignment="1">
      <alignment horizontal="center" vertical="top" wrapText="1"/>
    </xf>
    <xf numFmtId="0" fontId="0" fillId="6" borderId="40" xfId="6" applyFont="1" applyBorder="1" applyAlignment="1">
      <alignment horizontal="center" vertical="top" wrapText="1"/>
    </xf>
    <xf numFmtId="0" fontId="14" fillId="3" borderId="38" xfId="3" applyFont="1" applyFill="1" applyBorder="1" applyAlignment="1">
      <alignment horizontal="left"/>
    </xf>
    <xf numFmtId="0" fontId="0" fillId="4" borderId="20" xfId="5" applyFont="1" applyBorder="1" applyAlignment="1">
      <alignment horizontal="center" vertical="top" wrapText="1"/>
    </xf>
    <xf numFmtId="0" fontId="20" fillId="8" borderId="42" xfId="8" applyFont="1" applyFill="1" applyBorder="1" applyAlignment="1">
      <alignment horizontal="center" vertical="center"/>
    </xf>
    <xf numFmtId="0" fontId="20" fillId="8" borderId="43" xfId="8" applyFont="1" applyFill="1" applyBorder="1" applyAlignment="1">
      <alignment horizontal="center" vertical="center"/>
    </xf>
    <xf numFmtId="0" fontId="5" fillId="11" borderId="44" xfId="6" applyFont="1" applyFill="1" applyBorder="1" applyAlignment="1">
      <alignment horizontal="center" vertical="center" wrapText="1"/>
    </xf>
    <xf numFmtId="0" fontId="5" fillId="11" borderId="45" xfId="6" applyFont="1" applyFill="1" applyBorder="1" applyAlignment="1">
      <alignment horizontal="center" vertical="center" wrapText="1"/>
    </xf>
    <xf numFmtId="0" fontId="5" fillId="11" borderId="41" xfId="6" applyFont="1" applyFill="1" applyBorder="1" applyAlignment="1">
      <alignment horizontal="center" vertical="center" wrapText="1"/>
    </xf>
    <xf numFmtId="3" fontId="18" fillId="0" borderId="14" xfId="7" applyNumberFormat="1" applyFont="1" applyFill="1" applyBorder="1" applyAlignment="1">
      <alignment horizontal="center" vertical="center" wrapText="1"/>
    </xf>
    <xf numFmtId="1" fontId="30" fillId="3" borderId="8" xfId="3" applyNumberFormat="1" applyFont="1" applyFill="1" applyBorder="1" applyAlignment="1">
      <alignment horizontal="center" vertical="center" wrapText="1"/>
    </xf>
    <xf numFmtId="2" fontId="32" fillId="3" borderId="0" xfId="3" applyNumberFormat="1" applyFont="1" applyFill="1" applyBorder="1" applyAlignment="1">
      <alignment horizontal="center" wrapText="1"/>
    </xf>
    <xf numFmtId="0" fontId="27" fillId="0" borderId="0" xfId="0" applyFont="1" applyAlignment="1">
      <alignment vertical="center"/>
    </xf>
    <xf numFmtId="0" fontId="34" fillId="0" borderId="0" xfId="0" applyFont="1" applyAlignment="1">
      <alignment horizontal="left" vertical="top" wrapText="1"/>
    </xf>
    <xf numFmtId="0" fontId="2" fillId="0" borderId="0" xfId="0" applyFont="1"/>
    <xf numFmtId="0" fontId="5" fillId="11" borderId="37" xfId="6" applyFont="1" applyFill="1" applyBorder="1" applyAlignment="1">
      <alignment horizontal="center" vertical="center" wrapText="1"/>
    </xf>
    <xf numFmtId="0" fontId="36" fillId="0" borderId="0" xfId="0" applyFont="1"/>
    <xf numFmtId="0" fontId="37" fillId="3" borderId="0" xfId="3" applyFont="1" applyFill="1" applyAlignment="1">
      <alignment wrapText="1"/>
    </xf>
    <xf numFmtId="0" fontId="38" fillId="0" borderId="0" xfId="0" applyFont="1"/>
    <xf numFmtId="0" fontId="18" fillId="0" borderId="50" xfId="7" applyFont="1" applyFill="1" applyBorder="1" applyAlignment="1">
      <alignment horizontal="center" vertical="center"/>
    </xf>
    <xf numFmtId="0" fontId="39" fillId="0" borderId="0" xfId="0" applyFont="1"/>
    <xf numFmtId="3" fontId="18" fillId="0" borderId="27" xfId="7" applyNumberFormat="1" applyFont="1" applyFill="1" applyBorder="1" applyAlignment="1">
      <alignment horizontal="center" vertical="center"/>
    </xf>
    <xf numFmtId="0" fontId="18" fillId="0" borderId="27" xfId="7" applyFont="1" applyFill="1" applyBorder="1" applyAlignment="1">
      <alignment horizontal="center" vertical="center"/>
    </xf>
    <xf numFmtId="0" fontId="3" fillId="0" borderId="49" xfId="3" applyFont="1" applyFill="1" applyBorder="1" applyAlignment="1">
      <alignment horizontal="left" vertical="center"/>
    </xf>
    <xf numFmtId="0" fontId="40" fillId="13" borderId="54" xfId="0" applyFont="1" applyFill="1" applyBorder="1" applyAlignment="1">
      <alignment vertical="center" wrapText="1"/>
    </xf>
    <xf numFmtId="0" fontId="0" fillId="14" borderId="54" xfId="0" applyFill="1" applyBorder="1" applyAlignment="1">
      <alignment vertical="center" wrapText="1"/>
    </xf>
    <xf numFmtId="0" fontId="41" fillId="14" borderId="54" xfId="0" applyFont="1" applyFill="1" applyBorder="1" applyAlignment="1">
      <alignment vertical="center" wrapText="1"/>
    </xf>
    <xf numFmtId="0" fontId="42" fillId="14" borderId="54" xfId="0" applyFont="1" applyFill="1" applyBorder="1" applyAlignment="1">
      <alignment vertical="center" wrapText="1"/>
    </xf>
    <xf numFmtId="0" fontId="43" fillId="14" borderId="54" xfId="0" applyFont="1" applyFill="1" applyBorder="1" applyAlignment="1">
      <alignment vertical="center" wrapText="1"/>
    </xf>
    <xf numFmtId="0" fontId="0" fillId="0" borderId="0" xfId="0" applyAlignment="1">
      <alignment horizontal="center"/>
    </xf>
    <xf numFmtId="0" fontId="40" fillId="13" borderId="54" xfId="0" applyFont="1" applyFill="1" applyBorder="1" applyAlignment="1">
      <alignment horizontal="center" vertical="center" wrapText="1"/>
    </xf>
    <xf numFmtId="9" fontId="41" fillId="14" borderId="54" xfId="0" applyNumberFormat="1" applyFont="1" applyFill="1" applyBorder="1" applyAlignment="1">
      <alignment horizontal="center" vertical="center" wrapText="1"/>
    </xf>
    <xf numFmtId="9" fontId="42" fillId="14" borderId="54" xfId="0" applyNumberFormat="1" applyFont="1" applyFill="1" applyBorder="1" applyAlignment="1">
      <alignment horizontal="center" vertical="center" wrapText="1"/>
    </xf>
    <xf numFmtId="9" fontId="43" fillId="14" borderId="54" xfId="0" applyNumberFormat="1" applyFont="1" applyFill="1" applyBorder="1" applyAlignment="1">
      <alignment horizontal="center" vertical="center" wrapText="1"/>
    </xf>
    <xf numFmtId="0" fontId="36" fillId="0" borderId="0" xfId="0" applyFont="1" applyAlignment="1">
      <alignment horizontal="left"/>
    </xf>
    <xf numFmtId="0" fontId="13" fillId="9" borderId="1" xfId="5" applyFill="1" applyBorder="1" applyAlignment="1">
      <alignment horizontal="center" vertical="center" wrapText="1"/>
    </xf>
    <xf numFmtId="0" fontId="45" fillId="0" borderId="29" xfId="3" applyFont="1" applyFill="1" applyBorder="1" applyAlignment="1">
      <alignment horizontal="left" vertical="center" indent="1"/>
    </xf>
    <xf numFmtId="0" fontId="45" fillId="0" borderId="31" xfId="3" applyFont="1" applyBorder="1" applyAlignment="1">
      <alignment horizontal="left" vertical="center" indent="1"/>
    </xf>
    <xf numFmtId="0" fontId="45" fillId="0" borderId="31" xfId="3" applyFont="1" applyBorder="1" applyAlignment="1">
      <alignment horizontal="left" vertical="center" wrapText="1" indent="1"/>
    </xf>
    <xf numFmtId="0" fontId="45" fillId="0" borderId="32" xfId="3" applyFont="1" applyBorder="1" applyAlignment="1">
      <alignment horizontal="left" vertical="center" wrapText="1" indent="1"/>
    </xf>
    <xf numFmtId="3" fontId="45" fillId="0" borderId="2" xfId="7" applyNumberFormat="1" applyFont="1" applyFill="1" applyBorder="1" applyAlignment="1">
      <alignment horizontal="center" vertical="center"/>
    </xf>
    <xf numFmtId="0" fontId="45" fillId="0" borderId="2" xfId="7" applyFont="1" applyFill="1" applyBorder="1" applyAlignment="1">
      <alignment horizontal="center" vertical="center"/>
    </xf>
    <xf numFmtId="3" fontId="45" fillId="0" borderId="33" xfId="7" applyNumberFormat="1" applyFont="1" applyFill="1" applyBorder="1" applyAlignment="1">
      <alignment horizontal="center" vertical="center"/>
    </xf>
    <xf numFmtId="0" fontId="44" fillId="8" borderId="42" xfId="8" applyFont="1" applyFill="1" applyBorder="1" applyAlignment="1">
      <alignment horizontal="center" vertical="center"/>
    </xf>
    <xf numFmtId="3" fontId="44" fillId="8" borderId="2" xfId="7" applyNumberFormat="1" applyFont="1" applyFill="1" applyBorder="1" applyAlignment="1">
      <alignment horizontal="center" vertical="center"/>
    </xf>
    <xf numFmtId="3" fontId="44" fillId="8" borderId="42" xfId="8" applyNumberFormat="1" applyFont="1" applyFill="1" applyBorder="1" applyAlignment="1">
      <alignment horizontal="center" vertical="center"/>
    </xf>
    <xf numFmtId="0" fontId="44" fillId="8" borderId="3" xfId="8" applyFont="1" applyFill="1" applyBorder="1" applyAlignment="1">
      <alignment horizontal="center" vertical="center"/>
    </xf>
    <xf numFmtId="0" fontId="4" fillId="0" borderId="1" xfId="10" applyFont="1" applyFill="1" applyBorder="1" applyAlignment="1">
      <alignment horizontal="center" vertical="center"/>
    </xf>
    <xf numFmtId="0" fontId="45" fillId="0" borderId="1" xfId="10" applyFont="1" applyFill="1" applyBorder="1" applyAlignment="1">
      <alignment horizontal="center" vertical="center"/>
    </xf>
    <xf numFmtId="0" fontId="45" fillId="0" borderId="1" xfId="5" applyFont="1" applyFill="1" applyBorder="1" applyAlignment="1">
      <alignment horizontal="center" vertical="center" wrapText="1"/>
    </xf>
    <xf numFmtId="0" fontId="45" fillId="16" borderId="1" xfId="5" applyFont="1" applyFill="1" applyBorder="1" applyAlignment="1">
      <alignment horizontal="center" vertical="center" wrapText="1"/>
    </xf>
    <xf numFmtId="0" fontId="45" fillId="17" borderId="1" xfId="5" applyFont="1" applyFill="1" applyBorder="1" applyAlignment="1">
      <alignment horizontal="center" vertical="center" wrapText="1"/>
    </xf>
    <xf numFmtId="0" fontId="27" fillId="12" borderId="1" xfId="10" applyFont="1" applyFill="1" applyBorder="1" applyAlignment="1">
      <alignment horizontal="left" vertical="center"/>
    </xf>
    <xf numFmtId="0" fontId="28" fillId="12" borderId="1" xfId="10" applyFont="1" applyFill="1" applyBorder="1" applyAlignment="1">
      <alignment horizontal="center" vertical="center" wrapText="1"/>
    </xf>
    <xf numFmtId="0" fontId="0" fillId="0" borderId="0" xfId="0" applyFill="1"/>
    <xf numFmtId="0" fontId="0" fillId="0" borderId="0" xfId="0" applyFont="1" applyAlignment="1">
      <alignment horizontal="left"/>
    </xf>
    <xf numFmtId="0" fontId="42" fillId="0" borderId="0" xfId="0" applyFont="1" applyAlignment="1">
      <alignment horizontal="left"/>
    </xf>
    <xf numFmtId="0" fontId="45" fillId="16" borderId="1" xfId="10" applyFont="1" applyFill="1" applyBorder="1" applyAlignment="1">
      <alignment horizontal="center" vertical="center"/>
    </xf>
    <xf numFmtId="0" fontId="45" fillId="17" borderId="1" xfId="10" applyFont="1" applyFill="1" applyBorder="1" applyAlignment="1">
      <alignment horizontal="center" vertical="center"/>
    </xf>
    <xf numFmtId="0" fontId="9" fillId="3" borderId="1" xfId="3" applyFill="1" applyBorder="1" applyAlignment="1">
      <alignment wrapText="1"/>
    </xf>
    <xf numFmtId="0" fontId="5" fillId="11" borderId="55" xfId="6" applyFont="1" applyFill="1" applyBorder="1" applyAlignment="1">
      <alignment horizontal="center" vertical="center" wrapText="1"/>
    </xf>
    <xf numFmtId="0" fontId="9" fillId="0" borderId="1" xfId="3" applyBorder="1" applyAlignment="1">
      <alignment wrapText="1"/>
    </xf>
    <xf numFmtId="0" fontId="45" fillId="10" borderId="1" xfId="5" applyFont="1" applyFill="1" applyBorder="1" applyAlignment="1">
      <alignment horizontal="center" vertical="center" wrapText="1"/>
    </xf>
    <xf numFmtId="0" fontId="4" fillId="3" borderId="0" xfId="10" applyFont="1" applyFill="1" applyAlignment="1">
      <alignment horizontal="center" vertical="center"/>
    </xf>
    <xf numFmtId="0" fontId="4" fillId="0" borderId="0" xfId="10" applyFont="1" applyAlignment="1">
      <alignment horizontal="center" vertical="center"/>
    </xf>
    <xf numFmtId="0" fontId="4" fillId="16" borderId="1" xfId="10" applyFont="1" applyFill="1" applyBorder="1" applyAlignment="1">
      <alignment horizontal="center" vertical="center"/>
    </xf>
    <xf numFmtId="0" fontId="4" fillId="0" borderId="0" xfId="10" applyFont="1" applyAlignment="1">
      <alignment horizontal="left" vertical="center"/>
    </xf>
    <xf numFmtId="0" fontId="47" fillId="10" borderId="1" xfId="10" applyFont="1" applyFill="1" applyBorder="1" applyAlignment="1">
      <alignment horizontal="left" vertical="center"/>
    </xf>
    <xf numFmtId="0" fontId="50" fillId="10" borderId="1" xfId="10" applyFont="1" applyFill="1" applyBorder="1" applyAlignment="1">
      <alignment horizontal="center" vertical="center" wrapText="1"/>
    </xf>
    <xf numFmtId="0" fontId="47" fillId="10" borderId="1" xfId="10" applyFont="1" applyFill="1" applyBorder="1" applyAlignment="1">
      <alignment horizontal="center" vertical="center" wrapText="1"/>
    </xf>
    <xf numFmtId="0" fontId="4" fillId="10" borderId="1" xfId="10" applyFont="1" applyFill="1" applyBorder="1" applyAlignment="1">
      <alignment horizontal="center" vertical="center" wrapText="1"/>
    </xf>
    <xf numFmtId="0" fontId="4" fillId="12"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47" fillId="16" borderId="1" xfId="10" applyFont="1" applyFill="1" applyBorder="1" applyAlignment="1">
      <alignment horizontal="center" vertical="center" wrapText="1"/>
    </xf>
    <xf numFmtId="0" fontId="47" fillId="17" borderId="1" xfId="10" applyFont="1" applyFill="1" applyBorder="1" applyAlignment="1">
      <alignment horizontal="center" vertical="center" wrapText="1"/>
    </xf>
    <xf numFmtId="0" fontId="4" fillId="0" borderId="0" xfId="10" applyFont="1" applyAlignment="1">
      <alignment vertical="center"/>
    </xf>
    <xf numFmtId="0" fontId="4" fillId="0" borderId="0" xfId="10" applyFont="1" applyFill="1" applyAlignment="1">
      <alignment vertical="center"/>
    </xf>
    <xf numFmtId="0" fontId="0" fillId="15" borderId="1" xfId="10" applyFont="1" applyFill="1" applyBorder="1" applyAlignment="1">
      <alignment horizontal="center" vertical="center"/>
    </xf>
    <xf numFmtId="0" fontId="0" fillId="18" borderId="1" xfId="10" applyFont="1" applyFill="1" applyBorder="1" applyAlignment="1">
      <alignment horizontal="center" vertical="center"/>
    </xf>
    <xf numFmtId="0" fontId="45" fillId="0" borderId="0" xfId="3" applyFont="1" applyBorder="1" applyAlignment="1">
      <alignment horizontal="left" vertical="center" wrapText="1" indent="1"/>
    </xf>
    <xf numFmtId="3" fontId="45" fillId="0" borderId="0" xfId="7" applyNumberFormat="1" applyFont="1" applyFill="1" applyBorder="1" applyAlignment="1">
      <alignment horizontal="center" vertical="center"/>
    </xf>
    <xf numFmtId="0" fontId="45" fillId="0" borderId="0" xfId="7" applyFont="1" applyFill="1" applyBorder="1" applyAlignment="1">
      <alignment horizontal="center" vertical="center"/>
    </xf>
    <xf numFmtId="0" fontId="44" fillId="8" borderId="0" xfId="8" applyFont="1" applyFill="1" applyBorder="1" applyAlignment="1">
      <alignment horizontal="center" vertical="center"/>
    </xf>
    <xf numFmtId="3" fontId="44" fillId="8" borderId="0" xfId="7" applyNumberFormat="1" applyFont="1" applyFill="1" applyBorder="1" applyAlignment="1">
      <alignment horizontal="center" vertical="center"/>
    </xf>
    <xf numFmtId="3" fontId="44" fillId="8" borderId="0" xfId="8" applyNumberFormat="1" applyFont="1" applyFill="1" applyBorder="1" applyAlignment="1">
      <alignment horizontal="center" vertical="center"/>
    </xf>
    <xf numFmtId="0" fontId="13" fillId="4" borderId="0" xfId="5" applyBorder="1" applyAlignment="1">
      <alignment horizontal="center" vertical="center" wrapText="1"/>
    </xf>
    <xf numFmtId="0" fontId="13" fillId="9" borderId="0" xfId="5" applyFill="1" applyBorder="1" applyAlignment="1">
      <alignment horizontal="center" vertical="center" wrapText="1"/>
    </xf>
    <xf numFmtId="0" fontId="0" fillId="10" borderId="1" xfId="10" applyFont="1" applyFill="1" applyBorder="1" applyAlignment="1">
      <alignment horizontal="center" vertical="center" wrapText="1"/>
    </xf>
    <xf numFmtId="0" fontId="0" fillId="0" borderId="1" xfId="10" applyFont="1" applyFill="1" applyBorder="1" applyAlignment="1">
      <alignment horizontal="left" vertical="center"/>
    </xf>
    <xf numFmtId="2" fontId="46" fillId="4" borderId="1" xfId="9" applyNumberFormat="1" applyFont="1" applyBorder="1" applyAlignment="1">
      <alignment horizontal="left" vertical="center" wrapText="1"/>
    </xf>
    <xf numFmtId="0" fontId="0" fillId="0" borderId="0" xfId="10" applyFont="1" applyAlignment="1">
      <alignment horizontal="center" vertical="center"/>
    </xf>
    <xf numFmtId="0" fontId="0" fillId="3" borderId="0" xfId="10" applyFont="1" applyFill="1" applyAlignment="1">
      <alignment horizontal="center" vertical="center"/>
    </xf>
    <xf numFmtId="0" fontId="29" fillId="3" borderId="9" xfId="3" applyFont="1" applyFill="1" applyBorder="1" applyAlignment="1">
      <alignment horizontal="left" vertical="top" wrapText="1"/>
    </xf>
    <xf numFmtId="0" fontId="29" fillId="3" borderId="10" xfId="3" applyFont="1" applyFill="1" applyBorder="1" applyAlignment="1">
      <alignment horizontal="left" vertical="top" wrapText="1"/>
    </xf>
    <xf numFmtId="0" fontId="29" fillId="3" borderId="12" xfId="3" applyFont="1" applyFill="1" applyBorder="1" applyAlignment="1">
      <alignment horizontal="left" vertical="top" wrapText="1"/>
    </xf>
    <xf numFmtId="0" fontId="29" fillId="3" borderId="11" xfId="3" applyFont="1" applyFill="1" applyBorder="1" applyAlignment="1">
      <alignment horizontal="left" vertical="top" wrapText="1"/>
    </xf>
    <xf numFmtId="0" fontId="24" fillId="0" borderId="46" xfId="3" applyFont="1" applyFill="1" applyBorder="1" applyAlignment="1">
      <alignment horizontal="left" vertical="top" wrapText="1"/>
    </xf>
    <xf numFmtId="0" fontId="24" fillId="0" borderId="21" xfId="3" applyFont="1" applyFill="1" applyBorder="1" applyAlignment="1">
      <alignment horizontal="left" vertical="top" wrapText="1"/>
    </xf>
    <xf numFmtId="0" fontId="24" fillId="0" borderId="22" xfId="3" applyFont="1" applyFill="1" applyBorder="1" applyAlignment="1">
      <alignment horizontal="left" vertical="top" wrapText="1"/>
    </xf>
    <xf numFmtId="0" fontId="24" fillId="0" borderId="47" xfId="3" applyFont="1" applyFill="1" applyBorder="1" applyAlignment="1">
      <alignment horizontal="left" vertical="top" wrapText="1"/>
    </xf>
    <xf numFmtId="0" fontId="24" fillId="0" borderId="0" xfId="3" applyFont="1" applyFill="1" applyBorder="1" applyAlignment="1">
      <alignment horizontal="left" vertical="top" wrapText="1"/>
    </xf>
    <xf numFmtId="0" fontId="24" fillId="0" borderId="23" xfId="3" applyFont="1" applyFill="1" applyBorder="1" applyAlignment="1">
      <alignment horizontal="left" vertical="top" wrapText="1"/>
    </xf>
    <xf numFmtId="0" fontId="24" fillId="0" borderId="48" xfId="3" applyFont="1" applyFill="1" applyBorder="1" applyAlignment="1">
      <alignment horizontal="left" vertical="top" wrapText="1"/>
    </xf>
    <xf numFmtId="0" fontId="24" fillId="0" borderId="24" xfId="3" applyFont="1" applyFill="1" applyBorder="1" applyAlignment="1">
      <alignment horizontal="left" vertical="top" wrapText="1"/>
    </xf>
    <xf numFmtId="0" fontId="24" fillId="0" borderId="25" xfId="3" applyFont="1" applyFill="1" applyBorder="1" applyAlignment="1">
      <alignment horizontal="left" vertical="top" wrapText="1"/>
    </xf>
    <xf numFmtId="0" fontId="49" fillId="0" borderId="51" xfId="10" applyFont="1" applyBorder="1" applyAlignment="1">
      <alignment horizontal="center" vertical="center"/>
    </xf>
    <xf numFmtId="0" fontId="49" fillId="0" borderId="52" xfId="10" applyFont="1" applyBorder="1" applyAlignment="1">
      <alignment horizontal="center" vertical="center"/>
    </xf>
    <xf numFmtId="0" fontId="49" fillId="0" borderId="53" xfId="10" applyFont="1" applyBorder="1" applyAlignment="1">
      <alignment horizontal="center" vertical="center"/>
    </xf>
    <xf numFmtId="0" fontId="48" fillId="0" borderId="6" xfId="10" applyFont="1" applyBorder="1" applyAlignment="1">
      <alignment horizontal="center" vertical="center" wrapText="1"/>
    </xf>
    <xf numFmtId="0" fontId="4" fillId="0" borderId="6" xfId="10" applyFont="1" applyBorder="1" applyAlignment="1">
      <alignment horizontal="center" vertical="center" wrapText="1"/>
    </xf>
  </cellXfs>
  <cellStyles count="12">
    <cellStyle name="40% - Accent3 2" xfId="6"/>
    <cellStyle name="Calculation 2" xfId="7"/>
    <cellStyle name="Currency 3" xfId="2"/>
    <cellStyle name="Good" xfId="1" builtinId="26"/>
    <cellStyle name="Input" xfId="9" builtinId="20"/>
    <cellStyle name="Input 2" xfId="5"/>
    <cellStyle name="Input 3" xfId="11"/>
    <cellStyle name="Linked Cell 2" xfId="4"/>
    <cellStyle name="Normal" xfId="0" builtinId="0"/>
    <cellStyle name="Normal 2" xfId="3"/>
    <cellStyle name="Normal 2 2" xfId="10"/>
    <cellStyle name="Standard Value" xfId="8"/>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12</xdr:col>
          <xdr:colOff>548640</xdr:colOff>
          <xdr:row>35</xdr:row>
          <xdr:rowOff>167640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600-000002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oretel1-my.sharepoint.com/personal/precchia_shoretel_com/Documents/RackSpace%20Connect%20Datacenter%20Cost%20Estimate_RS%20versionv2%20-%205th%20inst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words (Do Not Change)"/>
      <sheetName val="Overview and Version"/>
      <sheetName val="Summary Requirements"/>
      <sheetName val="Detailed Specs"/>
      <sheetName val="Notes"/>
      <sheetName val="Project Time Line"/>
      <sheetName val="Shoretel Diagrams"/>
      <sheetName val="Step 1 (Opt 1) Connectiv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oleObject" Target="../embeddings/Microsoft_Visio_2003-2010_Drawing11.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3" sqref="B3"/>
    </sheetView>
  </sheetViews>
  <sheetFormatPr defaultColWidth="10.77734375" defaultRowHeight="14.4" x14ac:dyDescent="0.3"/>
  <cols>
    <col min="1" max="1" width="168.77734375" customWidth="1"/>
    <col min="5" max="5" width="24.109375" customWidth="1"/>
  </cols>
  <sheetData>
    <row r="1" spans="1:1" ht="40.950000000000003" customHeight="1" x14ac:dyDescent="0.3">
      <c r="A1" s="70" t="s">
        <v>0</v>
      </c>
    </row>
    <row r="2" spans="1:1" s="72" customFormat="1" ht="160.94999999999999" customHeight="1" x14ac:dyDescent="0.3">
      <c r="A2" s="71" t="s">
        <v>1</v>
      </c>
    </row>
    <row r="3" spans="1:1" s="72" customFormat="1" ht="160.94999999999999" customHeight="1" x14ac:dyDescent="0.3">
      <c r="A3" s="71" t="s">
        <v>2</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B44"/>
  <sheetViews>
    <sheetView showGridLines="0" zoomScale="70" zoomScaleNormal="70" workbookViewId="0">
      <pane xSplit="2" topLeftCell="C1" activePane="topRight" state="frozen"/>
      <selection activeCell="B3" sqref="B3"/>
      <selection pane="topRight" activeCell="C21" sqref="C21"/>
    </sheetView>
  </sheetViews>
  <sheetFormatPr defaultColWidth="8.77734375" defaultRowHeight="13.2" x14ac:dyDescent="0.25"/>
  <cols>
    <col min="1" max="1" width="4" style="7" customWidth="1"/>
    <col min="2" max="2" width="68" style="6" bestFit="1" customWidth="1"/>
    <col min="3" max="3" width="38.6640625" style="15" bestFit="1" customWidth="1"/>
    <col min="4" max="4" width="21.44140625" style="6" bestFit="1" customWidth="1"/>
    <col min="5" max="5" width="24.109375" style="6" customWidth="1"/>
    <col min="6" max="6" width="22.44140625" style="6" bestFit="1" customWidth="1"/>
    <col min="7" max="7" width="61.6640625" style="6" bestFit="1" customWidth="1"/>
    <col min="8" max="8" width="24.44140625" style="6" bestFit="1" customWidth="1"/>
    <col min="9" max="9" width="21.109375" style="6" bestFit="1" customWidth="1"/>
    <col min="10" max="10" width="17.44140625" style="6" bestFit="1" customWidth="1"/>
    <col min="11" max="11" width="17.44140625" style="16" bestFit="1" customWidth="1"/>
    <col min="12" max="13" width="17.44140625" style="6" bestFit="1" customWidth="1"/>
    <col min="14" max="14" width="21.6640625" style="6" bestFit="1" customWidth="1"/>
    <col min="15" max="15" width="22.109375" style="6" bestFit="1" customWidth="1"/>
    <col min="16" max="16" width="18.44140625" style="6" bestFit="1" customWidth="1"/>
    <col min="17" max="17" width="24" style="6" bestFit="1" customWidth="1"/>
    <col min="18" max="18" width="24" style="16" bestFit="1" customWidth="1"/>
    <col min="19" max="20" width="78.33203125" style="6" bestFit="1" customWidth="1"/>
    <col min="21" max="21" width="26.33203125" style="6" bestFit="1" customWidth="1"/>
    <col min="22" max="22" width="29.109375" style="6" bestFit="1" customWidth="1"/>
    <col min="23" max="23" width="26.33203125" style="6" bestFit="1" customWidth="1"/>
    <col min="24" max="24" width="29.109375" style="6" bestFit="1" customWidth="1"/>
    <col min="25" max="25" width="26.33203125" style="6" bestFit="1" customWidth="1"/>
    <col min="26" max="26" width="24.44140625" style="6" hidden="1" customWidth="1"/>
    <col min="27" max="27" width="45.6640625" style="6" customWidth="1"/>
    <col min="28" max="16384" width="8.77734375" style="6"/>
  </cols>
  <sheetData>
    <row r="1" spans="1:27" s="3" customFormat="1" x14ac:dyDescent="0.25">
      <c r="A1" s="23"/>
    </row>
    <row r="2" spans="1:27" s="4" customFormat="1" ht="29.25" customHeight="1" x14ac:dyDescent="0.3">
      <c r="B2" s="50" t="s">
        <v>3</v>
      </c>
      <c r="C2" s="147" t="s">
        <v>295</v>
      </c>
      <c r="D2" s="18"/>
      <c r="E2" s="50" t="s">
        <v>4</v>
      </c>
      <c r="F2" s="19" t="s">
        <v>5</v>
      </c>
      <c r="G2" s="50" t="s">
        <v>6</v>
      </c>
      <c r="H2" s="22" t="s">
        <v>88</v>
      </c>
    </row>
    <row r="3" spans="1:27" s="3" customFormat="1" ht="27" customHeight="1" x14ac:dyDescent="0.25">
      <c r="A3" s="23"/>
      <c r="B3" s="21" t="s">
        <v>8</v>
      </c>
      <c r="C3" s="75"/>
      <c r="E3" s="50" t="s">
        <v>9</v>
      </c>
      <c r="F3" s="20"/>
    </row>
    <row r="4" spans="1:27" s="3" customFormat="1" ht="38.549999999999997" customHeight="1" x14ac:dyDescent="0.25">
      <c r="A4" s="23"/>
      <c r="B4" s="150" t="s">
        <v>115</v>
      </c>
      <c r="C4" s="151"/>
      <c r="D4" s="151"/>
      <c r="E4" s="151"/>
      <c r="F4" s="152"/>
      <c r="G4" s="151"/>
      <c r="H4" s="151"/>
      <c r="I4" s="151"/>
      <c r="J4" s="153"/>
    </row>
    <row r="5" spans="1:27" s="3" customFormat="1" x14ac:dyDescent="0.25">
      <c r="A5" s="23"/>
    </row>
    <row r="6" spans="1:27" ht="24" customHeight="1" x14ac:dyDescent="0.4">
      <c r="B6" s="52" t="s">
        <v>10</v>
      </c>
      <c r="C6" s="53"/>
      <c r="D6" s="53"/>
      <c r="E6" s="53"/>
      <c r="F6" s="53"/>
      <c r="G6" s="52" t="s">
        <v>11</v>
      </c>
      <c r="H6" s="53"/>
      <c r="I6" s="53"/>
      <c r="J6" s="53"/>
      <c r="K6" s="53"/>
      <c r="L6" s="53"/>
      <c r="M6" s="53"/>
      <c r="N6" s="54"/>
      <c r="O6" s="54"/>
      <c r="P6" s="55"/>
      <c r="Q6" s="55"/>
      <c r="R6" s="56"/>
      <c r="S6" s="52" t="s">
        <v>12</v>
      </c>
      <c r="T6" s="53"/>
      <c r="U6" s="53"/>
      <c r="V6" s="53"/>
      <c r="W6" s="53"/>
      <c r="X6" s="53"/>
      <c r="Y6" s="54"/>
      <c r="Z6" s="54"/>
      <c r="AA6" s="119"/>
    </row>
    <row r="7" spans="1:27" ht="67.05" customHeight="1" x14ac:dyDescent="0.25">
      <c r="B7" s="51" t="s">
        <v>13</v>
      </c>
      <c r="C7" s="39" t="s">
        <v>14</v>
      </c>
      <c r="D7" s="40" t="s">
        <v>15</v>
      </c>
      <c r="E7" s="40" t="s">
        <v>16</v>
      </c>
      <c r="F7" s="40" t="s">
        <v>17</v>
      </c>
      <c r="G7" s="64" t="s">
        <v>18</v>
      </c>
      <c r="H7" s="64" t="s">
        <v>19</v>
      </c>
      <c r="I7" s="64" t="s">
        <v>20</v>
      </c>
      <c r="J7" s="64" t="s">
        <v>21</v>
      </c>
      <c r="K7" s="64" t="s">
        <v>22</v>
      </c>
      <c r="L7" s="64" t="s">
        <v>23</v>
      </c>
      <c r="M7" s="64" t="s">
        <v>24</v>
      </c>
      <c r="N7" s="64" t="s">
        <v>25</v>
      </c>
      <c r="O7" s="64" t="s">
        <v>26</v>
      </c>
      <c r="P7" s="65" t="s">
        <v>27</v>
      </c>
      <c r="Q7" s="73" t="s">
        <v>28</v>
      </c>
      <c r="R7" s="66" t="s">
        <v>29</v>
      </c>
      <c r="S7" s="61" t="s">
        <v>30</v>
      </c>
      <c r="T7" s="57" t="s">
        <v>31</v>
      </c>
      <c r="U7" s="57" t="s">
        <v>32</v>
      </c>
      <c r="V7" s="58" t="s">
        <v>33</v>
      </c>
      <c r="W7" s="57" t="s">
        <v>34</v>
      </c>
      <c r="X7" s="58" t="s">
        <v>35</v>
      </c>
      <c r="Y7" s="57" t="s">
        <v>36</v>
      </c>
      <c r="Z7" s="59" t="s">
        <v>37</v>
      </c>
      <c r="AA7" s="118" t="s">
        <v>152</v>
      </c>
    </row>
    <row r="8" spans="1:27" ht="27" customHeight="1" x14ac:dyDescent="0.25">
      <c r="B8" s="94" t="s">
        <v>38</v>
      </c>
      <c r="C8" s="98">
        <v>1</v>
      </c>
      <c r="D8" s="98">
        <f t="shared" ref="D8:D18" si="0">C8*H8</f>
        <v>4</v>
      </c>
      <c r="E8" s="99">
        <f t="shared" ref="E8:E18" si="1">C8*I8</f>
        <v>16</v>
      </c>
      <c r="F8" s="100">
        <f>N8*C8</f>
        <v>200</v>
      </c>
      <c r="G8" s="101" t="s">
        <v>39</v>
      </c>
      <c r="H8" s="102">
        <v>4</v>
      </c>
      <c r="I8" s="102">
        <v>16</v>
      </c>
      <c r="J8" s="102">
        <v>200</v>
      </c>
      <c r="K8" s="102">
        <v>0</v>
      </c>
      <c r="L8" s="102">
        <v>0</v>
      </c>
      <c r="M8" s="102">
        <v>0</v>
      </c>
      <c r="N8" s="103">
        <f>SUM(J8:M8)</f>
        <v>200</v>
      </c>
      <c r="O8" s="101" t="s">
        <v>40</v>
      </c>
      <c r="P8" s="102">
        <v>2</v>
      </c>
      <c r="Q8" s="102" t="s">
        <v>41</v>
      </c>
      <c r="R8" s="102" t="s">
        <v>41</v>
      </c>
      <c r="S8" s="19" t="s">
        <v>106</v>
      </c>
      <c r="T8" s="19" t="s">
        <v>106</v>
      </c>
      <c r="U8" s="19" t="s">
        <v>106</v>
      </c>
      <c r="V8" s="93" t="s">
        <v>106</v>
      </c>
      <c r="W8" s="19" t="s">
        <v>106</v>
      </c>
      <c r="X8" s="93" t="s">
        <v>106</v>
      </c>
      <c r="Y8" s="19" t="s">
        <v>106</v>
      </c>
      <c r="Z8" s="93" t="s">
        <v>106</v>
      </c>
      <c r="AA8" s="117"/>
    </row>
    <row r="9" spans="1:27" ht="27" customHeight="1" x14ac:dyDescent="0.25">
      <c r="B9" s="95" t="s">
        <v>42</v>
      </c>
      <c r="C9" s="98">
        <v>5</v>
      </c>
      <c r="D9" s="98">
        <f t="shared" si="0"/>
        <v>40</v>
      </c>
      <c r="E9" s="99">
        <f t="shared" si="1"/>
        <v>60</v>
      </c>
      <c r="F9" s="100">
        <f t="shared" ref="F9:F18" si="2">N9*C9</f>
        <v>500</v>
      </c>
      <c r="G9" s="102" t="s">
        <v>116</v>
      </c>
      <c r="H9" s="102">
        <v>8</v>
      </c>
      <c r="I9" s="102">
        <v>12</v>
      </c>
      <c r="J9" s="102">
        <v>100</v>
      </c>
      <c r="K9" s="102">
        <v>0</v>
      </c>
      <c r="L9" s="102">
        <v>0</v>
      </c>
      <c r="M9" s="102">
        <v>0</v>
      </c>
      <c r="N9" s="102">
        <f>SUM(J9:M9)</f>
        <v>100</v>
      </c>
      <c r="O9" s="104" t="s">
        <v>40</v>
      </c>
      <c r="P9" s="102">
        <v>2</v>
      </c>
      <c r="Q9" s="102" t="s">
        <v>41</v>
      </c>
      <c r="R9" s="102" t="s">
        <v>41</v>
      </c>
      <c r="S9" s="19" t="s">
        <v>106</v>
      </c>
      <c r="T9" s="19" t="s">
        <v>106</v>
      </c>
      <c r="U9" s="19" t="s">
        <v>106</v>
      </c>
      <c r="V9" s="93" t="s">
        <v>106</v>
      </c>
      <c r="W9" s="19" t="s">
        <v>106</v>
      </c>
      <c r="X9" s="93" t="s">
        <v>106</v>
      </c>
      <c r="Y9" s="19" t="s">
        <v>106</v>
      </c>
      <c r="Z9" s="93" t="s">
        <v>106</v>
      </c>
      <c r="AA9" s="117" t="s">
        <v>151</v>
      </c>
    </row>
    <row r="10" spans="1:27" ht="27" customHeight="1" x14ac:dyDescent="0.25">
      <c r="B10" s="95" t="s">
        <v>44</v>
      </c>
      <c r="C10" s="98">
        <v>26</v>
      </c>
      <c r="D10" s="98">
        <f t="shared" si="0"/>
        <v>26</v>
      </c>
      <c r="E10" s="99">
        <f t="shared" si="1"/>
        <v>52</v>
      </c>
      <c r="F10" s="100">
        <f t="shared" si="2"/>
        <v>780</v>
      </c>
      <c r="G10" s="102" t="s">
        <v>116</v>
      </c>
      <c r="H10" s="102">
        <v>1</v>
      </c>
      <c r="I10" s="102">
        <v>2</v>
      </c>
      <c r="J10" s="102">
        <v>30</v>
      </c>
      <c r="K10" s="102">
        <v>0</v>
      </c>
      <c r="L10" s="102">
        <v>0</v>
      </c>
      <c r="M10" s="102">
        <v>0</v>
      </c>
      <c r="N10" s="102">
        <f t="shared" ref="N10:N18" si="3">SUM(J10:M10)</f>
        <v>30</v>
      </c>
      <c r="O10" s="104" t="s">
        <v>40</v>
      </c>
      <c r="P10" s="102">
        <v>2</v>
      </c>
      <c r="Q10" s="102" t="s">
        <v>41</v>
      </c>
      <c r="R10" s="102" t="s">
        <v>41</v>
      </c>
      <c r="S10" s="19" t="s">
        <v>106</v>
      </c>
      <c r="T10" s="19" t="s">
        <v>106</v>
      </c>
      <c r="U10" s="19" t="s">
        <v>106</v>
      </c>
      <c r="V10" s="93" t="s">
        <v>106</v>
      </c>
      <c r="W10" s="19" t="s">
        <v>106</v>
      </c>
      <c r="X10" s="93" t="s">
        <v>106</v>
      </c>
      <c r="Y10" s="19" t="s">
        <v>106</v>
      </c>
      <c r="Z10" s="93" t="s">
        <v>106</v>
      </c>
      <c r="AA10" s="117" t="s">
        <v>150</v>
      </c>
    </row>
    <row r="11" spans="1:27" ht="27" customHeight="1" x14ac:dyDescent="0.25">
      <c r="B11" s="95" t="s">
        <v>45</v>
      </c>
      <c r="C11" s="98">
        <v>6</v>
      </c>
      <c r="D11" s="98">
        <f t="shared" si="0"/>
        <v>96</v>
      </c>
      <c r="E11" s="99">
        <f t="shared" si="1"/>
        <v>12</v>
      </c>
      <c r="F11" s="100">
        <f t="shared" si="2"/>
        <v>180</v>
      </c>
      <c r="G11" s="102" t="s">
        <v>116</v>
      </c>
      <c r="H11" s="102">
        <v>16</v>
      </c>
      <c r="I11" s="102">
        <v>2</v>
      </c>
      <c r="J11" s="102">
        <v>30</v>
      </c>
      <c r="K11" s="102">
        <v>0</v>
      </c>
      <c r="L11" s="102">
        <v>0</v>
      </c>
      <c r="M11" s="102">
        <v>0</v>
      </c>
      <c r="N11" s="102">
        <f t="shared" si="3"/>
        <v>30</v>
      </c>
      <c r="O11" s="104" t="s">
        <v>40</v>
      </c>
      <c r="P11" s="102">
        <v>2</v>
      </c>
      <c r="Q11" s="102" t="s">
        <v>41</v>
      </c>
      <c r="R11" s="102" t="s">
        <v>41</v>
      </c>
      <c r="S11" s="19" t="s">
        <v>106</v>
      </c>
      <c r="T11" s="19" t="s">
        <v>106</v>
      </c>
      <c r="U11" s="19" t="s">
        <v>106</v>
      </c>
      <c r="V11" s="93" t="s">
        <v>106</v>
      </c>
      <c r="W11" s="19" t="s">
        <v>106</v>
      </c>
      <c r="X11" s="93" t="s">
        <v>106</v>
      </c>
      <c r="Y11" s="19" t="s">
        <v>106</v>
      </c>
      <c r="Z11" s="93" t="s">
        <v>106</v>
      </c>
      <c r="AA11" s="117" t="s">
        <v>150</v>
      </c>
    </row>
    <row r="12" spans="1:27" ht="27" customHeight="1" x14ac:dyDescent="0.25">
      <c r="B12" s="95" t="s">
        <v>46</v>
      </c>
      <c r="C12" s="98">
        <v>2</v>
      </c>
      <c r="D12" s="98">
        <f t="shared" si="0"/>
        <v>8</v>
      </c>
      <c r="E12" s="99">
        <f t="shared" si="1"/>
        <v>16</v>
      </c>
      <c r="F12" s="100">
        <f t="shared" si="2"/>
        <v>200</v>
      </c>
      <c r="G12" s="102" t="s">
        <v>116</v>
      </c>
      <c r="H12" s="102">
        <v>4</v>
      </c>
      <c r="I12" s="102">
        <v>8</v>
      </c>
      <c r="J12" s="102">
        <v>100</v>
      </c>
      <c r="K12" s="102">
        <v>0</v>
      </c>
      <c r="L12" s="102">
        <v>0</v>
      </c>
      <c r="M12" s="102">
        <v>0</v>
      </c>
      <c r="N12" s="102">
        <f t="shared" si="3"/>
        <v>100</v>
      </c>
      <c r="O12" s="104" t="s">
        <v>40</v>
      </c>
      <c r="P12" s="102">
        <v>2</v>
      </c>
      <c r="Q12" s="102" t="s">
        <v>41</v>
      </c>
      <c r="R12" s="102" t="s">
        <v>41</v>
      </c>
      <c r="S12" s="19" t="s">
        <v>106</v>
      </c>
      <c r="T12" s="19" t="s">
        <v>106</v>
      </c>
      <c r="U12" s="19" t="s">
        <v>106</v>
      </c>
      <c r="V12" s="93" t="s">
        <v>106</v>
      </c>
      <c r="W12" s="19" t="s">
        <v>106</v>
      </c>
      <c r="X12" s="93" t="s">
        <v>106</v>
      </c>
      <c r="Y12" s="19" t="s">
        <v>106</v>
      </c>
      <c r="Z12" s="93" t="s">
        <v>106</v>
      </c>
      <c r="AA12" s="117" t="s">
        <v>151</v>
      </c>
    </row>
    <row r="13" spans="1:27" ht="27" customHeight="1" x14ac:dyDescent="0.25">
      <c r="B13" s="95" t="s">
        <v>47</v>
      </c>
      <c r="C13" s="98">
        <v>3</v>
      </c>
      <c r="D13" s="98">
        <f t="shared" si="0"/>
        <v>48</v>
      </c>
      <c r="E13" s="99">
        <f t="shared" si="1"/>
        <v>24</v>
      </c>
      <c r="F13" s="100">
        <f t="shared" si="2"/>
        <v>300</v>
      </c>
      <c r="G13" s="102" t="s">
        <v>116</v>
      </c>
      <c r="H13" s="102">
        <v>16</v>
      </c>
      <c r="I13" s="102">
        <v>8</v>
      </c>
      <c r="J13" s="102">
        <v>100</v>
      </c>
      <c r="K13" s="102">
        <v>0</v>
      </c>
      <c r="L13" s="102">
        <v>0</v>
      </c>
      <c r="M13" s="102">
        <v>0</v>
      </c>
      <c r="N13" s="102">
        <f t="shared" si="3"/>
        <v>100</v>
      </c>
      <c r="O13" s="104" t="s">
        <v>40</v>
      </c>
      <c r="P13" s="102">
        <v>2</v>
      </c>
      <c r="Q13" s="102" t="s">
        <v>41</v>
      </c>
      <c r="R13" s="102" t="s">
        <v>41</v>
      </c>
      <c r="S13" s="19" t="s">
        <v>106</v>
      </c>
      <c r="T13" s="19" t="s">
        <v>106</v>
      </c>
      <c r="U13" s="19" t="s">
        <v>106</v>
      </c>
      <c r="V13" s="93" t="s">
        <v>106</v>
      </c>
      <c r="W13" s="19" t="s">
        <v>106</v>
      </c>
      <c r="X13" s="93" t="s">
        <v>106</v>
      </c>
      <c r="Y13" s="19" t="s">
        <v>106</v>
      </c>
      <c r="Z13" s="93" t="s">
        <v>106</v>
      </c>
      <c r="AA13" s="117" t="s">
        <v>151</v>
      </c>
    </row>
    <row r="14" spans="1:27" ht="27" customHeight="1" x14ac:dyDescent="0.25">
      <c r="B14" s="95" t="s">
        <v>48</v>
      </c>
      <c r="C14" s="98">
        <v>7</v>
      </c>
      <c r="D14" s="98">
        <f t="shared" si="0"/>
        <v>112</v>
      </c>
      <c r="E14" s="99">
        <f t="shared" si="1"/>
        <v>140</v>
      </c>
      <c r="F14" s="100">
        <f t="shared" si="2"/>
        <v>1400</v>
      </c>
      <c r="G14" s="104" t="s">
        <v>39</v>
      </c>
      <c r="H14" s="102">
        <v>16</v>
      </c>
      <c r="I14" s="102">
        <v>20</v>
      </c>
      <c r="J14" s="102">
        <v>200</v>
      </c>
      <c r="K14" s="102">
        <v>0</v>
      </c>
      <c r="L14" s="102">
        <v>0</v>
      </c>
      <c r="M14" s="102">
        <v>0</v>
      </c>
      <c r="N14" s="103">
        <f t="shared" si="3"/>
        <v>200</v>
      </c>
      <c r="O14" s="104" t="s">
        <v>40</v>
      </c>
      <c r="P14" s="102">
        <v>2</v>
      </c>
      <c r="Q14" s="102" t="s">
        <v>41</v>
      </c>
      <c r="R14" s="102" t="s">
        <v>41</v>
      </c>
      <c r="S14" s="19" t="s">
        <v>106</v>
      </c>
      <c r="T14" s="19" t="s">
        <v>106</v>
      </c>
      <c r="U14" s="19" t="s">
        <v>106</v>
      </c>
      <c r="V14" s="93" t="s">
        <v>106</v>
      </c>
      <c r="W14" s="19" t="s">
        <v>106</v>
      </c>
      <c r="X14" s="93" t="s">
        <v>106</v>
      </c>
      <c r="Y14" s="19" t="s">
        <v>106</v>
      </c>
      <c r="Z14" s="93" t="s">
        <v>106</v>
      </c>
      <c r="AA14" s="117"/>
    </row>
    <row r="15" spans="1:27" ht="27" customHeight="1" x14ac:dyDescent="0.25">
      <c r="B15" s="95" t="s">
        <v>49</v>
      </c>
      <c r="C15" s="98">
        <v>1</v>
      </c>
      <c r="D15" s="98">
        <f t="shared" si="0"/>
        <v>8</v>
      </c>
      <c r="E15" s="99">
        <f t="shared" si="1"/>
        <v>49</v>
      </c>
      <c r="F15" s="100">
        <f t="shared" si="2"/>
        <v>200</v>
      </c>
      <c r="G15" s="104" t="s">
        <v>39</v>
      </c>
      <c r="H15" s="102">
        <v>8</v>
      </c>
      <c r="I15" s="102">
        <v>49</v>
      </c>
      <c r="J15" s="102">
        <v>200</v>
      </c>
      <c r="K15" s="102">
        <v>0</v>
      </c>
      <c r="L15" s="102">
        <v>0</v>
      </c>
      <c r="M15" s="102">
        <v>0</v>
      </c>
      <c r="N15" s="103">
        <f t="shared" si="3"/>
        <v>200</v>
      </c>
      <c r="O15" s="104" t="s">
        <v>40</v>
      </c>
      <c r="P15" s="102">
        <v>2</v>
      </c>
      <c r="Q15" s="102" t="s">
        <v>41</v>
      </c>
      <c r="R15" s="102" t="s">
        <v>41</v>
      </c>
      <c r="S15" s="19" t="s">
        <v>106</v>
      </c>
      <c r="T15" s="19" t="s">
        <v>106</v>
      </c>
      <c r="U15" s="19" t="s">
        <v>106</v>
      </c>
      <c r="V15" s="93" t="s">
        <v>106</v>
      </c>
      <c r="W15" s="19" t="s">
        <v>106</v>
      </c>
      <c r="X15" s="93" t="s">
        <v>106</v>
      </c>
      <c r="Y15" s="19" t="s">
        <v>106</v>
      </c>
      <c r="Z15" s="93" t="s">
        <v>106</v>
      </c>
      <c r="AA15" s="117"/>
    </row>
    <row r="16" spans="1:27" ht="27" customHeight="1" x14ac:dyDescent="0.25">
      <c r="B16" s="96" t="s">
        <v>50</v>
      </c>
      <c r="C16" s="98">
        <v>1</v>
      </c>
      <c r="D16" s="98">
        <f t="shared" si="0"/>
        <v>8</v>
      </c>
      <c r="E16" s="99">
        <f t="shared" si="1"/>
        <v>49</v>
      </c>
      <c r="F16" s="100">
        <f t="shared" si="2"/>
        <v>1250</v>
      </c>
      <c r="G16" s="104" t="s">
        <v>39</v>
      </c>
      <c r="H16" s="102">
        <v>8</v>
      </c>
      <c r="I16" s="102">
        <v>49</v>
      </c>
      <c r="J16" s="102">
        <v>250</v>
      </c>
      <c r="K16" s="102">
        <v>1000</v>
      </c>
      <c r="L16" s="102">
        <v>0</v>
      </c>
      <c r="M16" s="102">
        <v>0</v>
      </c>
      <c r="N16" s="103">
        <f t="shared" si="3"/>
        <v>1250</v>
      </c>
      <c r="O16" s="104" t="s">
        <v>40</v>
      </c>
      <c r="P16" s="102">
        <v>3</v>
      </c>
      <c r="Q16" s="102" t="s">
        <v>41</v>
      </c>
      <c r="R16" s="102" t="s">
        <v>41</v>
      </c>
      <c r="S16" s="19" t="s">
        <v>106</v>
      </c>
      <c r="T16" s="19" t="s">
        <v>106</v>
      </c>
      <c r="U16" s="19" t="s">
        <v>106</v>
      </c>
      <c r="V16" s="93" t="s">
        <v>106</v>
      </c>
      <c r="W16" s="19" t="s">
        <v>106</v>
      </c>
      <c r="X16" s="93" t="s">
        <v>106</v>
      </c>
      <c r="Y16" s="19" t="s">
        <v>106</v>
      </c>
      <c r="Z16" s="93" t="s">
        <v>106</v>
      </c>
      <c r="AA16" s="117"/>
    </row>
    <row r="17" spans="1:28" ht="27" customHeight="1" x14ac:dyDescent="0.25">
      <c r="B17" s="96" t="s">
        <v>51</v>
      </c>
      <c r="C17" s="98">
        <v>1</v>
      </c>
      <c r="D17" s="98">
        <f t="shared" si="0"/>
        <v>8</v>
      </c>
      <c r="E17" s="99">
        <f t="shared" si="1"/>
        <v>32</v>
      </c>
      <c r="F17" s="100">
        <f t="shared" si="2"/>
        <v>230</v>
      </c>
      <c r="G17" s="104" t="s">
        <v>39</v>
      </c>
      <c r="H17" s="102">
        <v>8</v>
      </c>
      <c r="I17" s="102">
        <v>32</v>
      </c>
      <c r="J17" s="102">
        <v>100</v>
      </c>
      <c r="K17" s="102">
        <v>50</v>
      </c>
      <c r="L17" s="102">
        <v>40</v>
      </c>
      <c r="M17" s="102">
        <v>40</v>
      </c>
      <c r="N17" s="103">
        <f t="shared" si="3"/>
        <v>230</v>
      </c>
      <c r="O17" s="104" t="s">
        <v>40</v>
      </c>
      <c r="P17" s="102">
        <v>2</v>
      </c>
      <c r="Q17" s="102" t="s">
        <v>41</v>
      </c>
      <c r="R17" s="102" t="s">
        <v>41</v>
      </c>
      <c r="S17" s="19" t="s">
        <v>106</v>
      </c>
      <c r="T17" s="19" t="s">
        <v>106</v>
      </c>
      <c r="U17" s="19" t="s">
        <v>106</v>
      </c>
      <c r="V17" s="93" t="s">
        <v>106</v>
      </c>
      <c r="W17" s="19" t="s">
        <v>106</v>
      </c>
      <c r="X17" s="93" t="s">
        <v>106</v>
      </c>
      <c r="Y17" s="19" t="s">
        <v>106</v>
      </c>
      <c r="Z17" s="93" t="s">
        <v>106</v>
      </c>
      <c r="AA17" s="117"/>
    </row>
    <row r="18" spans="1:28" ht="27" customHeight="1" thickBot="1" x14ac:dyDescent="0.3">
      <c r="B18" s="97" t="s">
        <v>52</v>
      </c>
      <c r="C18" s="98">
        <v>1</v>
      </c>
      <c r="D18" s="98">
        <f t="shared" si="0"/>
        <v>8</v>
      </c>
      <c r="E18" s="99">
        <f t="shared" si="1"/>
        <v>8</v>
      </c>
      <c r="F18" s="100">
        <f t="shared" si="2"/>
        <v>100</v>
      </c>
      <c r="G18" s="104" t="s">
        <v>39</v>
      </c>
      <c r="H18" s="102">
        <v>8</v>
      </c>
      <c r="I18" s="102">
        <v>8</v>
      </c>
      <c r="J18" s="102">
        <v>100</v>
      </c>
      <c r="K18" s="102">
        <v>0</v>
      </c>
      <c r="L18" s="102">
        <v>0</v>
      </c>
      <c r="M18" s="102">
        <v>0</v>
      </c>
      <c r="N18" s="103">
        <f t="shared" si="3"/>
        <v>100</v>
      </c>
      <c r="O18" s="104" t="s">
        <v>40</v>
      </c>
      <c r="P18" s="102">
        <v>2</v>
      </c>
      <c r="Q18" s="102" t="s">
        <v>41</v>
      </c>
      <c r="R18" s="102" t="s">
        <v>41</v>
      </c>
      <c r="S18" s="19" t="s">
        <v>106</v>
      </c>
      <c r="T18" s="19" t="s">
        <v>106</v>
      </c>
      <c r="U18" s="19" t="s">
        <v>106</v>
      </c>
      <c r="V18" s="93" t="s">
        <v>106</v>
      </c>
      <c r="W18" s="19" t="s">
        <v>106</v>
      </c>
      <c r="X18" s="93" t="s">
        <v>106</v>
      </c>
      <c r="Y18" s="19" t="s">
        <v>106</v>
      </c>
      <c r="Z18" s="93" t="s">
        <v>106</v>
      </c>
      <c r="AA18" s="117"/>
    </row>
    <row r="19" spans="1:28" ht="27" customHeight="1" x14ac:dyDescent="0.25">
      <c r="B19" s="137"/>
      <c r="C19" s="138"/>
      <c r="D19" s="138"/>
      <c r="E19" s="139"/>
      <c r="F19" s="138"/>
      <c r="G19" s="140"/>
      <c r="H19" s="141"/>
      <c r="I19" s="141"/>
      <c r="J19" s="141"/>
      <c r="K19" s="141"/>
      <c r="L19" s="141"/>
      <c r="M19" s="141"/>
      <c r="N19" s="142"/>
      <c r="O19" s="140"/>
      <c r="P19" s="141"/>
      <c r="Q19" s="141"/>
      <c r="R19" s="141"/>
      <c r="S19" s="143"/>
      <c r="T19" s="143"/>
      <c r="U19" s="143"/>
      <c r="V19" s="144"/>
      <c r="W19" s="143"/>
      <c r="X19" s="144"/>
      <c r="Y19" s="143"/>
      <c r="Z19" s="144"/>
      <c r="AA19" s="23"/>
    </row>
    <row r="20" spans="1:28" ht="15" customHeight="1" x14ac:dyDescent="0.25">
      <c r="B20" s="41" t="s">
        <v>53</v>
      </c>
      <c r="C20" s="42">
        <f>SUM(C8:C18)</f>
        <v>54</v>
      </c>
      <c r="D20" s="43">
        <f>SUM(D8:D18)</f>
        <v>366</v>
      </c>
      <c r="E20" s="43">
        <f>SUM(E8:E18)</f>
        <v>458</v>
      </c>
      <c r="F20" s="67">
        <f>SUM(F8:F18)</f>
        <v>5340</v>
      </c>
      <c r="G20" s="154" t="s">
        <v>54</v>
      </c>
      <c r="H20" s="155"/>
      <c r="I20" s="155"/>
      <c r="J20" s="155"/>
      <c r="K20" s="155"/>
      <c r="L20" s="155"/>
      <c r="M20" s="155"/>
      <c r="N20" s="155"/>
      <c r="O20" s="155"/>
      <c r="P20" s="155"/>
      <c r="Q20" s="155"/>
      <c r="R20" s="156"/>
      <c r="S20" s="8"/>
      <c r="T20" s="8"/>
      <c r="U20" s="8"/>
      <c r="V20" s="8"/>
      <c r="W20" s="8"/>
      <c r="X20" s="8"/>
      <c r="Y20" s="8"/>
      <c r="Z20" s="8"/>
      <c r="AA20" s="3"/>
    </row>
    <row r="21" spans="1:28" ht="15" customHeight="1" x14ac:dyDescent="0.25">
      <c r="B21" s="30"/>
      <c r="C21" s="36"/>
      <c r="D21" s="37"/>
      <c r="E21" s="38"/>
      <c r="F21" s="68"/>
      <c r="G21" s="157"/>
      <c r="H21" s="158"/>
      <c r="I21" s="158"/>
      <c r="J21" s="158"/>
      <c r="K21" s="158"/>
      <c r="L21" s="158"/>
      <c r="M21" s="158"/>
      <c r="N21" s="158"/>
      <c r="O21" s="158"/>
      <c r="P21" s="158"/>
      <c r="Q21" s="158"/>
      <c r="R21" s="159"/>
      <c r="S21" s="8"/>
      <c r="T21" s="8"/>
      <c r="U21" s="8"/>
      <c r="V21" s="8"/>
      <c r="W21" s="8"/>
      <c r="X21" s="8"/>
      <c r="Y21" s="8"/>
      <c r="Z21" s="8"/>
      <c r="AA21" s="3"/>
    </row>
    <row r="22" spans="1:28" s="9" customFormat="1" ht="15" customHeight="1" x14ac:dyDescent="0.25">
      <c r="A22" s="10"/>
      <c r="B22" s="31"/>
      <c r="C22" s="35"/>
      <c r="D22" s="35"/>
      <c r="E22" s="35"/>
      <c r="F22" s="35"/>
      <c r="G22" s="157"/>
      <c r="H22" s="158"/>
      <c r="I22" s="158"/>
      <c r="J22" s="158"/>
      <c r="K22" s="158"/>
      <c r="L22" s="158"/>
      <c r="M22" s="158"/>
      <c r="N22" s="158"/>
      <c r="O22" s="158"/>
      <c r="P22" s="158"/>
      <c r="Q22" s="158"/>
      <c r="R22" s="159"/>
      <c r="S22" s="8"/>
      <c r="T22" s="8"/>
      <c r="U22" s="8"/>
      <c r="V22" s="8"/>
      <c r="W22" s="8"/>
      <c r="X22" s="8"/>
      <c r="Y22" s="8"/>
      <c r="Z22" s="8"/>
      <c r="AA22" s="11"/>
    </row>
    <row r="23" spans="1:28" s="9" customFormat="1" ht="15" customHeight="1" x14ac:dyDescent="0.25">
      <c r="A23" s="10"/>
      <c r="B23" s="30"/>
      <c r="C23" s="29"/>
      <c r="D23" s="29"/>
      <c r="E23" s="29"/>
      <c r="F23" s="69" t="s">
        <v>55</v>
      </c>
      <c r="G23" s="157"/>
      <c r="H23" s="158"/>
      <c r="I23" s="158"/>
      <c r="J23" s="158"/>
      <c r="K23" s="158"/>
      <c r="L23" s="158"/>
      <c r="M23" s="158"/>
      <c r="N23" s="158"/>
      <c r="O23" s="158"/>
      <c r="P23" s="158"/>
      <c r="Q23" s="158"/>
      <c r="R23" s="159"/>
      <c r="S23" s="8"/>
      <c r="T23" s="8"/>
      <c r="U23" s="8"/>
      <c r="V23" s="8"/>
      <c r="W23" s="8"/>
      <c r="X23" s="8"/>
      <c r="Y23" s="8"/>
      <c r="Z23" s="8"/>
      <c r="AA23" s="11"/>
    </row>
    <row r="24" spans="1:28" s="9" customFormat="1" ht="15" customHeight="1" x14ac:dyDescent="0.25">
      <c r="A24" s="10"/>
      <c r="B24" s="30"/>
      <c r="C24" s="29"/>
      <c r="D24" s="29"/>
      <c r="E24" s="29"/>
      <c r="F24" s="29"/>
      <c r="G24" s="157"/>
      <c r="H24" s="158"/>
      <c r="I24" s="158"/>
      <c r="J24" s="158"/>
      <c r="K24" s="158"/>
      <c r="L24" s="158"/>
      <c r="M24" s="158"/>
      <c r="N24" s="158"/>
      <c r="O24" s="158"/>
      <c r="P24" s="158"/>
      <c r="Q24" s="158"/>
      <c r="R24" s="159"/>
      <c r="S24" s="8"/>
      <c r="T24" s="8"/>
      <c r="U24" s="8"/>
      <c r="V24" s="8"/>
      <c r="W24" s="8"/>
      <c r="X24" s="8"/>
      <c r="Y24" s="8"/>
      <c r="Z24" s="8"/>
      <c r="AA24" s="11"/>
    </row>
    <row r="25" spans="1:28" ht="15.75" customHeight="1" x14ac:dyDescent="0.25">
      <c r="B25" s="32"/>
      <c r="C25" s="33"/>
      <c r="D25" s="33"/>
      <c r="E25" s="33"/>
      <c r="F25" s="33"/>
      <c r="G25" s="160"/>
      <c r="H25" s="161"/>
      <c r="I25" s="161"/>
      <c r="J25" s="161"/>
      <c r="K25" s="161"/>
      <c r="L25" s="161"/>
      <c r="M25" s="161"/>
      <c r="N25" s="161"/>
      <c r="O25" s="161"/>
      <c r="P25" s="161"/>
      <c r="Q25" s="161"/>
      <c r="R25" s="162"/>
      <c r="S25" s="12"/>
      <c r="T25" s="12"/>
      <c r="U25" s="12"/>
      <c r="V25" s="12"/>
      <c r="W25" s="12"/>
      <c r="X25" s="12"/>
      <c r="Y25" s="12"/>
      <c r="Z25" s="12"/>
      <c r="AA25" s="3"/>
    </row>
    <row r="26" spans="1:28" s="3" customFormat="1" ht="14.4" x14ac:dyDescent="0.25">
      <c r="A26" s="23"/>
      <c r="B26" s="14"/>
      <c r="C26" s="14"/>
      <c r="D26" s="14"/>
      <c r="E26" s="14"/>
      <c r="F26" s="28"/>
      <c r="K26" s="5"/>
      <c r="N26" s="23"/>
      <c r="P26" s="12"/>
      <c r="Q26" s="12"/>
      <c r="R26" s="13"/>
      <c r="S26" s="12"/>
      <c r="T26" s="12"/>
      <c r="U26" s="12"/>
      <c r="V26" s="12"/>
      <c r="W26" s="12"/>
    </row>
    <row r="27" spans="1:28" ht="24" customHeight="1" x14ac:dyDescent="0.4">
      <c r="B27" s="52" t="s">
        <v>56</v>
      </c>
      <c r="C27" s="53"/>
      <c r="D27" s="53"/>
      <c r="E27" s="53"/>
      <c r="F27" s="53"/>
      <c r="G27" s="52" t="s">
        <v>57</v>
      </c>
      <c r="H27" s="53"/>
      <c r="I27" s="53"/>
      <c r="J27" s="53"/>
      <c r="K27" s="53"/>
      <c r="L27" s="53"/>
      <c r="M27" s="54"/>
      <c r="N27" s="54"/>
      <c r="O27" s="54"/>
      <c r="P27" s="54"/>
      <c r="Q27" s="55"/>
      <c r="R27" s="55"/>
      <c r="S27" s="56"/>
      <c r="T27" s="52" t="s">
        <v>12</v>
      </c>
      <c r="U27" s="53"/>
      <c r="V27" s="53"/>
      <c r="W27" s="53"/>
      <c r="X27" s="53"/>
      <c r="Y27" s="53"/>
      <c r="Z27" s="54"/>
      <c r="AA27" s="60"/>
    </row>
    <row r="28" spans="1:28" ht="57.6" x14ac:dyDescent="0.25">
      <c r="B28" s="51" t="s">
        <v>58</v>
      </c>
      <c r="C28" s="39" t="s">
        <v>59</v>
      </c>
      <c r="D28" s="40" t="s">
        <v>15</v>
      </c>
      <c r="E28" s="40" t="s">
        <v>16</v>
      </c>
      <c r="F28" s="40" t="s">
        <v>17</v>
      </c>
      <c r="G28" s="64" t="s">
        <v>18</v>
      </c>
      <c r="H28" s="64" t="s">
        <v>60</v>
      </c>
      <c r="I28" s="64" t="s">
        <v>20</v>
      </c>
      <c r="J28" s="64" t="s">
        <v>21</v>
      </c>
      <c r="K28" s="64" t="s">
        <v>22</v>
      </c>
      <c r="L28" s="64" t="s">
        <v>22</v>
      </c>
      <c r="M28" s="64" t="s">
        <v>25</v>
      </c>
      <c r="N28" s="64" t="s">
        <v>26</v>
      </c>
      <c r="O28" s="65" t="s">
        <v>61</v>
      </c>
      <c r="P28" s="73" t="s">
        <v>28</v>
      </c>
      <c r="Q28" s="66" t="s">
        <v>29</v>
      </c>
      <c r="R28" s="73" t="s">
        <v>62</v>
      </c>
      <c r="S28" s="66" t="s">
        <v>63</v>
      </c>
      <c r="T28" s="61" t="s">
        <v>30</v>
      </c>
      <c r="U28" s="57" t="s">
        <v>31</v>
      </c>
      <c r="V28" s="57" t="s">
        <v>32</v>
      </c>
      <c r="W28" s="58" t="s">
        <v>33</v>
      </c>
      <c r="X28" s="57" t="s">
        <v>34</v>
      </c>
      <c r="Y28" s="58" t="s">
        <v>35</v>
      </c>
      <c r="Z28" s="57" t="s">
        <v>36</v>
      </c>
      <c r="AA28" s="59" t="s">
        <v>37</v>
      </c>
      <c r="AB28" s="3"/>
    </row>
    <row r="29" spans="1:28" ht="14.4" x14ac:dyDescent="0.25">
      <c r="B29" s="81"/>
      <c r="C29" s="77"/>
      <c r="D29" s="79"/>
      <c r="E29" s="80"/>
      <c r="F29" s="48"/>
      <c r="G29" s="62"/>
      <c r="H29" s="49"/>
      <c r="I29" s="62"/>
      <c r="J29" s="62"/>
      <c r="K29" s="62"/>
      <c r="L29" s="62"/>
      <c r="M29" s="62"/>
      <c r="N29" s="62"/>
      <c r="O29" s="62"/>
      <c r="P29" s="27"/>
      <c r="Q29" s="63"/>
      <c r="R29" s="63"/>
      <c r="S29" s="63"/>
      <c r="T29" s="24"/>
      <c r="U29" s="24"/>
      <c r="V29" s="24"/>
      <c r="W29" s="25"/>
      <c r="X29" s="24"/>
      <c r="Y29" s="26"/>
      <c r="Z29" s="24"/>
      <c r="AA29" s="44"/>
      <c r="AB29" s="3"/>
    </row>
    <row r="30" spans="1:28" ht="14.4" x14ac:dyDescent="0.25">
      <c r="B30" s="81"/>
      <c r="C30" s="77"/>
      <c r="D30" s="79"/>
      <c r="E30" s="80"/>
      <c r="F30" s="48"/>
      <c r="G30" s="62"/>
      <c r="H30" s="49"/>
      <c r="I30" s="62"/>
      <c r="J30" s="62"/>
      <c r="K30" s="62"/>
      <c r="L30" s="62"/>
      <c r="M30" s="62"/>
      <c r="N30" s="62"/>
      <c r="O30" s="62"/>
      <c r="P30" s="27"/>
      <c r="Q30" s="63"/>
      <c r="R30" s="63"/>
      <c r="S30" s="63"/>
      <c r="T30" s="24"/>
      <c r="U30" s="24"/>
      <c r="V30" s="24"/>
      <c r="W30" s="25"/>
      <c r="X30" s="24"/>
      <c r="Y30" s="26"/>
      <c r="Z30" s="24"/>
      <c r="AA30" s="44"/>
      <c r="AB30" s="3"/>
    </row>
    <row r="31" spans="1:28" ht="15" customHeight="1" x14ac:dyDescent="0.25">
      <c r="B31" s="41" t="s">
        <v>53</v>
      </c>
      <c r="C31" s="42"/>
      <c r="D31" s="42"/>
      <c r="E31" s="42"/>
      <c r="F31" s="42"/>
      <c r="G31" s="154" t="s">
        <v>54</v>
      </c>
      <c r="H31" s="155"/>
      <c r="I31" s="155"/>
      <c r="J31" s="155"/>
      <c r="K31" s="155"/>
      <c r="L31" s="155"/>
      <c r="M31" s="155"/>
      <c r="N31" s="155"/>
      <c r="O31" s="155"/>
      <c r="P31" s="155"/>
      <c r="Q31" s="156"/>
      <c r="R31" s="8"/>
      <c r="S31" s="8"/>
      <c r="T31" s="8"/>
      <c r="U31" s="8"/>
      <c r="V31" s="8"/>
      <c r="W31" s="8"/>
      <c r="X31" s="8"/>
      <c r="Y31" s="8"/>
      <c r="Z31" s="3"/>
    </row>
    <row r="32" spans="1:28" ht="15" customHeight="1" x14ac:dyDescent="0.25">
      <c r="B32" s="30"/>
      <c r="C32" s="36"/>
      <c r="D32" s="37"/>
      <c r="E32" s="38"/>
      <c r="F32" s="68"/>
      <c r="G32" s="157"/>
      <c r="H32" s="158"/>
      <c r="I32" s="158"/>
      <c r="J32" s="158"/>
      <c r="K32" s="158"/>
      <c r="L32" s="158"/>
      <c r="M32" s="158"/>
      <c r="N32" s="158"/>
      <c r="O32" s="158"/>
      <c r="P32" s="158"/>
      <c r="Q32" s="159"/>
      <c r="R32" s="8"/>
      <c r="S32" s="8"/>
      <c r="T32" s="8"/>
      <c r="U32" s="8"/>
      <c r="V32" s="8"/>
      <c r="W32" s="8"/>
      <c r="X32" s="8"/>
      <c r="Y32" s="8"/>
      <c r="Z32" s="3"/>
    </row>
    <row r="33" spans="1:26" s="9" customFormat="1" ht="15" customHeight="1" x14ac:dyDescent="0.25">
      <c r="A33" s="10"/>
      <c r="B33" s="31" t="s">
        <v>65</v>
      </c>
      <c r="C33" s="35">
        <f>SUM(C20)+C31</f>
        <v>54</v>
      </c>
      <c r="D33" s="35">
        <f t="shared" ref="D33:F33" si="4">SUM(D20)+D31</f>
        <v>366</v>
      </c>
      <c r="E33" s="35">
        <f t="shared" si="4"/>
        <v>458</v>
      </c>
      <c r="F33" s="35">
        <f t="shared" si="4"/>
        <v>5340</v>
      </c>
      <c r="G33" s="157"/>
      <c r="H33" s="158"/>
      <c r="I33" s="158"/>
      <c r="J33" s="158"/>
      <c r="K33" s="158"/>
      <c r="L33" s="158"/>
      <c r="M33" s="158"/>
      <c r="N33" s="158"/>
      <c r="O33" s="158"/>
      <c r="P33" s="158"/>
      <c r="Q33" s="159"/>
      <c r="R33" s="8"/>
      <c r="S33" s="8"/>
      <c r="T33" s="8"/>
      <c r="U33" s="8"/>
      <c r="V33" s="8"/>
      <c r="W33" s="8"/>
      <c r="X33" s="8"/>
      <c r="Y33" s="8"/>
      <c r="Z33" s="11"/>
    </row>
    <row r="34" spans="1:26" s="9" customFormat="1" ht="15" customHeight="1" x14ac:dyDescent="0.25">
      <c r="A34" s="10"/>
      <c r="B34" s="30"/>
      <c r="C34" s="29"/>
      <c r="D34" s="29"/>
      <c r="E34" s="29"/>
      <c r="F34" s="69" t="s">
        <v>55</v>
      </c>
      <c r="G34" s="157"/>
      <c r="H34" s="158"/>
      <c r="I34" s="158"/>
      <c r="J34" s="158"/>
      <c r="K34" s="158"/>
      <c r="L34" s="158"/>
      <c r="M34" s="158"/>
      <c r="N34" s="158"/>
      <c r="O34" s="158"/>
      <c r="P34" s="158"/>
      <c r="Q34" s="159"/>
      <c r="R34" s="8"/>
      <c r="S34" s="8"/>
      <c r="T34" s="8"/>
      <c r="U34" s="8"/>
      <c r="V34" s="8"/>
      <c r="W34" s="8"/>
      <c r="X34" s="8"/>
      <c r="Y34" s="8"/>
      <c r="Z34" s="11"/>
    </row>
    <row r="35" spans="1:26" s="9" customFormat="1" ht="15" customHeight="1" x14ac:dyDescent="0.25">
      <c r="A35" s="10"/>
      <c r="B35" s="30"/>
      <c r="C35" s="29"/>
      <c r="D35" s="29"/>
      <c r="E35" s="29"/>
      <c r="F35" s="29"/>
      <c r="G35" s="157"/>
      <c r="H35" s="158"/>
      <c r="I35" s="158"/>
      <c r="J35" s="158"/>
      <c r="K35" s="158"/>
      <c r="L35" s="158"/>
      <c r="M35" s="158"/>
      <c r="N35" s="158"/>
      <c r="O35" s="158"/>
      <c r="P35" s="158"/>
      <c r="Q35" s="159"/>
      <c r="R35" s="8"/>
      <c r="S35" s="8"/>
      <c r="T35" s="8"/>
      <c r="U35" s="8"/>
      <c r="V35" s="8"/>
      <c r="W35" s="8"/>
      <c r="X35" s="8"/>
      <c r="Y35" s="8"/>
      <c r="Z35" s="11"/>
    </row>
    <row r="36" spans="1:26" ht="15.75" customHeight="1" x14ac:dyDescent="0.25">
      <c r="B36" s="32"/>
      <c r="C36" s="33"/>
      <c r="D36" s="33"/>
      <c r="E36" s="33"/>
      <c r="F36" s="33"/>
      <c r="G36" s="160"/>
      <c r="H36" s="161"/>
      <c r="I36" s="161"/>
      <c r="J36" s="161"/>
      <c r="K36" s="161"/>
      <c r="L36" s="161"/>
      <c r="M36" s="161"/>
      <c r="N36" s="161"/>
      <c r="O36" s="161"/>
      <c r="P36" s="161"/>
      <c r="Q36" s="162"/>
      <c r="R36" s="12"/>
      <c r="S36" s="12"/>
      <c r="T36" s="12"/>
      <c r="U36" s="12"/>
      <c r="V36" s="12"/>
      <c r="W36" s="12"/>
      <c r="X36" s="12"/>
      <c r="Y36" s="12"/>
      <c r="Z36" s="3"/>
    </row>
    <row r="37" spans="1:26" x14ac:dyDescent="0.25">
      <c r="C37" s="34"/>
    </row>
    <row r="38" spans="1:26" x14ac:dyDescent="0.25">
      <c r="B38" s="7"/>
      <c r="C38" s="34"/>
    </row>
    <row r="39" spans="1:26" x14ac:dyDescent="0.25">
      <c r="C39" s="34"/>
    </row>
    <row r="41" spans="1:26" x14ac:dyDescent="0.25">
      <c r="D41" s="7"/>
      <c r="L41" s="7"/>
      <c r="M41" s="7"/>
    </row>
    <row r="42" spans="1:26" x14ac:dyDescent="0.25">
      <c r="L42" s="7"/>
      <c r="M42" s="7"/>
    </row>
    <row r="44" spans="1:26" x14ac:dyDescent="0.25">
      <c r="I44" s="7"/>
    </row>
  </sheetData>
  <autoFilter ref="A7:AB36"/>
  <mergeCells count="3">
    <mergeCell ref="B4:J4"/>
    <mergeCell ref="G20:R25"/>
    <mergeCell ref="G31:Q36"/>
  </mergeCells>
  <phoneticPr fontId="35" type="noConversion"/>
  <conditionalFormatting sqref="O8:O12">
    <cfRule type="uniqueValues" dxfId="0" priority="1"/>
  </conditionalFormatting>
  <dataValidations count="2">
    <dataValidation allowBlank="1" showInputMessage="1" showErrorMessage="1" prompt="Enter the Shoretel Instance Name_x000a_(i.e. &quot;IDA&quot;, &quot;AXL&quot; etc)" sqref="C2"/>
    <dataValidation type="date" allowBlank="1" showInputMessage="1" showErrorMessage="1" prompt="Desired date for environment to be avail to Shoretel App Team?_x000a_Typically approx 10, 20, 25, 35+ business days." sqref="F3">
      <formula1>42370</formula1>
      <formula2>43100</formula2>
    </dataValidation>
  </dataValidations>
  <pageMargins left="0.25" right="0.25" top="0.75" bottom="0.75" header="0.3" footer="0.3"/>
  <pageSetup scale="34" orientation="landscape" r:id="rId1"/>
  <headerFooter>
    <oddHeader>&amp;L&amp;F&amp;R&amp;G</oddHeader>
    <oddFooter>&amp;L&amp;B Confidential&amp;B&amp;C&amp;D&amp;RPage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Type of Build?_x000a_Net New Instance in New DC?_x000a_Add Instance to existing DC?_x000a_Misc - large physical changes or expansion?_x000a_">
          <x14:formula1>
            <xm:f>'Keywords (Do Not Change)'!$B$2:$B$5</xm:f>
          </x14:formula1>
          <xm:sqref>H2</xm:sqref>
        </x14:dataValidation>
        <x14:dataValidation type="list" allowBlank="1" showInputMessage="1" showErrorMessage="1" prompt="Enter Region or DC_x000a_Additional Locations Available_x000a_">
          <x14:formula1>
            <xm:f>'Keywords (Do Not Change)'!$A$2:$A$8</xm:f>
          </x14:formula1>
          <xm:sqref>F2</xm:sqref>
        </x14:dataValidation>
        <x14:dataValidation type="list" allowBlank="1" showInputMessage="1" showErrorMessage="1">
          <x14:formula1>
            <xm:f>'https://shoretel1-my.sharepoint.com/personal/precchia_shoretel_com/Documents/[RackSpace Connect Datacenter Cost Estimate_RS versionv2 - 5th instance.xlsx]Keywords (Do Not Change)'!#REF!</xm:f>
          </x14:formula1>
          <xm:sqref>O8:O19 G8 G14:G19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AB4"/>
  <sheetViews>
    <sheetView tabSelected="1" workbookViewId="0">
      <pane xSplit="4" ySplit="3" topLeftCell="F4" activePane="bottomRight" state="frozen"/>
      <selection activeCell="B4" sqref="B4:J4"/>
      <selection pane="topRight" activeCell="B4" sqref="B4:J4"/>
      <selection pane="bottomLeft" activeCell="B4" sqref="B4:J4"/>
      <selection pane="bottomRight" activeCell="D4" sqref="D4"/>
    </sheetView>
  </sheetViews>
  <sheetFormatPr defaultColWidth="7.44140625" defaultRowHeight="14.4" x14ac:dyDescent="0.3"/>
  <cols>
    <col min="1" max="1" width="3" style="133" customWidth="1"/>
    <col min="2" max="2" width="28.33203125" style="124" bestFit="1" customWidth="1"/>
    <col min="3" max="3" width="9.21875" style="122" customWidth="1"/>
    <col min="4" max="4" width="30.21875" style="122" customWidth="1"/>
    <col min="5" max="5" width="15.88671875" style="122" customWidth="1"/>
    <col min="6" max="6" width="15" style="121" customWidth="1"/>
    <col min="7" max="7" width="16.21875" style="121" customWidth="1"/>
    <col min="8" max="9" width="18.109375" style="121" customWidth="1"/>
    <col min="10" max="10" width="14.77734375" style="121" customWidth="1"/>
    <col min="11" max="11" width="10.5546875" style="121" customWidth="1"/>
    <col min="12" max="12" width="15.5546875" style="121" customWidth="1"/>
    <col min="13" max="13" width="18.109375" style="121" customWidth="1"/>
    <col min="14" max="14" width="14.88671875" style="121" customWidth="1"/>
    <col min="15" max="15" width="25.33203125" style="121" bestFit="1" customWidth="1"/>
    <col min="16" max="16" width="31.109375" style="121" bestFit="1" customWidth="1"/>
    <col min="17" max="17" width="18.109375" style="121" customWidth="1"/>
    <col min="18" max="18" width="11.6640625" style="122" bestFit="1" customWidth="1"/>
    <col min="19" max="19" width="19.6640625" style="122" bestFit="1" customWidth="1"/>
    <col min="20" max="20" width="29.44140625" style="122" bestFit="1" customWidth="1"/>
    <col min="21" max="21" width="48.77734375" style="122" bestFit="1" customWidth="1"/>
    <col min="22" max="22" width="22.77734375" style="122" bestFit="1" customWidth="1"/>
    <col min="23" max="23" width="22.44140625" style="122" bestFit="1" customWidth="1"/>
    <col min="24" max="24" width="31.6640625" style="122" bestFit="1" customWidth="1"/>
    <col min="25" max="26" width="30.6640625" style="133" bestFit="1" customWidth="1"/>
    <col min="27" max="27" width="29.44140625" style="122" bestFit="1" customWidth="1"/>
    <col min="28" max="28" width="31.109375" style="133" bestFit="1" customWidth="1"/>
    <col min="29" max="16384" width="7.44140625" style="133"/>
  </cols>
  <sheetData>
    <row r="1" spans="2:28" ht="40.799999999999997" customHeight="1" thickBot="1" x14ac:dyDescent="0.35">
      <c r="B1" s="166" t="s">
        <v>66</v>
      </c>
      <c r="C1" s="167"/>
      <c r="D1" s="167"/>
      <c r="E1" s="166" t="s">
        <v>67</v>
      </c>
      <c r="F1" s="167"/>
      <c r="G1" s="167"/>
    </row>
    <row r="2" spans="2:28" ht="23.4" customHeight="1" x14ac:dyDescent="0.3">
      <c r="B2" s="163" t="s">
        <v>296</v>
      </c>
      <c r="C2" s="164"/>
      <c r="D2" s="165"/>
      <c r="E2" s="148"/>
      <c r="F2" s="149"/>
    </row>
    <row r="3" spans="2:28" ht="84" customHeight="1" x14ac:dyDescent="0.3">
      <c r="B3" s="125" t="s">
        <v>68</v>
      </c>
      <c r="C3" s="126" t="s">
        <v>69</v>
      </c>
      <c r="D3" s="127" t="s">
        <v>70</v>
      </c>
      <c r="E3" s="128" t="s">
        <v>162</v>
      </c>
      <c r="F3" s="145" t="s">
        <v>163</v>
      </c>
      <c r="G3" s="128" t="s">
        <v>164</v>
      </c>
      <c r="H3" s="145" t="s">
        <v>165</v>
      </c>
      <c r="I3" s="145" t="s">
        <v>290</v>
      </c>
      <c r="J3" s="145" t="s">
        <v>166</v>
      </c>
      <c r="K3" s="128" t="s">
        <v>167</v>
      </c>
      <c r="L3" s="128" t="s">
        <v>168</v>
      </c>
      <c r="M3" s="145" t="s">
        <v>291</v>
      </c>
      <c r="N3" s="128" t="s">
        <v>169</v>
      </c>
      <c r="O3" s="128" t="s">
        <v>170</v>
      </c>
      <c r="P3" s="128" t="s">
        <v>171</v>
      </c>
      <c r="Q3" s="145" t="s">
        <v>292</v>
      </c>
      <c r="R3" s="129" t="s">
        <v>71</v>
      </c>
      <c r="S3" s="129" t="s">
        <v>72</v>
      </c>
      <c r="T3" s="129" t="s">
        <v>73</v>
      </c>
      <c r="U3" s="128" t="s">
        <v>74</v>
      </c>
      <c r="V3" s="130" t="s">
        <v>172</v>
      </c>
      <c r="W3" s="131" t="s">
        <v>153</v>
      </c>
      <c r="X3" s="131" t="s">
        <v>173</v>
      </c>
      <c r="Y3" s="131" t="s">
        <v>174</v>
      </c>
      <c r="Z3" s="127" t="s">
        <v>156</v>
      </c>
      <c r="AA3" s="132" t="s">
        <v>175</v>
      </c>
      <c r="AB3" s="132" t="s">
        <v>176</v>
      </c>
    </row>
    <row r="4" spans="2:28" s="134" customFormat="1" x14ac:dyDescent="0.3">
      <c r="B4" s="146" t="s">
        <v>297</v>
      </c>
      <c r="C4" s="105"/>
      <c r="D4" s="136" t="s">
        <v>303</v>
      </c>
      <c r="E4" s="105" t="s">
        <v>161</v>
      </c>
      <c r="F4" s="106" t="s">
        <v>300</v>
      </c>
      <c r="G4" s="106" t="s">
        <v>293</v>
      </c>
      <c r="H4" s="106" t="s">
        <v>294</v>
      </c>
      <c r="I4" s="106" t="s">
        <v>299</v>
      </c>
      <c r="J4" s="106" t="s">
        <v>302</v>
      </c>
      <c r="K4" s="106" t="s">
        <v>293</v>
      </c>
      <c r="L4" s="106" t="s">
        <v>298</v>
      </c>
      <c r="M4" s="106" t="s">
        <v>301</v>
      </c>
      <c r="N4" s="106" t="s">
        <v>108</v>
      </c>
      <c r="O4" s="107" t="s">
        <v>108</v>
      </c>
      <c r="P4" s="107" t="s">
        <v>108</v>
      </c>
      <c r="Q4" s="106"/>
      <c r="R4" s="105" t="s">
        <v>107</v>
      </c>
      <c r="S4" s="105" t="s">
        <v>107</v>
      </c>
      <c r="T4" s="105" t="s">
        <v>109</v>
      </c>
      <c r="U4" s="105" t="s">
        <v>108</v>
      </c>
      <c r="V4" s="135" t="s">
        <v>177</v>
      </c>
      <c r="W4" s="123" t="s">
        <v>154</v>
      </c>
      <c r="X4" s="115" t="s">
        <v>157</v>
      </c>
      <c r="Y4" s="108" t="s">
        <v>158</v>
      </c>
      <c r="Z4" s="120" t="s">
        <v>155</v>
      </c>
      <c r="AA4" s="116" t="s">
        <v>159</v>
      </c>
      <c r="AB4" s="109" t="s">
        <v>160</v>
      </c>
    </row>
  </sheetData>
  <mergeCells count="3">
    <mergeCell ref="B2:D2"/>
    <mergeCell ref="B1:D1"/>
    <mergeCell ref="E1:G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0.77734375" defaultRowHeight="14.4" x14ac:dyDescent="0.3"/>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A4" sqref="A4:G34"/>
    </sheetView>
  </sheetViews>
  <sheetFormatPr defaultColWidth="10.77734375" defaultRowHeight="14.4" x14ac:dyDescent="0.3"/>
  <cols>
    <col min="1" max="1" width="7.77734375" style="87" customWidth="1"/>
    <col min="2" max="2" width="39.6640625" bestFit="1" customWidth="1"/>
    <col min="3" max="3" width="7.109375" bestFit="1" customWidth="1"/>
    <col min="4" max="5" width="12.77734375" bestFit="1" customWidth="1"/>
    <col min="6" max="6" width="10.77734375" bestFit="1" customWidth="1"/>
    <col min="7" max="7" width="25.44140625" customWidth="1"/>
  </cols>
  <sheetData>
    <row r="1" spans="1:7" ht="31.2" x14ac:dyDescent="0.6">
      <c r="A1" s="92" t="s">
        <v>75</v>
      </c>
    </row>
    <row r="3" spans="1:7" ht="39.6" x14ac:dyDescent="0.3">
      <c r="A3" s="88" t="s">
        <v>76</v>
      </c>
      <c r="B3" s="82" t="s">
        <v>77</v>
      </c>
      <c r="C3" s="82" t="s">
        <v>78</v>
      </c>
      <c r="D3" s="82" t="s">
        <v>79</v>
      </c>
      <c r="E3" s="82" t="s">
        <v>80</v>
      </c>
      <c r="F3" s="82" t="s">
        <v>81</v>
      </c>
      <c r="G3" s="82" t="s">
        <v>82</v>
      </c>
    </row>
    <row r="4" spans="1:7" x14ac:dyDescent="0.3">
      <c r="A4" s="89"/>
      <c r="B4" s="84"/>
      <c r="C4" s="84"/>
      <c r="D4" s="84"/>
      <c r="E4" s="84"/>
      <c r="F4" s="83"/>
      <c r="G4" s="83"/>
    </row>
    <row r="5" spans="1:7" x14ac:dyDescent="0.3">
      <c r="A5" s="89"/>
      <c r="B5" s="84"/>
      <c r="C5" s="84"/>
      <c r="D5" s="84"/>
      <c r="E5" s="84"/>
      <c r="F5" s="83"/>
      <c r="G5" s="83"/>
    </row>
    <row r="6" spans="1:7" x14ac:dyDescent="0.3">
      <c r="A6" s="90"/>
      <c r="B6" s="85"/>
      <c r="C6" s="85"/>
      <c r="D6" s="85"/>
      <c r="E6" s="85"/>
      <c r="F6" s="85"/>
      <c r="G6" s="85"/>
    </row>
    <row r="7" spans="1:7" x14ac:dyDescent="0.3">
      <c r="A7" s="90"/>
      <c r="B7" s="85"/>
      <c r="C7" s="85"/>
      <c r="D7" s="85"/>
      <c r="E7" s="85"/>
      <c r="F7" s="85"/>
      <c r="G7" s="85"/>
    </row>
    <row r="8" spans="1:7" x14ac:dyDescent="0.3">
      <c r="A8" s="90"/>
      <c r="B8" s="85"/>
      <c r="C8" s="85"/>
      <c r="D8" s="85"/>
      <c r="E8" s="85"/>
      <c r="F8" s="85"/>
      <c r="G8" s="85"/>
    </row>
    <row r="9" spans="1:7" x14ac:dyDescent="0.3">
      <c r="A9" s="89"/>
      <c r="B9" s="84"/>
      <c r="C9" s="84"/>
      <c r="D9" s="84"/>
      <c r="E9" s="84"/>
      <c r="F9" s="83"/>
      <c r="G9" s="83"/>
    </row>
    <row r="10" spans="1:7" x14ac:dyDescent="0.3">
      <c r="A10" s="90"/>
      <c r="B10" s="85"/>
      <c r="C10" s="85"/>
      <c r="D10" s="85"/>
      <c r="E10" s="85"/>
      <c r="F10" s="85"/>
      <c r="G10" s="85"/>
    </row>
    <row r="11" spans="1:7" x14ac:dyDescent="0.3">
      <c r="A11" s="89"/>
      <c r="B11" s="84"/>
      <c r="C11" s="84"/>
      <c r="D11" s="84"/>
      <c r="E11" s="84"/>
      <c r="F11" s="83"/>
      <c r="G11" s="83"/>
    </row>
    <row r="12" spans="1:7" x14ac:dyDescent="0.3">
      <c r="A12" s="90"/>
      <c r="B12" s="85"/>
      <c r="C12" s="85"/>
      <c r="D12" s="85"/>
      <c r="E12" s="85"/>
      <c r="F12" s="85"/>
      <c r="G12" s="85"/>
    </row>
    <row r="13" spans="1:7" x14ac:dyDescent="0.3">
      <c r="A13" s="89"/>
      <c r="B13" s="84"/>
      <c r="C13" s="84"/>
      <c r="D13" s="84"/>
      <c r="E13" s="84"/>
      <c r="F13" s="83"/>
      <c r="G13" s="83"/>
    </row>
    <row r="14" spans="1:7" x14ac:dyDescent="0.3">
      <c r="A14" s="90"/>
      <c r="B14" s="85"/>
      <c r="C14" s="85"/>
      <c r="D14" s="85"/>
      <c r="E14" s="85"/>
      <c r="F14" s="85"/>
      <c r="G14" s="85"/>
    </row>
    <row r="15" spans="1:7" x14ac:dyDescent="0.3">
      <c r="A15" s="90"/>
      <c r="B15" s="85"/>
      <c r="C15" s="85"/>
      <c r="D15" s="85"/>
      <c r="E15" s="85"/>
      <c r="F15" s="85"/>
      <c r="G15" s="85"/>
    </row>
    <row r="16" spans="1:7" x14ac:dyDescent="0.3">
      <c r="A16" s="89"/>
      <c r="B16" s="84"/>
      <c r="C16" s="84"/>
      <c r="D16" s="84"/>
      <c r="E16" s="84"/>
      <c r="F16" s="83"/>
      <c r="G16" s="83"/>
    </row>
    <row r="17" spans="1:7" x14ac:dyDescent="0.3">
      <c r="A17" s="90"/>
      <c r="B17" s="85"/>
      <c r="C17" s="85"/>
      <c r="D17" s="85"/>
      <c r="E17" s="85"/>
      <c r="F17" s="85"/>
      <c r="G17" s="85"/>
    </row>
    <row r="18" spans="1:7" x14ac:dyDescent="0.3">
      <c r="A18" s="90"/>
      <c r="B18" s="85"/>
      <c r="C18" s="85"/>
      <c r="D18" s="85"/>
      <c r="E18" s="85"/>
      <c r="F18" s="85"/>
      <c r="G18" s="85"/>
    </row>
    <row r="19" spans="1:7" x14ac:dyDescent="0.3">
      <c r="A19" s="89"/>
      <c r="B19" s="84"/>
      <c r="C19" s="84"/>
      <c r="D19" s="84"/>
      <c r="E19" s="84"/>
      <c r="F19" s="83"/>
      <c r="G19" s="83"/>
    </row>
    <row r="20" spans="1:7" x14ac:dyDescent="0.3">
      <c r="A20" s="90"/>
      <c r="B20" s="85"/>
      <c r="C20" s="85"/>
      <c r="D20" s="85"/>
      <c r="E20" s="85"/>
      <c r="F20" s="85"/>
      <c r="G20" s="85"/>
    </row>
    <row r="21" spans="1:7" x14ac:dyDescent="0.3">
      <c r="A21" s="90"/>
      <c r="B21" s="85"/>
      <c r="C21" s="85"/>
      <c r="D21" s="85"/>
      <c r="E21" s="85"/>
      <c r="F21" s="85"/>
      <c r="G21" s="85"/>
    </row>
    <row r="22" spans="1:7" x14ac:dyDescent="0.3">
      <c r="A22" s="90"/>
      <c r="B22" s="85"/>
      <c r="C22" s="85"/>
      <c r="D22" s="85"/>
      <c r="E22" s="85"/>
      <c r="F22" s="85"/>
      <c r="G22" s="85"/>
    </row>
    <row r="23" spans="1:7" x14ac:dyDescent="0.3">
      <c r="A23" s="90"/>
      <c r="B23" s="85"/>
      <c r="C23" s="85"/>
      <c r="D23" s="85"/>
      <c r="E23" s="85"/>
      <c r="F23" s="85"/>
      <c r="G23" s="85"/>
    </row>
    <row r="24" spans="1:7" x14ac:dyDescent="0.3">
      <c r="A24" s="89"/>
      <c r="B24" s="84"/>
      <c r="C24" s="84"/>
      <c r="D24" s="84"/>
      <c r="E24" s="84"/>
      <c r="F24" s="83"/>
      <c r="G24" s="83"/>
    </row>
    <row r="25" spans="1:7" x14ac:dyDescent="0.3">
      <c r="A25" s="90"/>
      <c r="B25" s="85"/>
      <c r="C25" s="85"/>
      <c r="D25" s="85"/>
      <c r="E25" s="85"/>
      <c r="F25" s="85"/>
      <c r="G25" s="85"/>
    </row>
    <row r="26" spans="1:7" x14ac:dyDescent="0.3">
      <c r="A26" s="89"/>
      <c r="B26" s="84"/>
      <c r="C26" s="84"/>
      <c r="D26" s="84"/>
      <c r="E26" s="84"/>
      <c r="F26" s="83"/>
      <c r="G26" s="83"/>
    </row>
    <row r="27" spans="1:7" x14ac:dyDescent="0.3">
      <c r="A27" s="90"/>
      <c r="B27" s="85"/>
      <c r="C27" s="85"/>
      <c r="D27" s="85"/>
      <c r="E27" s="85"/>
      <c r="F27" s="85"/>
      <c r="G27" s="85"/>
    </row>
    <row r="28" spans="1:7" x14ac:dyDescent="0.3">
      <c r="A28" s="89"/>
      <c r="B28" s="84"/>
      <c r="C28" s="84"/>
      <c r="D28" s="84"/>
      <c r="E28" s="84"/>
      <c r="F28" s="83"/>
      <c r="G28" s="83"/>
    </row>
    <row r="29" spans="1:7" x14ac:dyDescent="0.3">
      <c r="A29" s="90"/>
      <c r="B29" s="85"/>
      <c r="C29" s="85"/>
      <c r="D29" s="85"/>
      <c r="E29" s="85"/>
      <c r="F29" s="85"/>
      <c r="G29" s="85"/>
    </row>
    <row r="30" spans="1:7" x14ac:dyDescent="0.3">
      <c r="A30" s="90"/>
      <c r="B30" s="85"/>
      <c r="C30" s="85"/>
      <c r="D30" s="85"/>
      <c r="E30" s="85"/>
      <c r="F30" s="85"/>
      <c r="G30" s="85"/>
    </row>
    <row r="31" spans="1:7" x14ac:dyDescent="0.3">
      <c r="A31" s="90"/>
      <c r="B31" s="85"/>
      <c r="C31" s="85"/>
      <c r="D31" s="85"/>
      <c r="E31" s="85"/>
      <c r="F31" s="85"/>
      <c r="G31" s="85"/>
    </row>
    <row r="32" spans="1:7" x14ac:dyDescent="0.3">
      <c r="A32" s="90"/>
      <c r="B32" s="85"/>
      <c r="C32" s="85"/>
      <c r="D32" s="85"/>
      <c r="E32" s="85"/>
      <c r="F32" s="85"/>
      <c r="G32" s="85"/>
    </row>
    <row r="33" spans="1:7" x14ac:dyDescent="0.3">
      <c r="A33" s="90"/>
      <c r="B33" s="85"/>
      <c r="C33" s="85"/>
      <c r="D33" s="85"/>
      <c r="E33" s="85"/>
      <c r="F33" s="85"/>
      <c r="G33" s="85"/>
    </row>
    <row r="34" spans="1:7" x14ac:dyDescent="0.3">
      <c r="A34" s="91"/>
      <c r="B34" s="86"/>
      <c r="C34" s="86"/>
      <c r="D34" s="86"/>
      <c r="E34" s="86"/>
      <c r="F34" s="86"/>
      <c r="G34" s="83"/>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17"/>
  <sheetViews>
    <sheetView zoomScale="150" zoomScaleNormal="150" zoomScalePageLayoutView="150" workbookViewId="0">
      <selection activeCell="D4" sqref="D4"/>
    </sheetView>
  </sheetViews>
  <sheetFormatPr defaultColWidth="9.109375" defaultRowHeight="10.199999999999999" x14ac:dyDescent="0.2"/>
  <cols>
    <col min="1" max="2" width="21.44140625" style="1" customWidth="1"/>
    <col min="3" max="3" width="12.77734375" style="1" customWidth="1"/>
    <col min="4" max="4" width="20.44140625" style="2" customWidth="1"/>
    <col min="5" max="5" width="21.77734375" style="1" bestFit="1" customWidth="1"/>
    <col min="6" max="6" width="68.44140625" style="1" customWidth="1"/>
    <col min="7" max="16384" width="9.109375" style="1"/>
  </cols>
  <sheetData>
    <row r="1" spans="1:7" ht="27.6" x14ac:dyDescent="0.25">
      <c r="A1" s="46" t="s">
        <v>4</v>
      </c>
      <c r="B1" s="46" t="s">
        <v>6</v>
      </c>
      <c r="C1" s="46" t="s">
        <v>83</v>
      </c>
      <c r="D1" s="47" t="s">
        <v>84</v>
      </c>
    </row>
    <row r="2" spans="1:7" ht="14.4" x14ac:dyDescent="0.3">
      <c r="A2" s="1" t="s">
        <v>85</v>
      </c>
      <c r="B2" s="1" t="s">
        <v>7</v>
      </c>
      <c r="C2" s="1" t="s">
        <v>86</v>
      </c>
      <c r="D2" s="1" t="s">
        <v>87</v>
      </c>
      <c r="E2" s="45"/>
      <c r="F2" s="45"/>
      <c r="G2" s="17"/>
    </row>
    <row r="3" spans="1:7" ht="14.4" x14ac:dyDescent="0.3">
      <c r="A3" s="1" t="s">
        <v>5</v>
      </c>
      <c r="B3" s="1" t="s">
        <v>88</v>
      </c>
      <c r="C3" s="1" t="s">
        <v>40</v>
      </c>
      <c r="D3" s="1" t="s">
        <v>89</v>
      </c>
      <c r="E3" s="45"/>
      <c r="F3" s="45"/>
      <c r="G3" s="17"/>
    </row>
    <row r="4" spans="1:7" ht="15.6" x14ac:dyDescent="0.3">
      <c r="A4" s="1" t="s">
        <v>90</v>
      </c>
      <c r="B4" s="1" t="s">
        <v>91</v>
      </c>
      <c r="D4" s="78" t="s">
        <v>92</v>
      </c>
      <c r="E4" s="45"/>
      <c r="F4" s="45"/>
      <c r="G4" s="17"/>
    </row>
    <row r="5" spans="1:7" ht="15.6" x14ac:dyDescent="0.3">
      <c r="A5" s="1" t="s">
        <v>93</v>
      </c>
      <c r="B5" s="1" t="s">
        <v>94</v>
      </c>
      <c r="D5" s="78" t="s">
        <v>95</v>
      </c>
      <c r="E5" s="45"/>
      <c r="F5" s="45"/>
      <c r="G5" s="17"/>
    </row>
    <row r="6" spans="1:7" ht="15.6" x14ac:dyDescent="0.3">
      <c r="A6" s="1" t="s">
        <v>96</v>
      </c>
      <c r="D6" s="78" t="s">
        <v>97</v>
      </c>
      <c r="E6" s="45"/>
      <c r="F6" s="45"/>
      <c r="G6" s="17"/>
    </row>
    <row r="7" spans="1:7" ht="14.4" x14ac:dyDescent="0.3">
      <c r="A7" s="1" t="s">
        <v>98</v>
      </c>
      <c r="D7" s="1" t="s">
        <v>99</v>
      </c>
      <c r="E7" s="45"/>
      <c r="F7" s="45"/>
      <c r="G7" s="17"/>
    </row>
    <row r="8" spans="1:7" ht="14.4" x14ac:dyDescent="0.3">
      <c r="A8" s="1" t="s">
        <v>94</v>
      </c>
      <c r="D8" s="1" t="s">
        <v>100</v>
      </c>
      <c r="E8" s="45"/>
      <c r="F8" s="45"/>
      <c r="G8" s="17"/>
    </row>
    <row r="9" spans="1:7" ht="14.4" x14ac:dyDescent="0.3">
      <c r="D9" s="1" t="s">
        <v>101</v>
      </c>
      <c r="E9" s="45"/>
      <c r="F9" s="45"/>
      <c r="G9" s="17"/>
    </row>
    <row r="10" spans="1:7" ht="14.4" x14ac:dyDescent="0.3">
      <c r="D10" s="1" t="s">
        <v>102</v>
      </c>
      <c r="E10" s="45"/>
      <c r="F10" s="45"/>
      <c r="G10" s="17"/>
    </row>
    <row r="11" spans="1:7" ht="14.4" x14ac:dyDescent="0.3">
      <c r="D11" s="1" t="s">
        <v>64</v>
      </c>
      <c r="E11" s="45"/>
      <c r="F11" s="45"/>
    </row>
    <row r="12" spans="1:7" ht="14.4" x14ac:dyDescent="0.3">
      <c r="D12" s="1" t="s">
        <v>103</v>
      </c>
      <c r="E12" s="45"/>
      <c r="F12" s="45"/>
    </row>
    <row r="13" spans="1:7" ht="14.4" x14ac:dyDescent="0.3">
      <c r="D13" s="1" t="s">
        <v>104</v>
      </c>
      <c r="E13" s="45"/>
      <c r="F13" s="45"/>
    </row>
    <row r="14" spans="1:7" ht="14.4" x14ac:dyDescent="0.3">
      <c r="D14" s="1" t="s">
        <v>39</v>
      </c>
      <c r="E14" s="45"/>
      <c r="F14" s="45"/>
    </row>
    <row r="15" spans="1:7" ht="14.4" x14ac:dyDescent="0.3">
      <c r="D15" s="1" t="s">
        <v>43</v>
      </c>
      <c r="E15" s="45"/>
      <c r="F15" s="45"/>
    </row>
    <row r="16" spans="1:7" x14ac:dyDescent="0.2">
      <c r="D16" s="1" t="s">
        <v>94</v>
      </c>
    </row>
    <row r="17" spans="4:4" ht="15.6" x14ac:dyDescent="0.3">
      <c r="D17" s="78"/>
    </row>
  </sheetData>
  <dataValidations count="1">
    <dataValidation type="list" allowBlank="1" showInputMessage="1" showErrorMessage="1" sqref="E2:F12">
      <formula1>OperatingSystems</formula1>
    </dataValidation>
  </dataValidation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2"/>
  <sheetViews>
    <sheetView topLeftCell="A16" workbookViewId="0">
      <selection activeCell="P32" sqref="P32"/>
    </sheetView>
  </sheetViews>
  <sheetFormatPr defaultColWidth="10.77734375" defaultRowHeight="14.4" x14ac:dyDescent="0.3"/>
  <sheetData>
    <row r="1" spans="1:1" ht="31.2" x14ac:dyDescent="0.6">
      <c r="A1" s="74" t="s">
        <v>105</v>
      </c>
    </row>
    <row r="2" spans="1:1" ht="31.2" x14ac:dyDescent="0.6">
      <c r="A2" s="76"/>
    </row>
  </sheetData>
  <pageMargins left="0.7" right="0.7" top="0.75" bottom="0.75" header="0.3" footer="0.3"/>
  <pageSetup orientation="portrait" horizontalDpi="4294967293" verticalDpi="4294967293" r:id="rId1"/>
  <drawing r:id="rId2"/>
  <legacyDrawing r:id="rId3"/>
  <oleObjects>
    <mc:AlternateContent xmlns:mc="http://schemas.openxmlformats.org/markup-compatibility/2006">
      <mc:Choice Requires="x14">
        <oleObject progId="Visio.Drawing.11" shapeId="1026" r:id="rId4">
          <objectPr defaultSize="0" r:id="rId5">
            <anchor moveWithCells="1">
              <from>
                <xdr:col>0</xdr:col>
                <xdr:colOff>0</xdr:colOff>
                <xdr:row>1</xdr:row>
                <xdr:rowOff>0</xdr:rowOff>
              </from>
              <to>
                <xdr:col>12</xdr:col>
                <xdr:colOff>548640</xdr:colOff>
                <xdr:row>35</xdr:row>
                <xdr:rowOff>167640</xdr:rowOff>
              </to>
            </anchor>
          </objectPr>
        </oleObject>
      </mc:Choice>
      <mc:Fallback>
        <oleObject progId="Visio.Drawing.11" shapeId="1026"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workbookViewId="0">
      <selection activeCell="A54" sqref="A54"/>
    </sheetView>
  </sheetViews>
  <sheetFormatPr defaultColWidth="8.77734375" defaultRowHeight="14.4" x14ac:dyDescent="0.3"/>
  <cols>
    <col min="1" max="1" width="39.77734375" customWidth="1"/>
    <col min="2" max="2" width="40.77734375" customWidth="1"/>
  </cols>
  <sheetData>
    <row r="1" spans="1:2" ht="18" x14ac:dyDescent="0.3">
      <c r="A1" s="110" t="s">
        <v>110</v>
      </c>
      <c r="B1" s="111" t="s">
        <v>111</v>
      </c>
    </row>
    <row r="2" spans="1:2" x14ac:dyDescent="0.3">
      <c r="A2" t="s">
        <v>183</v>
      </c>
      <c r="B2" t="s">
        <v>232</v>
      </c>
    </row>
    <row r="3" spans="1:2" s="112" customFormat="1" x14ac:dyDescent="0.3">
      <c r="A3" s="112" t="s">
        <v>233</v>
      </c>
      <c r="B3" s="112" t="s">
        <v>187</v>
      </c>
    </row>
    <row r="4" spans="1:2" s="112" customFormat="1" x14ac:dyDescent="0.3">
      <c r="A4" s="112" t="s">
        <v>234</v>
      </c>
      <c r="B4" s="112" t="s">
        <v>188</v>
      </c>
    </row>
    <row r="5" spans="1:2" s="112" customFormat="1" x14ac:dyDescent="0.3">
      <c r="A5" s="112" t="s">
        <v>235</v>
      </c>
      <c r="B5" s="112" t="s">
        <v>189</v>
      </c>
    </row>
    <row r="6" spans="1:2" s="112" customFormat="1" x14ac:dyDescent="0.3">
      <c r="A6" s="112" t="s">
        <v>236</v>
      </c>
      <c r="B6" s="112" t="s">
        <v>190</v>
      </c>
    </row>
    <row r="7" spans="1:2" s="112" customFormat="1" x14ac:dyDescent="0.3">
      <c r="A7" s="112" t="s">
        <v>237</v>
      </c>
      <c r="B7" s="112" t="s">
        <v>191</v>
      </c>
    </row>
    <row r="8" spans="1:2" s="112" customFormat="1" x14ac:dyDescent="0.3">
      <c r="A8" s="112" t="s">
        <v>238</v>
      </c>
      <c r="B8" s="112" t="s">
        <v>192</v>
      </c>
    </row>
    <row r="9" spans="1:2" s="112" customFormat="1" x14ac:dyDescent="0.3">
      <c r="A9" s="112" t="s">
        <v>239</v>
      </c>
      <c r="B9" s="112" t="s">
        <v>193</v>
      </c>
    </row>
    <row r="10" spans="1:2" s="112" customFormat="1" x14ac:dyDescent="0.3">
      <c r="A10" s="112" t="s">
        <v>240</v>
      </c>
      <c r="B10" s="112" t="s">
        <v>194</v>
      </c>
    </row>
    <row r="11" spans="1:2" s="112" customFormat="1" x14ac:dyDescent="0.3">
      <c r="A11" s="112" t="s">
        <v>241</v>
      </c>
      <c r="B11" s="112" t="s">
        <v>195</v>
      </c>
    </row>
    <row r="12" spans="1:2" s="112" customFormat="1" x14ac:dyDescent="0.3">
      <c r="A12" s="112" t="s">
        <v>242</v>
      </c>
      <c r="B12" s="112" t="s">
        <v>196</v>
      </c>
    </row>
    <row r="13" spans="1:2" s="112" customFormat="1" x14ac:dyDescent="0.3">
      <c r="A13" s="112" t="s">
        <v>243</v>
      </c>
      <c r="B13" s="112" t="s">
        <v>197</v>
      </c>
    </row>
    <row r="14" spans="1:2" s="112" customFormat="1" x14ac:dyDescent="0.3">
      <c r="A14" s="112" t="s">
        <v>244</v>
      </c>
      <c r="B14" s="112" t="s">
        <v>198</v>
      </c>
    </row>
    <row r="15" spans="1:2" s="112" customFormat="1" x14ac:dyDescent="0.3">
      <c r="A15" s="112" t="s">
        <v>245</v>
      </c>
      <c r="B15" s="112" t="s">
        <v>199</v>
      </c>
    </row>
    <row r="16" spans="1:2" s="112" customFormat="1" x14ac:dyDescent="0.3">
      <c r="A16" s="112" t="s">
        <v>246</v>
      </c>
      <c r="B16" s="112" t="s">
        <v>200</v>
      </c>
    </row>
    <row r="17" spans="1:2" s="112" customFormat="1" x14ac:dyDescent="0.3">
      <c r="A17" s="112" t="s">
        <v>247</v>
      </c>
      <c r="B17" s="112" t="s">
        <v>201</v>
      </c>
    </row>
    <row r="18" spans="1:2" s="112" customFormat="1" x14ac:dyDescent="0.3">
      <c r="A18" s="112" t="s">
        <v>248</v>
      </c>
      <c r="B18" s="112" t="s">
        <v>202</v>
      </c>
    </row>
    <row r="19" spans="1:2" s="112" customFormat="1" x14ac:dyDescent="0.3">
      <c r="A19" s="112" t="s">
        <v>249</v>
      </c>
      <c r="B19" s="112" t="s">
        <v>203</v>
      </c>
    </row>
    <row r="20" spans="1:2" s="112" customFormat="1" x14ac:dyDescent="0.3">
      <c r="A20" s="112" t="s">
        <v>250</v>
      </c>
      <c r="B20" s="112" t="s">
        <v>204</v>
      </c>
    </row>
    <row r="21" spans="1:2" s="112" customFormat="1" x14ac:dyDescent="0.3">
      <c r="A21" s="112" t="s">
        <v>251</v>
      </c>
      <c r="B21" s="112" t="s">
        <v>205</v>
      </c>
    </row>
    <row r="22" spans="1:2" s="112" customFormat="1" x14ac:dyDescent="0.3">
      <c r="A22" s="112" t="s">
        <v>252</v>
      </c>
      <c r="B22" s="112" t="s">
        <v>206</v>
      </c>
    </row>
    <row r="23" spans="1:2" s="112" customFormat="1" x14ac:dyDescent="0.3">
      <c r="A23" s="112" t="s">
        <v>253</v>
      </c>
      <c r="B23" s="112" t="s">
        <v>207</v>
      </c>
    </row>
    <row r="24" spans="1:2" s="112" customFormat="1" x14ac:dyDescent="0.3">
      <c r="A24" s="112" t="s">
        <v>254</v>
      </c>
      <c r="B24" s="112" t="s">
        <v>208</v>
      </c>
    </row>
    <row r="25" spans="1:2" s="112" customFormat="1" x14ac:dyDescent="0.3">
      <c r="A25" s="112" t="s">
        <v>255</v>
      </c>
      <c r="B25" s="112" t="s">
        <v>209</v>
      </c>
    </row>
    <row r="26" spans="1:2" s="112" customFormat="1" x14ac:dyDescent="0.3">
      <c r="A26" s="112" t="s">
        <v>256</v>
      </c>
      <c r="B26" s="112" t="s">
        <v>210</v>
      </c>
    </row>
    <row r="27" spans="1:2" s="112" customFormat="1" x14ac:dyDescent="0.3">
      <c r="A27" s="112" t="s">
        <v>257</v>
      </c>
      <c r="B27" s="112" t="s">
        <v>211</v>
      </c>
    </row>
    <row r="28" spans="1:2" s="112" customFormat="1" x14ac:dyDescent="0.3">
      <c r="A28" s="112" t="s">
        <v>258</v>
      </c>
      <c r="B28" s="112" t="s">
        <v>212</v>
      </c>
    </row>
    <row r="29" spans="1:2" s="112" customFormat="1" x14ac:dyDescent="0.3">
      <c r="A29" s="112" t="s">
        <v>259</v>
      </c>
      <c r="B29" s="112" t="s">
        <v>213</v>
      </c>
    </row>
    <row r="30" spans="1:2" s="112" customFormat="1" x14ac:dyDescent="0.3">
      <c r="A30" s="112" t="s">
        <v>260</v>
      </c>
      <c r="B30" s="112" t="s">
        <v>214</v>
      </c>
    </row>
    <row r="31" spans="1:2" s="112" customFormat="1" x14ac:dyDescent="0.3">
      <c r="A31" s="112" t="s">
        <v>261</v>
      </c>
      <c r="B31" s="112" t="s">
        <v>215</v>
      </c>
    </row>
    <row r="32" spans="1:2" s="112" customFormat="1" x14ac:dyDescent="0.3">
      <c r="A32" s="112" t="s">
        <v>262</v>
      </c>
      <c r="B32" s="112" t="s">
        <v>216</v>
      </c>
    </row>
    <row r="33" spans="1:2" s="112" customFormat="1" x14ac:dyDescent="0.3">
      <c r="A33" s="112" t="s">
        <v>263</v>
      </c>
      <c r="B33" s="112" t="s">
        <v>217</v>
      </c>
    </row>
    <row r="34" spans="1:2" s="112" customFormat="1" x14ac:dyDescent="0.3">
      <c r="A34" s="112" t="s">
        <v>264</v>
      </c>
      <c r="B34" s="112" t="s">
        <v>218</v>
      </c>
    </row>
    <row r="35" spans="1:2" s="112" customFormat="1" x14ac:dyDescent="0.3">
      <c r="A35" s="112" t="s">
        <v>265</v>
      </c>
      <c r="B35" s="112" t="s">
        <v>219</v>
      </c>
    </row>
    <row r="36" spans="1:2" s="112" customFormat="1" x14ac:dyDescent="0.3">
      <c r="A36" s="112" t="s">
        <v>266</v>
      </c>
      <c r="B36" s="112" t="s">
        <v>220</v>
      </c>
    </row>
    <row r="37" spans="1:2" s="112" customFormat="1" x14ac:dyDescent="0.3">
      <c r="A37" s="112" t="s">
        <v>267</v>
      </c>
      <c r="B37" s="112" t="s">
        <v>221</v>
      </c>
    </row>
    <row r="38" spans="1:2" s="112" customFormat="1" x14ac:dyDescent="0.3">
      <c r="A38" s="112" t="s">
        <v>268</v>
      </c>
      <c r="B38" s="112" t="s">
        <v>222</v>
      </c>
    </row>
    <row r="39" spans="1:2" s="112" customFormat="1" x14ac:dyDescent="0.3">
      <c r="A39" s="112" t="s">
        <v>269</v>
      </c>
      <c r="B39" s="112" t="s">
        <v>223</v>
      </c>
    </row>
    <row r="40" spans="1:2" s="112" customFormat="1" x14ac:dyDescent="0.3">
      <c r="A40" s="112" t="s">
        <v>270</v>
      </c>
      <c r="B40" s="112" t="s">
        <v>184</v>
      </c>
    </row>
    <row r="41" spans="1:2" s="112" customFormat="1" x14ac:dyDescent="0.3">
      <c r="A41" s="112" t="s">
        <v>271</v>
      </c>
      <c r="B41" s="112" t="s">
        <v>185</v>
      </c>
    </row>
    <row r="42" spans="1:2" s="112" customFormat="1" x14ac:dyDescent="0.3">
      <c r="A42" s="112" t="s">
        <v>272</v>
      </c>
      <c r="B42" s="112" t="s">
        <v>224</v>
      </c>
    </row>
    <row r="43" spans="1:2" s="112" customFormat="1" x14ac:dyDescent="0.3">
      <c r="A43" s="112" t="s">
        <v>273</v>
      </c>
      <c r="B43" s="112" t="s">
        <v>225</v>
      </c>
    </row>
    <row r="44" spans="1:2" s="112" customFormat="1" x14ac:dyDescent="0.3">
      <c r="A44" s="112" t="s">
        <v>274</v>
      </c>
      <c r="B44" s="112" t="s">
        <v>226</v>
      </c>
    </row>
    <row r="45" spans="1:2" x14ac:dyDescent="0.3">
      <c r="A45" t="s">
        <v>227</v>
      </c>
      <c r="B45" t="s">
        <v>275</v>
      </c>
    </row>
    <row r="46" spans="1:2" x14ac:dyDescent="0.3">
      <c r="A46" t="s">
        <v>228</v>
      </c>
      <c r="B46" t="s">
        <v>276</v>
      </c>
    </row>
    <row r="47" spans="1:2" x14ac:dyDescent="0.3">
      <c r="A47" t="s">
        <v>229</v>
      </c>
      <c r="B47" t="s">
        <v>277</v>
      </c>
    </row>
    <row r="48" spans="1:2" x14ac:dyDescent="0.3">
      <c r="A48" t="s">
        <v>230</v>
      </c>
      <c r="B48" t="s">
        <v>278</v>
      </c>
    </row>
    <row r="49" spans="1:2" x14ac:dyDescent="0.3">
      <c r="A49" t="s">
        <v>182</v>
      </c>
      <c r="B49" t="s">
        <v>279</v>
      </c>
    </row>
    <row r="50" spans="1:2" x14ac:dyDescent="0.3">
      <c r="A50" t="s">
        <v>181</v>
      </c>
      <c r="B50" t="s">
        <v>280</v>
      </c>
    </row>
    <row r="51" spans="1:2" x14ac:dyDescent="0.3">
      <c r="A51" t="s">
        <v>180</v>
      </c>
      <c r="B51" t="s">
        <v>281</v>
      </c>
    </row>
    <row r="52" spans="1:2" x14ac:dyDescent="0.3">
      <c r="A52" t="s">
        <v>179</v>
      </c>
      <c r="B52" t="s">
        <v>282</v>
      </c>
    </row>
    <row r="53" spans="1:2" x14ac:dyDescent="0.3">
      <c r="A53" t="s">
        <v>178</v>
      </c>
      <c r="B53" t="s">
        <v>283</v>
      </c>
    </row>
    <row r="54" spans="1:2" x14ac:dyDescent="0.3">
      <c r="A54" s="112" t="s">
        <v>231</v>
      </c>
      <c r="B54" s="112" t="s">
        <v>289</v>
      </c>
    </row>
    <row r="55" spans="1:2" x14ac:dyDescent="0.3">
      <c r="A55" t="s">
        <v>186</v>
      </c>
      <c r="B55" t="s">
        <v>284</v>
      </c>
    </row>
    <row r="56" spans="1:2" x14ac:dyDescent="0.3">
      <c r="A56" t="s">
        <v>285</v>
      </c>
      <c r="B56" t="s">
        <v>286</v>
      </c>
    </row>
    <row r="57" spans="1:2" x14ac:dyDescent="0.3">
      <c r="A57" t="s">
        <v>287</v>
      </c>
      <c r="B57" t="s">
        <v>288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F11" sqref="F11"/>
    </sheetView>
  </sheetViews>
  <sheetFormatPr defaultColWidth="8.77734375" defaultRowHeight="14.4" x14ac:dyDescent="0.3"/>
  <cols>
    <col min="1" max="1" width="30.109375" customWidth="1"/>
    <col min="2" max="3" width="22.6640625" style="87" customWidth="1"/>
  </cols>
  <sheetData>
    <row r="1" spans="1:3" ht="18" x14ac:dyDescent="0.3">
      <c r="A1" s="110" t="s">
        <v>112</v>
      </c>
      <c r="B1" s="111" t="s">
        <v>113</v>
      </c>
      <c r="C1" s="111" t="s">
        <v>114</v>
      </c>
    </row>
    <row r="2" spans="1:3" x14ac:dyDescent="0.3">
      <c r="A2" s="113" t="s">
        <v>117</v>
      </c>
      <c r="B2" s="113" t="s">
        <v>146</v>
      </c>
      <c r="C2" s="113" t="s">
        <v>147</v>
      </c>
    </row>
    <row r="3" spans="1:3" x14ac:dyDescent="0.3">
      <c r="A3" s="113" t="s">
        <v>118</v>
      </c>
      <c r="B3" s="113" t="s">
        <v>148</v>
      </c>
      <c r="C3" s="113" t="s">
        <v>149</v>
      </c>
    </row>
    <row r="4" spans="1:3" x14ac:dyDescent="0.3">
      <c r="A4" s="113" t="s">
        <v>119</v>
      </c>
      <c r="B4" s="113" t="s">
        <v>148</v>
      </c>
      <c r="C4" s="113" t="s">
        <v>149</v>
      </c>
    </row>
    <row r="5" spans="1:3" x14ac:dyDescent="0.3">
      <c r="A5" s="113" t="s">
        <v>120</v>
      </c>
      <c r="B5" s="113" t="s">
        <v>148</v>
      </c>
      <c r="C5" s="113" t="s">
        <v>149</v>
      </c>
    </row>
    <row r="6" spans="1:3" x14ac:dyDescent="0.3">
      <c r="A6" s="113" t="s">
        <v>121</v>
      </c>
      <c r="B6" s="113" t="s">
        <v>148</v>
      </c>
      <c r="C6" s="113" t="s">
        <v>149</v>
      </c>
    </row>
    <row r="7" spans="1:3" x14ac:dyDescent="0.3">
      <c r="A7" s="113" t="s">
        <v>122</v>
      </c>
      <c r="B7" s="113" t="s">
        <v>148</v>
      </c>
      <c r="C7" s="113" t="s">
        <v>149</v>
      </c>
    </row>
    <row r="8" spans="1:3" x14ac:dyDescent="0.3">
      <c r="A8" s="113" t="s">
        <v>123</v>
      </c>
      <c r="B8" s="114" t="s">
        <v>148</v>
      </c>
      <c r="C8" s="113" t="s">
        <v>149</v>
      </c>
    </row>
    <row r="9" spans="1:3" x14ac:dyDescent="0.3">
      <c r="A9" s="113" t="s">
        <v>124</v>
      </c>
      <c r="B9" s="114" t="s">
        <v>148</v>
      </c>
      <c r="C9" s="113" t="s">
        <v>149</v>
      </c>
    </row>
    <row r="10" spans="1:3" x14ac:dyDescent="0.3">
      <c r="A10" s="113" t="s">
        <v>125</v>
      </c>
      <c r="B10" s="113" t="s">
        <v>148</v>
      </c>
      <c r="C10" s="113" t="s">
        <v>149</v>
      </c>
    </row>
    <row r="11" spans="1:3" x14ac:dyDescent="0.3">
      <c r="A11" s="113" t="s">
        <v>126</v>
      </c>
      <c r="B11" s="113" t="s">
        <v>148</v>
      </c>
      <c r="C11" s="113" t="s">
        <v>149</v>
      </c>
    </row>
    <row r="12" spans="1:3" x14ac:dyDescent="0.3">
      <c r="A12" s="113" t="s">
        <v>127</v>
      </c>
      <c r="B12" s="113" t="s">
        <v>148</v>
      </c>
      <c r="C12" s="113" t="s">
        <v>149</v>
      </c>
    </row>
    <row r="13" spans="1:3" x14ac:dyDescent="0.3">
      <c r="A13" s="113" t="s">
        <v>128</v>
      </c>
      <c r="B13" s="113" t="s">
        <v>148</v>
      </c>
      <c r="C13" s="113" t="s">
        <v>149</v>
      </c>
    </row>
    <row r="14" spans="1:3" x14ac:dyDescent="0.3">
      <c r="A14" s="113" t="s">
        <v>129</v>
      </c>
      <c r="B14" s="113" t="s">
        <v>148</v>
      </c>
      <c r="C14" s="113" t="s">
        <v>149</v>
      </c>
    </row>
    <row r="15" spans="1:3" x14ac:dyDescent="0.3">
      <c r="A15" s="113" t="s">
        <v>130</v>
      </c>
      <c r="B15" s="113" t="s">
        <v>148</v>
      </c>
      <c r="C15" s="113" t="s">
        <v>149</v>
      </c>
    </row>
    <row r="16" spans="1:3" x14ac:dyDescent="0.3">
      <c r="A16" s="113" t="s">
        <v>131</v>
      </c>
      <c r="B16" s="113" t="s">
        <v>148</v>
      </c>
      <c r="C16" s="113" t="s">
        <v>149</v>
      </c>
    </row>
    <row r="17" spans="1:3" x14ac:dyDescent="0.3">
      <c r="A17" s="113" t="s">
        <v>132</v>
      </c>
      <c r="B17" s="113" t="s">
        <v>148</v>
      </c>
      <c r="C17" s="113" t="s">
        <v>149</v>
      </c>
    </row>
    <row r="18" spans="1:3" x14ac:dyDescent="0.3">
      <c r="A18" s="113" t="s">
        <v>133</v>
      </c>
      <c r="B18" s="113" t="s">
        <v>148</v>
      </c>
      <c r="C18" s="113" t="s">
        <v>149</v>
      </c>
    </row>
    <row r="19" spans="1:3" x14ac:dyDescent="0.3">
      <c r="A19" s="113" t="s">
        <v>134</v>
      </c>
      <c r="B19" s="113" t="s">
        <v>148</v>
      </c>
      <c r="C19" s="113" t="s">
        <v>149</v>
      </c>
    </row>
    <row r="20" spans="1:3" x14ac:dyDescent="0.3">
      <c r="A20" s="113" t="s">
        <v>135</v>
      </c>
      <c r="B20" s="113" t="s">
        <v>148</v>
      </c>
      <c r="C20" s="113" t="s">
        <v>149</v>
      </c>
    </row>
    <row r="21" spans="1:3" x14ac:dyDescent="0.3">
      <c r="A21" s="113" t="s">
        <v>136</v>
      </c>
      <c r="B21" s="113" t="s">
        <v>148</v>
      </c>
      <c r="C21" s="113" t="s">
        <v>149</v>
      </c>
    </row>
    <row r="22" spans="1:3" x14ac:dyDescent="0.3">
      <c r="A22" s="113" t="s">
        <v>137</v>
      </c>
      <c r="B22" s="113" t="s">
        <v>148</v>
      </c>
      <c r="C22" s="113" t="s">
        <v>149</v>
      </c>
    </row>
    <row r="23" spans="1:3" x14ac:dyDescent="0.3">
      <c r="A23" s="113" t="s">
        <v>138</v>
      </c>
      <c r="B23" s="113" t="s">
        <v>148</v>
      </c>
      <c r="C23" s="113" t="s">
        <v>149</v>
      </c>
    </row>
    <row r="24" spans="1:3" x14ac:dyDescent="0.3">
      <c r="A24" s="113" t="s">
        <v>139</v>
      </c>
      <c r="B24" s="113" t="s">
        <v>148</v>
      </c>
      <c r="C24" s="113" t="s">
        <v>149</v>
      </c>
    </row>
    <row r="25" spans="1:3" x14ac:dyDescent="0.3">
      <c r="A25" s="113" t="s">
        <v>140</v>
      </c>
      <c r="B25" s="113" t="s">
        <v>148</v>
      </c>
      <c r="C25" s="113" t="s">
        <v>149</v>
      </c>
    </row>
    <row r="26" spans="1:3" x14ac:dyDescent="0.3">
      <c r="A26" s="113" t="s">
        <v>141</v>
      </c>
      <c r="B26" s="114" t="s">
        <v>148</v>
      </c>
      <c r="C26" s="113" t="s">
        <v>149</v>
      </c>
    </row>
    <row r="27" spans="1:3" x14ac:dyDescent="0.3">
      <c r="A27" s="113" t="s">
        <v>142</v>
      </c>
      <c r="B27" s="114" t="s">
        <v>148</v>
      </c>
      <c r="C27" s="113" t="s">
        <v>149</v>
      </c>
    </row>
    <row r="28" spans="1:3" x14ac:dyDescent="0.3">
      <c r="A28" s="113" t="s">
        <v>143</v>
      </c>
      <c r="B28" s="114" t="s">
        <v>148</v>
      </c>
      <c r="C28" s="113" t="s">
        <v>149</v>
      </c>
    </row>
    <row r="29" spans="1:3" x14ac:dyDescent="0.3">
      <c r="A29" s="113" t="s">
        <v>144</v>
      </c>
      <c r="B29" s="114" t="s">
        <v>148</v>
      </c>
      <c r="C29" s="113" t="s">
        <v>149</v>
      </c>
    </row>
    <row r="30" spans="1:3" x14ac:dyDescent="0.3">
      <c r="A30" s="113" t="s">
        <v>145</v>
      </c>
      <c r="B30" s="114" t="s">
        <v>148</v>
      </c>
      <c r="C30" s="113"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 and Version</vt:lpstr>
      <vt:lpstr>Summary Requirements</vt:lpstr>
      <vt:lpstr>Detailed Specs</vt:lpstr>
      <vt:lpstr>Notes</vt:lpstr>
      <vt:lpstr>Project Time Line</vt:lpstr>
      <vt:lpstr>Keywords (Do Not Change)</vt:lpstr>
      <vt:lpstr>Shoretel Diagrams</vt:lpstr>
      <vt:lpstr>CNames</vt:lpstr>
      <vt:lpstr>URLs</vt:lpstr>
    </vt:vector>
  </TitlesOfParts>
  <Manager/>
  <Company>Aon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smitrick</dc:creator>
  <cp:keywords/>
  <dc:description/>
  <cp:lastModifiedBy>Harshitha Vishwanath</cp:lastModifiedBy>
  <cp:revision/>
  <dcterms:created xsi:type="dcterms:W3CDTF">2009-05-28T13:42:23Z</dcterms:created>
  <dcterms:modified xsi:type="dcterms:W3CDTF">2018-03-12T11:13:57Z</dcterms:modified>
  <cp:category/>
  <cp:contentStatus/>
</cp:coreProperties>
</file>