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nand/Google Drive/MATH 340 Project/assets/"/>
    </mc:Choice>
  </mc:AlternateContent>
  <xr:revisionPtr revIDLastSave="0" documentId="13_ncr:1_{48CE3801-DBB3-7644-900E-2E13C96E9781}" xr6:coauthVersionLast="47" xr6:coauthVersionMax="47" xr10:uidLastSave="{00000000-0000-0000-0000-000000000000}"/>
  <bookViews>
    <workbookView xWindow="0" yWindow="0" windowWidth="33600" windowHeight="21000" activeTab="3" xr2:uid="{5DD8E4A8-8E4E-674C-B849-A039D5CA50DC}"/>
  </bookViews>
  <sheets>
    <sheet name="BC GDP $2012" sheetId="1" r:id="rId1"/>
    <sheet name="BC GDP $2012 (2)" sheetId="4" r:id="rId2"/>
    <sheet name="Aggregations" sheetId="3" r:id="rId3"/>
    <sheet name="Data" sheetId="2" r:id="rId4"/>
  </sheets>
  <definedNames>
    <definedName name="_xlnm._FilterDatabase" localSheetId="0" hidden="1">'BC GDP $2012'!$A$2:$AA$77</definedName>
    <definedName name="_xlnm._FilterDatabase" localSheetId="1" hidden="1">'BC GDP $2012 (2)'!$A$2:$AA$77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8" i="2"/>
  <c r="B7" i="2"/>
  <c r="B6" i="2"/>
  <c r="B5" i="2"/>
  <c r="B4" i="2"/>
  <c r="B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2" i="2"/>
  <c r="D2" i="2"/>
  <c r="B2" i="2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2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C19" i="3"/>
  <c r="B19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Z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4" i="3"/>
  <c r="B4" i="3"/>
</calcChain>
</file>

<file path=xl/sharedStrings.xml><?xml version="1.0" encoding="utf-8"?>
<sst xmlns="http://schemas.openxmlformats.org/spreadsheetml/2006/main" count="312" uniqueCount="254">
  <si>
    <t>T001</t>
  </si>
  <si>
    <t>N07-T001</t>
  </si>
  <si>
    <t>All industries</t>
  </si>
  <si>
    <t>T002</t>
  </si>
  <si>
    <t>N07-T002</t>
  </si>
  <si>
    <t>Goods-producing industries</t>
  </si>
  <si>
    <t>11</t>
  </si>
  <si>
    <t>N07-11</t>
  </si>
  <si>
    <t>Agriculture, forestry, fishing and hunting</t>
  </si>
  <si>
    <t>11A</t>
  </si>
  <si>
    <t>N07-11A</t>
  </si>
  <si>
    <t>Crop and animal production</t>
  </si>
  <si>
    <t>113</t>
  </si>
  <si>
    <t>N07-113</t>
  </si>
  <si>
    <t>Forestry and logging</t>
  </si>
  <si>
    <t>114</t>
  </si>
  <si>
    <t>N07-114</t>
  </si>
  <si>
    <t>Fishing, hunting and trapping</t>
  </si>
  <si>
    <t>115</t>
  </si>
  <si>
    <t>N07-115</t>
  </si>
  <si>
    <t>Support activities for agriculture and forestry</t>
  </si>
  <si>
    <t>21</t>
  </si>
  <si>
    <t>N07-21</t>
  </si>
  <si>
    <t>Mining, quarrying, and oil and gas extraction</t>
  </si>
  <si>
    <t>211</t>
  </si>
  <si>
    <t>N07-211</t>
  </si>
  <si>
    <t>Oil and gas extraction</t>
  </si>
  <si>
    <t>212</t>
  </si>
  <si>
    <t>N07-212</t>
  </si>
  <si>
    <t>Mining and quarrying (except oil and gas)</t>
  </si>
  <si>
    <t>213</t>
  </si>
  <si>
    <t>N07-213</t>
  </si>
  <si>
    <t>Support activities for mining, and oil and gas extraction</t>
  </si>
  <si>
    <t>22</t>
  </si>
  <si>
    <t>N07-22</t>
  </si>
  <si>
    <t>Utilities</t>
  </si>
  <si>
    <t>2211</t>
  </si>
  <si>
    <t>N07-2211</t>
  </si>
  <si>
    <t>Electric power generation, transmission and distribution</t>
  </si>
  <si>
    <t>221A</t>
  </si>
  <si>
    <t>N07-221A</t>
  </si>
  <si>
    <t>Natural gas distribution, water, sewage and other systems</t>
  </si>
  <si>
    <t>23</t>
  </si>
  <si>
    <t>N07-23</t>
  </si>
  <si>
    <t>Construction</t>
  </si>
  <si>
    <t>23A</t>
  </si>
  <si>
    <t>N07-23A</t>
  </si>
  <si>
    <t>Residential building construction</t>
  </si>
  <si>
    <t>23B</t>
  </si>
  <si>
    <t>N07-23B</t>
  </si>
  <si>
    <t>Non-residential building construction</t>
  </si>
  <si>
    <t>23C</t>
  </si>
  <si>
    <t>N07-23C</t>
  </si>
  <si>
    <t>Engineering construction</t>
  </si>
  <si>
    <t>23D</t>
  </si>
  <si>
    <t>N07-23D</t>
  </si>
  <si>
    <t>Repair construction</t>
  </si>
  <si>
    <t>23E</t>
  </si>
  <si>
    <t>N07-23E</t>
  </si>
  <si>
    <t>Other activities of the construction industry</t>
  </si>
  <si>
    <t>3A</t>
  </si>
  <si>
    <t>N07-3A</t>
  </si>
  <si>
    <t>Manufacturing</t>
  </si>
  <si>
    <t>T011</t>
  </si>
  <si>
    <t>N07-T011</t>
  </si>
  <si>
    <t>Non-durable manufacturing industries</t>
  </si>
  <si>
    <t>311</t>
  </si>
  <si>
    <t>N07-311</t>
  </si>
  <si>
    <t>Food manufacturing</t>
  </si>
  <si>
    <t>312</t>
  </si>
  <si>
    <t>N07-312</t>
  </si>
  <si>
    <t>Beverage and tobacco product manufacturing</t>
  </si>
  <si>
    <t>31A</t>
  </si>
  <si>
    <t>N07-31A</t>
  </si>
  <si>
    <t>Textile and textile product mills</t>
  </si>
  <si>
    <t>31B</t>
  </si>
  <si>
    <t>N07-31B</t>
  </si>
  <si>
    <t>Clothing and leather and allied product manufacturing</t>
  </si>
  <si>
    <t>322</t>
  </si>
  <si>
    <t>N07-322</t>
  </si>
  <si>
    <t>Paper manufacturing</t>
  </si>
  <si>
    <t>323</t>
  </si>
  <si>
    <t>N07-323</t>
  </si>
  <si>
    <t>Printing and related support activities</t>
  </si>
  <si>
    <t>324</t>
  </si>
  <si>
    <t>N07-324</t>
  </si>
  <si>
    <t>Petroleum and coal product manufacturing</t>
  </si>
  <si>
    <t>325</t>
  </si>
  <si>
    <t>N07-325</t>
  </si>
  <si>
    <t>Chemical manufacturing</t>
  </si>
  <si>
    <t>326</t>
  </si>
  <si>
    <t>N07-326</t>
  </si>
  <si>
    <t>Plastics and rubber products manufacturing</t>
  </si>
  <si>
    <t>T012</t>
  </si>
  <si>
    <t>N07-T012</t>
  </si>
  <si>
    <t>Durable manufacturing industries</t>
  </si>
  <si>
    <t>321</t>
  </si>
  <si>
    <t>N07-321</t>
  </si>
  <si>
    <t>Wood product manufacturing</t>
  </si>
  <si>
    <t>327</t>
  </si>
  <si>
    <t>N07-327</t>
  </si>
  <si>
    <t>Non-metallic mineral product manufacturing</t>
  </si>
  <si>
    <t>331</t>
  </si>
  <si>
    <t>N07-331</t>
  </si>
  <si>
    <t>Primary metal manufacturing</t>
  </si>
  <si>
    <t>332</t>
  </si>
  <si>
    <t>N07-332</t>
  </si>
  <si>
    <t>Fabricated metal product manufacturing</t>
  </si>
  <si>
    <t>333</t>
  </si>
  <si>
    <t>N07-333</t>
  </si>
  <si>
    <t>Machinery manufacturing</t>
  </si>
  <si>
    <t>334</t>
  </si>
  <si>
    <t>N07-334</t>
  </si>
  <si>
    <t>Computer and electronic product manufacturing</t>
  </si>
  <si>
    <t>335</t>
  </si>
  <si>
    <t>N07-335</t>
  </si>
  <si>
    <t>Electrical equipment, appliance and component manufacturing</t>
  </si>
  <si>
    <t>336</t>
  </si>
  <si>
    <t>N07-336</t>
  </si>
  <si>
    <t>Transportation equipment manufacturing</t>
  </si>
  <si>
    <t>337</t>
  </si>
  <si>
    <t>N07-337</t>
  </si>
  <si>
    <t>Furniture and related product manufacturing</t>
  </si>
  <si>
    <t>339</t>
  </si>
  <si>
    <t>N07-339</t>
  </si>
  <si>
    <t>Miscellaneous manufacturing</t>
  </si>
  <si>
    <t>T003</t>
  </si>
  <si>
    <t>N07-T003</t>
  </si>
  <si>
    <t>Service-producing industries</t>
  </si>
  <si>
    <t>41</t>
  </si>
  <si>
    <t>N07-41</t>
  </si>
  <si>
    <t>Wholesale trade</t>
  </si>
  <si>
    <t>4A</t>
  </si>
  <si>
    <t>N07-4A</t>
  </si>
  <si>
    <t>Retail trade</t>
  </si>
  <si>
    <t>4B</t>
  </si>
  <si>
    <t>N07-4B</t>
  </si>
  <si>
    <t>Transportation and warehousing</t>
  </si>
  <si>
    <t>481</t>
  </si>
  <si>
    <t>N07-481</t>
  </si>
  <si>
    <t>Air transportation</t>
  </si>
  <si>
    <t>482</t>
  </si>
  <si>
    <t>N07-482</t>
  </si>
  <si>
    <t>Rail transportation</t>
  </si>
  <si>
    <t>483</t>
  </si>
  <si>
    <t>N07-483</t>
  </si>
  <si>
    <t>Water transportation</t>
  </si>
  <si>
    <t>484</t>
  </si>
  <si>
    <t>N07-484</t>
  </si>
  <si>
    <t>Truck transportation</t>
  </si>
  <si>
    <t>48Z</t>
  </si>
  <si>
    <t>N07-48Z</t>
  </si>
  <si>
    <t>Transit, ground passenger and scenic and sightseeing transportation</t>
  </si>
  <si>
    <t>488</t>
  </si>
  <si>
    <t>N07-488</t>
  </si>
  <si>
    <t>Support activities for transportation</t>
  </si>
  <si>
    <t>48A</t>
  </si>
  <si>
    <t>N07-48A</t>
  </si>
  <si>
    <t>Other transit and ground passenger transportation and scenic and sightseeing transportation</t>
  </si>
  <si>
    <t>51</t>
  </si>
  <si>
    <t>N07-51</t>
  </si>
  <si>
    <t>Information and cultural industries</t>
  </si>
  <si>
    <t>512</t>
  </si>
  <si>
    <t>N07-512</t>
  </si>
  <si>
    <t>Motion picture and sound recording industries</t>
  </si>
  <si>
    <t>515</t>
  </si>
  <si>
    <t>N07-515</t>
  </si>
  <si>
    <t>Broadcasting (except Internet)</t>
  </si>
  <si>
    <t>517</t>
  </si>
  <si>
    <t>N07-517</t>
  </si>
  <si>
    <t>Telecommunications</t>
  </si>
  <si>
    <t>519</t>
  </si>
  <si>
    <t>N07-519</t>
  </si>
  <si>
    <t>Other information services</t>
  </si>
  <si>
    <t>52</t>
  </si>
  <si>
    <t>N07-52</t>
  </si>
  <si>
    <t>Finance and insurance</t>
  </si>
  <si>
    <t>52B</t>
  </si>
  <si>
    <t>N07-52B</t>
  </si>
  <si>
    <t>Depository credit intermediation and monetary authorities</t>
  </si>
  <si>
    <t>5241</t>
  </si>
  <si>
    <t>N07-5241</t>
  </si>
  <si>
    <t>Insurance carriers</t>
  </si>
  <si>
    <t>53</t>
  </si>
  <si>
    <t>N07-53</t>
  </si>
  <si>
    <t>Real estate and rental and leasing</t>
  </si>
  <si>
    <t>531</t>
  </si>
  <si>
    <t>N07-531</t>
  </si>
  <si>
    <t>Real estate</t>
  </si>
  <si>
    <t>5311</t>
  </si>
  <si>
    <t>N07-5311</t>
  </si>
  <si>
    <t>Lessors of real estate</t>
  </si>
  <si>
    <t>5311A</t>
  </si>
  <si>
    <t>N07-5311A</t>
  </si>
  <si>
    <t>Owner-occupied dwellings</t>
  </si>
  <si>
    <t>532</t>
  </si>
  <si>
    <t>N07-532</t>
  </si>
  <si>
    <t>Rental and leasing services</t>
  </si>
  <si>
    <t>54</t>
  </si>
  <si>
    <t>N07-54</t>
  </si>
  <si>
    <t>Professional, scientific and technical services</t>
  </si>
  <si>
    <t>55</t>
  </si>
  <si>
    <t>N07-55</t>
  </si>
  <si>
    <t>Management of companies and enterprises</t>
  </si>
  <si>
    <t>56</t>
  </si>
  <si>
    <t>N07-56</t>
  </si>
  <si>
    <t>Administrative and support, waste management and remediation services</t>
  </si>
  <si>
    <t>61</t>
  </si>
  <si>
    <t>N07-61</t>
  </si>
  <si>
    <t>Educational services</t>
  </si>
  <si>
    <t>62</t>
  </si>
  <si>
    <t>N07-62</t>
  </si>
  <si>
    <t>Health care and social assistance</t>
  </si>
  <si>
    <t>71</t>
  </si>
  <si>
    <t>N07-71</t>
  </si>
  <si>
    <t>Arts, entertainment and recreation</t>
  </si>
  <si>
    <t>72</t>
  </si>
  <si>
    <t>N07-72</t>
  </si>
  <si>
    <t>Accommodation and food services</t>
  </si>
  <si>
    <t>81</t>
  </si>
  <si>
    <t>N07-81</t>
  </si>
  <si>
    <t>Other services (except public administration)</t>
  </si>
  <si>
    <t>91</t>
  </si>
  <si>
    <t>N07-91</t>
  </si>
  <si>
    <t>Public administration</t>
  </si>
  <si>
    <t>Special Aggregations</t>
  </si>
  <si>
    <t>T013</t>
  </si>
  <si>
    <t>N07-T013</t>
  </si>
  <si>
    <t>Information and communication technology sector</t>
  </si>
  <si>
    <t>T014</t>
  </si>
  <si>
    <t>N07-T014</t>
  </si>
  <si>
    <t>Information and communication technology, manufacturing</t>
  </si>
  <si>
    <t>T015</t>
  </si>
  <si>
    <t>N07-T015</t>
  </si>
  <si>
    <t>Information and communication technology, services</t>
  </si>
  <si>
    <t>T016</t>
  </si>
  <si>
    <t>N07-T016</t>
  </si>
  <si>
    <t>Energy sector</t>
  </si>
  <si>
    <t>T020</t>
  </si>
  <si>
    <t>N12-T020</t>
  </si>
  <si>
    <t>All industries (except cannabis sector)</t>
  </si>
  <si>
    <t>T021</t>
  </si>
  <si>
    <t>N12-T021</t>
  </si>
  <si>
    <t>Cannabis sector</t>
  </si>
  <si>
    <t>Heading</t>
  </si>
  <si>
    <t>Health</t>
  </si>
  <si>
    <t>Education</t>
  </si>
  <si>
    <t>Social Services</t>
  </si>
  <si>
    <t>Natural Resources and Economic Development</t>
  </si>
  <si>
    <t>Transportation</t>
  </si>
  <si>
    <t>Other</t>
  </si>
  <si>
    <t>General Government</t>
  </si>
  <si>
    <t>Social Services (Exclude Social Assistance)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</si>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</sst>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F5F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3" xfId="0" applyBorder="1"/>
    <xf numFmtId="0" fontId="1" fillId="0" borderId="0" xfId="1"/>
    <xf numFmtId="3" fontId="2" fillId="2" borderId="2" xfId="0" applyNumberFormat="1" applyFont="1" applyFill="1" applyBorder="1"/>
    <xf numFmtId="3" fontId="2" fillId="2" borderId="0" xfId="0" applyNumberFormat="1" applyFont="1" applyFill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164" fontId="0" fillId="0" borderId="0" xfId="0" applyNumberFormat="1"/>
    <xf numFmtId="0" fontId="2" fillId="2" borderId="2" xfId="0" applyFont="1" applyFill="1" applyBorder="1" applyAlignment="1">
      <alignment horizontal="left" indent="1"/>
    </xf>
    <xf numFmtId="0" fontId="0" fillId="4" borderId="2" xfId="0" applyFill="1" applyBorder="1" applyAlignment="1">
      <alignment horizontal="left" indent="2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4" borderId="3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left" indent="3"/>
    </xf>
    <xf numFmtId="3" fontId="1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3" borderId="3" xfId="0" applyNumberFormat="1" applyFill="1" applyBorder="1" applyAlignment="1">
      <alignment horizontal="right"/>
    </xf>
    <xf numFmtId="0" fontId="0" fillId="4" borderId="2" xfId="0" applyFill="1" applyBorder="1" applyAlignment="1">
      <alignment horizontal="left" indent="3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3" xfId="0" applyNumberFormat="1" applyFill="1" applyBorder="1" applyAlignment="1">
      <alignment horizontal="right"/>
    </xf>
    <xf numFmtId="1" fontId="0" fillId="0" borderId="0" xfId="0" applyNumberFormat="1"/>
    <xf numFmtId="0" fontId="1" fillId="3" borderId="2" xfId="1" applyFill="1" applyBorder="1" applyAlignment="1">
      <alignment horizontal="left" indent="3"/>
    </xf>
    <xf numFmtId="0" fontId="1" fillId="3" borderId="2" xfId="0" applyFont="1" applyFill="1" applyBorder="1" applyAlignment="1">
      <alignment horizontal="left" indent="4"/>
    </xf>
    <xf numFmtId="0" fontId="0" fillId="3" borderId="2" xfId="0" applyFill="1" applyBorder="1" applyAlignment="1">
      <alignment horizontal="left" indent="4"/>
    </xf>
    <xf numFmtId="0" fontId="0" fillId="3" borderId="2" xfId="0" applyFill="1" applyBorder="1" applyAlignment="1">
      <alignment horizontal="left" indent="3"/>
    </xf>
    <xf numFmtId="3" fontId="0" fillId="4" borderId="5" xfId="0" applyNumberFormat="1" applyFill="1" applyBorder="1" applyAlignment="1">
      <alignment horizontal="right"/>
    </xf>
    <xf numFmtId="3" fontId="0" fillId="4" borderId="6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4" borderId="1" xfId="0" applyFill="1" applyBorder="1" applyAlignment="1">
      <alignment horizontal="left" indent="2"/>
    </xf>
    <xf numFmtId="0" fontId="1" fillId="0" borderId="0" xfId="0" applyFont="1"/>
    <xf numFmtId="4" fontId="2" fillId="2" borderId="2" xfId="0" applyNumberFormat="1" applyFont="1" applyFill="1" applyBorder="1"/>
    <xf numFmtId="3" fontId="2" fillId="6" borderId="0" xfId="0" applyNumberFormat="1" applyFont="1" applyFill="1" applyAlignment="1">
      <alignment horizontal="right"/>
    </xf>
    <xf numFmtId="3" fontId="2" fillId="6" borderId="3" xfId="0" applyNumberFormat="1" applyFont="1" applyFill="1" applyBorder="1" applyAlignment="1">
      <alignment horizontal="right"/>
    </xf>
    <xf numFmtId="4" fontId="0" fillId="4" borderId="4" xfId="0" applyNumberFormat="1" applyFill="1" applyBorder="1" applyAlignment="1">
      <alignment horizontal="left" indent="2"/>
    </xf>
    <xf numFmtId="0" fontId="0" fillId="7" borderId="0" xfId="0" applyFill="1" applyAlignment="1">
      <alignment horizontal="left"/>
    </xf>
    <xf numFmtId="0" fontId="1" fillId="7" borderId="0" xfId="1" applyFill="1"/>
    <xf numFmtId="0" fontId="0" fillId="7" borderId="2" xfId="0" applyFill="1" applyBorder="1" applyAlignment="1">
      <alignment horizontal="left" indent="2"/>
    </xf>
    <xf numFmtId="3" fontId="1" fillId="7" borderId="0" xfId="0" applyNumberFormat="1" applyFont="1" applyFill="1" applyAlignment="1">
      <alignment horizontal="right"/>
    </xf>
    <xf numFmtId="3" fontId="0" fillId="7" borderId="0" xfId="0" applyNumberFormat="1" applyFill="1" applyAlignment="1">
      <alignment horizontal="right"/>
    </xf>
    <xf numFmtId="3" fontId="0" fillId="7" borderId="3" xfId="0" applyNumberFormat="1" applyFill="1" applyBorder="1" applyAlignment="1">
      <alignment horizontal="right"/>
    </xf>
    <xf numFmtId="164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1" fillId="7" borderId="2" xfId="1" applyFill="1" applyBorder="1" applyAlignment="1">
      <alignment horizontal="left" indent="2"/>
    </xf>
    <xf numFmtId="0" fontId="0" fillId="7" borderId="4" xfId="0" applyFill="1" applyBorder="1" applyAlignment="1">
      <alignment horizontal="left" indent="2"/>
    </xf>
    <xf numFmtId="3" fontId="1" fillId="7" borderId="5" xfId="0" applyNumberFormat="1" applyFont="1" applyFill="1" applyBorder="1" applyAlignment="1">
      <alignment horizontal="right"/>
    </xf>
    <xf numFmtId="3" fontId="0" fillId="7" borderId="5" xfId="0" applyNumberFormat="1" applyFill="1" applyBorder="1" applyAlignment="1">
      <alignment horizontal="right"/>
    </xf>
    <xf numFmtId="3" fontId="0" fillId="7" borderId="6" xfId="0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8D9A73D4-A5A5-2841-ACFC-036556FAC7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506C-1CC3-DE4C-ACB9-A8F078A4C210}">
  <sheetPr>
    <pageSetUpPr fitToPage="1"/>
  </sheetPr>
  <dimension ref="A1:AH306"/>
  <sheetViews>
    <sheetView topLeftCell="C1" zoomScale="117" zoomScaleNormal="100" workbookViewId="0">
      <selection activeCell="D4" sqref="D4"/>
    </sheetView>
  </sheetViews>
  <sheetFormatPr baseColWidth="10" defaultColWidth="8.83203125" defaultRowHeight="13" outlineLevelCol="1" x14ac:dyDescent="0.15"/>
  <cols>
    <col min="1" max="1" width="0" style="1" hidden="1" customWidth="1"/>
    <col min="2" max="2" width="10.1640625" hidden="1" customWidth="1"/>
    <col min="3" max="3" width="82.1640625" customWidth="1"/>
    <col min="4" max="14" width="9.1640625" customWidth="1" outlineLevel="1"/>
    <col min="15" max="18" width="9.1640625" style="33" customWidth="1" outlineLevel="1"/>
    <col min="19" max="27" width="8.83203125" style="33"/>
    <col min="28" max="28" width="8.83203125" style="7"/>
  </cols>
  <sheetData>
    <row r="1" spans="1:31" x14ac:dyDescent="0.15">
      <c r="A1" s="3"/>
      <c r="C1" s="2" t="s">
        <v>244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5">
        <v>2021</v>
      </c>
      <c r="AC1" s="6"/>
      <c r="AD1" s="6"/>
      <c r="AE1" s="6"/>
    </row>
    <row r="2" spans="1:31" x14ac:dyDescent="0.15">
      <c r="A2" s="1" t="s">
        <v>0</v>
      </c>
      <c r="B2" s="8" t="s">
        <v>1</v>
      </c>
      <c r="C2" s="9" t="s">
        <v>2</v>
      </c>
      <c r="D2" s="10">
        <v>141853.29999999999</v>
      </c>
      <c r="E2" s="10">
        <v>143234.1</v>
      </c>
      <c r="F2" s="10">
        <v>147986.4</v>
      </c>
      <c r="G2" s="10">
        <v>154965.9</v>
      </c>
      <c r="H2" s="10">
        <v>155830.5</v>
      </c>
      <c r="I2" s="10">
        <v>161762.20000000001</v>
      </c>
      <c r="J2" s="10">
        <v>165799.6</v>
      </c>
      <c r="K2" s="10">
        <v>172580.4</v>
      </c>
      <c r="L2" s="10">
        <v>180855</v>
      </c>
      <c r="M2" s="10">
        <v>189185.8</v>
      </c>
      <c r="N2" s="10">
        <v>194682.7</v>
      </c>
      <c r="O2" s="10">
        <v>195789.1</v>
      </c>
      <c r="P2" s="10">
        <v>190709.2</v>
      </c>
      <c r="Q2" s="10">
        <v>195819.3</v>
      </c>
      <c r="R2" s="10">
        <v>201413</v>
      </c>
      <c r="S2" s="10">
        <v>206590.7</v>
      </c>
      <c r="T2" s="10">
        <v>211555.3</v>
      </c>
      <c r="U2" s="10">
        <v>219060.9</v>
      </c>
      <c r="V2" s="10">
        <v>224153.4</v>
      </c>
      <c r="W2" s="10">
        <v>230763.5</v>
      </c>
      <c r="X2" s="10">
        <v>239205.8</v>
      </c>
      <c r="Y2" s="10">
        <v>248162.8</v>
      </c>
      <c r="Z2" s="10">
        <v>255172.3</v>
      </c>
      <c r="AA2" s="10">
        <v>247184.7</v>
      </c>
      <c r="AB2" s="11">
        <v>262592.90000000002</v>
      </c>
      <c r="AC2" s="12"/>
      <c r="AD2" s="12"/>
      <c r="AE2" s="12"/>
    </row>
    <row r="3" spans="1:31" x14ac:dyDescent="0.15">
      <c r="A3" s="1" t="s">
        <v>3</v>
      </c>
      <c r="B3" s="8" t="s">
        <v>4</v>
      </c>
      <c r="C3" s="13" t="s">
        <v>5</v>
      </c>
      <c r="D3" s="10">
        <v>36635.4</v>
      </c>
      <c r="E3" s="10">
        <v>35587.9</v>
      </c>
      <c r="F3" s="10">
        <v>37567.800000000003</v>
      </c>
      <c r="G3" s="10">
        <v>41181.4</v>
      </c>
      <c r="H3" s="10">
        <v>39752.1</v>
      </c>
      <c r="I3" s="10">
        <v>40381.199999999997</v>
      </c>
      <c r="J3" s="10">
        <v>41273.9</v>
      </c>
      <c r="K3" s="10">
        <v>44483.1</v>
      </c>
      <c r="L3" s="10">
        <v>47611.1</v>
      </c>
      <c r="M3" s="10">
        <v>49081.1</v>
      </c>
      <c r="N3" s="10">
        <v>48892.4</v>
      </c>
      <c r="O3" s="10">
        <v>48298.5</v>
      </c>
      <c r="P3" s="10">
        <v>43914.2</v>
      </c>
      <c r="Q3" s="10">
        <v>46411.3</v>
      </c>
      <c r="R3" s="10">
        <v>48460.2</v>
      </c>
      <c r="S3" s="10">
        <v>50362.6</v>
      </c>
      <c r="T3" s="10">
        <v>50641.5</v>
      </c>
      <c r="U3" s="10">
        <v>53525.9</v>
      </c>
      <c r="V3" s="10">
        <v>54178.2</v>
      </c>
      <c r="W3" s="10">
        <v>55281</v>
      </c>
      <c r="X3" s="10">
        <v>57083</v>
      </c>
      <c r="Y3" s="10">
        <v>59506.400000000001</v>
      </c>
      <c r="Z3" s="10">
        <v>60158</v>
      </c>
      <c r="AA3" s="10">
        <v>60401.3</v>
      </c>
      <c r="AB3" s="11">
        <v>63830.400000000001</v>
      </c>
      <c r="AC3" s="12"/>
      <c r="AD3" s="12"/>
      <c r="AE3" s="12"/>
    </row>
    <row r="4" spans="1:31" s="50" customFormat="1" x14ac:dyDescent="0.15">
      <c r="A4" s="43" t="s">
        <v>6</v>
      </c>
      <c r="B4" s="44" t="s">
        <v>7</v>
      </c>
      <c r="C4" s="45" t="s">
        <v>8</v>
      </c>
      <c r="D4" s="46">
        <v>4887.8</v>
      </c>
      <c r="E4" s="46">
        <v>4924.5</v>
      </c>
      <c r="F4" s="46">
        <v>4813.5</v>
      </c>
      <c r="G4" s="46">
        <v>4693</v>
      </c>
      <c r="H4" s="46">
        <v>4891.6000000000004</v>
      </c>
      <c r="I4" s="46">
        <v>4884.8</v>
      </c>
      <c r="J4" s="46">
        <v>5039</v>
      </c>
      <c r="K4" s="46">
        <v>5431.5</v>
      </c>
      <c r="L4" s="46">
        <v>5502.9</v>
      </c>
      <c r="M4" s="46">
        <v>5488.7</v>
      </c>
      <c r="N4" s="46">
        <v>5463.1</v>
      </c>
      <c r="O4" s="46">
        <v>4996.5</v>
      </c>
      <c r="P4" s="46">
        <v>4525.1000000000004</v>
      </c>
      <c r="Q4" s="46">
        <v>4917.3</v>
      </c>
      <c r="R4" s="46">
        <v>5335.4</v>
      </c>
      <c r="S4" s="47">
        <v>5343.3</v>
      </c>
      <c r="T4" s="47">
        <v>5656.4</v>
      </c>
      <c r="U4" s="47">
        <v>5660.7</v>
      </c>
      <c r="V4" s="47">
        <v>5891.2</v>
      </c>
      <c r="W4" s="47">
        <v>5643.3</v>
      </c>
      <c r="X4" s="47">
        <v>5710</v>
      </c>
      <c r="Y4" s="47">
        <v>6041.3</v>
      </c>
      <c r="Z4" s="47">
        <v>5520.2</v>
      </c>
      <c r="AA4" s="47">
        <v>5583.8</v>
      </c>
      <c r="AB4" s="48">
        <v>5534.7</v>
      </c>
      <c r="AC4" s="49"/>
      <c r="AD4" s="49"/>
      <c r="AE4" s="49"/>
    </row>
    <row r="5" spans="1:31" x14ac:dyDescent="0.15">
      <c r="A5" s="1" t="s">
        <v>9</v>
      </c>
      <c r="B5" s="8" t="s">
        <v>10</v>
      </c>
      <c r="C5" s="18" t="s">
        <v>11</v>
      </c>
      <c r="D5" s="19">
        <v>1547.8</v>
      </c>
      <c r="E5" s="19">
        <v>1609.1</v>
      </c>
      <c r="F5" s="19">
        <v>1721.8</v>
      </c>
      <c r="G5" s="19">
        <v>1676.5</v>
      </c>
      <c r="H5" s="19">
        <v>1978.3</v>
      </c>
      <c r="I5" s="19">
        <v>1949.8</v>
      </c>
      <c r="J5" s="19">
        <v>2085.5</v>
      </c>
      <c r="K5" s="19">
        <v>2217.3000000000002</v>
      </c>
      <c r="L5" s="19">
        <v>2291.8000000000002</v>
      </c>
      <c r="M5" s="19">
        <v>2375.4</v>
      </c>
      <c r="N5" s="19">
        <v>2503</v>
      </c>
      <c r="O5" s="19">
        <v>2410.5</v>
      </c>
      <c r="P5" s="19">
        <v>2529.1999999999998</v>
      </c>
      <c r="Q5" s="19">
        <v>2581.1</v>
      </c>
      <c r="R5" s="19">
        <v>2655.9</v>
      </c>
      <c r="S5" s="20">
        <v>2655.4</v>
      </c>
      <c r="T5" s="20">
        <v>2810.3</v>
      </c>
      <c r="U5" s="20">
        <v>2792.3</v>
      </c>
      <c r="V5" s="20">
        <v>2972.8</v>
      </c>
      <c r="W5" s="20">
        <v>2921.3</v>
      </c>
      <c r="X5" s="20">
        <v>2927.2</v>
      </c>
      <c r="Y5" s="20">
        <v>3037.3</v>
      </c>
      <c r="Z5" s="20">
        <v>3139.1</v>
      </c>
      <c r="AA5" s="20">
        <v>3095.2</v>
      </c>
      <c r="AB5" s="21">
        <v>3144</v>
      </c>
      <c r="AC5" s="12"/>
      <c r="AD5" s="12"/>
      <c r="AE5" s="12"/>
    </row>
    <row r="6" spans="1:31" x14ac:dyDescent="0.15">
      <c r="A6" t="s">
        <v>12</v>
      </c>
      <c r="B6" s="8" t="s">
        <v>13</v>
      </c>
      <c r="C6" s="18" t="s">
        <v>14</v>
      </c>
      <c r="D6" s="19">
        <v>2299.1</v>
      </c>
      <c r="E6" s="19">
        <v>2333.8000000000002</v>
      </c>
      <c r="F6" s="19">
        <v>2194.8000000000002</v>
      </c>
      <c r="G6" s="19">
        <v>2039</v>
      </c>
      <c r="H6" s="19">
        <v>2012.9</v>
      </c>
      <c r="I6" s="19">
        <v>2057</v>
      </c>
      <c r="J6" s="19">
        <v>2036</v>
      </c>
      <c r="K6" s="19">
        <v>2305.9</v>
      </c>
      <c r="L6" s="19">
        <v>2290.1999999999998</v>
      </c>
      <c r="M6" s="19">
        <v>2188.1</v>
      </c>
      <c r="N6" s="19">
        <v>2055.4</v>
      </c>
      <c r="O6" s="19">
        <v>1812.9</v>
      </c>
      <c r="P6" s="19">
        <v>1247.5999999999999</v>
      </c>
      <c r="Q6" s="19">
        <v>1532.9</v>
      </c>
      <c r="R6" s="19">
        <v>1813.7</v>
      </c>
      <c r="S6" s="20">
        <v>1860.1</v>
      </c>
      <c r="T6" s="20">
        <v>2010.6</v>
      </c>
      <c r="U6" s="20">
        <v>1977.2</v>
      </c>
      <c r="V6" s="20">
        <v>1970</v>
      </c>
      <c r="W6" s="20">
        <v>1806.6</v>
      </c>
      <c r="X6" s="20">
        <v>1841.1</v>
      </c>
      <c r="Y6" s="20">
        <v>1976.5</v>
      </c>
      <c r="Z6" s="20">
        <v>1522.9</v>
      </c>
      <c r="AA6" s="20">
        <v>1625.6</v>
      </c>
      <c r="AB6" s="21">
        <v>1497.8</v>
      </c>
      <c r="AC6" s="12"/>
      <c r="AD6" s="12"/>
      <c r="AE6" s="12"/>
    </row>
    <row r="7" spans="1:31" x14ac:dyDescent="0.15">
      <c r="A7" t="s">
        <v>15</v>
      </c>
      <c r="B7" s="8" t="s">
        <v>16</v>
      </c>
      <c r="C7" s="18" t="s">
        <v>17</v>
      </c>
      <c r="D7" s="19">
        <v>316.8</v>
      </c>
      <c r="E7" s="19">
        <v>211.7</v>
      </c>
      <c r="F7" s="19">
        <v>164.7</v>
      </c>
      <c r="G7" s="19">
        <v>182</v>
      </c>
      <c r="H7" s="19">
        <v>150.9</v>
      </c>
      <c r="I7" s="19">
        <v>187.1</v>
      </c>
      <c r="J7" s="19">
        <v>184</v>
      </c>
      <c r="K7" s="19">
        <v>205</v>
      </c>
      <c r="L7" s="19">
        <v>195.5</v>
      </c>
      <c r="M7" s="19">
        <v>218.2</v>
      </c>
      <c r="N7" s="19">
        <v>174.3</v>
      </c>
      <c r="O7" s="19">
        <v>149.4</v>
      </c>
      <c r="P7" s="19">
        <v>156</v>
      </c>
      <c r="Q7" s="19">
        <v>180.8</v>
      </c>
      <c r="R7" s="19">
        <v>171.5</v>
      </c>
      <c r="S7" s="20">
        <v>149.6</v>
      </c>
      <c r="T7" s="20">
        <v>172.3</v>
      </c>
      <c r="U7" s="20">
        <v>195.5</v>
      </c>
      <c r="V7" s="20">
        <v>195.3</v>
      </c>
      <c r="W7" s="20">
        <v>173.9</v>
      </c>
      <c r="X7" s="20">
        <v>164.7</v>
      </c>
      <c r="Y7" s="20">
        <v>163.19999999999999</v>
      </c>
      <c r="Z7" s="20">
        <v>125.3</v>
      </c>
      <c r="AA7" s="20">
        <v>118.7</v>
      </c>
      <c r="AB7" s="21">
        <v>124.5</v>
      </c>
      <c r="AC7" s="12"/>
      <c r="AD7" s="12"/>
      <c r="AE7" s="12"/>
    </row>
    <row r="8" spans="1:31" x14ac:dyDescent="0.15">
      <c r="A8" t="s">
        <v>18</v>
      </c>
      <c r="B8" s="8" t="s">
        <v>19</v>
      </c>
      <c r="C8" s="18" t="s">
        <v>20</v>
      </c>
      <c r="D8" s="19">
        <v>707.8</v>
      </c>
      <c r="E8" s="19">
        <v>736.7</v>
      </c>
      <c r="F8" s="19">
        <v>694.8</v>
      </c>
      <c r="G8" s="19">
        <v>782.8</v>
      </c>
      <c r="H8" s="19">
        <v>723.1</v>
      </c>
      <c r="I8" s="19">
        <v>659.2</v>
      </c>
      <c r="J8" s="19">
        <v>706.2</v>
      </c>
      <c r="K8" s="19">
        <v>670.5</v>
      </c>
      <c r="L8" s="19">
        <v>692.6</v>
      </c>
      <c r="M8" s="19">
        <v>677.6</v>
      </c>
      <c r="N8" s="19">
        <v>694.2</v>
      </c>
      <c r="O8" s="19">
        <v>599.1</v>
      </c>
      <c r="P8" s="19">
        <v>604.29999999999995</v>
      </c>
      <c r="Q8" s="19">
        <v>620.6</v>
      </c>
      <c r="R8" s="19">
        <v>693.9</v>
      </c>
      <c r="S8" s="20">
        <v>678.2</v>
      </c>
      <c r="T8" s="20">
        <v>670.2</v>
      </c>
      <c r="U8" s="20">
        <v>701.9</v>
      </c>
      <c r="V8" s="20">
        <v>733.2</v>
      </c>
      <c r="W8" s="20">
        <v>721</v>
      </c>
      <c r="X8" s="20">
        <v>753.7</v>
      </c>
      <c r="Y8" s="20">
        <v>833.4</v>
      </c>
      <c r="Z8" s="20">
        <v>819.4</v>
      </c>
      <c r="AA8" s="20">
        <v>802.3</v>
      </c>
      <c r="AB8" s="21">
        <v>869.9</v>
      </c>
      <c r="AC8" s="12"/>
      <c r="AD8" s="12"/>
      <c r="AE8" s="12"/>
    </row>
    <row r="9" spans="1:31" s="50" customFormat="1" x14ac:dyDescent="0.15">
      <c r="A9" s="50" t="s">
        <v>21</v>
      </c>
      <c r="B9" s="44" t="s">
        <v>22</v>
      </c>
      <c r="C9" s="45" t="s">
        <v>23</v>
      </c>
      <c r="D9" s="46">
        <v>7145.5</v>
      </c>
      <c r="E9" s="46">
        <v>7024</v>
      </c>
      <c r="F9" s="46">
        <v>7162.5</v>
      </c>
      <c r="G9" s="46">
        <v>7897</v>
      </c>
      <c r="H9" s="46">
        <v>8856.2000000000007</v>
      </c>
      <c r="I9" s="46">
        <v>8158.1</v>
      </c>
      <c r="J9" s="46">
        <v>8014.8</v>
      </c>
      <c r="K9" s="46">
        <v>8392</v>
      </c>
      <c r="L9" s="46">
        <v>9381.5</v>
      </c>
      <c r="M9" s="46">
        <v>9409.6</v>
      </c>
      <c r="N9" s="46">
        <v>8195.5</v>
      </c>
      <c r="O9" s="46">
        <v>8429</v>
      </c>
      <c r="P9" s="46">
        <v>7547.7</v>
      </c>
      <c r="Q9" s="46">
        <v>8586.5</v>
      </c>
      <c r="R9" s="46">
        <v>9217.5</v>
      </c>
      <c r="S9" s="47">
        <v>8941.7999999999993</v>
      </c>
      <c r="T9" s="47">
        <v>9187.9</v>
      </c>
      <c r="U9" s="47">
        <v>9728.5</v>
      </c>
      <c r="V9" s="47">
        <v>9422.7000000000007</v>
      </c>
      <c r="W9" s="47">
        <v>9668.2000000000007</v>
      </c>
      <c r="X9" s="47">
        <v>9816.4</v>
      </c>
      <c r="Y9" s="47">
        <v>10535.2</v>
      </c>
      <c r="Z9" s="47">
        <v>9818.1</v>
      </c>
      <c r="AA9" s="47">
        <v>10031.6</v>
      </c>
      <c r="AB9" s="48">
        <v>11510.6</v>
      </c>
      <c r="AC9" s="49"/>
      <c r="AD9" s="49"/>
      <c r="AE9" s="49"/>
    </row>
    <row r="10" spans="1:31" x14ac:dyDescent="0.15">
      <c r="A10" t="s">
        <v>24</v>
      </c>
      <c r="B10" s="8" t="s">
        <v>25</v>
      </c>
      <c r="C10" s="18" t="s">
        <v>26</v>
      </c>
      <c r="D10" s="19">
        <v>1905.5</v>
      </c>
      <c r="E10" s="19">
        <v>1648</v>
      </c>
      <c r="F10" s="19">
        <v>1849</v>
      </c>
      <c r="G10" s="19">
        <v>2350.4</v>
      </c>
      <c r="H10" s="19">
        <v>2557.6</v>
      </c>
      <c r="I10" s="19">
        <v>2315.6</v>
      </c>
      <c r="J10" s="19">
        <v>2424.8000000000002</v>
      </c>
      <c r="K10" s="19">
        <v>2482.5</v>
      </c>
      <c r="L10" s="19">
        <v>2752.9</v>
      </c>
      <c r="M10" s="19">
        <v>2861.9</v>
      </c>
      <c r="N10" s="19">
        <v>2669</v>
      </c>
      <c r="O10" s="19">
        <v>2558.4</v>
      </c>
      <c r="P10" s="19">
        <v>2490.1</v>
      </c>
      <c r="Q10" s="19">
        <v>2748.4</v>
      </c>
      <c r="R10" s="19">
        <v>3274.5</v>
      </c>
      <c r="S10" s="20">
        <v>2781.4</v>
      </c>
      <c r="T10" s="20">
        <v>2903.3</v>
      </c>
      <c r="U10" s="20">
        <v>3094.8</v>
      </c>
      <c r="V10" s="20">
        <v>3169.5</v>
      </c>
      <c r="W10" s="20">
        <v>3499.6</v>
      </c>
      <c r="X10" s="20">
        <v>3783.7</v>
      </c>
      <c r="Y10" s="20">
        <v>4666.2</v>
      </c>
      <c r="Z10" s="20">
        <v>4184.8</v>
      </c>
      <c r="AA10" s="20">
        <v>4250.6000000000004</v>
      </c>
      <c r="AB10" s="21">
        <v>4484.7</v>
      </c>
      <c r="AC10" s="12"/>
      <c r="AD10" s="12"/>
      <c r="AE10" s="12"/>
    </row>
    <row r="11" spans="1:31" x14ac:dyDescent="0.15">
      <c r="A11" t="s">
        <v>27</v>
      </c>
      <c r="B11" s="8" t="s">
        <v>28</v>
      </c>
      <c r="C11" s="18" t="s">
        <v>29</v>
      </c>
      <c r="D11" s="19">
        <v>4932.1000000000004</v>
      </c>
      <c r="E11" s="19">
        <v>5315.8</v>
      </c>
      <c r="F11" s="19">
        <v>4940.3</v>
      </c>
      <c r="G11" s="19">
        <v>4426.3999999999996</v>
      </c>
      <c r="H11" s="19">
        <v>5463.4</v>
      </c>
      <c r="I11" s="19">
        <v>5259.5</v>
      </c>
      <c r="J11" s="19">
        <v>4189.1000000000004</v>
      </c>
      <c r="K11" s="19">
        <v>4918.1000000000004</v>
      </c>
      <c r="L11" s="19">
        <v>5722</v>
      </c>
      <c r="M11" s="19">
        <v>5048.5</v>
      </c>
      <c r="N11" s="19">
        <v>3804</v>
      </c>
      <c r="O11" s="19">
        <v>4537.1000000000004</v>
      </c>
      <c r="P11" s="19">
        <v>3909.9</v>
      </c>
      <c r="Q11" s="19">
        <v>4336.5</v>
      </c>
      <c r="R11" s="19">
        <v>4226.5</v>
      </c>
      <c r="S11" s="20">
        <v>4498.6000000000004</v>
      </c>
      <c r="T11" s="20">
        <v>4875.3</v>
      </c>
      <c r="U11" s="20">
        <v>5294.1</v>
      </c>
      <c r="V11" s="20">
        <v>5213.5</v>
      </c>
      <c r="W11" s="20">
        <v>5245</v>
      </c>
      <c r="X11" s="20">
        <v>5039.3999999999996</v>
      </c>
      <c r="Y11" s="20">
        <v>4949.1000000000004</v>
      </c>
      <c r="Z11" s="20">
        <v>4854.1000000000004</v>
      </c>
      <c r="AA11" s="20">
        <v>4991.3999999999996</v>
      </c>
      <c r="AB11" s="21">
        <v>5883.8</v>
      </c>
      <c r="AC11" s="12"/>
      <c r="AD11" s="12"/>
      <c r="AE11" s="12"/>
    </row>
    <row r="12" spans="1:31" x14ac:dyDescent="0.15">
      <c r="A12" t="s">
        <v>30</v>
      </c>
      <c r="B12" s="8" t="s">
        <v>31</v>
      </c>
      <c r="C12" s="18" t="s">
        <v>32</v>
      </c>
      <c r="D12" s="19">
        <v>1276.4000000000001</v>
      </c>
      <c r="E12" s="19">
        <v>1199</v>
      </c>
      <c r="F12" s="19">
        <v>1320.3</v>
      </c>
      <c r="G12" s="19">
        <v>1248.4000000000001</v>
      </c>
      <c r="H12" s="19">
        <v>1360</v>
      </c>
      <c r="I12" s="19">
        <v>1238.0999999999999</v>
      </c>
      <c r="J12" s="19">
        <v>1342.2</v>
      </c>
      <c r="K12" s="19">
        <v>1213.5999999999999</v>
      </c>
      <c r="L12" s="19">
        <v>1216.4000000000001</v>
      </c>
      <c r="M12" s="19">
        <v>1766.9</v>
      </c>
      <c r="N12" s="19">
        <v>1721.7</v>
      </c>
      <c r="O12" s="19">
        <v>1623.4</v>
      </c>
      <c r="P12" s="19">
        <v>1056.2</v>
      </c>
      <c r="Q12" s="19">
        <v>1515.2</v>
      </c>
      <c r="R12" s="19">
        <v>1825.5</v>
      </c>
      <c r="S12" s="20">
        <v>1661.8</v>
      </c>
      <c r="T12" s="20">
        <v>1384.6</v>
      </c>
      <c r="U12" s="20">
        <v>1340.5</v>
      </c>
      <c r="V12" s="20">
        <v>1057.8</v>
      </c>
      <c r="W12" s="20">
        <v>969.7</v>
      </c>
      <c r="X12" s="20">
        <v>1059.7</v>
      </c>
      <c r="Y12" s="20">
        <v>1190.8</v>
      </c>
      <c r="Z12" s="20">
        <v>956</v>
      </c>
      <c r="AA12" s="20">
        <v>963.1</v>
      </c>
      <c r="AB12" s="21">
        <v>1329.8</v>
      </c>
      <c r="AC12" s="12"/>
      <c r="AD12" s="12"/>
      <c r="AE12" s="12"/>
    </row>
    <row r="13" spans="1:31" s="50" customFormat="1" x14ac:dyDescent="0.15">
      <c r="A13" s="50" t="s">
        <v>33</v>
      </c>
      <c r="B13" s="44" t="s">
        <v>34</v>
      </c>
      <c r="C13" s="45" t="s">
        <v>35</v>
      </c>
      <c r="D13" s="46">
        <v>3276.8</v>
      </c>
      <c r="E13" s="46">
        <v>3422.1</v>
      </c>
      <c r="F13" s="46">
        <v>3646.8</v>
      </c>
      <c r="G13" s="46">
        <v>4251.6000000000004</v>
      </c>
      <c r="H13" s="46">
        <v>3038.3</v>
      </c>
      <c r="I13" s="46">
        <v>3706.2</v>
      </c>
      <c r="J13" s="46">
        <v>3641.8</v>
      </c>
      <c r="K13" s="46">
        <v>3658.7</v>
      </c>
      <c r="L13" s="46">
        <v>4138.8999999999996</v>
      </c>
      <c r="M13" s="46">
        <v>3510.5</v>
      </c>
      <c r="N13" s="46">
        <v>4384</v>
      </c>
      <c r="O13" s="46">
        <v>4372.5</v>
      </c>
      <c r="P13" s="46">
        <v>4282.3</v>
      </c>
      <c r="Q13" s="46">
        <v>4142.5</v>
      </c>
      <c r="R13" s="46">
        <v>4529.3</v>
      </c>
      <c r="S13" s="47">
        <v>4587.2</v>
      </c>
      <c r="T13" s="47">
        <v>4507.3</v>
      </c>
      <c r="U13" s="47">
        <v>4554</v>
      </c>
      <c r="V13" s="47">
        <v>4805.2</v>
      </c>
      <c r="W13" s="47">
        <v>5022.6000000000004</v>
      </c>
      <c r="X13" s="47">
        <v>5032.3999999999996</v>
      </c>
      <c r="Y13" s="47">
        <v>4886.6000000000004</v>
      </c>
      <c r="Z13" s="47">
        <v>4851.7</v>
      </c>
      <c r="AA13" s="47">
        <v>4905.1000000000004</v>
      </c>
      <c r="AB13" s="48">
        <v>4955.6000000000004</v>
      </c>
      <c r="AC13" s="49"/>
      <c r="AD13" s="49"/>
      <c r="AE13" s="49"/>
    </row>
    <row r="14" spans="1:31" x14ac:dyDescent="0.15">
      <c r="A14" t="s">
        <v>36</v>
      </c>
      <c r="B14" s="8" t="s">
        <v>37</v>
      </c>
      <c r="C14" s="18" t="s">
        <v>38</v>
      </c>
      <c r="D14" s="19">
        <v>2523.8000000000002</v>
      </c>
      <c r="E14" s="19">
        <v>2606.9</v>
      </c>
      <c r="F14" s="19">
        <v>2772</v>
      </c>
      <c r="G14" s="19">
        <v>3314</v>
      </c>
      <c r="H14" s="19">
        <v>2126.5</v>
      </c>
      <c r="I14" s="19">
        <v>2774</v>
      </c>
      <c r="J14" s="19">
        <v>2713.8</v>
      </c>
      <c r="K14" s="19">
        <v>2721.4</v>
      </c>
      <c r="L14" s="19">
        <v>3282</v>
      </c>
      <c r="M14" s="19">
        <v>2732.7</v>
      </c>
      <c r="N14" s="19">
        <v>3492.1</v>
      </c>
      <c r="O14" s="19">
        <v>3363.6</v>
      </c>
      <c r="P14" s="19">
        <v>3263</v>
      </c>
      <c r="Q14" s="19">
        <v>3072</v>
      </c>
      <c r="R14" s="19">
        <v>3377.7</v>
      </c>
      <c r="S14" s="20">
        <v>3344.3</v>
      </c>
      <c r="T14" s="20">
        <v>3266.9</v>
      </c>
      <c r="U14" s="20">
        <v>3265</v>
      </c>
      <c r="V14" s="20">
        <v>3458.2</v>
      </c>
      <c r="W14" s="20">
        <v>3693</v>
      </c>
      <c r="X14" s="20">
        <v>3733.6</v>
      </c>
      <c r="Y14" s="20">
        <v>3549.5</v>
      </c>
      <c r="Z14" s="20">
        <v>3498.1</v>
      </c>
      <c r="AA14" s="20">
        <v>3594</v>
      </c>
      <c r="AB14" s="21">
        <v>3593.8</v>
      </c>
      <c r="AC14" s="12"/>
      <c r="AD14" s="12"/>
      <c r="AE14" s="12"/>
    </row>
    <row r="15" spans="1:31" x14ac:dyDescent="0.15">
      <c r="A15" t="s">
        <v>39</v>
      </c>
      <c r="B15" s="8" t="s">
        <v>40</v>
      </c>
      <c r="C15" s="18" t="s">
        <v>41</v>
      </c>
      <c r="D15" s="19">
        <v>747.2</v>
      </c>
      <c r="E15" s="19">
        <v>806.8</v>
      </c>
      <c r="F15" s="19">
        <v>865.8</v>
      </c>
      <c r="G15" s="19">
        <v>915.8</v>
      </c>
      <c r="H15" s="19">
        <v>898.8</v>
      </c>
      <c r="I15" s="19">
        <v>939.4</v>
      </c>
      <c r="J15" s="19">
        <v>933.4</v>
      </c>
      <c r="K15" s="19">
        <v>941.9</v>
      </c>
      <c r="L15" s="19">
        <v>901.9</v>
      </c>
      <c r="M15" s="19">
        <v>804.6</v>
      </c>
      <c r="N15" s="19">
        <v>943.7</v>
      </c>
      <c r="O15" s="19">
        <v>1034.2</v>
      </c>
      <c r="P15" s="19">
        <v>1037</v>
      </c>
      <c r="Q15" s="19">
        <v>1074</v>
      </c>
      <c r="R15" s="19">
        <v>1157.7</v>
      </c>
      <c r="S15" s="20">
        <v>1242.9000000000001</v>
      </c>
      <c r="T15" s="20">
        <v>1239.8</v>
      </c>
      <c r="U15" s="20">
        <v>1290.0999999999999</v>
      </c>
      <c r="V15" s="20">
        <v>1346.5</v>
      </c>
      <c r="W15" s="20">
        <v>1320.8</v>
      </c>
      <c r="X15" s="20">
        <v>1288.5</v>
      </c>
      <c r="Y15" s="20">
        <v>1331.6</v>
      </c>
      <c r="Z15" s="20">
        <v>1351.5</v>
      </c>
      <c r="AA15" s="20">
        <v>1303.9000000000001</v>
      </c>
      <c r="AB15" s="21">
        <v>1358.7</v>
      </c>
      <c r="AC15" s="12"/>
      <c r="AD15" s="12"/>
      <c r="AE15" s="12"/>
    </row>
    <row r="16" spans="1:31" s="50" customFormat="1" x14ac:dyDescent="0.15">
      <c r="A16" s="50" t="s">
        <v>42</v>
      </c>
      <c r="B16" s="44" t="s">
        <v>43</v>
      </c>
      <c r="C16" s="45" t="s">
        <v>44</v>
      </c>
      <c r="D16" s="46">
        <v>10208</v>
      </c>
      <c r="E16" s="46">
        <v>9124.7000000000007</v>
      </c>
      <c r="F16" s="46">
        <v>8993.4</v>
      </c>
      <c r="G16" s="46">
        <v>8822.7999999999993</v>
      </c>
      <c r="H16" s="46">
        <v>8970.6</v>
      </c>
      <c r="I16" s="46">
        <v>9565.7999999999993</v>
      </c>
      <c r="J16" s="46">
        <v>10337</v>
      </c>
      <c r="K16" s="46">
        <v>11639.3</v>
      </c>
      <c r="L16" s="46">
        <v>12581.5</v>
      </c>
      <c r="M16" s="46">
        <v>13777.1</v>
      </c>
      <c r="N16" s="46">
        <v>14615.7</v>
      </c>
      <c r="O16" s="46">
        <v>15383.6</v>
      </c>
      <c r="P16" s="46">
        <v>14531.7</v>
      </c>
      <c r="Q16" s="46">
        <v>14894.5</v>
      </c>
      <c r="R16" s="46">
        <v>14986.8</v>
      </c>
      <c r="S16" s="47">
        <v>16797.2</v>
      </c>
      <c r="T16" s="47">
        <v>16699.3</v>
      </c>
      <c r="U16" s="47">
        <v>18167.3</v>
      </c>
      <c r="V16" s="47">
        <v>18107.599999999999</v>
      </c>
      <c r="W16" s="47">
        <v>18321.900000000001</v>
      </c>
      <c r="X16" s="47">
        <v>19641.400000000001</v>
      </c>
      <c r="Y16" s="47">
        <v>21006</v>
      </c>
      <c r="Z16" s="47">
        <v>23106.6</v>
      </c>
      <c r="AA16" s="47">
        <v>23912.9</v>
      </c>
      <c r="AB16" s="48">
        <v>25526.400000000001</v>
      </c>
      <c r="AC16" s="49"/>
      <c r="AD16" s="49"/>
      <c r="AE16" s="49"/>
    </row>
    <row r="17" spans="1:32" x14ac:dyDescent="0.15">
      <c r="A17" t="s">
        <v>45</v>
      </c>
      <c r="B17" s="8" t="s">
        <v>46</v>
      </c>
      <c r="C17" s="18" t="s">
        <v>47</v>
      </c>
      <c r="D17" s="19">
        <v>3411.2</v>
      </c>
      <c r="E17" s="19">
        <v>3002.3</v>
      </c>
      <c r="F17" s="19">
        <v>2572.8000000000002</v>
      </c>
      <c r="G17" s="19">
        <v>2525.9</v>
      </c>
      <c r="H17" s="19">
        <v>2628.5</v>
      </c>
      <c r="I17" s="19">
        <v>3231.6</v>
      </c>
      <c r="J17" s="19">
        <v>3698</v>
      </c>
      <c r="K17" s="19">
        <v>4404</v>
      </c>
      <c r="L17" s="19">
        <v>4707.6000000000004</v>
      </c>
      <c r="M17" s="19">
        <v>5217.8999999999996</v>
      </c>
      <c r="N17" s="19">
        <v>5724.9</v>
      </c>
      <c r="O17" s="19">
        <v>5981</v>
      </c>
      <c r="P17" s="19">
        <v>5235.8999999999996</v>
      </c>
      <c r="Q17" s="19">
        <v>5234.3</v>
      </c>
      <c r="R17" s="19">
        <v>5332.5</v>
      </c>
      <c r="S17" s="20">
        <v>5822.5</v>
      </c>
      <c r="T17" s="20">
        <v>6172.4</v>
      </c>
      <c r="U17" s="20">
        <v>6758.3</v>
      </c>
      <c r="V17" s="20">
        <v>7467.9</v>
      </c>
      <c r="W17" s="20">
        <v>8834.6</v>
      </c>
      <c r="X17" s="20">
        <v>8983.7000000000007</v>
      </c>
      <c r="Y17" s="20">
        <v>9735.1</v>
      </c>
      <c r="Z17" s="20">
        <v>9539.1</v>
      </c>
      <c r="AA17" s="20">
        <v>9266.4</v>
      </c>
      <c r="AB17" s="21">
        <v>9813.7999999999993</v>
      </c>
      <c r="AC17" s="12"/>
      <c r="AD17" s="12"/>
      <c r="AE17" s="12"/>
    </row>
    <row r="18" spans="1:32" x14ac:dyDescent="0.15">
      <c r="A18" t="s">
        <v>48</v>
      </c>
      <c r="B18" s="8" t="s">
        <v>49</v>
      </c>
      <c r="C18" s="18" t="s">
        <v>50</v>
      </c>
      <c r="D18" s="19">
        <v>2228.3000000000002</v>
      </c>
      <c r="E18" s="19">
        <v>1777.5</v>
      </c>
      <c r="F18" s="19">
        <v>2052.5</v>
      </c>
      <c r="G18" s="19">
        <v>1678</v>
      </c>
      <c r="H18" s="19">
        <v>1511.5</v>
      </c>
      <c r="I18" s="19">
        <v>1693.3</v>
      </c>
      <c r="J18" s="19">
        <v>1782.4</v>
      </c>
      <c r="K18" s="19">
        <v>2079.4</v>
      </c>
      <c r="L18" s="19">
        <v>2150.6999999999998</v>
      </c>
      <c r="M18" s="19">
        <v>2582.1999999999998</v>
      </c>
      <c r="N18" s="19">
        <v>2510.6</v>
      </c>
      <c r="O18" s="19">
        <v>2740.1</v>
      </c>
      <c r="P18" s="19">
        <v>2584.8000000000002</v>
      </c>
      <c r="Q18" s="19">
        <v>2294.1</v>
      </c>
      <c r="R18" s="19">
        <v>2195.9</v>
      </c>
      <c r="S18" s="20">
        <v>2502.1999999999998</v>
      </c>
      <c r="T18" s="20">
        <v>2438.6999999999998</v>
      </c>
      <c r="U18" s="20">
        <v>2984.9</v>
      </c>
      <c r="V18" s="20">
        <v>2919.7</v>
      </c>
      <c r="W18" s="20">
        <v>2312.5</v>
      </c>
      <c r="X18" s="20">
        <v>2311.6</v>
      </c>
      <c r="Y18" s="20">
        <v>2602</v>
      </c>
      <c r="Z18" s="20">
        <v>2867.5</v>
      </c>
      <c r="AA18" s="20">
        <v>2544.9</v>
      </c>
      <c r="AB18" s="21">
        <v>2571.4</v>
      </c>
      <c r="AC18" s="12"/>
      <c r="AD18" s="12"/>
      <c r="AE18" s="12"/>
    </row>
    <row r="19" spans="1:32" x14ac:dyDescent="0.15">
      <c r="A19" t="s">
        <v>51</v>
      </c>
      <c r="B19" s="8" t="s">
        <v>52</v>
      </c>
      <c r="C19" s="18" t="s">
        <v>53</v>
      </c>
      <c r="D19" s="19">
        <v>2746.1</v>
      </c>
      <c r="E19" s="19">
        <v>2413.6</v>
      </c>
      <c r="F19" s="19">
        <v>2580.6</v>
      </c>
      <c r="G19" s="19">
        <v>2752.4</v>
      </c>
      <c r="H19" s="19">
        <v>2939.7</v>
      </c>
      <c r="I19" s="19">
        <v>2685.2</v>
      </c>
      <c r="J19" s="19">
        <v>2855.7</v>
      </c>
      <c r="K19" s="19">
        <v>3163.2</v>
      </c>
      <c r="L19" s="19">
        <v>3621.2</v>
      </c>
      <c r="M19" s="19">
        <v>3828.8</v>
      </c>
      <c r="N19" s="19">
        <v>3987.5</v>
      </c>
      <c r="O19" s="19">
        <v>4394</v>
      </c>
      <c r="P19" s="19">
        <v>4323.3</v>
      </c>
      <c r="Q19" s="19">
        <v>4866.7</v>
      </c>
      <c r="R19" s="19">
        <v>4871.3999999999996</v>
      </c>
      <c r="S19" s="20">
        <v>5538.2</v>
      </c>
      <c r="T19" s="20">
        <v>5079.7</v>
      </c>
      <c r="U19" s="20">
        <v>5306.6</v>
      </c>
      <c r="V19" s="20">
        <v>4521.1000000000004</v>
      </c>
      <c r="W19" s="20">
        <v>4260.2</v>
      </c>
      <c r="X19" s="20">
        <v>5175.3999999999996</v>
      </c>
      <c r="Y19" s="20">
        <v>5213.8</v>
      </c>
      <c r="Z19" s="20">
        <v>7006.7</v>
      </c>
      <c r="AA19" s="20">
        <v>8289.9</v>
      </c>
      <c r="AB19" s="21">
        <v>9180.4</v>
      </c>
      <c r="AC19" s="12"/>
      <c r="AD19" s="12"/>
      <c r="AE19" s="12"/>
    </row>
    <row r="20" spans="1:32" x14ac:dyDescent="0.15">
      <c r="A20" t="s">
        <v>54</v>
      </c>
      <c r="B20" s="8" t="s">
        <v>55</v>
      </c>
      <c r="C20" s="18" t="s">
        <v>56</v>
      </c>
      <c r="D20" s="19">
        <v>1754.2</v>
      </c>
      <c r="E20" s="19">
        <v>1784.9</v>
      </c>
      <c r="F20" s="19">
        <v>1753.3</v>
      </c>
      <c r="G20" s="19">
        <v>1771.8</v>
      </c>
      <c r="H20" s="19">
        <v>1781.7</v>
      </c>
      <c r="I20" s="19">
        <v>1823.2</v>
      </c>
      <c r="J20" s="19">
        <v>1864.2</v>
      </c>
      <c r="K20" s="19">
        <v>1886.4</v>
      </c>
      <c r="L20" s="19">
        <v>1983.1</v>
      </c>
      <c r="M20" s="19">
        <v>2052.3000000000002</v>
      </c>
      <c r="N20" s="19">
        <v>2233.5</v>
      </c>
      <c r="O20" s="19">
        <v>2120.8000000000002</v>
      </c>
      <c r="P20" s="19">
        <v>2237.1999999999998</v>
      </c>
      <c r="Q20" s="19">
        <v>2285.8000000000002</v>
      </c>
      <c r="R20" s="19">
        <v>2328</v>
      </c>
      <c r="S20" s="20">
        <v>2654.8</v>
      </c>
      <c r="T20" s="20">
        <v>2695.8</v>
      </c>
      <c r="U20" s="20">
        <v>2797.9</v>
      </c>
      <c r="V20" s="20">
        <v>2959.8</v>
      </c>
      <c r="W20" s="20">
        <v>2853.1</v>
      </c>
      <c r="X20" s="20">
        <v>3015.7</v>
      </c>
      <c r="Y20" s="20">
        <v>3328.8</v>
      </c>
      <c r="Z20" s="20">
        <v>3412.6</v>
      </c>
      <c r="AA20" s="20">
        <v>3460.4</v>
      </c>
      <c r="AB20" s="21">
        <v>3590.7</v>
      </c>
      <c r="AC20" s="12"/>
      <c r="AD20" s="12"/>
      <c r="AE20" s="12"/>
    </row>
    <row r="21" spans="1:32" x14ac:dyDescent="0.15">
      <c r="A21" t="s">
        <v>57</v>
      </c>
      <c r="B21" s="8" t="s">
        <v>58</v>
      </c>
      <c r="C21" s="18" t="s">
        <v>59</v>
      </c>
      <c r="D21" s="19">
        <v>74.900000000000006</v>
      </c>
      <c r="E21" s="19">
        <v>71.099999999999994</v>
      </c>
      <c r="F21" s="19">
        <v>65.5</v>
      </c>
      <c r="G21" s="19">
        <v>68.5</v>
      </c>
      <c r="H21" s="19">
        <v>63.3</v>
      </c>
      <c r="I21" s="19">
        <v>69.900000000000006</v>
      </c>
      <c r="J21" s="19">
        <v>76.5</v>
      </c>
      <c r="K21" s="19">
        <v>93.2</v>
      </c>
      <c r="L21" s="19">
        <v>108</v>
      </c>
      <c r="M21" s="19">
        <v>123.4</v>
      </c>
      <c r="N21" s="19">
        <v>141.1</v>
      </c>
      <c r="O21" s="19">
        <v>167.4</v>
      </c>
      <c r="P21" s="19">
        <v>193.2</v>
      </c>
      <c r="Q21" s="19">
        <v>224.6</v>
      </c>
      <c r="R21" s="19">
        <v>251.3</v>
      </c>
      <c r="S21" s="20">
        <v>279.39999999999998</v>
      </c>
      <c r="T21" s="20">
        <v>305</v>
      </c>
      <c r="U21" s="20">
        <v>326</v>
      </c>
      <c r="V21" s="20">
        <v>347.6</v>
      </c>
      <c r="W21" s="20">
        <v>321.3</v>
      </c>
      <c r="X21" s="20">
        <v>340.7</v>
      </c>
      <c r="Y21" s="20">
        <v>346.3</v>
      </c>
      <c r="Z21" s="20">
        <v>353.2</v>
      </c>
      <c r="AA21" s="20">
        <v>362.2</v>
      </c>
      <c r="AB21" s="21">
        <v>374.6</v>
      </c>
      <c r="AC21" s="12"/>
      <c r="AD21" s="12"/>
      <c r="AE21" s="12"/>
    </row>
    <row r="22" spans="1:32" s="50" customFormat="1" x14ac:dyDescent="0.15">
      <c r="A22" s="50" t="s">
        <v>60</v>
      </c>
      <c r="B22" s="44" t="s">
        <v>61</v>
      </c>
      <c r="C22" s="45" t="s">
        <v>62</v>
      </c>
      <c r="D22" s="46">
        <v>11246.6</v>
      </c>
      <c r="E22" s="46">
        <v>11100.5</v>
      </c>
      <c r="F22" s="46">
        <v>12603</v>
      </c>
      <c r="G22" s="46">
        <v>14788.7</v>
      </c>
      <c r="H22" s="46">
        <v>13713.1</v>
      </c>
      <c r="I22" s="46">
        <v>13747.5</v>
      </c>
      <c r="J22" s="46">
        <v>13934.4</v>
      </c>
      <c r="K22" s="46">
        <v>15050</v>
      </c>
      <c r="L22" s="46">
        <v>15718.8</v>
      </c>
      <c r="M22" s="46">
        <v>16601.599999999999</v>
      </c>
      <c r="N22" s="46">
        <v>16437.900000000001</v>
      </c>
      <c r="O22" s="46">
        <v>15121.6</v>
      </c>
      <c r="P22" s="46">
        <v>13028.5</v>
      </c>
      <c r="Q22" s="46">
        <v>13797.9</v>
      </c>
      <c r="R22" s="46">
        <v>14271.8</v>
      </c>
      <c r="S22" s="47">
        <v>14693.3</v>
      </c>
      <c r="T22" s="47">
        <v>14623.4</v>
      </c>
      <c r="U22" s="47">
        <v>15426.8</v>
      </c>
      <c r="V22" s="47">
        <v>15845.3</v>
      </c>
      <c r="W22" s="47">
        <v>16517</v>
      </c>
      <c r="X22" s="47">
        <v>16768.7</v>
      </c>
      <c r="Y22" s="47">
        <v>16970.7</v>
      </c>
      <c r="Z22" s="47">
        <v>16765.099999999999</v>
      </c>
      <c r="AA22" s="47">
        <v>15850.1</v>
      </c>
      <c r="AB22" s="48">
        <v>16282.1</v>
      </c>
      <c r="AC22" s="49"/>
      <c r="AD22" s="49"/>
      <c r="AE22" s="49"/>
    </row>
    <row r="23" spans="1:32" x14ac:dyDescent="0.15">
      <c r="A23" t="s">
        <v>63</v>
      </c>
      <c r="B23" s="8" t="s">
        <v>64</v>
      </c>
      <c r="C23" s="22" t="s">
        <v>65</v>
      </c>
      <c r="D23" s="23">
        <v>4882</v>
      </c>
      <c r="E23" s="23">
        <v>4586.6000000000004</v>
      </c>
      <c r="F23" s="23">
        <v>5441</v>
      </c>
      <c r="G23" s="23">
        <v>6028.5</v>
      </c>
      <c r="H23" s="23">
        <v>6121.3</v>
      </c>
      <c r="I23" s="23">
        <v>5997</v>
      </c>
      <c r="J23" s="23">
        <v>6107.3</v>
      </c>
      <c r="K23" s="23">
        <v>6208</v>
      </c>
      <c r="L23" s="23">
        <v>6248.1</v>
      </c>
      <c r="M23" s="23">
        <v>6490.2</v>
      </c>
      <c r="N23" s="23">
        <v>6466.9</v>
      </c>
      <c r="O23" s="23">
        <v>6320.8</v>
      </c>
      <c r="P23" s="23">
        <v>5777.7</v>
      </c>
      <c r="Q23" s="23">
        <v>6001.1</v>
      </c>
      <c r="R23" s="23">
        <v>5968.2</v>
      </c>
      <c r="S23" s="24">
        <v>5932.9</v>
      </c>
      <c r="T23" s="24">
        <v>5706.3</v>
      </c>
      <c r="U23" s="24">
        <v>6230.6</v>
      </c>
      <c r="V23" s="24">
        <v>6406.1</v>
      </c>
      <c r="W23" s="24">
        <v>6719.6</v>
      </c>
      <c r="X23" s="24">
        <v>6712.9</v>
      </c>
      <c r="Y23" s="24">
        <v>6639.2</v>
      </c>
      <c r="Z23" s="24">
        <v>6739.3</v>
      </c>
      <c r="AA23" s="24">
        <v>6482.1</v>
      </c>
      <c r="AB23" s="25">
        <v>6933.8</v>
      </c>
      <c r="AC23" s="12"/>
      <c r="AD23" s="12"/>
      <c r="AE23" s="12"/>
    </row>
    <row r="24" spans="1:32" x14ac:dyDescent="0.15">
      <c r="A24" t="s">
        <v>66</v>
      </c>
      <c r="B24" s="8" t="s">
        <v>67</v>
      </c>
      <c r="C24" s="18" t="s">
        <v>68</v>
      </c>
      <c r="D24" s="19">
        <v>1289.4000000000001</v>
      </c>
      <c r="E24" s="19">
        <v>1339.8</v>
      </c>
      <c r="F24" s="19">
        <v>1483.5</v>
      </c>
      <c r="G24" s="19">
        <v>1652.1</v>
      </c>
      <c r="H24" s="19">
        <v>1815.5</v>
      </c>
      <c r="I24" s="19">
        <v>1705.5</v>
      </c>
      <c r="J24" s="19">
        <v>1657.7</v>
      </c>
      <c r="K24" s="19">
        <v>1723.7</v>
      </c>
      <c r="L24" s="19">
        <v>1752.4</v>
      </c>
      <c r="M24" s="19">
        <v>1791.9</v>
      </c>
      <c r="N24" s="19">
        <v>1816.7</v>
      </c>
      <c r="O24" s="19">
        <v>1900.3</v>
      </c>
      <c r="P24" s="19">
        <v>1904.3</v>
      </c>
      <c r="Q24" s="19">
        <v>1953.3</v>
      </c>
      <c r="R24" s="19">
        <v>1975</v>
      </c>
      <c r="S24" s="20">
        <v>1981.6</v>
      </c>
      <c r="T24" s="20">
        <v>1916.4</v>
      </c>
      <c r="U24" s="20">
        <v>1975.6</v>
      </c>
      <c r="V24" s="20">
        <v>2018.3</v>
      </c>
      <c r="W24" s="20">
        <v>2139.6999999999998</v>
      </c>
      <c r="X24" s="20">
        <v>2271.1999999999998</v>
      </c>
      <c r="Y24" s="20">
        <v>2180.1</v>
      </c>
      <c r="Z24" s="20">
        <v>2221.9</v>
      </c>
      <c r="AA24" s="20">
        <v>2161.4</v>
      </c>
      <c r="AB24" s="21">
        <v>2252.5</v>
      </c>
      <c r="AC24" s="26"/>
      <c r="AD24" s="12"/>
      <c r="AE24" s="12"/>
    </row>
    <row r="25" spans="1:32" x14ac:dyDescent="0.15">
      <c r="A25" t="s">
        <v>69</v>
      </c>
      <c r="B25" s="8" t="s">
        <v>70</v>
      </c>
      <c r="C25" s="18" t="s">
        <v>71</v>
      </c>
      <c r="D25" s="19">
        <v>408.4</v>
      </c>
      <c r="E25" s="19">
        <v>437.8</v>
      </c>
      <c r="F25" s="19">
        <v>538.4</v>
      </c>
      <c r="G25" s="19">
        <v>523</v>
      </c>
      <c r="H25" s="19">
        <v>586.6</v>
      </c>
      <c r="I25" s="19">
        <v>617.29999999999995</v>
      </c>
      <c r="J25" s="19">
        <v>646.70000000000005</v>
      </c>
      <c r="K25" s="19">
        <v>552.5</v>
      </c>
      <c r="L25" s="19">
        <v>534.5</v>
      </c>
      <c r="M25" s="19">
        <v>676.9</v>
      </c>
      <c r="N25" s="19">
        <v>689.1</v>
      </c>
      <c r="O25" s="19">
        <v>752.5</v>
      </c>
      <c r="P25" s="19">
        <v>751.6</v>
      </c>
      <c r="Q25" s="19">
        <v>711.1</v>
      </c>
      <c r="R25" s="19">
        <v>652.9</v>
      </c>
      <c r="S25" s="20">
        <v>653.70000000000005</v>
      </c>
      <c r="T25" s="20">
        <v>695.3</v>
      </c>
      <c r="U25" s="20">
        <v>763.4</v>
      </c>
      <c r="V25" s="20">
        <v>822.1</v>
      </c>
      <c r="W25" s="20">
        <v>923.4</v>
      </c>
      <c r="X25" s="20">
        <v>953.4</v>
      </c>
      <c r="Y25" s="20">
        <v>1043.5</v>
      </c>
      <c r="Z25" s="20">
        <v>1128.7</v>
      </c>
      <c r="AA25" s="20">
        <v>1187.7</v>
      </c>
      <c r="AB25" s="21">
        <v>1362</v>
      </c>
      <c r="AC25" s="26"/>
      <c r="AD25" s="12"/>
      <c r="AE25" s="12"/>
      <c r="AF25" s="26"/>
    </row>
    <row r="26" spans="1:32" x14ac:dyDescent="0.15">
      <c r="A26" t="s">
        <v>72</v>
      </c>
      <c r="B26" s="8" t="s">
        <v>73</v>
      </c>
      <c r="C26" s="18" t="s">
        <v>74</v>
      </c>
      <c r="D26" s="19">
        <v>47.6</v>
      </c>
      <c r="E26" s="19">
        <v>51</v>
      </c>
      <c r="F26" s="19">
        <v>83.3</v>
      </c>
      <c r="G26" s="19">
        <v>98.7</v>
      </c>
      <c r="H26" s="19">
        <v>80.8</v>
      </c>
      <c r="I26" s="19">
        <v>72.900000000000006</v>
      </c>
      <c r="J26" s="19">
        <v>80.900000000000006</v>
      </c>
      <c r="K26" s="19">
        <v>85.1</v>
      </c>
      <c r="L26" s="19">
        <v>77.2</v>
      </c>
      <c r="M26" s="19">
        <v>87.4</v>
      </c>
      <c r="N26" s="19">
        <v>82.2</v>
      </c>
      <c r="O26" s="19">
        <v>75.3</v>
      </c>
      <c r="P26" s="19">
        <v>53.9</v>
      </c>
      <c r="Q26" s="19">
        <v>78.599999999999994</v>
      </c>
      <c r="R26" s="19">
        <v>64</v>
      </c>
      <c r="S26" s="20">
        <v>74.3</v>
      </c>
      <c r="T26" s="20">
        <v>54.7</v>
      </c>
      <c r="U26" s="20">
        <v>66.7</v>
      </c>
      <c r="V26" s="20">
        <v>64.8</v>
      </c>
      <c r="W26" s="20">
        <v>62.1</v>
      </c>
      <c r="X26" s="20">
        <v>66.3</v>
      </c>
      <c r="Y26" s="20">
        <v>81.900000000000006</v>
      </c>
      <c r="Z26" s="20">
        <v>80.099999999999994</v>
      </c>
      <c r="AA26" s="20">
        <v>81</v>
      </c>
      <c r="AB26" s="21">
        <v>83.9</v>
      </c>
      <c r="AC26" s="26"/>
      <c r="AD26" s="12"/>
      <c r="AE26" s="12"/>
      <c r="AF26" s="26"/>
    </row>
    <row r="27" spans="1:32" x14ac:dyDescent="0.15">
      <c r="A27" t="s">
        <v>75</v>
      </c>
      <c r="B27" s="8" t="s">
        <v>76</v>
      </c>
      <c r="C27" s="18" t="s">
        <v>77</v>
      </c>
      <c r="D27" s="19">
        <v>133.4</v>
      </c>
      <c r="E27" s="19">
        <v>161.4</v>
      </c>
      <c r="F27" s="19">
        <v>166.3</v>
      </c>
      <c r="G27" s="19">
        <v>229.7</v>
      </c>
      <c r="H27" s="19">
        <v>236.3</v>
      </c>
      <c r="I27" s="19">
        <v>178.5</v>
      </c>
      <c r="J27" s="19">
        <v>173.5</v>
      </c>
      <c r="K27" s="19">
        <v>143.69999999999999</v>
      </c>
      <c r="L27" s="19">
        <v>113.7</v>
      </c>
      <c r="M27" s="19">
        <v>136.1</v>
      </c>
      <c r="N27" s="19">
        <v>135</v>
      </c>
      <c r="O27" s="19">
        <v>118</v>
      </c>
      <c r="P27" s="19">
        <v>102.5</v>
      </c>
      <c r="Q27" s="19">
        <v>95.7</v>
      </c>
      <c r="R27" s="19">
        <v>83.9</v>
      </c>
      <c r="S27" s="20">
        <v>107.9</v>
      </c>
      <c r="T27" s="20">
        <v>77.2</v>
      </c>
      <c r="U27" s="20">
        <v>90.4</v>
      </c>
      <c r="V27" s="20">
        <v>99.8</v>
      </c>
      <c r="W27" s="20">
        <v>101.8</v>
      </c>
      <c r="X27" s="20">
        <v>88.9</v>
      </c>
      <c r="Y27" s="20">
        <v>84.4</v>
      </c>
      <c r="Z27" s="20">
        <v>97.7</v>
      </c>
      <c r="AA27" s="20">
        <v>99</v>
      </c>
      <c r="AB27" s="21">
        <v>85.4</v>
      </c>
      <c r="AC27" s="26"/>
      <c r="AD27" s="12"/>
      <c r="AE27" s="12"/>
      <c r="AF27" s="26"/>
    </row>
    <row r="28" spans="1:32" x14ac:dyDescent="0.15">
      <c r="A28" t="s">
        <v>78</v>
      </c>
      <c r="B28" s="8" t="s">
        <v>79</v>
      </c>
      <c r="C28" s="18" t="s">
        <v>80</v>
      </c>
      <c r="D28" s="19">
        <v>1324.7</v>
      </c>
      <c r="E28" s="19">
        <v>1089.2</v>
      </c>
      <c r="F28" s="19">
        <v>1526.4</v>
      </c>
      <c r="G28" s="19">
        <v>1547.6</v>
      </c>
      <c r="H28" s="19">
        <v>1304.9000000000001</v>
      </c>
      <c r="I28" s="19">
        <v>1432.3</v>
      </c>
      <c r="J28" s="19">
        <v>1410.9</v>
      </c>
      <c r="K28" s="19">
        <v>1587.9</v>
      </c>
      <c r="L28" s="19">
        <v>1719.3</v>
      </c>
      <c r="M28" s="19">
        <v>1738.6</v>
      </c>
      <c r="N28" s="19">
        <v>1709.2</v>
      </c>
      <c r="O28" s="19">
        <v>1521</v>
      </c>
      <c r="P28" s="19">
        <v>1170</v>
      </c>
      <c r="Q28" s="19">
        <v>1384.9</v>
      </c>
      <c r="R28" s="19">
        <v>1428.3</v>
      </c>
      <c r="S28" s="20">
        <v>1299.0999999999999</v>
      </c>
      <c r="T28" s="20">
        <v>1207.9000000000001</v>
      </c>
      <c r="U28" s="20">
        <v>1398.3</v>
      </c>
      <c r="V28" s="20">
        <v>1457.1</v>
      </c>
      <c r="W28" s="20">
        <v>1358.5</v>
      </c>
      <c r="X28" s="20">
        <v>1248.3</v>
      </c>
      <c r="Y28" s="20">
        <v>1214.7</v>
      </c>
      <c r="Z28" s="20">
        <v>1087.9000000000001</v>
      </c>
      <c r="AA28" s="20">
        <v>955</v>
      </c>
      <c r="AB28" s="21">
        <v>1050.8</v>
      </c>
      <c r="AC28" s="26"/>
      <c r="AD28" s="12"/>
      <c r="AE28" s="12"/>
      <c r="AF28" s="26"/>
    </row>
    <row r="29" spans="1:32" x14ac:dyDescent="0.15">
      <c r="A29" t="s">
        <v>81</v>
      </c>
      <c r="B29" s="8" t="s">
        <v>82</v>
      </c>
      <c r="C29" s="18" t="s">
        <v>83</v>
      </c>
      <c r="D29" s="19">
        <v>421.3</v>
      </c>
      <c r="E29" s="19">
        <v>393.3</v>
      </c>
      <c r="F29" s="19">
        <v>399.7</v>
      </c>
      <c r="G29" s="19">
        <v>508.8</v>
      </c>
      <c r="H29" s="19">
        <v>566.29999999999995</v>
      </c>
      <c r="I29" s="19">
        <v>477.3</v>
      </c>
      <c r="J29" s="19">
        <v>517.1</v>
      </c>
      <c r="K29" s="19">
        <v>529.5</v>
      </c>
      <c r="L29" s="19">
        <v>499.1</v>
      </c>
      <c r="M29" s="19">
        <v>555.1</v>
      </c>
      <c r="N29" s="19">
        <v>517</v>
      </c>
      <c r="O29" s="19">
        <v>502.6</v>
      </c>
      <c r="P29" s="19">
        <v>420.4</v>
      </c>
      <c r="Q29" s="19">
        <v>388.6</v>
      </c>
      <c r="R29" s="19">
        <v>351.1</v>
      </c>
      <c r="S29" s="20">
        <v>343.4</v>
      </c>
      <c r="T29" s="20">
        <v>324</v>
      </c>
      <c r="U29" s="20">
        <v>330.6</v>
      </c>
      <c r="V29" s="20">
        <v>343.9</v>
      </c>
      <c r="W29" s="20">
        <v>341.4</v>
      </c>
      <c r="X29" s="20">
        <v>332.4</v>
      </c>
      <c r="Y29" s="20">
        <v>344.6</v>
      </c>
      <c r="Z29" s="20">
        <v>377.2</v>
      </c>
      <c r="AA29" s="20">
        <v>300.89999999999998</v>
      </c>
      <c r="AB29" s="21">
        <v>306.7</v>
      </c>
      <c r="AC29" s="26"/>
      <c r="AD29" s="12"/>
      <c r="AE29" s="12"/>
      <c r="AF29" s="26"/>
    </row>
    <row r="30" spans="1:32" x14ac:dyDescent="0.15">
      <c r="A30" t="s">
        <v>84</v>
      </c>
      <c r="B30" s="8" t="s">
        <v>85</v>
      </c>
      <c r="C30" s="18" t="s">
        <v>86</v>
      </c>
      <c r="D30" s="19">
        <v>293.10000000000002</v>
      </c>
      <c r="E30" s="19">
        <v>275.8</v>
      </c>
      <c r="F30" s="19">
        <v>164.3</v>
      </c>
      <c r="G30" s="19">
        <v>154.4</v>
      </c>
      <c r="H30" s="19">
        <v>403.5</v>
      </c>
      <c r="I30" s="19">
        <v>223.8</v>
      </c>
      <c r="J30" s="19">
        <v>256.5</v>
      </c>
      <c r="K30" s="19">
        <v>266.39999999999998</v>
      </c>
      <c r="L30" s="19">
        <v>322.5</v>
      </c>
      <c r="M30" s="19">
        <v>371.2</v>
      </c>
      <c r="N30" s="19">
        <v>374.9</v>
      </c>
      <c r="O30" s="19">
        <v>349.6</v>
      </c>
      <c r="P30" s="19">
        <v>393.1</v>
      </c>
      <c r="Q30" s="19">
        <v>360.6</v>
      </c>
      <c r="R30" s="19">
        <v>304</v>
      </c>
      <c r="S30" s="20">
        <v>346.3</v>
      </c>
      <c r="T30" s="20">
        <v>365</v>
      </c>
      <c r="U30" s="20">
        <v>416.5</v>
      </c>
      <c r="V30" s="20">
        <v>415.7</v>
      </c>
      <c r="W30" s="20">
        <v>447</v>
      </c>
      <c r="X30" s="20">
        <v>413.9</v>
      </c>
      <c r="Y30" s="20">
        <v>336.6</v>
      </c>
      <c r="Z30" s="20">
        <v>396.2</v>
      </c>
      <c r="AA30" s="20">
        <v>360.6</v>
      </c>
      <c r="AB30" s="21">
        <v>376.1</v>
      </c>
      <c r="AC30" s="26"/>
      <c r="AD30" s="12"/>
      <c r="AE30" s="12"/>
      <c r="AF30" s="26"/>
    </row>
    <row r="31" spans="1:32" x14ac:dyDescent="0.15">
      <c r="A31" t="s">
        <v>87</v>
      </c>
      <c r="B31" s="8" t="s">
        <v>88</v>
      </c>
      <c r="C31" s="18" t="s">
        <v>89</v>
      </c>
      <c r="D31" s="19">
        <v>474.2</v>
      </c>
      <c r="E31" s="19">
        <v>387.3</v>
      </c>
      <c r="F31" s="19">
        <v>404.3</v>
      </c>
      <c r="G31" s="19">
        <v>555.9</v>
      </c>
      <c r="H31" s="19">
        <v>641.29999999999995</v>
      </c>
      <c r="I31" s="19">
        <v>620.9</v>
      </c>
      <c r="J31" s="19">
        <v>766.2</v>
      </c>
      <c r="K31" s="19">
        <v>714.9</v>
      </c>
      <c r="L31" s="19">
        <v>694</v>
      </c>
      <c r="M31" s="19">
        <v>599.1</v>
      </c>
      <c r="N31" s="19">
        <v>613.29999999999995</v>
      </c>
      <c r="O31" s="19">
        <v>600.70000000000005</v>
      </c>
      <c r="P31" s="19">
        <v>554.70000000000005</v>
      </c>
      <c r="Q31" s="19">
        <v>580.79999999999995</v>
      </c>
      <c r="R31" s="19">
        <v>598.1</v>
      </c>
      <c r="S31" s="20">
        <v>647.79999999999995</v>
      </c>
      <c r="T31" s="20">
        <v>576.6</v>
      </c>
      <c r="U31" s="20">
        <v>669.8</v>
      </c>
      <c r="V31" s="20">
        <v>653.1</v>
      </c>
      <c r="W31" s="20">
        <v>796.3</v>
      </c>
      <c r="X31" s="20">
        <v>832</v>
      </c>
      <c r="Y31" s="20">
        <v>910.5</v>
      </c>
      <c r="Z31" s="20">
        <v>916.6</v>
      </c>
      <c r="AA31" s="20">
        <v>907.7</v>
      </c>
      <c r="AB31" s="21">
        <v>966.1</v>
      </c>
      <c r="AC31" s="26"/>
      <c r="AD31" s="12"/>
      <c r="AE31" s="12"/>
      <c r="AF31" s="26"/>
    </row>
    <row r="32" spans="1:32" x14ac:dyDescent="0.15">
      <c r="A32" t="s">
        <v>90</v>
      </c>
      <c r="B32" s="8" t="s">
        <v>91</v>
      </c>
      <c r="C32" s="18" t="s">
        <v>92</v>
      </c>
      <c r="D32" s="19">
        <v>366.6</v>
      </c>
      <c r="E32" s="19">
        <v>400.1</v>
      </c>
      <c r="F32" s="19">
        <v>442</v>
      </c>
      <c r="G32" s="19">
        <v>511.9</v>
      </c>
      <c r="H32" s="19">
        <v>536.5</v>
      </c>
      <c r="I32" s="19">
        <v>619.29999999999995</v>
      </c>
      <c r="J32" s="19">
        <v>564.9</v>
      </c>
      <c r="K32" s="19">
        <v>579.29999999999995</v>
      </c>
      <c r="L32" s="19">
        <v>543.9</v>
      </c>
      <c r="M32" s="19">
        <v>536.1</v>
      </c>
      <c r="N32" s="19">
        <v>537.70000000000005</v>
      </c>
      <c r="O32" s="19">
        <v>507.5</v>
      </c>
      <c r="P32" s="19">
        <v>441</v>
      </c>
      <c r="Q32" s="19">
        <v>449</v>
      </c>
      <c r="R32" s="19">
        <v>509.3</v>
      </c>
      <c r="S32" s="20">
        <v>478.8</v>
      </c>
      <c r="T32" s="20">
        <v>479.1</v>
      </c>
      <c r="U32" s="20">
        <v>493.8</v>
      </c>
      <c r="V32" s="20">
        <v>509</v>
      </c>
      <c r="W32" s="20">
        <v>547.5</v>
      </c>
      <c r="X32" s="20">
        <v>544.29999999999995</v>
      </c>
      <c r="Y32" s="20">
        <v>565.70000000000005</v>
      </c>
      <c r="Z32" s="20">
        <v>517.4</v>
      </c>
      <c r="AA32" s="20">
        <v>538.4</v>
      </c>
      <c r="AB32" s="21">
        <v>582.4</v>
      </c>
      <c r="AC32" s="26"/>
      <c r="AD32" s="12"/>
      <c r="AE32" s="12"/>
      <c r="AF32" s="26"/>
    </row>
    <row r="33" spans="1:32" x14ac:dyDescent="0.15">
      <c r="A33" t="s">
        <v>93</v>
      </c>
      <c r="B33" s="8" t="s">
        <v>94</v>
      </c>
      <c r="C33" s="22" t="s">
        <v>95</v>
      </c>
      <c r="D33" s="23">
        <v>6457.7</v>
      </c>
      <c r="E33" s="23">
        <v>6552.7</v>
      </c>
      <c r="F33" s="23">
        <v>7261.5</v>
      </c>
      <c r="G33" s="23">
        <v>8798.5</v>
      </c>
      <c r="H33" s="23">
        <v>7717.8</v>
      </c>
      <c r="I33" s="23">
        <v>7845.1</v>
      </c>
      <c r="J33" s="23">
        <v>7929.9</v>
      </c>
      <c r="K33" s="23">
        <v>8862.2000000000007</v>
      </c>
      <c r="L33" s="23">
        <v>9439.7999999999993</v>
      </c>
      <c r="M33" s="23">
        <v>10064</v>
      </c>
      <c r="N33" s="23">
        <v>9928</v>
      </c>
      <c r="O33" s="23">
        <v>8789.4</v>
      </c>
      <c r="P33" s="23">
        <v>7239.1</v>
      </c>
      <c r="Q33" s="23">
        <v>7788.5</v>
      </c>
      <c r="R33" s="23">
        <v>8299.9</v>
      </c>
      <c r="S33" s="24">
        <v>8760.5</v>
      </c>
      <c r="T33" s="24">
        <v>8920.2000000000007</v>
      </c>
      <c r="U33" s="24">
        <v>9194.2000000000007</v>
      </c>
      <c r="V33" s="24">
        <v>9437.1</v>
      </c>
      <c r="W33" s="24">
        <v>9796.2999999999993</v>
      </c>
      <c r="X33" s="24">
        <v>10050.799999999999</v>
      </c>
      <c r="Y33" s="24">
        <v>10321.5</v>
      </c>
      <c r="Z33" s="24">
        <v>10008.9</v>
      </c>
      <c r="AA33" s="24">
        <v>9345.7000000000007</v>
      </c>
      <c r="AB33" s="25">
        <v>9327.2000000000007</v>
      </c>
      <c r="AC33" s="26"/>
      <c r="AD33" s="12"/>
      <c r="AE33" s="12"/>
      <c r="AF33" s="26"/>
    </row>
    <row r="34" spans="1:32" x14ac:dyDescent="0.15">
      <c r="A34" t="s">
        <v>96</v>
      </c>
      <c r="B34" s="8" t="s">
        <v>97</v>
      </c>
      <c r="C34" s="18" t="s">
        <v>98</v>
      </c>
      <c r="D34" s="19">
        <v>2037.7</v>
      </c>
      <c r="E34" s="19">
        <v>2019.5</v>
      </c>
      <c r="F34" s="19">
        <v>2236.1999999999998</v>
      </c>
      <c r="G34" s="19">
        <v>2453.9</v>
      </c>
      <c r="H34" s="19">
        <v>2062.6999999999998</v>
      </c>
      <c r="I34" s="19">
        <v>2398.5</v>
      </c>
      <c r="J34" s="19">
        <v>2442.4</v>
      </c>
      <c r="K34" s="19">
        <v>2772.4</v>
      </c>
      <c r="L34" s="19">
        <v>3055.7</v>
      </c>
      <c r="M34" s="19">
        <v>3127.5</v>
      </c>
      <c r="N34" s="19">
        <v>2964.9</v>
      </c>
      <c r="O34" s="19">
        <v>2508.1</v>
      </c>
      <c r="P34" s="19">
        <v>2042.6</v>
      </c>
      <c r="Q34" s="19">
        <v>2281.4</v>
      </c>
      <c r="R34" s="19">
        <v>2407.8000000000002</v>
      </c>
      <c r="S34" s="20">
        <v>2579.3000000000002</v>
      </c>
      <c r="T34" s="20">
        <v>2779.7</v>
      </c>
      <c r="U34" s="20">
        <v>2810</v>
      </c>
      <c r="V34" s="20">
        <v>2842</v>
      </c>
      <c r="W34" s="20">
        <v>2990.7</v>
      </c>
      <c r="X34" s="20">
        <v>2892.2</v>
      </c>
      <c r="Y34" s="20">
        <v>2744.4</v>
      </c>
      <c r="Z34" s="20">
        <v>2488.9</v>
      </c>
      <c r="AA34" s="20">
        <v>2370.6</v>
      </c>
      <c r="AB34" s="21">
        <v>2614.5</v>
      </c>
      <c r="AC34" s="26"/>
      <c r="AD34" s="12"/>
      <c r="AE34" s="12"/>
      <c r="AF34" s="26"/>
    </row>
    <row r="35" spans="1:32" x14ac:dyDescent="0.15">
      <c r="A35" t="s">
        <v>99</v>
      </c>
      <c r="B35" s="8" t="s">
        <v>100</v>
      </c>
      <c r="C35" s="18" t="s">
        <v>101</v>
      </c>
      <c r="D35" s="19">
        <v>591.4</v>
      </c>
      <c r="E35" s="19">
        <v>569.1</v>
      </c>
      <c r="F35" s="19">
        <v>524.6</v>
      </c>
      <c r="G35" s="19">
        <v>606.1</v>
      </c>
      <c r="H35" s="19">
        <v>559.70000000000005</v>
      </c>
      <c r="I35" s="19">
        <v>589.29999999999995</v>
      </c>
      <c r="J35" s="19">
        <v>635.29999999999995</v>
      </c>
      <c r="K35" s="19">
        <v>695.6</v>
      </c>
      <c r="L35" s="19">
        <v>704.3</v>
      </c>
      <c r="M35" s="19">
        <v>777.7</v>
      </c>
      <c r="N35" s="19">
        <v>923.9</v>
      </c>
      <c r="O35" s="19">
        <v>832.2</v>
      </c>
      <c r="P35" s="19">
        <v>650.9</v>
      </c>
      <c r="Q35" s="19">
        <v>635.1</v>
      </c>
      <c r="R35" s="19">
        <v>652.70000000000005</v>
      </c>
      <c r="S35" s="20">
        <v>625</v>
      </c>
      <c r="T35" s="20">
        <v>638</v>
      </c>
      <c r="U35" s="20">
        <v>668.2</v>
      </c>
      <c r="V35" s="20">
        <v>691.1</v>
      </c>
      <c r="W35" s="20">
        <v>728.7</v>
      </c>
      <c r="X35" s="20">
        <v>804.3</v>
      </c>
      <c r="Y35" s="20">
        <v>883.2</v>
      </c>
      <c r="Z35" s="20">
        <v>947.5</v>
      </c>
      <c r="AA35" s="20">
        <v>922</v>
      </c>
      <c r="AB35" s="21">
        <v>803.4</v>
      </c>
      <c r="AC35" s="26"/>
      <c r="AD35" s="12"/>
      <c r="AE35" s="12"/>
      <c r="AF35" s="26"/>
    </row>
    <row r="36" spans="1:32" x14ac:dyDescent="0.15">
      <c r="A36" t="s">
        <v>102</v>
      </c>
      <c r="B36" s="8" t="s">
        <v>103</v>
      </c>
      <c r="C36" s="18" t="s">
        <v>104</v>
      </c>
      <c r="D36" s="19">
        <v>862.9</v>
      </c>
      <c r="E36" s="19">
        <v>742.9</v>
      </c>
      <c r="F36" s="19">
        <v>678.5</v>
      </c>
      <c r="G36" s="19">
        <v>1043.2</v>
      </c>
      <c r="H36" s="19">
        <v>1067.9000000000001</v>
      </c>
      <c r="I36" s="19">
        <v>1044.9000000000001</v>
      </c>
      <c r="J36" s="19">
        <v>1016.2</v>
      </c>
      <c r="K36" s="19">
        <v>1191.8</v>
      </c>
      <c r="L36" s="19">
        <v>1132.3</v>
      </c>
      <c r="M36" s="19">
        <v>1192.5</v>
      </c>
      <c r="N36" s="19">
        <v>1152.2</v>
      </c>
      <c r="O36" s="19">
        <v>1071.3</v>
      </c>
      <c r="P36" s="19">
        <v>900</v>
      </c>
      <c r="Q36" s="19">
        <v>890.1</v>
      </c>
      <c r="R36" s="19">
        <v>931.6</v>
      </c>
      <c r="S36" s="20">
        <v>978.8</v>
      </c>
      <c r="T36" s="20">
        <v>916.6</v>
      </c>
      <c r="U36" s="20">
        <v>922.1</v>
      </c>
      <c r="V36" s="20">
        <v>971.4</v>
      </c>
      <c r="W36" s="20">
        <v>1365.2</v>
      </c>
      <c r="X36" s="20">
        <v>1461.2</v>
      </c>
      <c r="Y36" s="20">
        <v>1543.4</v>
      </c>
      <c r="Z36" s="20">
        <v>1329.9</v>
      </c>
      <c r="AA36" s="20">
        <v>1191</v>
      </c>
      <c r="AB36" s="21">
        <v>1006.8</v>
      </c>
      <c r="AC36" s="26"/>
      <c r="AD36" s="12"/>
      <c r="AE36" s="12"/>
      <c r="AF36" s="26"/>
    </row>
    <row r="37" spans="1:32" x14ac:dyDescent="0.15">
      <c r="A37" t="s">
        <v>105</v>
      </c>
      <c r="B37" s="8" t="s">
        <v>106</v>
      </c>
      <c r="C37" s="18" t="s">
        <v>107</v>
      </c>
      <c r="D37" s="19">
        <v>757.4</v>
      </c>
      <c r="E37" s="19">
        <v>740.4</v>
      </c>
      <c r="F37" s="19">
        <v>808.9</v>
      </c>
      <c r="G37" s="19">
        <v>1046.5</v>
      </c>
      <c r="H37" s="19">
        <v>979.2</v>
      </c>
      <c r="I37" s="19">
        <v>867.4</v>
      </c>
      <c r="J37" s="19">
        <v>837.3</v>
      </c>
      <c r="K37" s="19">
        <v>876</v>
      </c>
      <c r="L37" s="19">
        <v>974.6</v>
      </c>
      <c r="M37" s="19">
        <v>1080.8</v>
      </c>
      <c r="N37" s="19">
        <v>1112.8</v>
      </c>
      <c r="O37" s="19">
        <v>982.1</v>
      </c>
      <c r="P37" s="19">
        <v>813.1</v>
      </c>
      <c r="Q37" s="19">
        <v>820.5</v>
      </c>
      <c r="R37" s="19">
        <v>920.3</v>
      </c>
      <c r="S37" s="20">
        <v>982.7</v>
      </c>
      <c r="T37" s="20">
        <v>1031.2</v>
      </c>
      <c r="U37" s="20">
        <v>1100.9000000000001</v>
      </c>
      <c r="V37" s="20">
        <v>1111.0999999999999</v>
      </c>
      <c r="W37" s="20">
        <v>987.7</v>
      </c>
      <c r="X37" s="20">
        <v>993.7</v>
      </c>
      <c r="Y37" s="20">
        <v>1099.3</v>
      </c>
      <c r="Z37" s="20">
        <v>1199.9000000000001</v>
      </c>
      <c r="AA37" s="20">
        <v>1175.0999999999999</v>
      </c>
      <c r="AB37" s="21">
        <v>1051.8</v>
      </c>
      <c r="AC37" s="26"/>
      <c r="AD37" s="12"/>
      <c r="AE37" s="12"/>
      <c r="AF37" s="26"/>
    </row>
    <row r="38" spans="1:32" x14ac:dyDescent="0.15">
      <c r="A38" t="s">
        <v>108</v>
      </c>
      <c r="B38" s="8" t="s">
        <v>109</v>
      </c>
      <c r="C38" s="18" t="s">
        <v>110</v>
      </c>
      <c r="D38" s="19">
        <v>692.3</v>
      </c>
      <c r="E38" s="19">
        <v>809.2</v>
      </c>
      <c r="F38" s="19">
        <v>750.4</v>
      </c>
      <c r="G38" s="19">
        <v>887.4</v>
      </c>
      <c r="H38" s="19">
        <v>802.3</v>
      </c>
      <c r="I38" s="19">
        <v>818.2</v>
      </c>
      <c r="J38" s="19">
        <v>803.4</v>
      </c>
      <c r="K38" s="19">
        <v>958.8</v>
      </c>
      <c r="L38" s="19">
        <v>1011.7</v>
      </c>
      <c r="M38" s="19">
        <v>1100.8</v>
      </c>
      <c r="N38" s="19">
        <v>1030.4000000000001</v>
      </c>
      <c r="O38" s="19">
        <v>864</v>
      </c>
      <c r="P38" s="19">
        <v>678.2</v>
      </c>
      <c r="Q38" s="19">
        <v>737.4</v>
      </c>
      <c r="R38" s="19">
        <v>852.1</v>
      </c>
      <c r="S38" s="20">
        <v>914.7</v>
      </c>
      <c r="T38" s="20">
        <v>919.3</v>
      </c>
      <c r="U38" s="20">
        <v>947.8</v>
      </c>
      <c r="V38" s="20">
        <v>994.1</v>
      </c>
      <c r="W38" s="20">
        <v>953.6</v>
      </c>
      <c r="X38" s="20">
        <v>1061.7</v>
      </c>
      <c r="Y38" s="20">
        <v>1169.9000000000001</v>
      </c>
      <c r="Z38" s="20">
        <v>1144.4000000000001</v>
      </c>
      <c r="AA38" s="20">
        <v>997</v>
      </c>
      <c r="AB38" s="21">
        <v>1140.5</v>
      </c>
      <c r="AC38" s="26"/>
      <c r="AD38" s="12"/>
      <c r="AE38" s="12"/>
      <c r="AF38" s="26"/>
    </row>
    <row r="39" spans="1:32" x14ac:dyDescent="0.15">
      <c r="A39" t="s">
        <v>111</v>
      </c>
      <c r="B39" s="8" t="s">
        <v>112</v>
      </c>
      <c r="C39" s="18" t="s">
        <v>113</v>
      </c>
      <c r="D39" s="19">
        <v>240.5</v>
      </c>
      <c r="E39" s="19">
        <v>277.10000000000002</v>
      </c>
      <c r="F39" s="19">
        <v>427.4</v>
      </c>
      <c r="G39" s="19">
        <v>720</v>
      </c>
      <c r="H39" s="19">
        <v>606.6</v>
      </c>
      <c r="I39" s="19">
        <v>448.5</v>
      </c>
      <c r="J39" s="19">
        <v>449.2</v>
      </c>
      <c r="K39" s="19">
        <v>551.9</v>
      </c>
      <c r="L39" s="19">
        <v>582.5</v>
      </c>
      <c r="M39" s="19">
        <v>640.70000000000005</v>
      </c>
      <c r="N39" s="19">
        <v>600.79999999999995</v>
      </c>
      <c r="O39" s="19">
        <v>647</v>
      </c>
      <c r="P39" s="19">
        <v>544</v>
      </c>
      <c r="Q39" s="19">
        <v>653.5</v>
      </c>
      <c r="R39" s="19">
        <v>653.70000000000005</v>
      </c>
      <c r="S39" s="20">
        <v>645.20000000000005</v>
      </c>
      <c r="T39" s="20">
        <v>608.29999999999995</v>
      </c>
      <c r="U39" s="20">
        <v>624.29999999999995</v>
      </c>
      <c r="V39" s="20">
        <v>648.6</v>
      </c>
      <c r="W39" s="20">
        <v>587</v>
      </c>
      <c r="X39" s="20">
        <v>555.5</v>
      </c>
      <c r="Y39" s="20">
        <v>599.79999999999995</v>
      </c>
      <c r="Z39" s="20">
        <v>692.4</v>
      </c>
      <c r="AA39" s="20">
        <v>628.1</v>
      </c>
      <c r="AB39" s="21">
        <v>622.6</v>
      </c>
      <c r="AC39" s="26"/>
      <c r="AD39" s="12"/>
      <c r="AE39" s="12"/>
      <c r="AF39" s="26"/>
    </row>
    <row r="40" spans="1:32" x14ac:dyDescent="0.15">
      <c r="A40" t="s">
        <v>114</v>
      </c>
      <c r="B40" s="8" t="s">
        <v>115</v>
      </c>
      <c r="C40" s="18" t="s">
        <v>116</v>
      </c>
      <c r="D40" s="19">
        <v>153.69999999999999</v>
      </c>
      <c r="E40" s="19">
        <v>207.8</v>
      </c>
      <c r="F40" s="19">
        <v>215.4</v>
      </c>
      <c r="G40" s="19">
        <v>353.1</v>
      </c>
      <c r="H40" s="19">
        <v>217.3</v>
      </c>
      <c r="I40" s="19">
        <v>164.1</v>
      </c>
      <c r="J40" s="19">
        <v>198.1</v>
      </c>
      <c r="K40" s="19">
        <v>156.9</v>
      </c>
      <c r="L40" s="19">
        <v>201.6</v>
      </c>
      <c r="M40" s="19">
        <v>237.4</v>
      </c>
      <c r="N40" s="19">
        <v>282.3</v>
      </c>
      <c r="O40" s="19">
        <v>237.6</v>
      </c>
      <c r="P40" s="19">
        <v>215.3</v>
      </c>
      <c r="Q40" s="19">
        <v>290.3</v>
      </c>
      <c r="R40" s="19">
        <v>304.10000000000002</v>
      </c>
      <c r="S40" s="20">
        <v>316</v>
      </c>
      <c r="T40" s="20">
        <v>341</v>
      </c>
      <c r="U40" s="20">
        <v>356.1</v>
      </c>
      <c r="V40" s="20">
        <v>357.1</v>
      </c>
      <c r="W40" s="20">
        <v>376.6</v>
      </c>
      <c r="X40" s="20">
        <v>440.2</v>
      </c>
      <c r="Y40" s="20">
        <v>500.6</v>
      </c>
      <c r="Z40" s="20">
        <v>507.3</v>
      </c>
      <c r="AA40" s="20">
        <v>507</v>
      </c>
      <c r="AB40" s="21">
        <v>448</v>
      </c>
      <c r="AC40" s="26"/>
      <c r="AD40" s="12"/>
      <c r="AE40" s="12"/>
      <c r="AF40" s="26"/>
    </row>
    <row r="41" spans="1:32" x14ac:dyDescent="0.15">
      <c r="A41" t="s">
        <v>117</v>
      </c>
      <c r="B41" s="8" t="s">
        <v>118</v>
      </c>
      <c r="C41" s="18" t="s">
        <v>119</v>
      </c>
      <c r="D41" s="19">
        <v>693.1</v>
      </c>
      <c r="E41" s="19">
        <v>675.4</v>
      </c>
      <c r="F41" s="19">
        <v>896.5</v>
      </c>
      <c r="G41" s="19">
        <v>983.3</v>
      </c>
      <c r="H41" s="19">
        <v>861.4</v>
      </c>
      <c r="I41" s="19">
        <v>688.4</v>
      </c>
      <c r="J41" s="19">
        <v>629.20000000000005</v>
      </c>
      <c r="K41" s="19">
        <v>605.79999999999995</v>
      </c>
      <c r="L41" s="19">
        <v>593.5</v>
      </c>
      <c r="M41" s="19">
        <v>746.4</v>
      </c>
      <c r="N41" s="19">
        <v>761.2</v>
      </c>
      <c r="O41" s="19">
        <v>695.9</v>
      </c>
      <c r="P41" s="19">
        <v>509</v>
      </c>
      <c r="Q41" s="19">
        <v>575.79999999999995</v>
      </c>
      <c r="R41" s="19">
        <v>669.1</v>
      </c>
      <c r="S41" s="20">
        <v>815.5</v>
      </c>
      <c r="T41" s="20">
        <v>770.8</v>
      </c>
      <c r="U41" s="20">
        <v>807.9</v>
      </c>
      <c r="V41" s="20">
        <v>803.8</v>
      </c>
      <c r="W41" s="20">
        <v>831.5</v>
      </c>
      <c r="X41" s="20">
        <v>860</v>
      </c>
      <c r="Y41" s="20">
        <v>900.3</v>
      </c>
      <c r="Z41" s="20">
        <v>869.2</v>
      </c>
      <c r="AA41" s="20">
        <v>779.8</v>
      </c>
      <c r="AB41" s="21">
        <v>744.5</v>
      </c>
      <c r="AC41" s="26"/>
      <c r="AD41" s="12"/>
      <c r="AE41" s="12"/>
      <c r="AF41" s="26"/>
    </row>
    <row r="42" spans="1:32" x14ac:dyDescent="0.15">
      <c r="A42" t="s">
        <v>120</v>
      </c>
      <c r="B42" s="8" t="s">
        <v>121</v>
      </c>
      <c r="C42" s="18" t="s">
        <v>122</v>
      </c>
      <c r="D42" s="19">
        <v>271.39999999999998</v>
      </c>
      <c r="E42" s="19">
        <v>295.3</v>
      </c>
      <c r="F42" s="19">
        <v>319.3</v>
      </c>
      <c r="G42" s="19">
        <v>410.1</v>
      </c>
      <c r="H42" s="19">
        <v>403.2</v>
      </c>
      <c r="I42" s="19">
        <v>389.2</v>
      </c>
      <c r="J42" s="19">
        <v>425</v>
      </c>
      <c r="K42" s="19">
        <v>451.9</v>
      </c>
      <c r="L42" s="19">
        <v>472.1</v>
      </c>
      <c r="M42" s="19">
        <v>466.9</v>
      </c>
      <c r="N42" s="19">
        <v>470.5</v>
      </c>
      <c r="O42" s="19">
        <v>453.5</v>
      </c>
      <c r="P42" s="19">
        <v>394.7</v>
      </c>
      <c r="Q42" s="19">
        <v>390.3</v>
      </c>
      <c r="R42" s="19">
        <v>358.6</v>
      </c>
      <c r="S42" s="20">
        <v>357.6</v>
      </c>
      <c r="T42" s="20">
        <v>352.1</v>
      </c>
      <c r="U42" s="20">
        <v>386.2</v>
      </c>
      <c r="V42" s="20">
        <v>398.4</v>
      </c>
      <c r="W42" s="20">
        <v>426.5</v>
      </c>
      <c r="X42" s="20">
        <v>412.4</v>
      </c>
      <c r="Y42" s="20">
        <v>395.6</v>
      </c>
      <c r="Z42" s="20">
        <v>343.7</v>
      </c>
      <c r="AA42" s="20">
        <v>330.7</v>
      </c>
      <c r="AB42" s="21">
        <v>366.8</v>
      </c>
      <c r="AC42" s="26"/>
      <c r="AD42" s="12"/>
      <c r="AE42" s="12"/>
      <c r="AF42" s="26"/>
    </row>
    <row r="43" spans="1:32" x14ac:dyDescent="0.15">
      <c r="A43" t="s">
        <v>123</v>
      </c>
      <c r="B43" s="8" t="s">
        <v>124</v>
      </c>
      <c r="C43" s="18" t="s">
        <v>125</v>
      </c>
      <c r="D43" s="19">
        <v>250.9</v>
      </c>
      <c r="E43" s="19">
        <v>284.7</v>
      </c>
      <c r="F43" s="19">
        <v>321.8</v>
      </c>
      <c r="G43" s="19">
        <v>418.3</v>
      </c>
      <c r="H43" s="19">
        <v>408.7</v>
      </c>
      <c r="I43" s="19">
        <v>467</v>
      </c>
      <c r="J43" s="19">
        <v>519.5</v>
      </c>
      <c r="K43" s="19">
        <v>569.9</v>
      </c>
      <c r="L43" s="19">
        <v>571.79999999999995</v>
      </c>
      <c r="M43" s="19">
        <v>612.6</v>
      </c>
      <c r="N43" s="19">
        <v>616.1</v>
      </c>
      <c r="O43" s="19">
        <v>493.7</v>
      </c>
      <c r="P43" s="19">
        <v>484.7</v>
      </c>
      <c r="Q43" s="19">
        <v>496.1</v>
      </c>
      <c r="R43" s="19">
        <v>540.70000000000005</v>
      </c>
      <c r="S43" s="20">
        <v>545.79999999999995</v>
      </c>
      <c r="T43" s="20">
        <v>548</v>
      </c>
      <c r="U43" s="20">
        <v>552.9</v>
      </c>
      <c r="V43" s="20">
        <v>615.1</v>
      </c>
      <c r="W43" s="20">
        <v>640.79999999999995</v>
      </c>
      <c r="X43" s="20">
        <v>732.4</v>
      </c>
      <c r="Y43" s="20">
        <v>714.6</v>
      </c>
      <c r="Z43" s="20">
        <v>640.4</v>
      </c>
      <c r="AA43" s="20">
        <v>588.79999999999995</v>
      </c>
      <c r="AB43" s="21">
        <v>641</v>
      </c>
      <c r="AC43" s="26"/>
      <c r="AD43" s="12"/>
      <c r="AE43" s="12"/>
      <c r="AF43" s="26"/>
    </row>
    <row r="44" spans="1:32" x14ac:dyDescent="0.15">
      <c r="A44" t="s">
        <v>126</v>
      </c>
      <c r="B44" s="8" t="s">
        <v>127</v>
      </c>
      <c r="C44" s="13" t="s">
        <v>128</v>
      </c>
      <c r="D44" s="10">
        <v>104925.4</v>
      </c>
      <c r="E44" s="10">
        <v>107360.3</v>
      </c>
      <c r="F44" s="10">
        <v>110118.3</v>
      </c>
      <c r="G44" s="10">
        <v>113384.1</v>
      </c>
      <c r="H44" s="10">
        <v>115758.2</v>
      </c>
      <c r="I44" s="10">
        <v>121046.8</v>
      </c>
      <c r="J44" s="10">
        <v>124179.1</v>
      </c>
      <c r="K44" s="10">
        <v>127710.9</v>
      </c>
      <c r="L44" s="10">
        <v>132776.4</v>
      </c>
      <c r="M44" s="10">
        <v>139675.20000000001</v>
      </c>
      <c r="N44" s="10">
        <v>145476</v>
      </c>
      <c r="O44" s="10">
        <v>147265.70000000001</v>
      </c>
      <c r="P44" s="10">
        <v>146819.6</v>
      </c>
      <c r="Q44" s="10">
        <v>149434.5</v>
      </c>
      <c r="R44" s="10">
        <v>152960.5</v>
      </c>
      <c r="S44" s="10">
        <v>156228.5</v>
      </c>
      <c r="T44" s="10">
        <v>160907.29999999999</v>
      </c>
      <c r="U44" s="10">
        <v>165547.70000000001</v>
      </c>
      <c r="V44" s="10">
        <v>169960.3</v>
      </c>
      <c r="W44" s="10">
        <v>175426.1</v>
      </c>
      <c r="X44" s="10">
        <v>182054.6</v>
      </c>
      <c r="Y44" s="10">
        <v>188590.2</v>
      </c>
      <c r="Z44" s="10">
        <v>194914.2</v>
      </c>
      <c r="AA44" s="10">
        <v>186839.6</v>
      </c>
      <c r="AB44" s="11">
        <v>198812</v>
      </c>
      <c r="AC44" s="26"/>
      <c r="AD44" s="12"/>
      <c r="AE44" s="12"/>
      <c r="AF44" s="26"/>
    </row>
    <row r="45" spans="1:32" s="50" customFormat="1" x14ac:dyDescent="0.15">
      <c r="A45" s="50" t="s">
        <v>129</v>
      </c>
      <c r="B45" s="44" t="s">
        <v>130</v>
      </c>
      <c r="C45" s="45" t="s">
        <v>131</v>
      </c>
      <c r="D45" s="46">
        <v>5178.3999999999996</v>
      </c>
      <c r="E45" s="46">
        <v>5514</v>
      </c>
      <c r="F45" s="46">
        <v>5617.9</v>
      </c>
      <c r="G45" s="46">
        <v>5802.6</v>
      </c>
      <c r="H45" s="46">
        <v>5950</v>
      </c>
      <c r="I45" s="46">
        <v>6385.7</v>
      </c>
      <c r="J45" s="46">
        <v>6690.7</v>
      </c>
      <c r="K45" s="46">
        <v>6885.7</v>
      </c>
      <c r="L45" s="46">
        <v>7071.6</v>
      </c>
      <c r="M45" s="46">
        <v>7438.4</v>
      </c>
      <c r="N45" s="46">
        <v>8013.9</v>
      </c>
      <c r="O45" s="46">
        <v>7832.7</v>
      </c>
      <c r="P45" s="46">
        <v>7175.7</v>
      </c>
      <c r="Q45" s="46">
        <v>7373.8</v>
      </c>
      <c r="R45" s="46">
        <v>7646.4</v>
      </c>
      <c r="S45" s="47">
        <v>8317.2999999999993</v>
      </c>
      <c r="T45" s="47">
        <v>8591.4</v>
      </c>
      <c r="U45" s="47">
        <v>8840.5</v>
      </c>
      <c r="V45" s="47">
        <v>8595</v>
      </c>
      <c r="W45" s="47">
        <v>8919.2000000000007</v>
      </c>
      <c r="X45" s="47">
        <v>9219.7999999999993</v>
      </c>
      <c r="Y45" s="47">
        <v>9479.7000000000007</v>
      </c>
      <c r="Z45" s="47">
        <v>9749</v>
      </c>
      <c r="AA45" s="47">
        <v>9560.9</v>
      </c>
      <c r="AB45" s="48">
        <v>10234.700000000001</v>
      </c>
      <c r="AC45" s="51"/>
      <c r="AD45" s="49"/>
      <c r="AE45" s="49"/>
      <c r="AF45" s="51"/>
    </row>
    <row r="46" spans="1:32" s="50" customFormat="1" x14ac:dyDescent="0.15">
      <c r="A46" s="50" t="s">
        <v>132</v>
      </c>
      <c r="B46" s="44" t="s">
        <v>133</v>
      </c>
      <c r="C46" s="45" t="s">
        <v>134</v>
      </c>
      <c r="D46" s="46">
        <v>7245.2</v>
      </c>
      <c r="E46" s="46">
        <v>7512.5</v>
      </c>
      <c r="F46" s="46">
        <v>7669</v>
      </c>
      <c r="G46" s="46">
        <v>8071.7</v>
      </c>
      <c r="H46" s="46">
        <v>8405.5</v>
      </c>
      <c r="I46" s="46">
        <v>8725.2999999999993</v>
      </c>
      <c r="J46" s="46">
        <v>8999.2000000000007</v>
      </c>
      <c r="K46" s="46">
        <v>9455.2000000000007</v>
      </c>
      <c r="L46" s="46">
        <v>10012.299999999999</v>
      </c>
      <c r="M46" s="46">
        <v>10845.5</v>
      </c>
      <c r="N46" s="46">
        <v>11374.6</v>
      </c>
      <c r="O46" s="46">
        <v>11491.1</v>
      </c>
      <c r="P46" s="46">
        <v>11236.9</v>
      </c>
      <c r="Q46" s="46">
        <v>11658.5</v>
      </c>
      <c r="R46" s="46">
        <v>11728.4</v>
      </c>
      <c r="S46" s="47">
        <v>11740.9</v>
      </c>
      <c r="T46" s="47">
        <v>12473.9</v>
      </c>
      <c r="U46" s="47">
        <v>12639.4</v>
      </c>
      <c r="V46" s="47">
        <v>13032.3</v>
      </c>
      <c r="W46" s="47">
        <v>13631.8</v>
      </c>
      <c r="X46" s="47">
        <v>14131</v>
      </c>
      <c r="Y46" s="47">
        <v>14564.7</v>
      </c>
      <c r="Z46" s="47">
        <v>14842.4</v>
      </c>
      <c r="AA46" s="47">
        <v>14685.7</v>
      </c>
      <c r="AB46" s="48">
        <v>15756.1</v>
      </c>
      <c r="AC46" s="51"/>
      <c r="AD46" s="49"/>
      <c r="AE46" s="49"/>
      <c r="AF46" s="51"/>
    </row>
    <row r="47" spans="1:32" s="50" customFormat="1" x14ac:dyDescent="0.15">
      <c r="A47" s="50" t="s">
        <v>135</v>
      </c>
      <c r="B47" s="44" t="s">
        <v>136</v>
      </c>
      <c r="C47" s="45" t="s">
        <v>137</v>
      </c>
      <c r="D47" s="46">
        <v>8152.4</v>
      </c>
      <c r="E47" s="46">
        <v>8203.2000000000007</v>
      </c>
      <c r="F47" s="46">
        <v>8459.7000000000007</v>
      </c>
      <c r="G47" s="46">
        <v>9019.4</v>
      </c>
      <c r="H47" s="46">
        <v>8997.4</v>
      </c>
      <c r="I47" s="46">
        <v>9125.7999999999993</v>
      </c>
      <c r="J47" s="46">
        <v>9166.1</v>
      </c>
      <c r="K47" s="46">
        <v>9460.5</v>
      </c>
      <c r="L47" s="46">
        <v>10257.1</v>
      </c>
      <c r="M47" s="46">
        <v>10357.1</v>
      </c>
      <c r="N47" s="46">
        <v>10413.799999999999</v>
      </c>
      <c r="O47" s="46">
        <v>10197.4</v>
      </c>
      <c r="P47" s="46">
        <v>10196</v>
      </c>
      <c r="Q47" s="46">
        <v>10432.5</v>
      </c>
      <c r="R47" s="46">
        <v>10749.3</v>
      </c>
      <c r="S47" s="47">
        <v>10983.4</v>
      </c>
      <c r="T47" s="47">
        <v>11533.7</v>
      </c>
      <c r="U47" s="47">
        <v>12153.6</v>
      </c>
      <c r="V47" s="47">
        <v>12623.9</v>
      </c>
      <c r="W47" s="47">
        <v>12847.1</v>
      </c>
      <c r="X47" s="47">
        <v>14190.1</v>
      </c>
      <c r="Y47" s="47">
        <v>14518</v>
      </c>
      <c r="Z47" s="47">
        <v>14891.1</v>
      </c>
      <c r="AA47" s="47">
        <v>11913.9</v>
      </c>
      <c r="AB47" s="48">
        <v>12150.4</v>
      </c>
      <c r="AC47" s="51"/>
      <c r="AD47" s="49"/>
      <c r="AE47" s="49"/>
      <c r="AF47" s="51"/>
    </row>
    <row r="48" spans="1:32" x14ac:dyDescent="0.15">
      <c r="A48" t="s">
        <v>138</v>
      </c>
      <c r="B48" s="8" t="s">
        <v>139</v>
      </c>
      <c r="C48" s="18" t="s">
        <v>140</v>
      </c>
      <c r="D48" s="19">
        <v>941.2</v>
      </c>
      <c r="E48" s="19">
        <v>971.1</v>
      </c>
      <c r="F48" s="19">
        <v>945.7</v>
      </c>
      <c r="G48" s="19">
        <v>990.3</v>
      </c>
      <c r="H48" s="19">
        <v>946.9</v>
      </c>
      <c r="I48" s="19">
        <v>868.4</v>
      </c>
      <c r="J48" s="19">
        <v>776.6</v>
      </c>
      <c r="K48" s="19">
        <v>887.6</v>
      </c>
      <c r="L48" s="19">
        <v>1000.2</v>
      </c>
      <c r="M48" s="19">
        <v>1043.5</v>
      </c>
      <c r="N48" s="19">
        <v>1038.4000000000001</v>
      </c>
      <c r="O48" s="19">
        <v>1077.5999999999999</v>
      </c>
      <c r="P48" s="19">
        <v>1012.1</v>
      </c>
      <c r="Q48" s="19">
        <v>1140.0999999999999</v>
      </c>
      <c r="R48" s="19">
        <v>1298.3</v>
      </c>
      <c r="S48" s="20">
        <v>1396.9</v>
      </c>
      <c r="T48" s="20">
        <v>1395.3</v>
      </c>
      <c r="U48" s="20">
        <v>1598.6</v>
      </c>
      <c r="V48" s="20">
        <v>1621.3</v>
      </c>
      <c r="W48" s="20">
        <v>1790.7</v>
      </c>
      <c r="X48" s="20">
        <v>1928.1</v>
      </c>
      <c r="Y48" s="20">
        <v>1884.9</v>
      </c>
      <c r="Z48" s="20">
        <v>1879.1</v>
      </c>
      <c r="AA48" s="20">
        <v>513.20000000000005</v>
      </c>
      <c r="AB48" s="21">
        <v>348.3</v>
      </c>
      <c r="AC48" s="26"/>
      <c r="AD48" s="12"/>
      <c r="AE48" s="12"/>
      <c r="AF48" s="26"/>
    </row>
    <row r="49" spans="1:32" x14ac:dyDescent="0.15">
      <c r="A49" t="s">
        <v>141</v>
      </c>
      <c r="B49" s="8" t="s">
        <v>142</v>
      </c>
      <c r="C49" s="18" t="s">
        <v>143</v>
      </c>
      <c r="D49" s="19">
        <v>627.20000000000005</v>
      </c>
      <c r="E49" s="19">
        <v>630.1</v>
      </c>
      <c r="F49" s="19">
        <v>693.6</v>
      </c>
      <c r="G49" s="19">
        <v>855.9</v>
      </c>
      <c r="H49" s="19">
        <v>837.8</v>
      </c>
      <c r="I49" s="19">
        <v>851.9</v>
      </c>
      <c r="J49" s="19">
        <v>865.2</v>
      </c>
      <c r="K49" s="19">
        <v>1058.0999999999999</v>
      </c>
      <c r="L49" s="19">
        <v>1133.9000000000001</v>
      </c>
      <c r="M49" s="19">
        <v>1119.7</v>
      </c>
      <c r="N49" s="19">
        <v>1051.7</v>
      </c>
      <c r="O49" s="19">
        <v>966.8</v>
      </c>
      <c r="P49" s="19">
        <v>970.4</v>
      </c>
      <c r="Q49" s="19">
        <v>1118.2</v>
      </c>
      <c r="R49" s="19">
        <v>1192</v>
      </c>
      <c r="S49" s="20">
        <v>1248.4000000000001</v>
      </c>
      <c r="T49" s="20">
        <v>1316.4</v>
      </c>
      <c r="U49" s="20">
        <v>1428</v>
      </c>
      <c r="V49" s="20">
        <v>1474.6</v>
      </c>
      <c r="W49" s="20">
        <v>1440.2</v>
      </c>
      <c r="X49" s="20">
        <v>1594.2</v>
      </c>
      <c r="Y49" s="20">
        <v>1657.2</v>
      </c>
      <c r="Z49" s="20">
        <v>1727</v>
      </c>
      <c r="AA49" s="20">
        <v>1659.7</v>
      </c>
      <c r="AB49" s="21">
        <v>1652.4</v>
      </c>
      <c r="AC49" s="26"/>
      <c r="AD49" s="12"/>
      <c r="AE49" s="12"/>
      <c r="AF49" s="26"/>
    </row>
    <row r="50" spans="1:32" x14ac:dyDescent="0.15">
      <c r="A50" t="s">
        <v>144</v>
      </c>
      <c r="B50" s="8" t="s">
        <v>145</v>
      </c>
      <c r="C50" s="18" t="s">
        <v>146</v>
      </c>
      <c r="D50" s="19">
        <v>799.7</v>
      </c>
      <c r="E50" s="19">
        <v>900.3</v>
      </c>
      <c r="F50" s="19">
        <v>1056.5999999999999</v>
      </c>
      <c r="G50" s="19">
        <v>1189.0999999999999</v>
      </c>
      <c r="H50" s="19">
        <v>1184.0999999999999</v>
      </c>
      <c r="I50" s="19">
        <v>1207.9000000000001</v>
      </c>
      <c r="J50" s="19">
        <v>1192</v>
      </c>
      <c r="K50" s="19">
        <v>1178.4000000000001</v>
      </c>
      <c r="L50" s="19">
        <v>1244.5999999999999</v>
      </c>
      <c r="M50" s="19">
        <v>1179.8</v>
      </c>
      <c r="N50" s="19">
        <v>1030.7</v>
      </c>
      <c r="O50" s="19">
        <v>1004.6</v>
      </c>
      <c r="P50" s="19">
        <v>842.3</v>
      </c>
      <c r="Q50" s="19">
        <v>813</v>
      </c>
      <c r="R50" s="19">
        <v>838.6</v>
      </c>
      <c r="S50" s="20">
        <v>877.8</v>
      </c>
      <c r="T50" s="20">
        <v>880.2</v>
      </c>
      <c r="U50" s="20">
        <v>860.3</v>
      </c>
      <c r="V50" s="20">
        <v>883.6</v>
      </c>
      <c r="W50" s="20">
        <v>773.4</v>
      </c>
      <c r="X50" s="20">
        <v>872.1</v>
      </c>
      <c r="Y50" s="20">
        <v>843</v>
      </c>
      <c r="Z50" s="20">
        <v>849.6</v>
      </c>
      <c r="AA50" s="20">
        <v>835</v>
      </c>
      <c r="AB50" s="21">
        <v>862.3</v>
      </c>
      <c r="AC50" s="26"/>
      <c r="AD50" s="12"/>
      <c r="AE50" s="12"/>
      <c r="AF50" s="26"/>
    </row>
    <row r="51" spans="1:32" x14ac:dyDescent="0.15">
      <c r="A51" t="s">
        <v>147</v>
      </c>
      <c r="B51" s="8" t="s">
        <v>148</v>
      </c>
      <c r="C51" s="18" t="s">
        <v>149</v>
      </c>
      <c r="D51" s="19">
        <v>1077.3</v>
      </c>
      <c r="E51" s="19">
        <v>1105</v>
      </c>
      <c r="F51" s="19">
        <v>1167</v>
      </c>
      <c r="G51" s="19">
        <v>1211.7</v>
      </c>
      <c r="H51" s="19">
        <v>1253.2</v>
      </c>
      <c r="I51" s="19">
        <v>1268</v>
      </c>
      <c r="J51" s="19">
        <v>1324.1</v>
      </c>
      <c r="K51" s="19">
        <v>1333.8</v>
      </c>
      <c r="L51" s="19">
        <v>1529.8</v>
      </c>
      <c r="M51" s="19">
        <v>1594.4</v>
      </c>
      <c r="N51" s="19">
        <v>1643.7</v>
      </c>
      <c r="O51" s="19">
        <v>1576.1</v>
      </c>
      <c r="P51" s="19">
        <v>1641.6</v>
      </c>
      <c r="Q51" s="19">
        <v>1589.6</v>
      </c>
      <c r="R51" s="19">
        <v>1663.9</v>
      </c>
      <c r="S51" s="20">
        <v>1730.6</v>
      </c>
      <c r="T51" s="20">
        <v>1782.8</v>
      </c>
      <c r="U51" s="20">
        <v>1915.8</v>
      </c>
      <c r="V51" s="20">
        <v>1961.1</v>
      </c>
      <c r="W51" s="20">
        <v>2137.4</v>
      </c>
      <c r="X51" s="20">
        <v>2325.9</v>
      </c>
      <c r="Y51" s="20">
        <v>2233.3000000000002</v>
      </c>
      <c r="Z51" s="20">
        <v>2321.6999999999998</v>
      </c>
      <c r="AA51" s="20">
        <v>2224.6</v>
      </c>
      <c r="AB51" s="21">
        <v>2330.1</v>
      </c>
      <c r="AC51" s="26"/>
      <c r="AD51" s="12"/>
      <c r="AE51" s="12"/>
      <c r="AF51" s="26"/>
    </row>
    <row r="52" spans="1:32" x14ac:dyDescent="0.15">
      <c r="A52" t="s">
        <v>150</v>
      </c>
      <c r="B52" s="8" t="s">
        <v>151</v>
      </c>
      <c r="C52" s="18" t="s">
        <v>152</v>
      </c>
      <c r="D52" s="19">
        <v>708.7</v>
      </c>
      <c r="E52" s="19">
        <v>702.3</v>
      </c>
      <c r="F52" s="19">
        <v>809.4</v>
      </c>
      <c r="G52" s="19">
        <v>888.7</v>
      </c>
      <c r="H52" s="19">
        <v>748.4</v>
      </c>
      <c r="I52" s="19">
        <v>1063.0999999999999</v>
      </c>
      <c r="J52" s="19">
        <v>1039.5999999999999</v>
      </c>
      <c r="K52" s="19">
        <v>1046.8</v>
      </c>
      <c r="L52" s="19">
        <v>1042.5999999999999</v>
      </c>
      <c r="M52" s="19">
        <v>1045.5</v>
      </c>
      <c r="N52" s="19">
        <v>1250.3</v>
      </c>
      <c r="O52" s="19">
        <v>1251.9000000000001</v>
      </c>
      <c r="P52" s="19">
        <v>1269.3</v>
      </c>
      <c r="Q52" s="19">
        <v>1384.2</v>
      </c>
      <c r="R52" s="19">
        <v>1356.1</v>
      </c>
      <c r="S52" s="20">
        <v>1373</v>
      </c>
      <c r="T52" s="20">
        <v>1414.8</v>
      </c>
      <c r="U52" s="20">
        <v>1338.4</v>
      </c>
      <c r="V52" s="20">
        <v>1372</v>
      </c>
      <c r="W52" s="20">
        <v>1397</v>
      </c>
      <c r="X52" s="20">
        <v>1488.4</v>
      </c>
      <c r="Y52" s="20">
        <v>1690.4</v>
      </c>
      <c r="Z52" s="20">
        <v>1748.6</v>
      </c>
      <c r="AA52" s="20">
        <v>960.2</v>
      </c>
      <c r="AB52" s="21">
        <v>943.1</v>
      </c>
      <c r="AC52" s="26"/>
      <c r="AD52" s="12"/>
      <c r="AE52" s="12"/>
      <c r="AF52" s="26"/>
    </row>
    <row r="53" spans="1:32" x14ac:dyDescent="0.15">
      <c r="A53" t="s">
        <v>153</v>
      </c>
      <c r="B53" s="8" t="s">
        <v>154</v>
      </c>
      <c r="C53" s="18" t="s">
        <v>155</v>
      </c>
      <c r="D53" s="19">
        <v>2144.1</v>
      </c>
      <c r="E53" s="19">
        <v>2073.1999999999998</v>
      </c>
      <c r="F53" s="19">
        <v>2039.7</v>
      </c>
      <c r="G53" s="19">
        <v>2024.8</v>
      </c>
      <c r="H53" s="19">
        <v>2067</v>
      </c>
      <c r="I53" s="19">
        <v>1919.5</v>
      </c>
      <c r="J53" s="19">
        <v>1898</v>
      </c>
      <c r="K53" s="19">
        <v>1888.1</v>
      </c>
      <c r="L53" s="19">
        <v>2104</v>
      </c>
      <c r="M53" s="19">
        <v>2096.8000000000002</v>
      </c>
      <c r="N53" s="19">
        <v>2142.3000000000002</v>
      </c>
      <c r="O53" s="19">
        <v>2190.6</v>
      </c>
      <c r="P53" s="19">
        <v>2335.6</v>
      </c>
      <c r="Q53" s="19">
        <v>2366</v>
      </c>
      <c r="R53" s="19">
        <v>2393.1999999999998</v>
      </c>
      <c r="S53" s="20">
        <v>2456.5</v>
      </c>
      <c r="T53" s="20">
        <v>2589.1999999999998</v>
      </c>
      <c r="U53" s="20">
        <v>2766.8</v>
      </c>
      <c r="V53" s="20">
        <v>3026.2</v>
      </c>
      <c r="W53" s="20">
        <v>2877.7</v>
      </c>
      <c r="X53" s="20">
        <v>3235.2</v>
      </c>
      <c r="Y53" s="20">
        <v>3321.7</v>
      </c>
      <c r="Z53" s="20">
        <v>3353.1</v>
      </c>
      <c r="AA53" s="20">
        <v>2589.1</v>
      </c>
      <c r="AB53" s="21">
        <v>2567.5</v>
      </c>
      <c r="AC53" s="26"/>
      <c r="AD53" s="12"/>
      <c r="AE53" s="12"/>
      <c r="AF53" s="26"/>
    </row>
    <row r="54" spans="1:32" x14ac:dyDescent="0.15">
      <c r="A54" s="1" t="s">
        <v>156</v>
      </c>
      <c r="B54" s="8" t="s">
        <v>157</v>
      </c>
      <c r="C54" s="18" t="s">
        <v>158</v>
      </c>
      <c r="D54" s="19">
        <v>128.9</v>
      </c>
      <c r="E54" s="19">
        <v>123.6</v>
      </c>
      <c r="F54" s="19">
        <v>134.9</v>
      </c>
      <c r="G54" s="19">
        <v>165.8</v>
      </c>
      <c r="H54" s="19">
        <v>181.3</v>
      </c>
      <c r="I54" s="19">
        <v>150.5</v>
      </c>
      <c r="J54" s="19">
        <v>151.5</v>
      </c>
      <c r="K54" s="19">
        <v>170.2</v>
      </c>
      <c r="L54" s="19">
        <v>179.1</v>
      </c>
      <c r="M54" s="19">
        <v>181.8</v>
      </c>
      <c r="N54" s="19">
        <v>177.7</v>
      </c>
      <c r="O54" s="19">
        <v>174.1</v>
      </c>
      <c r="P54" s="19">
        <v>187.3</v>
      </c>
      <c r="Q54" s="19">
        <v>245.6</v>
      </c>
      <c r="R54" s="19">
        <v>205.7</v>
      </c>
      <c r="S54" s="20">
        <v>215</v>
      </c>
      <c r="T54" s="20">
        <v>226.7</v>
      </c>
      <c r="U54" s="20">
        <v>228.6</v>
      </c>
      <c r="V54" s="20">
        <v>218.9</v>
      </c>
      <c r="W54" s="20">
        <v>228.4</v>
      </c>
      <c r="X54" s="20">
        <v>240.9</v>
      </c>
      <c r="Y54" s="20">
        <v>232.1</v>
      </c>
      <c r="Z54" s="20">
        <v>211.1</v>
      </c>
      <c r="AA54" s="20">
        <v>111.6</v>
      </c>
      <c r="AB54" s="21">
        <v>116.3</v>
      </c>
      <c r="AC54" s="26"/>
      <c r="AD54" s="12"/>
      <c r="AE54" s="12"/>
      <c r="AF54" s="26"/>
    </row>
    <row r="55" spans="1:32" s="50" customFormat="1" x14ac:dyDescent="0.15">
      <c r="A55" s="50" t="s">
        <v>159</v>
      </c>
      <c r="B55" s="44" t="s">
        <v>160</v>
      </c>
      <c r="C55" s="45" t="s">
        <v>161</v>
      </c>
      <c r="D55" s="46">
        <v>4011.1</v>
      </c>
      <c r="E55" s="46">
        <v>4228.7</v>
      </c>
      <c r="F55" s="46">
        <v>4489.3999999999996</v>
      </c>
      <c r="G55" s="46">
        <v>4807</v>
      </c>
      <c r="H55" s="46">
        <v>4910.5</v>
      </c>
      <c r="I55" s="46">
        <v>5665.1</v>
      </c>
      <c r="J55" s="46">
        <v>6265.5</v>
      </c>
      <c r="K55" s="46">
        <v>6459.5</v>
      </c>
      <c r="L55" s="46">
        <v>6948</v>
      </c>
      <c r="M55" s="46">
        <v>7175.7</v>
      </c>
      <c r="N55" s="46">
        <v>7260</v>
      </c>
      <c r="O55" s="46">
        <v>7306.5</v>
      </c>
      <c r="P55" s="46">
        <v>6945.6</v>
      </c>
      <c r="Q55" s="46">
        <v>6945.8</v>
      </c>
      <c r="R55" s="46">
        <v>6991.7</v>
      </c>
      <c r="S55" s="47">
        <v>7111.3</v>
      </c>
      <c r="T55" s="47">
        <v>7216.2</v>
      </c>
      <c r="U55" s="47">
        <v>7634</v>
      </c>
      <c r="V55" s="47">
        <v>7721.5</v>
      </c>
      <c r="W55" s="47">
        <v>8097.7</v>
      </c>
      <c r="X55" s="47">
        <v>8523.6</v>
      </c>
      <c r="Y55" s="47">
        <v>8891.6</v>
      </c>
      <c r="Z55" s="47">
        <v>9468.9</v>
      </c>
      <c r="AA55" s="47">
        <v>9398</v>
      </c>
      <c r="AB55" s="48">
        <v>9943.6</v>
      </c>
      <c r="AC55" s="51"/>
      <c r="AD55" s="49"/>
      <c r="AE55" s="49"/>
      <c r="AF55" s="51"/>
    </row>
    <row r="56" spans="1:32" x14ac:dyDescent="0.15">
      <c r="A56" t="s">
        <v>162</v>
      </c>
      <c r="B56" s="8" t="s">
        <v>163</v>
      </c>
      <c r="C56" s="18" t="s">
        <v>164</v>
      </c>
      <c r="D56" s="19">
        <v>414.8</v>
      </c>
      <c r="E56" s="19">
        <v>476.7</v>
      </c>
      <c r="F56" s="19">
        <v>534.70000000000005</v>
      </c>
      <c r="G56" s="19">
        <v>554.70000000000005</v>
      </c>
      <c r="H56" s="19">
        <v>609.29999999999995</v>
      </c>
      <c r="I56" s="19">
        <v>616</v>
      </c>
      <c r="J56" s="19">
        <v>554.70000000000005</v>
      </c>
      <c r="K56" s="19">
        <v>551.29999999999995</v>
      </c>
      <c r="L56" s="19">
        <v>678.9</v>
      </c>
      <c r="M56" s="19">
        <v>694.5</v>
      </c>
      <c r="N56" s="19">
        <v>638</v>
      </c>
      <c r="O56" s="19">
        <v>640.29999999999995</v>
      </c>
      <c r="P56" s="19">
        <v>577.4</v>
      </c>
      <c r="Q56" s="19">
        <v>515.5</v>
      </c>
      <c r="R56" s="19">
        <v>604.5</v>
      </c>
      <c r="S56" s="20">
        <v>610.9</v>
      </c>
      <c r="T56" s="20">
        <v>701.3</v>
      </c>
      <c r="U56" s="20">
        <v>961.3</v>
      </c>
      <c r="V56" s="20">
        <v>807.8</v>
      </c>
      <c r="W56" s="20">
        <v>1141.0999999999999</v>
      </c>
      <c r="X56" s="20">
        <v>1311.2</v>
      </c>
      <c r="Y56" s="20">
        <v>1293.4000000000001</v>
      </c>
      <c r="Z56" s="20">
        <v>1363.6</v>
      </c>
      <c r="AA56" s="20">
        <v>1139.5999999999999</v>
      </c>
      <c r="AB56" s="21">
        <v>1350.2</v>
      </c>
      <c r="AC56" s="26"/>
      <c r="AD56" s="12"/>
      <c r="AE56" s="12"/>
      <c r="AF56" s="26"/>
    </row>
    <row r="57" spans="1:32" x14ac:dyDescent="0.15">
      <c r="A57" t="s">
        <v>165</v>
      </c>
      <c r="B57" s="8" t="s">
        <v>166</v>
      </c>
      <c r="C57" s="27" t="s">
        <v>167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336.4</v>
      </c>
      <c r="O57" s="19">
        <v>314.89999999999998</v>
      </c>
      <c r="P57" s="19">
        <v>318.5</v>
      </c>
      <c r="Q57" s="19">
        <v>319.2</v>
      </c>
      <c r="R57" s="19">
        <v>316.60000000000002</v>
      </c>
      <c r="S57" s="20">
        <v>296.39999999999998</v>
      </c>
      <c r="T57" s="20">
        <v>289.89999999999998</v>
      </c>
      <c r="U57" s="20">
        <v>266.39999999999998</v>
      </c>
      <c r="V57" s="20">
        <v>266</v>
      </c>
      <c r="W57" s="20">
        <v>257.60000000000002</v>
      </c>
      <c r="X57" s="20">
        <v>245.2</v>
      </c>
      <c r="Y57" s="20">
        <v>249.2</v>
      </c>
      <c r="Z57" s="20">
        <v>261.39999999999998</v>
      </c>
      <c r="AA57" s="20">
        <v>197</v>
      </c>
      <c r="AB57" s="21">
        <v>223.5</v>
      </c>
      <c r="AC57" s="26"/>
      <c r="AD57" s="12"/>
      <c r="AE57" s="12"/>
      <c r="AF57" s="26"/>
    </row>
    <row r="58" spans="1:32" x14ac:dyDescent="0.15">
      <c r="A58" t="s">
        <v>168</v>
      </c>
      <c r="B58" s="8" t="s">
        <v>169</v>
      </c>
      <c r="C58" s="27" t="s">
        <v>170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4173.3</v>
      </c>
      <c r="O58" s="19">
        <v>4200.1000000000004</v>
      </c>
      <c r="P58" s="19">
        <v>4186.8</v>
      </c>
      <c r="Q58" s="19">
        <v>4277.8999999999996</v>
      </c>
      <c r="R58" s="19">
        <v>4190.5</v>
      </c>
      <c r="S58" s="20">
        <v>4207</v>
      </c>
      <c r="T58" s="20">
        <v>4089.9</v>
      </c>
      <c r="U58" s="20">
        <v>4113</v>
      </c>
      <c r="V58" s="20">
        <v>4407.1000000000004</v>
      </c>
      <c r="W58" s="20">
        <v>4547.7</v>
      </c>
      <c r="X58" s="20">
        <v>4828.3999999999996</v>
      </c>
      <c r="Y58" s="20">
        <v>5049.5</v>
      </c>
      <c r="Z58" s="20">
        <v>5306.1</v>
      </c>
      <c r="AA58" s="20">
        <v>5395.1</v>
      </c>
      <c r="AB58" s="21">
        <v>5463.5</v>
      </c>
      <c r="AC58" s="26"/>
      <c r="AD58" s="12"/>
      <c r="AE58" s="12"/>
      <c r="AF58" s="26"/>
    </row>
    <row r="59" spans="1:32" x14ac:dyDescent="0.15">
      <c r="A59" s="1" t="s">
        <v>171</v>
      </c>
      <c r="B59" s="8" t="s">
        <v>172</v>
      </c>
      <c r="C59" s="27" t="s">
        <v>173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258.8</v>
      </c>
      <c r="O59" s="19">
        <v>267.89999999999998</v>
      </c>
      <c r="P59" s="19">
        <v>302.8</v>
      </c>
      <c r="Q59" s="19">
        <v>278.60000000000002</v>
      </c>
      <c r="R59" s="19">
        <v>291.2</v>
      </c>
      <c r="S59" s="20">
        <v>328</v>
      </c>
      <c r="T59" s="20">
        <v>431.6</v>
      </c>
      <c r="U59" s="20">
        <v>497.5</v>
      </c>
      <c r="V59" s="20">
        <v>425.5</v>
      </c>
      <c r="W59" s="20">
        <v>477.4</v>
      </c>
      <c r="X59" s="20">
        <v>477.3</v>
      </c>
      <c r="Y59" s="20">
        <v>516.20000000000005</v>
      </c>
      <c r="Z59" s="20">
        <v>541.4</v>
      </c>
      <c r="AA59" s="20">
        <v>480.3</v>
      </c>
      <c r="AB59" s="21">
        <v>487.2</v>
      </c>
      <c r="AC59" s="26"/>
      <c r="AD59" s="12"/>
      <c r="AE59" s="12"/>
      <c r="AF59" s="26"/>
    </row>
    <row r="60" spans="1:32" s="50" customFormat="1" x14ac:dyDescent="0.15">
      <c r="A60" s="50" t="s">
        <v>174</v>
      </c>
      <c r="B60" s="44" t="s">
        <v>175</v>
      </c>
      <c r="C60" s="52" t="s">
        <v>176</v>
      </c>
      <c r="D60" s="46">
        <v>8553.9</v>
      </c>
      <c r="E60" s="46">
        <v>8103.2</v>
      </c>
      <c r="F60" s="46">
        <v>8681.5</v>
      </c>
      <c r="G60" s="46">
        <v>8467.7000000000007</v>
      </c>
      <c r="H60" s="46">
        <v>8371.1</v>
      </c>
      <c r="I60" s="46">
        <v>8544.7000000000007</v>
      </c>
      <c r="J60" s="46">
        <v>8847.7000000000007</v>
      </c>
      <c r="K60" s="46">
        <v>9349.1</v>
      </c>
      <c r="L60" s="46">
        <v>9649.7000000000007</v>
      </c>
      <c r="M60" s="46">
        <v>10604.1</v>
      </c>
      <c r="N60" s="46">
        <v>11111.6</v>
      </c>
      <c r="O60" s="46">
        <v>10862.5</v>
      </c>
      <c r="P60" s="46">
        <v>10683.4</v>
      </c>
      <c r="Q60" s="46">
        <v>11169.8</v>
      </c>
      <c r="R60" s="46">
        <v>11469.5</v>
      </c>
      <c r="S60" s="47">
        <v>11404.3</v>
      </c>
      <c r="T60" s="47">
        <v>11821.2</v>
      </c>
      <c r="U60" s="47">
        <v>12109.7</v>
      </c>
      <c r="V60" s="47">
        <v>12569.1</v>
      </c>
      <c r="W60" s="47">
        <v>13010</v>
      </c>
      <c r="X60" s="47">
        <v>13902.2</v>
      </c>
      <c r="Y60" s="47">
        <v>14356.7</v>
      </c>
      <c r="Z60" s="47">
        <v>14568.6</v>
      </c>
      <c r="AA60" s="47">
        <v>14938.3</v>
      </c>
      <c r="AB60" s="48">
        <v>15490.4</v>
      </c>
      <c r="AC60" s="51"/>
      <c r="AD60" s="49"/>
      <c r="AE60" s="49"/>
      <c r="AF60" s="51"/>
    </row>
    <row r="61" spans="1:32" x14ac:dyDescent="0.15">
      <c r="A61" t="s">
        <v>177</v>
      </c>
      <c r="B61" s="8" t="s">
        <v>178</v>
      </c>
      <c r="C61" s="27" t="s">
        <v>179</v>
      </c>
      <c r="D61" s="19">
        <v>4398</v>
      </c>
      <c r="E61" s="19">
        <v>4578.8</v>
      </c>
      <c r="F61" s="19">
        <v>4547.8</v>
      </c>
      <c r="G61" s="19">
        <v>4451.3999999999996</v>
      </c>
      <c r="H61" s="19">
        <v>4149.6000000000004</v>
      </c>
      <c r="I61" s="19">
        <v>4075.4</v>
      </c>
      <c r="J61" s="19">
        <v>4360.3999999999996</v>
      </c>
      <c r="K61" s="19">
        <v>4727</v>
      </c>
      <c r="L61" s="19">
        <v>4835</v>
      </c>
      <c r="M61" s="19">
        <v>5152</v>
      </c>
      <c r="N61" s="19">
        <v>5520.2</v>
      </c>
      <c r="O61" s="19">
        <v>5684.7</v>
      </c>
      <c r="P61" s="19">
        <v>5848.2</v>
      </c>
      <c r="Q61" s="19">
        <v>6264.6</v>
      </c>
      <c r="R61" s="19">
        <v>6404.2</v>
      </c>
      <c r="S61" s="20">
        <v>6426.2</v>
      </c>
      <c r="T61" s="20">
        <v>6624.3</v>
      </c>
      <c r="U61" s="20">
        <v>6797.1</v>
      </c>
      <c r="V61" s="20">
        <v>7075.9</v>
      </c>
      <c r="W61" s="20">
        <v>7326.8</v>
      </c>
      <c r="X61" s="20">
        <v>7719.2</v>
      </c>
      <c r="Y61" s="20">
        <v>7935.8</v>
      </c>
      <c r="Z61" s="20">
        <v>8089.6</v>
      </c>
      <c r="AA61" s="20">
        <v>8614</v>
      </c>
      <c r="AB61" s="21">
        <v>8868.7999999999993</v>
      </c>
      <c r="AC61" s="26"/>
      <c r="AD61" s="12"/>
      <c r="AE61" s="12"/>
      <c r="AF61" s="26"/>
    </row>
    <row r="62" spans="1:32" x14ac:dyDescent="0.15">
      <c r="A62" t="s">
        <v>180</v>
      </c>
      <c r="B62" s="8" t="s">
        <v>181</v>
      </c>
      <c r="C62" s="27" t="s">
        <v>182</v>
      </c>
      <c r="D62" s="19">
        <v>1594.1</v>
      </c>
      <c r="E62" s="19">
        <v>1306.2</v>
      </c>
      <c r="F62" s="19">
        <v>1373.7</v>
      </c>
      <c r="G62" s="19">
        <v>1200.8</v>
      </c>
      <c r="H62" s="19">
        <v>1419.7</v>
      </c>
      <c r="I62" s="19">
        <v>1713.3</v>
      </c>
      <c r="J62" s="19">
        <v>1618.2</v>
      </c>
      <c r="K62" s="19">
        <v>1634.9</v>
      </c>
      <c r="L62" s="19">
        <v>1599.4</v>
      </c>
      <c r="M62" s="19">
        <v>1735.9</v>
      </c>
      <c r="N62" s="19">
        <v>1692.7</v>
      </c>
      <c r="O62" s="19">
        <v>1622.3</v>
      </c>
      <c r="P62" s="19">
        <v>1546.2</v>
      </c>
      <c r="Q62" s="19">
        <v>1542.2</v>
      </c>
      <c r="R62" s="19">
        <v>1589.7</v>
      </c>
      <c r="S62" s="20">
        <v>1590</v>
      </c>
      <c r="T62" s="20">
        <v>1595.2</v>
      </c>
      <c r="U62" s="20">
        <v>1560.7</v>
      </c>
      <c r="V62" s="20">
        <v>1559.8</v>
      </c>
      <c r="W62" s="20">
        <v>1547.6</v>
      </c>
      <c r="X62" s="20">
        <v>1717</v>
      </c>
      <c r="Y62" s="20">
        <v>1745</v>
      </c>
      <c r="Z62" s="20">
        <v>1741</v>
      </c>
      <c r="AA62" s="20">
        <v>1705.9</v>
      </c>
      <c r="AB62" s="21">
        <v>1728.9</v>
      </c>
      <c r="AC62" s="26"/>
      <c r="AD62" s="12"/>
      <c r="AE62" s="12"/>
      <c r="AF62" s="26"/>
    </row>
    <row r="63" spans="1:32" s="50" customFormat="1" x14ac:dyDescent="0.15">
      <c r="A63" s="50" t="s">
        <v>183</v>
      </c>
      <c r="B63" s="44" t="s">
        <v>184</v>
      </c>
      <c r="C63" s="52" t="s">
        <v>185</v>
      </c>
      <c r="D63" s="46">
        <v>21233.4</v>
      </c>
      <c r="E63" s="46">
        <v>21783.1</v>
      </c>
      <c r="F63" s="46">
        <v>22452.7</v>
      </c>
      <c r="G63" s="46">
        <v>23085.9</v>
      </c>
      <c r="H63" s="46">
        <v>23815.3</v>
      </c>
      <c r="I63" s="46">
        <v>25241</v>
      </c>
      <c r="J63" s="46">
        <v>26011.200000000001</v>
      </c>
      <c r="K63" s="46">
        <v>26908.6</v>
      </c>
      <c r="L63" s="46">
        <v>28230.1</v>
      </c>
      <c r="M63" s="46">
        <v>29385</v>
      </c>
      <c r="N63" s="46">
        <v>30979.1</v>
      </c>
      <c r="O63" s="46">
        <v>31653.7</v>
      </c>
      <c r="P63" s="46">
        <v>32807.199999999997</v>
      </c>
      <c r="Q63" s="46">
        <v>33943</v>
      </c>
      <c r="R63" s="46">
        <v>34979.599999999999</v>
      </c>
      <c r="S63" s="47">
        <v>36365.300000000003</v>
      </c>
      <c r="T63" s="47">
        <v>37656.800000000003</v>
      </c>
      <c r="U63" s="47">
        <v>39164</v>
      </c>
      <c r="V63" s="47">
        <v>40757.4</v>
      </c>
      <c r="W63" s="47">
        <v>42387</v>
      </c>
      <c r="X63" s="47">
        <v>43610.9</v>
      </c>
      <c r="Y63" s="47">
        <v>45084.4</v>
      </c>
      <c r="Z63" s="47">
        <v>46870.8</v>
      </c>
      <c r="AA63" s="47">
        <v>48624.6</v>
      </c>
      <c r="AB63" s="48">
        <v>51121.4</v>
      </c>
      <c r="AC63" s="51"/>
      <c r="AD63" s="49"/>
      <c r="AE63" s="49"/>
      <c r="AF63" s="51"/>
    </row>
    <row r="64" spans="1:32" x14ac:dyDescent="0.15">
      <c r="A64" t="s">
        <v>186</v>
      </c>
      <c r="B64" s="8" t="s">
        <v>187</v>
      </c>
      <c r="C64" s="27" t="s">
        <v>188</v>
      </c>
      <c r="D64" s="19">
        <v>20511.3</v>
      </c>
      <c r="E64" s="19">
        <v>21049.4</v>
      </c>
      <c r="F64" s="19">
        <v>21537.9</v>
      </c>
      <c r="G64" s="19">
        <v>22018.6</v>
      </c>
      <c r="H64" s="19">
        <v>22720</v>
      </c>
      <c r="I64" s="19">
        <v>24208.799999999999</v>
      </c>
      <c r="J64" s="19">
        <v>24916.6</v>
      </c>
      <c r="K64" s="19">
        <v>25785.8</v>
      </c>
      <c r="L64" s="19">
        <v>27133.599999999999</v>
      </c>
      <c r="M64" s="19">
        <v>28247.1</v>
      </c>
      <c r="N64" s="19">
        <v>29679.5</v>
      </c>
      <c r="O64" s="19">
        <v>30306.6</v>
      </c>
      <c r="P64" s="19">
        <v>31536.9</v>
      </c>
      <c r="Q64" s="19">
        <v>32662.5</v>
      </c>
      <c r="R64" s="19">
        <v>33586.199999999997</v>
      </c>
      <c r="S64" s="20">
        <v>34860.6</v>
      </c>
      <c r="T64" s="20">
        <v>36217.4</v>
      </c>
      <c r="U64" s="20">
        <v>37741.1</v>
      </c>
      <c r="V64" s="20">
        <v>39322.699999999997</v>
      </c>
      <c r="W64" s="20">
        <v>40965.800000000003</v>
      </c>
      <c r="X64" s="20">
        <v>42044</v>
      </c>
      <c r="Y64" s="20">
        <v>43402.400000000001</v>
      </c>
      <c r="Z64" s="20">
        <v>45122</v>
      </c>
      <c r="AA64" s="20">
        <v>47139.8</v>
      </c>
      <c r="AB64" s="21">
        <v>49621.8</v>
      </c>
      <c r="AC64" s="26"/>
      <c r="AD64" s="12"/>
      <c r="AE64" s="12"/>
      <c r="AF64" s="26"/>
    </row>
    <row r="65" spans="1:32" x14ac:dyDescent="0.15">
      <c r="A65" t="s">
        <v>189</v>
      </c>
      <c r="B65" s="8" t="s">
        <v>190</v>
      </c>
      <c r="C65" s="28" t="s">
        <v>191</v>
      </c>
      <c r="D65" s="19">
        <v>5776.7</v>
      </c>
      <c r="E65" s="19">
        <v>5852.4</v>
      </c>
      <c r="F65" s="19">
        <v>5927.6</v>
      </c>
      <c r="G65" s="19">
        <v>6241.2</v>
      </c>
      <c r="H65" s="19">
        <v>6513.7</v>
      </c>
      <c r="I65" s="19">
        <v>6856</v>
      </c>
      <c r="J65" s="19">
        <v>6989</v>
      </c>
      <c r="K65" s="19">
        <v>7270.8</v>
      </c>
      <c r="L65" s="19">
        <v>7533.1</v>
      </c>
      <c r="M65" s="19">
        <v>7921.8</v>
      </c>
      <c r="N65" s="19">
        <v>8528.9</v>
      </c>
      <c r="O65" s="19">
        <v>8882.7999999999993</v>
      </c>
      <c r="P65" s="19">
        <v>8879.1</v>
      </c>
      <c r="Q65" s="19">
        <v>9164</v>
      </c>
      <c r="R65" s="19">
        <v>9323.2000000000007</v>
      </c>
      <c r="S65" s="20">
        <v>9579</v>
      </c>
      <c r="T65" s="20">
        <v>9880.2999999999993</v>
      </c>
      <c r="U65" s="20">
        <v>10209.5</v>
      </c>
      <c r="V65" s="20">
        <v>10401.799999999999</v>
      </c>
      <c r="W65" s="20">
        <v>10652.7</v>
      </c>
      <c r="X65" s="20">
        <v>11083.9</v>
      </c>
      <c r="Y65" s="20">
        <v>11574.1</v>
      </c>
      <c r="Z65" s="20">
        <v>12126.9</v>
      </c>
      <c r="AA65" s="20">
        <v>12436.3</v>
      </c>
      <c r="AB65" s="21">
        <v>12729.1</v>
      </c>
      <c r="AC65" s="26"/>
      <c r="AD65" s="12"/>
      <c r="AE65" s="12"/>
      <c r="AF65" s="26"/>
    </row>
    <row r="66" spans="1:32" x14ac:dyDescent="0.15">
      <c r="A66" t="s">
        <v>192</v>
      </c>
      <c r="B66" s="8" t="s">
        <v>193</v>
      </c>
      <c r="C66" s="29" t="s">
        <v>194</v>
      </c>
      <c r="D66" s="19">
        <v>12924</v>
      </c>
      <c r="E66" s="19">
        <v>13364.5</v>
      </c>
      <c r="F66" s="19">
        <v>13740</v>
      </c>
      <c r="G66" s="19">
        <v>13970.9</v>
      </c>
      <c r="H66" s="19">
        <v>14287.2</v>
      </c>
      <c r="I66" s="19">
        <v>15129.4</v>
      </c>
      <c r="J66" s="19">
        <v>15608.5</v>
      </c>
      <c r="K66" s="19">
        <v>16156.5</v>
      </c>
      <c r="L66" s="19">
        <v>17073.099999999999</v>
      </c>
      <c r="M66" s="19">
        <v>17925</v>
      </c>
      <c r="N66" s="19">
        <v>18679.7</v>
      </c>
      <c r="O66" s="19">
        <v>19650.8</v>
      </c>
      <c r="P66" s="19">
        <v>20630.400000000001</v>
      </c>
      <c r="Q66" s="19">
        <v>21656.9</v>
      </c>
      <c r="R66" s="19">
        <v>22544.3</v>
      </c>
      <c r="S66" s="20">
        <v>23462</v>
      </c>
      <c r="T66" s="20">
        <v>24391.599999999999</v>
      </c>
      <c r="U66" s="20">
        <v>25334.6</v>
      </c>
      <c r="V66" s="20">
        <v>26343.4</v>
      </c>
      <c r="W66" s="20">
        <v>27377.599999999999</v>
      </c>
      <c r="X66" s="20">
        <v>28401.9</v>
      </c>
      <c r="Y66" s="20">
        <v>29774.799999999999</v>
      </c>
      <c r="Z66" s="20">
        <v>31089.599999999999</v>
      </c>
      <c r="AA66" s="20">
        <v>32326.799999999999</v>
      </c>
      <c r="AB66" s="21">
        <v>33630.1</v>
      </c>
      <c r="AC66" s="26"/>
      <c r="AD66" s="12"/>
      <c r="AE66" s="12"/>
      <c r="AF66" s="26"/>
    </row>
    <row r="67" spans="1:32" x14ac:dyDescent="0.15">
      <c r="A67" t="s">
        <v>195</v>
      </c>
      <c r="B67" s="8" t="s">
        <v>196</v>
      </c>
      <c r="C67" s="30" t="s">
        <v>197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1166.0999999999999</v>
      </c>
      <c r="O67" s="19">
        <v>1224.7</v>
      </c>
      <c r="P67" s="19">
        <v>1167.7</v>
      </c>
      <c r="Q67" s="19">
        <v>1175.0999999999999</v>
      </c>
      <c r="R67" s="19">
        <v>1234.3</v>
      </c>
      <c r="S67" s="20">
        <v>1346.8</v>
      </c>
      <c r="T67" s="20">
        <v>1278.0999999999999</v>
      </c>
      <c r="U67" s="20">
        <v>1265</v>
      </c>
      <c r="V67" s="20">
        <v>1296.7</v>
      </c>
      <c r="W67" s="20">
        <v>1302.5999999999999</v>
      </c>
      <c r="X67" s="20">
        <v>1437.8</v>
      </c>
      <c r="Y67" s="20">
        <v>1511.5</v>
      </c>
      <c r="Z67" s="20">
        <v>1570.9</v>
      </c>
      <c r="AA67" s="20">
        <v>1262.7</v>
      </c>
      <c r="AB67" s="21">
        <v>1205.3</v>
      </c>
      <c r="AC67" s="26"/>
      <c r="AD67" s="12"/>
      <c r="AE67" s="12"/>
      <c r="AF67" s="26"/>
    </row>
    <row r="68" spans="1:32" s="50" customFormat="1" x14ac:dyDescent="0.15">
      <c r="A68" s="50" t="s">
        <v>198</v>
      </c>
      <c r="B68" s="44" t="s">
        <v>199</v>
      </c>
      <c r="C68" s="45" t="s">
        <v>200</v>
      </c>
      <c r="D68" s="46">
        <v>6830.1</v>
      </c>
      <c r="E68" s="46">
        <v>7464.5</v>
      </c>
      <c r="F68" s="46">
        <v>7398</v>
      </c>
      <c r="G68" s="46">
        <v>7872.3</v>
      </c>
      <c r="H68" s="46">
        <v>8039.2</v>
      </c>
      <c r="I68" s="46">
        <v>8217.6</v>
      </c>
      <c r="J68" s="46">
        <v>8496.6</v>
      </c>
      <c r="K68" s="46">
        <v>8886.5</v>
      </c>
      <c r="L68" s="46">
        <v>9323.2999999999993</v>
      </c>
      <c r="M68" s="46">
        <v>10147.299999999999</v>
      </c>
      <c r="N68" s="46">
        <v>11042.6</v>
      </c>
      <c r="O68" s="46">
        <v>11458.1</v>
      </c>
      <c r="P68" s="46">
        <v>10772.1</v>
      </c>
      <c r="Q68" s="46">
        <v>10798.3</v>
      </c>
      <c r="R68" s="46">
        <v>11371.9</v>
      </c>
      <c r="S68" s="47">
        <v>11893.1</v>
      </c>
      <c r="T68" s="47">
        <v>12696.1</v>
      </c>
      <c r="U68" s="47">
        <v>13512.3</v>
      </c>
      <c r="V68" s="47">
        <v>13891.8</v>
      </c>
      <c r="W68" s="47">
        <v>14592.9</v>
      </c>
      <c r="X68" s="47">
        <v>15261.5</v>
      </c>
      <c r="Y68" s="47">
        <v>16280.1</v>
      </c>
      <c r="Z68" s="47">
        <v>17621.900000000001</v>
      </c>
      <c r="AA68" s="47">
        <v>17653.8</v>
      </c>
      <c r="AB68" s="48">
        <v>19044.599999999999</v>
      </c>
      <c r="AC68" s="51"/>
      <c r="AD68" s="49"/>
      <c r="AE68" s="49"/>
      <c r="AF68" s="51"/>
    </row>
    <row r="69" spans="1:32" s="50" customFormat="1" x14ac:dyDescent="0.15">
      <c r="A69" s="50" t="s">
        <v>201</v>
      </c>
      <c r="B69" s="44" t="s">
        <v>202</v>
      </c>
      <c r="C69" s="45" t="s">
        <v>203</v>
      </c>
      <c r="D69" s="46">
        <v>954.4</v>
      </c>
      <c r="E69" s="46">
        <v>1060.4000000000001</v>
      </c>
      <c r="F69" s="46">
        <v>994.1</v>
      </c>
      <c r="G69" s="46">
        <v>1032.2</v>
      </c>
      <c r="H69" s="46">
        <v>1123.5999999999999</v>
      </c>
      <c r="I69" s="46">
        <v>1220.0999999999999</v>
      </c>
      <c r="J69" s="46">
        <v>1166.5</v>
      </c>
      <c r="K69" s="46">
        <v>1204.4000000000001</v>
      </c>
      <c r="L69" s="46">
        <v>1199.8</v>
      </c>
      <c r="M69" s="46">
        <v>1294.8</v>
      </c>
      <c r="N69" s="46">
        <v>1326.7</v>
      </c>
      <c r="O69" s="46">
        <v>1412.9</v>
      </c>
      <c r="P69" s="46">
        <v>1362.5</v>
      </c>
      <c r="Q69" s="46">
        <v>1314.4</v>
      </c>
      <c r="R69" s="46">
        <v>1349.6</v>
      </c>
      <c r="S69" s="47">
        <v>1343.1</v>
      </c>
      <c r="T69" s="47">
        <v>1422.1</v>
      </c>
      <c r="U69" s="47">
        <v>1306.8</v>
      </c>
      <c r="V69" s="47">
        <v>1341.3</v>
      </c>
      <c r="W69" s="47">
        <v>1136.0999999999999</v>
      </c>
      <c r="X69" s="47">
        <v>984.9</v>
      </c>
      <c r="Y69" s="47">
        <v>753.2</v>
      </c>
      <c r="Z69" s="47">
        <v>608.20000000000005</v>
      </c>
      <c r="AA69" s="47">
        <v>455.3</v>
      </c>
      <c r="AB69" s="48">
        <v>330.9</v>
      </c>
      <c r="AC69" s="51"/>
      <c r="AD69" s="49"/>
      <c r="AE69" s="49"/>
      <c r="AF69" s="51"/>
    </row>
    <row r="70" spans="1:32" s="50" customFormat="1" x14ac:dyDescent="0.15">
      <c r="A70" s="50" t="s">
        <v>204</v>
      </c>
      <c r="B70" s="44" t="s">
        <v>205</v>
      </c>
      <c r="C70" s="45" t="s">
        <v>206</v>
      </c>
      <c r="D70" s="46">
        <v>3436.2</v>
      </c>
      <c r="E70" s="46">
        <v>3502.6</v>
      </c>
      <c r="F70" s="46">
        <v>3479.6</v>
      </c>
      <c r="G70" s="46">
        <v>3387.6</v>
      </c>
      <c r="H70" s="46">
        <v>3494.2</v>
      </c>
      <c r="I70" s="46">
        <v>3733.2</v>
      </c>
      <c r="J70" s="46">
        <v>3832.2</v>
      </c>
      <c r="K70" s="46">
        <v>4180.3</v>
      </c>
      <c r="L70" s="46">
        <v>4693</v>
      </c>
      <c r="M70" s="46">
        <v>5096.8999999999996</v>
      </c>
      <c r="N70" s="46">
        <v>5520.6</v>
      </c>
      <c r="O70" s="46">
        <v>5532.9</v>
      </c>
      <c r="P70" s="46">
        <v>5137.6000000000004</v>
      </c>
      <c r="Q70" s="46">
        <v>5065.5</v>
      </c>
      <c r="R70" s="46">
        <v>5021.3999999999996</v>
      </c>
      <c r="S70" s="47">
        <v>5288.3</v>
      </c>
      <c r="T70" s="47">
        <v>5250.7</v>
      </c>
      <c r="U70" s="47">
        <v>5461.8</v>
      </c>
      <c r="V70" s="47">
        <v>5699.1</v>
      </c>
      <c r="W70" s="47">
        <v>5988.6</v>
      </c>
      <c r="X70" s="47">
        <v>5961.6</v>
      </c>
      <c r="Y70" s="47">
        <v>6195.4</v>
      </c>
      <c r="Z70" s="47">
        <v>6216.6</v>
      </c>
      <c r="AA70" s="47">
        <v>5335</v>
      </c>
      <c r="AB70" s="48">
        <v>5668.6</v>
      </c>
      <c r="AC70" s="51"/>
      <c r="AD70" s="49"/>
      <c r="AE70" s="49"/>
      <c r="AF70" s="51"/>
    </row>
    <row r="71" spans="1:32" s="50" customFormat="1" x14ac:dyDescent="0.15">
      <c r="A71" s="50" t="s">
        <v>207</v>
      </c>
      <c r="B71" s="44" t="s">
        <v>208</v>
      </c>
      <c r="C71" s="52" t="s">
        <v>209</v>
      </c>
      <c r="D71" s="46">
        <v>7976.7</v>
      </c>
      <c r="E71" s="46">
        <v>8313.6</v>
      </c>
      <c r="F71" s="46">
        <v>8462.6</v>
      </c>
      <c r="G71" s="46">
        <v>8489.6</v>
      </c>
      <c r="H71" s="46">
        <v>8593.4</v>
      </c>
      <c r="I71" s="46">
        <v>8896.7000000000007</v>
      </c>
      <c r="J71" s="46">
        <v>9038.9</v>
      </c>
      <c r="K71" s="46">
        <v>9150.1</v>
      </c>
      <c r="L71" s="46">
        <v>9332.2000000000007</v>
      </c>
      <c r="M71" s="46">
        <v>9720</v>
      </c>
      <c r="N71" s="46">
        <v>10276.299999999999</v>
      </c>
      <c r="O71" s="46">
        <v>10598.6</v>
      </c>
      <c r="P71" s="46">
        <v>10722.5</v>
      </c>
      <c r="Q71" s="46">
        <v>10929</v>
      </c>
      <c r="R71" s="46">
        <v>11125.2</v>
      </c>
      <c r="S71" s="47">
        <v>11374.5</v>
      </c>
      <c r="T71" s="47">
        <v>11521.2</v>
      </c>
      <c r="U71" s="47">
        <v>11286.7</v>
      </c>
      <c r="V71" s="47">
        <v>11780.2</v>
      </c>
      <c r="W71" s="47">
        <v>11868.5</v>
      </c>
      <c r="X71" s="47">
        <v>12165.2</v>
      </c>
      <c r="Y71" s="47">
        <v>12709</v>
      </c>
      <c r="Z71" s="47">
        <v>13073.6</v>
      </c>
      <c r="AA71" s="47">
        <v>12815.2</v>
      </c>
      <c r="AB71" s="48">
        <v>13416.5</v>
      </c>
      <c r="AC71" s="51"/>
      <c r="AD71" s="49"/>
      <c r="AE71" s="49"/>
      <c r="AF71" s="51"/>
    </row>
    <row r="72" spans="1:32" s="50" customFormat="1" x14ac:dyDescent="0.15">
      <c r="A72" s="50" t="s">
        <v>210</v>
      </c>
      <c r="B72" s="44" t="s">
        <v>211</v>
      </c>
      <c r="C72" s="52" t="s">
        <v>212</v>
      </c>
      <c r="D72" s="46">
        <v>12049.6</v>
      </c>
      <c r="E72" s="46">
        <v>12352.3</v>
      </c>
      <c r="F72" s="46">
        <v>12524.7</v>
      </c>
      <c r="G72" s="46">
        <v>13023.8</v>
      </c>
      <c r="H72" s="46">
        <v>13126.3</v>
      </c>
      <c r="I72" s="46">
        <v>13675.4</v>
      </c>
      <c r="J72" s="46">
        <v>13900.9</v>
      </c>
      <c r="K72" s="46">
        <v>13495</v>
      </c>
      <c r="L72" s="46">
        <v>13528.1</v>
      </c>
      <c r="M72" s="46">
        <v>14121.7</v>
      </c>
      <c r="N72" s="46">
        <v>14135.5</v>
      </c>
      <c r="O72" s="46">
        <v>14334</v>
      </c>
      <c r="P72" s="46">
        <v>14602.6</v>
      </c>
      <c r="Q72" s="46">
        <v>14472.2</v>
      </c>
      <c r="R72" s="46">
        <v>14933.2</v>
      </c>
      <c r="S72" s="47">
        <v>15126.9</v>
      </c>
      <c r="T72" s="47">
        <v>15213.4</v>
      </c>
      <c r="U72" s="47">
        <v>15450.4</v>
      </c>
      <c r="V72" s="47">
        <v>15592.9</v>
      </c>
      <c r="W72" s="47">
        <v>16018.9</v>
      </c>
      <c r="X72" s="47">
        <v>16493.8</v>
      </c>
      <c r="Y72" s="47">
        <v>17118.8</v>
      </c>
      <c r="Z72" s="47">
        <v>17725.400000000001</v>
      </c>
      <c r="AA72" s="47">
        <v>17191.8</v>
      </c>
      <c r="AB72" s="48">
        <v>19063.8</v>
      </c>
      <c r="AC72" s="51"/>
      <c r="AD72" s="49"/>
      <c r="AE72" s="49"/>
      <c r="AF72" s="51"/>
    </row>
    <row r="73" spans="1:32" s="50" customFormat="1" x14ac:dyDescent="0.15">
      <c r="A73" s="50" t="s">
        <v>213</v>
      </c>
      <c r="B73" s="44" t="s">
        <v>214</v>
      </c>
      <c r="C73" s="52" t="s">
        <v>215</v>
      </c>
      <c r="D73" s="46">
        <v>1692</v>
      </c>
      <c r="E73" s="46">
        <v>1699.5</v>
      </c>
      <c r="F73" s="46">
        <v>1840</v>
      </c>
      <c r="G73" s="46">
        <v>1793.4</v>
      </c>
      <c r="H73" s="46">
        <v>1901.6</v>
      </c>
      <c r="I73" s="46">
        <v>1937.8</v>
      </c>
      <c r="J73" s="46">
        <v>1914</v>
      </c>
      <c r="K73" s="46">
        <v>1997.4</v>
      </c>
      <c r="L73" s="46">
        <v>1923.2</v>
      </c>
      <c r="M73" s="46">
        <v>2047.8</v>
      </c>
      <c r="N73" s="46">
        <v>2059.6</v>
      </c>
      <c r="O73" s="46">
        <v>2025.7</v>
      </c>
      <c r="P73" s="46">
        <v>2058.1</v>
      </c>
      <c r="Q73" s="46">
        <v>2054.4</v>
      </c>
      <c r="R73" s="46">
        <v>2028.6</v>
      </c>
      <c r="S73" s="47">
        <v>1960.8</v>
      </c>
      <c r="T73" s="47">
        <v>1992.8</v>
      </c>
      <c r="U73" s="47">
        <v>2115.4</v>
      </c>
      <c r="V73" s="47">
        <v>2086.1999999999998</v>
      </c>
      <c r="W73" s="47">
        <v>2200.6</v>
      </c>
      <c r="X73" s="47">
        <v>2447.6</v>
      </c>
      <c r="Y73" s="47">
        <v>2595.4</v>
      </c>
      <c r="Z73" s="47">
        <v>2646.7</v>
      </c>
      <c r="AA73" s="47">
        <v>1597.6</v>
      </c>
      <c r="AB73" s="48">
        <v>1673.3</v>
      </c>
      <c r="AC73" s="51"/>
      <c r="AD73" s="49"/>
      <c r="AE73" s="49"/>
    </row>
    <row r="74" spans="1:32" s="50" customFormat="1" x14ac:dyDescent="0.15">
      <c r="A74" s="50" t="s">
        <v>216</v>
      </c>
      <c r="B74" s="44" t="s">
        <v>217</v>
      </c>
      <c r="C74" s="52" t="s">
        <v>218</v>
      </c>
      <c r="D74" s="46">
        <v>5220.6000000000004</v>
      </c>
      <c r="E74" s="46">
        <v>5174.8999999999996</v>
      </c>
      <c r="F74" s="46">
        <v>5128.2</v>
      </c>
      <c r="G74" s="46">
        <v>5243.1</v>
      </c>
      <c r="H74" s="46">
        <v>5295.1</v>
      </c>
      <c r="I74" s="46">
        <v>5257.8</v>
      </c>
      <c r="J74" s="46">
        <v>5282.1</v>
      </c>
      <c r="K74" s="46">
        <v>5501.6</v>
      </c>
      <c r="L74" s="46">
        <v>5606</v>
      </c>
      <c r="M74" s="46">
        <v>5745.1</v>
      </c>
      <c r="N74" s="46">
        <v>5892.6</v>
      </c>
      <c r="O74" s="46">
        <v>5831.5</v>
      </c>
      <c r="P74" s="46">
        <v>5775.6</v>
      </c>
      <c r="Q74" s="46">
        <v>5837</v>
      </c>
      <c r="R74" s="46">
        <v>5749.4</v>
      </c>
      <c r="S74" s="47">
        <v>5763.4</v>
      </c>
      <c r="T74" s="47">
        <v>5906.3</v>
      </c>
      <c r="U74" s="47">
        <v>6326.8</v>
      </c>
      <c r="V74" s="47">
        <v>6567.4</v>
      </c>
      <c r="W74" s="47">
        <v>6860</v>
      </c>
      <c r="X74" s="47">
        <v>7011.8</v>
      </c>
      <c r="Y74" s="47">
        <v>7305.3</v>
      </c>
      <c r="Z74" s="47">
        <v>7619.6</v>
      </c>
      <c r="AA74" s="47">
        <v>5090.6000000000004</v>
      </c>
      <c r="AB74" s="48">
        <v>6018.3</v>
      </c>
      <c r="AC74" s="51"/>
      <c r="AD74" s="49"/>
      <c r="AE74" s="49"/>
    </row>
    <row r="75" spans="1:32" s="50" customFormat="1" x14ac:dyDescent="0.15">
      <c r="A75" s="50" t="s">
        <v>219</v>
      </c>
      <c r="B75" s="44" t="s">
        <v>220</v>
      </c>
      <c r="C75" s="52" t="s">
        <v>221</v>
      </c>
      <c r="D75" s="46">
        <v>3578.4</v>
      </c>
      <c r="E75" s="46">
        <v>3562.3</v>
      </c>
      <c r="F75" s="46">
        <v>3634.9</v>
      </c>
      <c r="G75" s="46">
        <v>3760.2</v>
      </c>
      <c r="H75" s="46">
        <v>3988.4</v>
      </c>
      <c r="I75" s="46">
        <v>4189.3</v>
      </c>
      <c r="J75" s="46">
        <v>4316.3999999999996</v>
      </c>
      <c r="K75" s="46">
        <v>4398.1000000000004</v>
      </c>
      <c r="L75" s="46">
        <v>4565.8</v>
      </c>
      <c r="M75" s="46">
        <v>4736.2</v>
      </c>
      <c r="N75" s="46">
        <v>4765.3</v>
      </c>
      <c r="O75" s="46">
        <v>4838.5</v>
      </c>
      <c r="P75" s="46">
        <v>4759.7</v>
      </c>
      <c r="Q75" s="46">
        <v>4647.3999999999996</v>
      </c>
      <c r="R75" s="46">
        <v>4785.3999999999996</v>
      </c>
      <c r="S75" s="47">
        <v>4819.1000000000004</v>
      </c>
      <c r="T75" s="47">
        <v>4948.3</v>
      </c>
      <c r="U75" s="47">
        <v>5108.7</v>
      </c>
      <c r="V75" s="47">
        <v>5122.3</v>
      </c>
      <c r="W75" s="47">
        <v>5165.7</v>
      </c>
      <c r="X75" s="47">
        <v>5314.5</v>
      </c>
      <c r="Y75" s="47">
        <v>5467.1</v>
      </c>
      <c r="Z75" s="47">
        <v>5540</v>
      </c>
      <c r="AA75" s="47">
        <v>4634.2</v>
      </c>
      <c r="AB75" s="48">
        <v>5104.1000000000004</v>
      </c>
      <c r="AC75" s="51"/>
      <c r="AD75" s="49"/>
      <c r="AE75" s="49"/>
    </row>
    <row r="76" spans="1:32" s="50" customFormat="1" x14ac:dyDescent="0.15">
      <c r="A76" s="50" t="s">
        <v>222</v>
      </c>
      <c r="B76" s="44" t="s">
        <v>223</v>
      </c>
      <c r="C76" s="53" t="s">
        <v>224</v>
      </c>
      <c r="D76" s="54">
        <v>9304</v>
      </c>
      <c r="E76" s="54">
        <v>9319.6</v>
      </c>
      <c r="F76" s="54">
        <v>9640.9</v>
      </c>
      <c r="G76" s="54">
        <v>9836.4</v>
      </c>
      <c r="H76" s="54">
        <v>10037.799999999999</v>
      </c>
      <c r="I76" s="54">
        <v>10472.9</v>
      </c>
      <c r="J76" s="54">
        <v>10421.299999999999</v>
      </c>
      <c r="K76" s="54">
        <v>10463.6</v>
      </c>
      <c r="L76" s="54">
        <v>10467.299999999999</v>
      </c>
      <c r="M76" s="54">
        <v>10985.9</v>
      </c>
      <c r="N76" s="54">
        <v>11291</v>
      </c>
      <c r="O76" s="54">
        <v>11925.3</v>
      </c>
      <c r="P76" s="54">
        <v>12619.1</v>
      </c>
      <c r="Q76" s="54">
        <v>12779.1</v>
      </c>
      <c r="R76" s="54">
        <v>13015.2</v>
      </c>
      <c r="S76" s="55">
        <v>12736.1</v>
      </c>
      <c r="T76" s="55">
        <v>12666.4</v>
      </c>
      <c r="U76" s="55">
        <v>12472.5</v>
      </c>
      <c r="V76" s="55">
        <v>12606.6</v>
      </c>
      <c r="W76" s="55">
        <v>12753.9</v>
      </c>
      <c r="X76" s="55">
        <v>12911</v>
      </c>
      <c r="Y76" s="55">
        <v>13317.3</v>
      </c>
      <c r="Z76" s="55">
        <v>13548.9</v>
      </c>
      <c r="AA76" s="55">
        <v>13341.5</v>
      </c>
      <c r="AB76" s="56">
        <v>14075.8</v>
      </c>
      <c r="AC76" s="51"/>
      <c r="AD76" s="49"/>
      <c r="AE76" s="49"/>
    </row>
    <row r="79" spans="1:32" x14ac:dyDescent="0.15">
      <c r="C79" s="34" t="s">
        <v>225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1:32" x14ac:dyDescent="0.15">
      <c r="A80" t="s">
        <v>226</v>
      </c>
      <c r="B80" s="8" t="s">
        <v>227</v>
      </c>
      <c r="C80" s="37" t="s">
        <v>228</v>
      </c>
      <c r="D80" s="15">
        <v>3765.5</v>
      </c>
      <c r="E80" s="15">
        <v>4161.5</v>
      </c>
      <c r="F80" s="15">
        <v>4733.3999999999996</v>
      </c>
      <c r="G80" s="15">
        <v>5662</v>
      </c>
      <c r="H80" s="15">
        <v>5546.2</v>
      </c>
      <c r="I80" s="15">
        <v>6043.5</v>
      </c>
      <c r="J80" s="15">
        <v>6794.8</v>
      </c>
      <c r="K80" s="15">
        <v>7156.2</v>
      </c>
      <c r="L80" s="15">
        <v>7619.2</v>
      </c>
      <c r="M80" s="15">
        <v>8025.3</v>
      </c>
      <c r="N80" s="15">
        <v>8381</v>
      </c>
      <c r="O80" s="15">
        <v>8397.4</v>
      </c>
      <c r="P80" s="15">
        <v>7986.3</v>
      </c>
      <c r="Q80" s="15">
        <v>8321.7999999999993</v>
      </c>
      <c r="R80" s="15">
        <v>8478.7999999999993</v>
      </c>
      <c r="S80" s="15">
        <v>8710.1</v>
      </c>
      <c r="T80" s="16">
        <v>8724.5</v>
      </c>
      <c r="U80" s="16">
        <v>9328.7000000000007</v>
      </c>
      <c r="V80" s="16">
        <v>9678.5</v>
      </c>
      <c r="W80" s="16">
        <v>10112.700000000001</v>
      </c>
      <c r="X80" s="16">
        <v>10523.2</v>
      </c>
      <c r="Y80" s="16">
        <v>11178.2</v>
      </c>
      <c r="Z80" s="16">
        <v>12230.1</v>
      </c>
      <c r="AA80" s="16">
        <v>12893.5</v>
      </c>
      <c r="AB80" s="17">
        <v>13494.7</v>
      </c>
      <c r="AC80" s="26"/>
      <c r="AD80" s="26"/>
      <c r="AE80" s="26"/>
    </row>
    <row r="81" spans="1:34" x14ac:dyDescent="0.15">
      <c r="A81" t="s">
        <v>229</v>
      </c>
      <c r="B81" s="8" t="s">
        <v>230</v>
      </c>
      <c r="C81" s="30" t="s">
        <v>231</v>
      </c>
      <c r="D81" s="19">
        <v>153.80000000000001</v>
      </c>
      <c r="E81" s="19">
        <v>189.2</v>
      </c>
      <c r="F81" s="19">
        <v>308.60000000000002</v>
      </c>
      <c r="G81" s="19">
        <v>560.20000000000005</v>
      </c>
      <c r="H81" s="19">
        <v>412.6</v>
      </c>
      <c r="I81" s="19">
        <v>283</v>
      </c>
      <c r="J81" s="19">
        <v>303</v>
      </c>
      <c r="K81" s="19">
        <v>374.6</v>
      </c>
      <c r="L81" s="19">
        <v>396</v>
      </c>
      <c r="M81" s="19">
        <v>423.5</v>
      </c>
      <c r="N81" s="19">
        <v>357.8</v>
      </c>
      <c r="O81" s="19">
        <v>392.2</v>
      </c>
      <c r="P81" s="19">
        <v>313.7</v>
      </c>
      <c r="Q81" s="19">
        <v>409.9</v>
      </c>
      <c r="R81" s="19">
        <v>405.6</v>
      </c>
      <c r="S81" s="19">
        <v>395</v>
      </c>
      <c r="T81" s="20">
        <v>287.10000000000002</v>
      </c>
      <c r="U81" s="20">
        <v>316.39999999999998</v>
      </c>
      <c r="V81" s="20">
        <v>284.8</v>
      </c>
      <c r="W81" s="20">
        <v>261.89999999999998</v>
      </c>
      <c r="X81" s="20">
        <v>263.7</v>
      </c>
      <c r="Y81" s="20">
        <v>278.2</v>
      </c>
      <c r="Z81" s="20">
        <v>328.9</v>
      </c>
      <c r="AA81" s="20">
        <v>314.39999999999998</v>
      </c>
      <c r="AB81" s="21">
        <v>320.60000000000002</v>
      </c>
      <c r="AC81" s="26"/>
      <c r="AD81" s="26"/>
      <c r="AE81" s="26"/>
    </row>
    <row r="82" spans="1:34" x14ac:dyDescent="0.15">
      <c r="A82" t="s">
        <v>232</v>
      </c>
      <c r="B82" s="8" t="s">
        <v>233</v>
      </c>
      <c r="C82" s="30" t="s">
        <v>234</v>
      </c>
      <c r="D82" s="19">
        <v>3705.8</v>
      </c>
      <c r="E82" s="19">
        <v>4046.5</v>
      </c>
      <c r="F82" s="19">
        <v>4403.7</v>
      </c>
      <c r="G82" s="19">
        <v>4917</v>
      </c>
      <c r="H82" s="19">
        <v>5049.3</v>
      </c>
      <c r="I82" s="19">
        <v>5767.2</v>
      </c>
      <c r="J82" s="19">
        <v>6507.3</v>
      </c>
      <c r="K82" s="19">
        <v>6777.5</v>
      </c>
      <c r="L82" s="19">
        <v>7219.7</v>
      </c>
      <c r="M82" s="19">
        <v>7597</v>
      </c>
      <c r="N82" s="19">
        <v>8028.1</v>
      </c>
      <c r="O82" s="19">
        <v>8004.6</v>
      </c>
      <c r="P82" s="19">
        <v>7675.6</v>
      </c>
      <c r="Q82" s="19">
        <v>7908.3</v>
      </c>
      <c r="R82" s="19">
        <v>8070.8</v>
      </c>
      <c r="S82" s="19">
        <v>8315.1</v>
      </c>
      <c r="T82" s="20">
        <v>8448.7000000000007</v>
      </c>
      <c r="U82" s="20">
        <v>9023</v>
      </c>
      <c r="V82" s="20">
        <v>9405.1</v>
      </c>
      <c r="W82" s="20">
        <v>9863.7000000000007</v>
      </c>
      <c r="X82" s="20">
        <v>10273</v>
      </c>
      <c r="Y82" s="20">
        <v>10914.4</v>
      </c>
      <c r="Z82" s="20">
        <v>11908.8</v>
      </c>
      <c r="AA82" s="20">
        <v>12597.4</v>
      </c>
      <c r="AB82" s="21">
        <v>13195.4</v>
      </c>
      <c r="AC82" s="26"/>
      <c r="AD82" s="26"/>
      <c r="AE82" s="26"/>
    </row>
    <row r="83" spans="1:34" x14ac:dyDescent="0.15">
      <c r="A83" t="s">
        <v>235</v>
      </c>
      <c r="B83" s="8" t="s">
        <v>236</v>
      </c>
      <c r="C83" s="14" t="s">
        <v>237</v>
      </c>
      <c r="D83" s="15">
        <v>8905.5</v>
      </c>
      <c r="E83" s="15">
        <v>8594.2999999999993</v>
      </c>
      <c r="F83" s="15">
        <v>9038.7999999999993</v>
      </c>
      <c r="G83" s="15">
        <v>10625.8</v>
      </c>
      <c r="H83" s="15">
        <v>10388.799999999999</v>
      </c>
      <c r="I83" s="15">
        <v>10338.299999999999</v>
      </c>
      <c r="J83" s="15">
        <v>10298.4</v>
      </c>
      <c r="K83" s="15">
        <v>10543.3</v>
      </c>
      <c r="L83" s="15">
        <v>11926.5</v>
      </c>
      <c r="M83" s="15">
        <v>11605.9</v>
      </c>
      <c r="N83" s="15">
        <v>11210.4</v>
      </c>
      <c r="O83" s="15">
        <v>11043.8</v>
      </c>
      <c r="P83" s="15">
        <v>10276.1</v>
      </c>
      <c r="Q83" s="15">
        <v>10810.8</v>
      </c>
      <c r="R83" s="15">
        <v>11695.2</v>
      </c>
      <c r="S83" s="15">
        <v>11352.3</v>
      </c>
      <c r="T83" s="16">
        <v>11905.8</v>
      </c>
      <c r="U83" s="16">
        <v>12342.8</v>
      </c>
      <c r="V83" s="16">
        <v>12375</v>
      </c>
      <c r="W83" s="16">
        <v>13100.8</v>
      </c>
      <c r="X83" s="16">
        <v>13346.9</v>
      </c>
      <c r="Y83" s="16">
        <v>13748.9</v>
      </c>
      <c r="Z83" s="16">
        <v>13387.8</v>
      </c>
      <c r="AA83" s="16">
        <v>12915.6</v>
      </c>
      <c r="AB83" s="17">
        <v>13770.2</v>
      </c>
      <c r="AC83" s="26"/>
      <c r="AD83" s="26"/>
      <c r="AE83" s="26"/>
    </row>
    <row r="84" spans="1:34" x14ac:dyDescent="0.15">
      <c r="A84" s="38" t="s">
        <v>238</v>
      </c>
      <c r="B84" s="8" t="s">
        <v>239</v>
      </c>
      <c r="C84" s="39" t="s">
        <v>240</v>
      </c>
      <c r="D84" s="40">
        <v>140954</v>
      </c>
      <c r="E84" s="40">
        <v>142248.4</v>
      </c>
      <c r="F84" s="40">
        <v>146963.70000000001</v>
      </c>
      <c r="G84" s="40">
        <v>153916.4</v>
      </c>
      <c r="H84" s="40">
        <v>154615.9</v>
      </c>
      <c r="I84" s="40">
        <v>160482.29999999999</v>
      </c>
      <c r="J84" s="40">
        <v>164414.29999999999</v>
      </c>
      <c r="K84" s="40">
        <v>171152.6</v>
      </c>
      <c r="L84" s="40">
        <v>179355.6</v>
      </c>
      <c r="M84" s="40">
        <v>187573.5</v>
      </c>
      <c r="N84" s="40">
        <v>193025.8</v>
      </c>
      <c r="O84" s="40">
        <v>194193.8</v>
      </c>
      <c r="P84" s="40">
        <v>189058.8</v>
      </c>
      <c r="Q84" s="40">
        <v>194131.3</v>
      </c>
      <c r="R84" s="40">
        <v>199646.1</v>
      </c>
      <c r="S84" s="40">
        <v>204805</v>
      </c>
      <c r="T84" s="40">
        <v>209623.7</v>
      </c>
      <c r="U84" s="40">
        <v>217076.5</v>
      </c>
      <c r="V84" s="40">
        <v>222121.7</v>
      </c>
      <c r="W84" s="40">
        <v>228777.1</v>
      </c>
      <c r="X84" s="40">
        <v>237216.5</v>
      </c>
      <c r="Y84" s="40">
        <v>246042.1</v>
      </c>
      <c r="Z84" s="40">
        <v>252928.2</v>
      </c>
      <c r="AA84" s="40">
        <v>244990.4</v>
      </c>
      <c r="AB84" s="41">
        <v>260191.2</v>
      </c>
    </row>
    <row r="85" spans="1:34" x14ac:dyDescent="0.15">
      <c r="A85" t="s">
        <v>241</v>
      </c>
      <c r="B85" s="8" t="s">
        <v>242</v>
      </c>
      <c r="C85" s="42" t="s">
        <v>243</v>
      </c>
      <c r="D85" s="31">
        <v>896.2</v>
      </c>
      <c r="E85" s="31">
        <v>982.9</v>
      </c>
      <c r="F85" s="31">
        <v>1019.7</v>
      </c>
      <c r="G85" s="31">
        <v>1045.9000000000001</v>
      </c>
      <c r="H85" s="31">
        <v>1213.2</v>
      </c>
      <c r="I85" s="31">
        <v>1279</v>
      </c>
      <c r="J85" s="31">
        <v>1384.9</v>
      </c>
      <c r="K85" s="31">
        <v>1427.4</v>
      </c>
      <c r="L85" s="31">
        <v>1499.3</v>
      </c>
      <c r="M85" s="31">
        <v>1612.3</v>
      </c>
      <c r="N85" s="31">
        <v>1656.8</v>
      </c>
      <c r="O85" s="31">
        <v>1595.4</v>
      </c>
      <c r="P85" s="31">
        <v>1650.4</v>
      </c>
      <c r="Q85" s="31">
        <v>1688.1</v>
      </c>
      <c r="R85" s="31">
        <v>1767</v>
      </c>
      <c r="S85" s="31">
        <v>1785.7</v>
      </c>
      <c r="T85" s="31">
        <v>1931.6</v>
      </c>
      <c r="U85" s="31">
        <v>1986</v>
      </c>
      <c r="V85" s="31">
        <v>2036.6</v>
      </c>
      <c r="W85" s="31">
        <v>1962.7</v>
      </c>
      <c r="X85" s="31">
        <v>1937.3</v>
      </c>
      <c r="Y85" s="31">
        <v>2094.5</v>
      </c>
      <c r="Z85" s="31">
        <v>2253.8000000000002</v>
      </c>
      <c r="AA85" s="31">
        <v>2217.4</v>
      </c>
      <c r="AB85" s="32">
        <v>2489</v>
      </c>
    </row>
    <row r="86" spans="1:34" s="7" customFormat="1" x14ac:dyDescent="0.15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/>
      <c r="AD86"/>
      <c r="AE86"/>
      <c r="AF86"/>
      <c r="AG86"/>
      <c r="AH86"/>
    </row>
    <row r="87" spans="1:34" s="7" customFormat="1" x14ac:dyDescent="0.15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/>
      <c r="AD87"/>
      <c r="AE87"/>
      <c r="AF87"/>
      <c r="AG87"/>
      <c r="AH87"/>
    </row>
    <row r="88" spans="1:34" s="7" customFormat="1" x14ac:dyDescent="0.15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C88"/>
      <c r="AD88"/>
      <c r="AE88"/>
      <c r="AF88"/>
      <c r="AG88"/>
      <c r="AH88"/>
    </row>
    <row r="89" spans="1:34" s="7" customFormat="1" x14ac:dyDescent="0.15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C89"/>
      <c r="AD89"/>
      <c r="AE89"/>
      <c r="AF89"/>
      <c r="AG89"/>
      <c r="AH89"/>
    </row>
    <row r="90" spans="1:34" s="7" customFormat="1" x14ac:dyDescent="0.15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C90"/>
      <c r="AD90"/>
      <c r="AE90"/>
      <c r="AF90"/>
      <c r="AG90"/>
      <c r="AH90"/>
    </row>
    <row r="91" spans="1:34" s="7" customFormat="1" x14ac:dyDescent="0.15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C91"/>
      <c r="AD91"/>
      <c r="AE91"/>
      <c r="AF91"/>
      <c r="AG91"/>
      <c r="AH91"/>
    </row>
    <row r="92" spans="1:34" s="7" customFormat="1" x14ac:dyDescent="0.15">
      <c r="A92" s="1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C92"/>
      <c r="AD92"/>
      <c r="AE92"/>
      <c r="AF92"/>
      <c r="AG92"/>
      <c r="AH92"/>
    </row>
    <row r="93" spans="1:34" s="7" customFormat="1" x14ac:dyDescent="0.15">
      <c r="A93" s="1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C93"/>
      <c r="AD93"/>
      <c r="AE93"/>
      <c r="AF93"/>
      <c r="AG93"/>
      <c r="AH93"/>
    </row>
    <row r="94" spans="1:34" s="7" customFormat="1" x14ac:dyDescent="0.15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C94"/>
      <c r="AD94"/>
      <c r="AE94"/>
      <c r="AF94"/>
      <c r="AG94"/>
      <c r="AH94"/>
    </row>
    <row r="95" spans="1:34" s="7" customFormat="1" x14ac:dyDescent="0.15">
      <c r="A95" s="1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C95"/>
      <c r="AD95"/>
      <c r="AE95"/>
      <c r="AF95"/>
      <c r="AG95"/>
      <c r="AH95"/>
    </row>
    <row r="96" spans="1:34" s="7" customFormat="1" x14ac:dyDescent="0.15">
      <c r="A96" s="1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C96"/>
      <c r="AD96"/>
      <c r="AE96"/>
      <c r="AF96"/>
      <c r="AG96"/>
      <c r="AH96"/>
    </row>
    <row r="97" spans="1:34" s="7" customFormat="1" x14ac:dyDescent="0.15">
      <c r="A97" s="1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C97"/>
      <c r="AD97"/>
      <c r="AE97"/>
      <c r="AF97"/>
      <c r="AG97"/>
      <c r="AH97"/>
    </row>
    <row r="98" spans="1:34" s="7" customFormat="1" x14ac:dyDescent="0.15">
      <c r="A98" s="1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C98"/>
      <c r="AD98"/>
      <c r="AE98"/>
      <c r="AF98"/>
      <c r="AG98"/>
      <c r="AH98"/>
    </row>
    <row r="99" spans="1:34" s="7" customFormat="1" x14ac:dyDescent="0.15">
      <c r="A99" s="1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C99"/>
      <c r="AD99"/>
      <c r="AE99"/>
      <c r="AF99"/>
      <c r="AG99"/>
      <c r="AH99"/>
    </row>
    <row r="100" spans="1:34" s="7" customFormat="1" x14ac:dyDescent="0.15">
      <c r="A100" s="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C100"/>
      <c r="AD100"/>
      <c r="AE100"/>
      <c r="AF100"/>
      <c r="AG100"/>
      <c r="AH100"/>
    </row>
    <row r="101" spans="1:34" s="7" customFormat="1" x14ac:dyDescent="0.15">
      <c r="A101" s="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C101"/>
      <c r="AD101"/>
      <c r="AE101"/>
      <c r="AF101"/>
      <c r="AG101"/>
      <c r="AH101"/>
    </row>
    <row r="102" spans="1:34" s="7" customFormat="1" x14ac:dyDescent="0.15">
      <c r="A102" s="1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C102"/>
      <c r="AD102"/>
      <c r="AE102"/>
      <c r="AF102"/>
      <c r="AG102"/>
      <c r="AH102"/>
    </row>
    <row r="103" spans="1:34" s="7" customFormat="1" x14ac:dyDescent="0.15">
      <c r="A103" s="1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C103"/>
      <c r="AD103"/>
      <c r="AE103"/>
      <c r="AF103"/>
      <c r="AG103"/>
      <c r="AH103"/>
    </row>
    <row r="104" spans="1:34" s="7" customFormat="1" x14ac:dyDescent="0.15">
      <c r="A104" s="1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C104"/>
      <c r="AD104"/>
      <c r="AE104"/>
      <c r="AF104"/>
      <c r="AG104"/>
      <c r="AH104"/>
    </row>
    <row r="105" spans="1:34" s="7" customFormat="1" x14ac:dyDescent="0.15">
      <c r="A105" s="1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C105"/>
      <c r="AD105"/>
      <c r="AE105"/>
      <c r="AF105"/>
      <c r="AG105"/>
      <c r="AH105"/>
    </row>
    <row r="106" spans="1:34" s="7" customFormat="1" x14ac:dyDescent="0.15">
      <c r="A106" s="1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C106"/>
      <c r="AD106"/>
      <c r="AE106"/>
      <c r="AF106"/>
      <c r="AG106"/>
      <c r="AH106"/>
    </row>
    <row r="107" spans="1:34" s="7" customFormat="1" x14ac:dyDescent="0.15">
      <c r="A107" s="1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C107"/>
      <c r="AD107"/>
      <c r="AE107"/>
      <c r="AF107"/>
      <c r="AG107"/>
      <c r="AH107"/>
    </row>
    <row r="108" spans="1:34" s="7" customFormat="1" x14ac:dyDescent="0.15">
      <c r="A108" s="1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C108"/>
      <c r="AD108"/>
      <c r="AE108"/>
      <c r="AF108"/>
      <c r="AG108"/>
      <c r="AH108"/>
    </row>
    <row r="109" spans="1:34" s="7" customFormat="1" x14ac:dyDescent="0.15">
      <c r="A109" s="1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C109"/>
      <c r="AD109"/>
      <c r="AE109"/>
      <c r="AF109"/>
      <c r="AG109"/>
      <c r="AH109"/>
    </row>
    <row r="110" spans="1:34" s="7" customFormat="1" x14ac:dyDescent="0.15">
      <c r="A110" s="1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C110"/>
      <c r="AD110"/>
      <c r="AE110"/>
      <c r="AF110"/>
      <c r="AG110"/>
      <c r="AH110"/>
    </row>
    <row r="111" spans="1:34" s="7" customFormat="1" x14ac:dyDescent="0.15">
      <c r="A111" s="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C111"/>
      <c r="AD111"/>
      <c r="AE111"/>
      <c r="AF111"/>
      <c r="AG111"/>
      <c r="AH111"/>
    </row>
    <row r="112" spans="1:34" s="7" customFormat="1" x14ac:dyDescent="0.15">
      <c r="A112" s="1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C112"/>
      <c r="AD112"/>
      <c r="AE112"/>
      <c r="AF112"/>
      <c r="AG112"/>
      <c r="AH112"/>
    </row>
    <row r="113" spans="1:34" s="7" customFormat="1" x14ac:dyDescent="0.15">
      <c r="A113" s="1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C113"/>
      <c r="AD113"/>
      <c r="AE113"/>
      <c r="AF113"/>
      <c r="AG113"/>
      <c r="AH113"/>
    </row>
    <row r="114" spans="1:34" s="7" customFormat="1" x14ac:dyDescent="0.15">
      <c r="A114" s="1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C114"/>
      <c r="AD114"/>
      <c r="AE114"/>
      <c r="AF114"/>
      <c r="AG114"/>
      <c r="AH114"/>
    </row>
    <row r="115" spans="1:34" s="7" customFormat="1" x14ac:dyDescent="0.15">
      <c r="A115" s="1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C115"/>
      <c r="AD115"/>
      <c r="AE115"/>
      <c r="AF115"/>
      <c r="AG115"/>
      <c r="AH115"/>
    </row>
    <row r="116" spans="1:34" s="7" customFormat="1" x14ac:dyDescent="0.15">
      <c r="A116" s="1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C116"/>
      <c r="AD116"/>
      <c r="AE116"/>
      <c r="AF116"/>
      <c r="AG116"/>
      <c r="AH116"/>
    </row>
    <row r="117" spans="1:34" s="7" customFormat="1" x14ac:dyDescent="0.15">
      <c r="A117" s="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C117"/>
      <c r="AD117"/>
      <c r="AE117"/>
      <c r="AF117"/>
      <c r="AG117"/>
      <c r="AH117"/>
    </row>
    <row r="118" spans="1:34" s="7" customFormat="1" x14ac:dyDescent="0.15">
      <c r="A118" s="1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C118"/>
      <c r="AD118"/>
      <c r="AE118"/>
      <c r="AF118"/>
      <c r="AG118"/>
      <c r="AH118"/>
    </row>
    <row r="119" spans="1:34" s="7" customFormat="1" x14ac:dyDescent="0.15">
      <c r="A119" s="1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C119"/>
      <c r="AD119"/>
      <c r="AE119"/>
      <c r="AF119"/>
      <c r="AG119"/>
      <c r="AH119"/>
    </row>
    <row r="120" spans="1:34" s="7" customFormat="1" x14ac:dyDescent="0.15">
      <c r="A120" s="1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C120"/>
      <c r="AD120"/>
      <c r="AE120"/>
      <c r="AF120"/>
      <c r="AG120"/>
      <c r="AH120"/>
    </row>
    <row r="121" spans="1:34" s="7" customFormat="1" x14ac:dyDescent="0.15">
      <c r="A121" s="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C121"/>
      <c r="AD121"/>
      <c r="AE121"/>
      <c r="AF121"/>
      <c r="AG121"/>
      <c r="AH121"/>
    </row>
    <row r="122" spans="1:34" s="7" customFormat="1" x14ac:dyDescent="0.15">
      <c r="A122" s="1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C122"/>
      <c r="AD122"/>
      <c r="AE122"/>
      <c r="AF122"/>
      <c r="AG122"/>
      <c r="AH122"/>
    </row>
    <row r="123" spans="1:34" s="7" customFormat="1" x14ac:dyDescent="0.15">
      <c r="A123" s="1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C123"/>
      <c r="AD123"/>
      <c r="AE123"/>
      <c r="AF123"/>
      <c r="AG123"/>
      <c r="AH123"/>
    </row>
    <row r="124" spans="1:34" s="7" customFormat="1" x14ac:dyDescent="0.15">
      <c r="A124" s="1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C124"/>
      <c r="AD124"/>
      <c r="AE124"/>
      <c r="AF124"/>
      <c r="AG124"/>
      <c r="AH124"/>
    </row>
    <row r="125" spans="1:34" s="7" customFormat="1" x14ac:dyDescent="0.15">
      <c r="A125" s="1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C125"/>
      <c r="AD125"/>
      <c r="AE125"/>
      <c r="AF125"/>
      <c r="AG125"/>
      <c r="AH125"/>
    </row>
    <row r="126" spans="1:34" s="7" customFormat="1" x14ac:dyDescent="0.15">
      <c r="A126" s="1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C126"/>
      <c r="AD126"/>
      <c r="AE126"/>
      <c r="AF126"/>
      <c r="AG126"/>
      <c r="AH126"/>
    </row>
    <row r="127" spans="1:34" s="7" customFormat="1" x14ac:dyDescent="0.15">
      <c r="A127" s="1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C127"/>
      <c r="AD127"/>
      <c r="AE127"/>
      <c r="AF127"/>
      <c r="AG127"/>
      <c r="AH127"/>
    </row>
    <row r="128" spans="1:34" s="7" customFormat="1" x14ac:dyDescent="0.15">
      <c r="A128" s="1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C128"/>
      <c r="AD128"/>
      <c r="AE128"/>
      <c r="AF128"/>
      <c r="AG128"/>
      <c r="AH128"/>
    </row>
    <row r="129" spans="1:34" s="7" customFormat="1" x14ac:dyDescent="0.15">
      <c r="A129" s="1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C129"/>
      <c r="AD129"/>
      <c r="AE129"/>
      <c r="AF129"/>
      <c r="AG129"/>
      <c r="AH129"/>
    </row>
    <row r="130" spans="1:34" s="7" customFormat="1" x14ac:dyDescent="0.15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C130"/>
      <c r="AD130"/>
      <c r="AE130"/>
      <c r="AF130"/>
      <c r="AG130"/>
      <c r="AH130"/>
    </row>
    <row r="131" spans="1:34" s="7" customFormat="1" x14ac:dyDescent="0.15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C131"/>
      <c r="AD131"/>
      <c r="AE131"/>
      <c r="AF131"/>
      <c r="AG131"/>
      <c r="AH131"/>
    </row>
    <row r="132" spans="1:34" s="7" customFormat="1" x14ac:dyDescent="0.15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C132"/>
      <c r="AD132"/>
      <c r="AE132"/>
      <c r="AF132"/>
      <c r="AG132"/>
      <c r="AH132"/>
    </row>
    <row r="133" spans="1:34" s="7" customFormat="1" x14ac:dyDescent="0.15">
      <c r="A133" s="1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C133"/>
      <c r="AD133"/>
      <c r="AE133"/>
      <c r="AF133"/>
      <c r="AG133"/>
      <c r="AH133"/>
    </row>
    <row r="134" spans="1:34" s="7" customFormat="1" x14ac:dyDescent="0.15">
      <c r="A134" s="1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C134"/>
      <c r="AD134"/>
      <c r="AE134"/>
      <c r="AF134"/>
      <c r="AG134"/>
      <c r="AH134"/>
    </row>
    <row r="135" spans="1:34" s="7" customFormat="1" x14ac:dyDescent="0.15">
      <c r="A135" s="1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C135"/>
      <c r="AD135"/>
      <c r="AE135"/>
      <c r="AF135"/>
      <c r="AG135"/>
      <c r="AH135"/>
    </row>
    <row r="136" spans="1:34" s="7" customFormat="1" x14ac:dyDescent="0.15">
      <c r="A136" s="1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C136"/>
      <c r="AD136"/>
      <c r="AE136"/>
      <c r="AF136"/>
      <c r="AG136"/>
      <c r="AH136"/>
    </row>
    <row r="137" spans="1:34" s="7" customFormat="1" x14ac:dyDescent="0.15">
      <c r="A137" s="1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C137"/>
      <c r="AD137"/>
      <c r="AE137"/>
      <c r="AF137"/>
      <c r="AG137"/>
      <c r="AH137"/>
    </row>
    <row r="138" spans="1:34" s="7" customFormat="1" x14ac:dyDescent="0.15">
      <c r="A138" s="1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C138"/>
      <c r="AD138"/>
      <c r="AE138"/>
      <c r="AF138"/>
      <c r="AG138"/>
      <c r="AH138"/>
    </row>
    <row r="139" spans="1:34" s="7" customFormat="1" x14ac:dyDescent="0.15">
      <c r="A139" s="1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C139"/>
      <c r="AD139"/>
      <c r="AE139"/>
      <c r="AF139"/>
      <c r="AG139"/>
      <c r="AH139"/>
    </row>
    <row r="140" spans="1:34" s="7" customFormat="1" x14ac:dyDescent="0.15">
      <c r="A140" s="1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C140"/>
      <c r="AD140"/>
      <c r="AE140"/>
      <c r="AF140"/>
      <c r="AG140"/>
      <c r="AH140"/>
    </row>
    <row r="141" spans="1:34" s="7" customFormat="1" x14ac:dyDescent="0.15">
      <c r="A141" s="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C141"/>
      <c r="AD141"/>
      <c r="AE141"/>
      <c r="AF141"/>
      <c r="AG141"/>
      <c r="AH141"/>
    </row>
    <row r="142" spans="1:34" s="7" customFormat="1" x14ac:dyDescent="0.15">
      <c r="A142" s="1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C142"/>
      <c r="AD142"/>
      <c r="AE142"/>
      <c r="AF142"/>
      <c r="AG142"/>
      <c r="AH142"/>
    </row>
    <row r="143" spans="1:34" s="7" customFormat="1" x14ac:dyDescent="0.15">
      <c r="A143" s="1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C143"/>
      <c r="AD143"/>
      <c r="AE143"/>
      <c r="AF143"/>
      <c r="AG143"/>
      <c r="AH143"/>
    </row>
    <row r="144" spans="1:34" s="7" customFormat="1" x14ac:dyDescent="0.15">
      <c r="A144" s="1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C144"/>
      <c r="AD144"/>
      <c r="AE144"/>
      <c r="AF144"/>
      <c r="AG144"/>
      <c r="AH144"/>
    </row>
    <row r="145" spans="1:34" s="7" customFormat="1" x14ac:dyDescent="0.15">
      <c r="A145" s="1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C145"/>
      <c r="AD145"/>
      <c r="AE145"/>
      <c r="AF145"/>
      <c r="AG145"/>
      <c r="AH145"/>
    </row>
    <row r="146" spans="1:34" s="7" customFormat="1" x14ac:dyDescent="0.15">
      <c r="A146" s="1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C146"/>
      <c r="AD146"/>
      <c r="AE146"/>
      <c r="AF146"/>
      <c r="AG146"/>
      <c r="AH146"/>
    </row>
    <row r="147" spans="1:34" s="7" customFormat="1" x14ac:dyDescent="0.15">
      <c r="A147" s="1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C147"/>
      <c r="AD147"/>
      <c r="AE147"/>
      <c r="AF147"/>
      <c r="AG147"/>
      <c r="AH147"/>
    </row>
    <row r="148" spans="1:34" s="7" customFormat="1" x14ac:dyDescent="0.15">
      <c r="A148" s="1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C148"/>
      <c r="AD148"/>
      <c r="AE148"/>
      <c r="AF148"/>
      <c r="AG148"/>
      <c r="AH148"/>
    </row>
    <row r="149" spans="1:34" s="7" customFormat="1" x14ac:dyDescent="0.15">
      <c r="A149" s="1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C149"/>
      <c r="AD149"/>
      <c r="AE149"/>
      <c r="AF149"/>
      <c r="AG149"/>
      <c r="AH149"/>
    </row>
    <row r="150" spans="1:34" s="7" customFormat="1" x14ac:dyDescent="0.15">
      <c r="A150" s="1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C150"/>
      <c r="AD150"/>
      <c r="AE150"/>
      <c r="AF150"/>
      <c r="AG150"/>
      <c r="AH150"/>
    </row>
    <row r="151" spans="1:34" s="7" customFormat="1" x14ac:dyDescent="0.15">
      <c r="A151" s="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C151"/>
      <c r="AD151"/>
      <c r="AE151"/>
      <c r="AF151"/>
      <c r="AG151"/>
      <c r="AH151"/>
    </row>
    <row r="152" spans="1:34" s="7" customFormat="1" x14ac:dyDescent="0.15">
      <c r="A152" s="1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C152"/>
      <c r="AD152"/>
      <c r="AE152"/>
      <c r="AF152"/>
      <c r="AG152"/>
      <c r="AH152"/>
    </row>
    <row r="153" spans="1:34" s="7" customFormat="1" x14ac:dyDescent="0.15">
      <c r="A153" s="1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C153"/>
      <c r="AD153"/>
      <c r="AE153"/>
      <c r="AF153"/>
      <c r="AG153"/>
      <c r="AH153"/>
    </row>
    <row r="154" spans="1:34" s="7" customFormat="1" x14ac:dyDescent="0.15">
      <c r="A154" s="1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C154"/>
      <c r="AD154"/>
      <c r="AE154"/>
      <c r="AF154"/>
      <c r="AG154"/>
      <c r="AH154"/>
    </row>
    <row r="155" spans="1:34" s="7" customFormat="1" x14ac:dyDescent="0.15">
      <c r="A155" s="1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C155"/>
      <c r="AD155"/>
      <c r="AE155"/>
      <c r="AF155"/>
      <c r="AG155"/>
      <c r="AH155"/>
    </row>
    <row r="156" spans="1:34" s="7" customFormat="1" x14ac:dyDescent="0.15">
      <c r="A156" s="1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C156"/>
      <c r="AD156"/>
      <c r="AE156"/>
      <c r="AF156"/>
      <c r="AG156"/>
      <c r="AH156"/>
    </row>
    <row r="157" spans="1:34" s="7" customFormat="1" x14ac:dyDescent="0.15">
      <c r="A157" s="1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C157"/>
      <c r="AD157"/>
      <c r="AE157"/>
      <c r="AF157"/>
      <c r="AG157"/>
      <c r="AH157"/>
    </row>
    <row r="158" spans="1:34" s="7" customFormat="1" x14ac:dyDescent="0.15">
      <c r="A158" s="1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C158"/>
      <c r="AD158"/>
      <c r="AE158"/>
      <c r="AF158"/>
      <c r="AG158"/>
      <c r="AH158"/>
    </row>
    <row r="159" spans="1:34" s="7" customFormat="1" x14ac:dyDescent="0.15">
      <c r="A159" s="1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C159"/>
      <c r="AD159"/>
      <c r="AE159"/>
      <c r="AF159"/>
      <c r="AG159"/>
      <c r="AH159"/>
    </row>
    <row r="160" spans="1:34" s="7" customFormat="1" x14ac:dyDescent="0.15">
      <c r="A160" s="1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C160"/>
      <c r="AD160"/>
      <c r="AE160"/>
      <c r="AF160"/>
      <c r="AG160"/>
      <c r="AH160"/>
    </row>
    <row r="161" spans="1:34" s="7" customFormat="1" x14ac:dyDescent="0.15">
      <c r="A161" s="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C161"/>
      <c r="AD161"/>
      <c r="AE161"/>
      <c r="AF161"/>
      <c r="AG161"/>
      <c r="AH161"/>
    </row>
    <row r="162" spans="1:34" s="7" customFormat="1" x14ac:dyDescent="0.15">
      <c r="A162" s="1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C162"/>
      <c r="AD162"/>
      <c r="AE162"/>
      <c r="AF162"/>
      <c r="AG162"/>
      <c r="AH162"/>
    </row>
    <row r="163" spans="1:34" s="7" customFormat="1" x14ac:dyDescent="0.15">
      <c r="A163" s="1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C163"/>
      <c r="AD163"/>
      <c r="AE163"/>
      <c r="AF163"/>
      <c r="AG163"/>
      <c r="AH163"/>
    </row>
    <row r="164" spans="1:34" s="7" customFormat="1" x14ac:dyDescent="0.15">
      <c r="A164" s="1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C164"/>
      <c r="AD164"/>
      <c r="AE164"/>
      <c r="AF164"/>
      <c r="AG164"/>
      <c r="AH164"/>
    </row>
    <row r="165" spans="1:34" s="7" customFormat="1" x14ac:dyDescent="0.15">
      <c r="A165" s="1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C165"/>
      <c r="AD165"/>
      <c r="AE165"/>
      <c r="AF165"/>
      <c r="AG165"/>
      <c r="AH165"/>
    </row>
    <row r="166" spans="1:34" s="7" customFormat="1" x14ac:dyDescent="0.15">
      <c r="A166" s="1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C166"/>
      <c r="AD166"/>
      <c r="AE166"/>
      <c r="AF166"/>
      <c r="AG166"/>
      <c r="AH166"/>
    </row>
    <row r="167" spans="1:34" s="7" customFormat="1" x14ac:dyDescent="0.15">
      <c r="A167" s="1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C167"/>
      <c r="AD167"/>
      <c r="AE167"/>
      <c r="AF167"/>
      <c r="AG167"/>
      <c r="AH167"/>
    </row>
    <row r="168" spans="1:34" s="7" customFormat="1" x14ac:dyDescent="0.15">
      <c r="A168" s="1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C168"/>
      <c r="AD168"/>
      <c r="AE168"/>
      <c r="AF168"/>
      <c r="AG168"/>
      <c r="AH168"/>
    </row>
    <row r="169" spans="1:34" s="7" customFormat="1" x14ac:dyDescent="0.15">
      <c r="A169" s="1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C169"/>
      <c r="AD169"/>
      <c r="AE169"/>
      <c r="AF169"/>
      <c r="AG169"/>
      <c r="AH169"/>
    </row>
    <row r="170" spans="1:34" s="7" customFormat="1" x14ac:dyDescent="0.15">
      <c r="A170" s="1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C170"/>
      <c r="AD170"/>
      <c r="AE170"/>
      <c r="AF170"/>
      <c r="AG170"/>
      <c r="AH170"/>
    </row>
    <row r="171" spans="1:34" s="7" customFormat="1" x14ac:dyDescent="0.15">
      <c r="A171" s="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C171"/>
      <c r="AD171"/>
      <c r="AE171"/>
      <c r="AF171"/>
      <c r="AG171"/>
      <c r="AH171"/>
    </row>
    <row r="172" spans="1:34" s="7" customFormat="1" x14ac:dyDescent="0.15">
      <c r="A172" s="1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C172"/>
      <c r="AD172"/>
      <c r="AE172"/>
      <c r="AF172"/>
      <c r="AG172"/>
      <c r="AH172"/>
    </row>
    <row r="173" spans="1:34" s="7" customFormat="1" x14ac:dyDescent="0.15">
      <c r="A173" s="1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C173"/>
      <c r="AD173"/>
      <c r="AE173"/>
      <c r="AF173"/>
      <c r="AG173"/>
      <c r="AH173"/>
    </row>
    <row r="174" spans="1:34" s="7" customFormat="1" x14ac:dyDescent="0.15">
      <c r="A174" s="1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C174"/>
      <c r="AD174"/>
      <c r="AE174"/>
      <c r="AF174"/>
      <c r="AG174"/>
      <c r="AH174"/>
    </row>
    <row r="175" spans="1:34" s="7" customFormat="1" x14ac:dyDescent="0.15">
      <c r="A175" s="1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C175"/>
      <c r="AD175"/>
      <c r="AE175"/>
      <c r="AF175"/>
      <c r="AG175"/>
      <c r="AH175"/>
    </row>
    <row r="176" spans="1:34" s="7" customFormat="1" x14ac:dyDescent="0.15">
      <c r="A176" s="1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C176"/>
      <c r="AD176"/>
      <c r="AE176"/>
      <c r="AF176"/>
      <c r="AG176"/>
      <c r="AH176"/>
    </row>
    <row r="177" spans="1:34" s="7" customFormat="1" x14ac:dyDescent="0.15">
      <c r="A177" s="1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C177"/>
      <c r="AD177"/>
      <c r="AE177"/>
      <c r="AF177"/>
      <c r="AG177"/>
      <c r="AH177"/>
    </row>
    <row r="178" spans="1:34" s="7" customFormat="1" x14ac:dyDescent="0.15">
      <c r="A178" s="1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C178"/>
      <c r="AD178"/>
      <c r="AE178"/>
      <c r="AF178"/>
      <c r="AG178"/>
      <c r="AH178"/>
    </row>
    <row r="179" spans="1:34" s="7" customFormat="1" x14ac:dyDescent="0.15">
      <c r="A179" s="1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C179"/>
      <c r="AD179"/>
      <c r="AE179"/>
      <c r="AF179"/>
      <c r="AG179"/>
      <c r="AH179"/>
    </row>
    <row r="180" spans="1:34" s="7" customFormat="1" x14ac:dyDescent="0.15">
      <c r="A180" s="1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C180"/>
      <c r="AD180"/>
      <c r="AE180"/>
      <c r="AF180"/>
      <c r="AG180"/>
      <c r="AH180"/>
    </row>
    <row r="181" spans="1:34" s="7" customFormat="1" x14ac:dyDescent="0.15">
      <c r="A181" s="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C181"/>
      <c r="AD181"/>
      <c r="AE181"/>
      <c r="AF181"/>
      <c r="AG181"/>
      <c r="AH181"/>
    </row>
    <row r="182" spans="1:34" s="7" customFormat="1" x14ac:dyDescent="0.15">
      <c r="A182" s="1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C182"/>
      <c r="AD182"/>
      <c r="AE182"/>
      <c r="AF182"/>
      <c r="AG182"/>
      <c r="AH182"/>
    </row>
    <row r="183" spans="1:34" s="7" customFormat="1" x14ac:dyDescent="0.15">
      <c r="A183" s="1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C183"/>
      <c r="AD183"/>
      <c r="AE183"/>
      <c r="AF183"/>
      <c r="AG183"/>
      <c r="AH183"/>
    </row>
    <row r="184" spans="1:34" s="7" customFormat="1" x14ac:dyDescent="0.15">
      <c r="A184" s="1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C184"/>
      <c r="AD184"/>
      <c r="AE184"/>
      <c r="AF184"/>
      <c r="AG184"/>
      <c r="AH184"/>
    </row>
    <row r="185" spans="1:34" s="7" customFormat="1" x14ac:dyDescent="0.15">
      <c r="A185" s="1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C185"/>
      <c r="AD185"/>
      <c r="AE185"/>
      <c r="AF185"/>
      <c r="AG185"/>
      <c r="AH185"/>
    </row>
    <row r="186" spans="1:34" s="7" customFormat="1" x14ac:dyDescent="0.15">
      <c r="A186" s="1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C186"/>
      <c r="AD186"/>
      <c r="AE186"/>
      <c r="AF186"/>
      <c r="AG186"/>
      <c r="AH186"/>
    </row>
    <row r="187" spans="1:34" s="7" customFormat="1" x14ac:dyDescent="0.15">
      <c r="A187" s="1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C187"/>
      <c r="AD187"/>
      <c r="AE187"/>
      <c r="AF187"/>
      <c r="AG187"/>
      <c r="AH187"/>
    </row>
    <row r="188" spans="1:34" s="7" customFormat="1" x14ac:dyDescent="0.15">
      <c r="A188" s="1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C188"/>
      <c r="AD188"/>
      <c r="AE188"/>
      <c r="AF188"/>
      <c r="AG188"/>
      <c r="AH188"/>
    </row>
    <row r="189" spans="1:34" s="7" customFormat="1" x14ac:dyDescent="0.15">
      <c r="A189" s="1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C189"/>
      <c r="AD189"/>
      <c r="AE189"/>
      <c r="AF189"/>
      <c r="AG189"/>
      <c r="AH189"/>
    </row>
    <row r="190" spans="1:34" s="7" customFormat="1" x14ac:dyDescent="0.15">
      <c r="A190" s="1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C190"/>
      <c r="AD190"/>
      <c r="AE190"/>
      <c r="AF190"/>
      <c r="AG190"/>
      <c r="AH190"/>
    </row>
    <row r="191" spans="1:34" s="7" customFormat="1" x14ac:dyDescent="0.15">
      <c r="A191" s="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C191"/>
      <c r="AD191"/>
      <c r="AE191"/>
      <c r="AF191"/>
      <c r="AG191"/>
      <c r="AH191"/>
    </row>
    <row r="193" spans="1:34" s="7" customFormat="1" x14ac:dyDescent="0.15">
      <c r="A193" s="1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C193"/>
      <c r="AD193"/>
      <c r="AE193"/>
      <c r="AF193"/>
      <c r="AG193"/>
      <c r="AH193"/>
    </row>
    <row r="195" spans="1:34" s="7" customFormat="1" x14ac:dyDescent="0.15">
      <c r="A195" s="1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C195"/>
      <c r="AD195"/>
      <c r="AE195"/>
      <c r="AF195"/>
      <c r="AG195"/>
      <c r="AH195"/>
    </row>
    <row r="196" spans="1:34" s="7" customFormat="1" x14ac:dyDescent="0.15">
      <c r="A196" s="1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C196"/>
      <c r="AD196"/>
      <c r="AE196"/>
      <c r="AF196"/>
      <c r="AG196"/>
      <c r="AH196"/>
    </row>
    <row r="197" spans="1:34" s="7" customFormat="1" x14ac:dyDescent="0.15">
      <c r="A197" s="1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C197"/>
      <c r="AD197"/>
      <c r="AE197"/>
      <c r="AF197"/>
      <c r="AG197"/>
      <c r="AH197"/>
    </row>
    <row r="198" spans="1:34" s="7" customFormat="1" x14ac:dyDescent="0.15">
      <c r="A198" s="1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C198"/>
      <c r="AD198"/>
      <c r="AE198"/>
      <c r="AF198"/>
      <c r="AG198"/>
      <c r="AH198"/>
    </row>
    <row r="199" spans="1:34" s="7" customFormat="1" x14ac:dyDescent="0.15">
      <c r="A199" s="1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C199"/>
      <c r="AD199"/>
      <c r="AE199"/>
      <c r="AF199"/>
      <c r="AG199"/>
      <c r="AH199"/>
    </row>
    <row r="202" spans="1:34" s="7" customFormat="1" x14ac:dyDescent="0.15">
      <c r="A202" s="1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C202"/>
      <c r="AD202"/>
      <c r="AE202"/>
      <c r="AF202"/>
      <c r="AG202"/>
      <c r="AH202"/>
    </row>
    <row r="203" spans="1:34" s="7" customFormat="1" x14ac:dyDescent="0.15">
      <c r="A203" s="1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C203"/>
      <c r="AD203"/>
      <c r="AE203"/>
      <c r="AF203"/>
      <c r="AG203"/>
      <c r="AH203"/>
    </row>
    <row r="204" spans="1:34" s="7" customFormat="1" x14ac:dyDescent="0.15">
      <c r="A204" s="1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C204"/>
      <c r="AD204"/>
      <c r="AE204"/>
      <c r="AF204"/>
      <c r="AG204"/>
      <c r="AH204"/>
    </row>
    <row r="205" spans="1:34" s="7" customFormat="1" x14ac:dyDescent="0.15">
      <c r="A205" s="1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C205"/>
      <c r="AD205"/>
      <c r="AE205"/>
      <c r="AF205"/>
      <c r="AG205"/>
      <c r="AH205"/>
    </row>
    <row r="206" spans="1:34" s="7" customFormat="1" x14ac:dyDescent="0.15">
      <c r="A206" s="1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C206"/>
      <c r="AD206"/>
      <c r="AE206"/>
      <c r="AF206"/>
      <c r="AG206"/>
      <c r="AH206"/>
    </row>
    <row r="207" spans="1:34" s="7" customFormat="1" x14ac:dyDescent="0.15">
      <c r="A207" s="1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C207"/>
      <c r="AD207"/>
      <c r="AE207"/>
      <c r="AF207"/>
      <c r="AG207"/>
      <c r="AH207"/>
    </row>
    <row r="208" spans="1:34" s="7" customFormat="1" x14ac:dyDescent="0.15">
      <c r="A208" s="1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C208"/>
      <c r="AD208"/>
      <c r="AE208"/>
      <c r="AF208"/>
      <c r="AG208"/>
      <c r="AH208"/>
    </row>
    <row r="209" spans="1:34" s="7" customFormat="1" x14ac:dyDescent="0.15">
      <c r="A209" s="1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C209"/>
      <c r="AD209"/>
      <c r="AE209"/>
      <c r="AF209"/>
      <c r="AG209"/>
      <c r="AH209"/>
    </row>
    <row r="210" spans="1:34" s="7" customFormat="1" x14ac:dyDescent="0.15">
      <c r="A210" s="1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C210"/>
      <c r="AD210"/>
      <c r="AE210"/>
      <c r="AF210"/>
      <c r="AG210"/>
      <c r="AH210"/>
    </row>
    <row r="211" spans="1:34" s="7" customFormat="1" x14ac:dyDescent="0.15">
      <c r="A211" s="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C211"/>
      <c r="AD211"/>
      <c r="AE211"/>
      <c r="AF211"/>
      <c r="AG211"/>
      <c r="AH211"/>
    </row>
    <row r="212" spans="1:34" s="7" customFormat="1" x14ac:dyDescent="0.15">
      <c r="A212" s="1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C212"/>
      <c r="AD212"/>
      <c r="AE212"/>
      <c r="AF212"/>
      <c r="AG212"/>
      <c r="AH212"/>
    </row>
    <row r="213" spans="1:34" s="7" customFormat="1" x14ac:dyDescent="0.15">
      <c r="A213" s="1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C213"/>
      <c r="AD213"/>
      <c r="AE213"/>
      <c r="AF213"/>
      <c r="AG213"/>
      <c r="AH213"/>
    </row>
    <row r="214" spans="1:34" s="7" customFormat="1" x14ac:dyDescent="0.15">
      <c r="A214" s="1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C214"/>
      <c r="AD214"/>
      <c r="AE214"/>
      <c r="AF214"/>
      <c r="AG214"/>
      <c r="AH214"/>
    </row>
    <row r="215" spans="1:34" s="7" customFormat="1" x14ac:dyDescent="0.15">
      <c r="A215" s="1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C215"/>
      <c r="AD215"/>
      <c r="AE215"/>
      <c r="AF215"/>
      <c r="AG215"/>
      <c r="AH215"/>
    </row>
    <row r="216" spans="1:34" s="7" customFormat="1" x14ac:dyDescent="0.15">
      <c r="A216" s="1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C216"/>
      <c r="AD216"/>
      <c r="AE216"/>
      <c r="AF216"/>
      <c r="AG216"/>
      <c r="AH216"/>
    </row>
    <row r="217" spans="1:34" s="7" customFormat="1" x14ac:dyDescent="0.15">
      <c r="A217" s="1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C217"/>
      <c r="AD217"/>
      <c r="AE217"/>
      <c r="AF217"/>
      <c r="AG217"/>
      <c r="AH217"/>
    </row>
    <row r="218" spans="1:34" s="7" customFormat="1" x14ac:dyDescent="0.15">
      <c r="A218" s="1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C218"/>
      <c r="AD218"/>
      <c r="AE218"/>
      <c r="AF218"/>
      <c r="AG218"/>
      <c r="AH218"/>
    </row>
    <row r="219" spans="1:34" s="7" customFormat="1" x14ac:dyDescent="0.15">
      <c r="A219" s="1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C219"/>
      <c r="AD219"/>
      <c r="AE219"/>
      <c r="AF219"/>
      <c r="AG219"/>
      <c r="AH219"/>
    </row>
    <row r="222" spans="1:34" s="7" customFormat="1" x14ac:dyDescent="0.15">
      <c r="A222" s="1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C222"/>
      <c r="AD222"/>
      <c r="AE222"/>
      <c r="AF222"/>
      <c r="AG222"/>
      <c r="AH222"/>
    </row>
    <row r="223" spans="1:34" s="7" customFormat="1" x14ac:dyDescent="0.15">
      <c r="A223" s="1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C223"/>
      <c r="AD223"/>
      <c r="AE223"/>
      <c r="AF223"/>
      <c r="AG223"/>
      <c r="AH223"/>
    </row>
    <row r="224" spans="1:34" s="7" customFormat="1" x14ac:dyDescent="0.15">
      <c r="A224" s="1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C224"/>
      <c r="AD224"/>
      <c r="AE224"/>
      <c r="AF224"/>
      <c r="AG224"/>
      <c r="AH224"/>
    </row>
    <row r="225" spans="1:34" s="7" customFormat="1" x14ac:dyDescent="0.15">
      <c r="A225" s="1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C225"/>
      <c r="AD225"/>
      <c r="AE225"/>
      <c r="AF225"/>
      <c r="AG225"/>
      <c r="AH225"/>
    </row>
    <row r="226" spans="1:34" s="7" customFormat="1" x14ac:dyDescent="0.15">
      <c r="A226" s="1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C226"/>
      <c r="AD226"/>
      <c r="AE226"/>
      <c r="AF226"/>
      <c r="AG226"/>
      <c r="AH226"/>
    </row>
    <row r="227" spans="1:34" s="7" customFormat="1" x14ac:dyDescent="0.15">
      <c r="A227" s="1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C227"/>
      <c r="AD227"/>
      <c r="AE227"/>
      <c r="AF227"/>
      <c r="AG227"/>
      <c r="AH227"/>
    </row>
    <row r="228" spans="1:34" s="7" customFormat="1" x14ac:dyDescent="0.15">
      <c r="A228" s="1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C228"/>
      <c r="AD228"/>
      <c r="AE228"/>
      <c r="AF228"/>
      <c r="AG228"/>
      <c r="AH228"/>
    </row>
    <row r="229" spans="1:34" s="7" customFormat="1" x14ac:dyDescent="0.15">
      <c r="A229" s="1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C229"/>
      <c r="AD229"/>
      <c r="AE229"/>
      <c r="AF229"/>
      <c r="AG229"/>
      <c r="AH229"/>
    </row>
    <row r="230" spans="1:34" s="7" customFormat="1" x14ac:dyDescent="0.15">
      <c r="A230" s="1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C230"/>
      <c r="AD230"/>
      <c r="AE230"/>
      <c r="AF230"/>
      <c r="AG230"/>
      <c r="AH230"/>
    </row>
    <row r="231" spans="1:34" s="7" customFormat="1" x14ac:dyDescent="0.15">
      <c r="A231" s="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C231"/>
      <c r="AD231"/>
      <c r="AE231"/>
      <c r="AF231"/>
      <c r="AG231"/>
      <c r="AH231"/>
    </row>
    <row r="232" spans="1:34" s="7" customFormat="1" x14ac:dyDescent="0.15">
      <c r="A232" s="1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C232"/>
      <c r="AD232"/>
      <c r="AE232"/>
      <c r="AF232"/>
      <c r="AG232"/>
      <c r="AH232"/>
    </row>
    <row r="233" spans="1:34" s="7" customFormat="1" x14ac:dyDescent="0.15">
      <c r="A233" s="1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C233"/>
      <c r="AD233"/>
      <c r="AE233"/>
      <c r="AF233"/>
      <c r="AG233"/>
      <c r="AH233"/>
    </row>
    <row r="234" spans="1:34" s="7" customFormat="1" x14ac:dyDescent="0.15">
      <c r="A234" s="1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C234"/>
      <c r="AD234"/>
      <c r="AE234"/>
      <c r="AF234"/>
      <c r="AG234"/>
      <c r="AH234"/>
    </row>
    <row r="235" spans="1:34" s="7" customFormat="1" x14ac:dyDescent="0.15">
      <c r="A235" s="1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C235"/>
      <c r="AD235"/>
      <c r="AE235"/>
      <c r="AF235"/>
      <c r="AG235"/>
      <c r="AH235"/>
    </row>
    <row r="236" spans="1:34" s="7" customFormat="1" x14ac:dyDescent="0.15">
      <c r="A236" s="1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C236"/>
      <c r="AD236"/>
      <c r="AE236"/>
      <c r="AF236"/>
      <c r="AG236"/>
      <c r="AH236"/>
    </row>
    <row r="237" spans="1:34" s="7" customFormat="1" x14ac:dyDescent="0.15">
      <c r="A237" s="1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C237"/>
      <c r="AD237"/>
      <c r="AE237"/>
      <c r="AF237"/>
      <c r="AG237"/>
      <c r="AH237"/>
    </row>
    <row r="238" spans="1:34" s="7" customFormat="1" x14ac:dyDescent="0.15">
      <c r="A238" s="1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C238"/>
      <c r="AD238"/>
      <c r="AE238"/>
      <c r="AF238"/>
      <c r="AG238"/>
      <c r="AH238"/>
    </row>
    <row r="239" spans="1:34" s="7" customFormat="1" x14ac:dyDescent="0.15">
      <c r="A239" s="1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C239"/>
      <c r="AD239"/>
      <c r="AE239"/>
      <c r="AF239"/>
      <c r="AG239"/>
      <c r="AH239"/>
    </row>
    <row r="240" spans="1:34" s="7" customFormat="1" x14ac:dyDescent="0.15">
      <c r="A240" s="1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C240"/>
      <c r="AD240"/>
      <c r="AE240"/>
      <c r="AF240"/>
      <c r="AG240"/>
      <c r="AH240"/>
    </row>
    <row r="241" spans="1:34" s="7" customFormat="1" x14ac:dyDescent="0.15">
      <c r="A241" s="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C241"/>
      <c r="AD241"/>
      <c r="AE241"/>
      <c r="AF241"/>
      <c r="AG241"/>
      <c r="AH241"/>
    </row>
    <row r="242" spans="1:34" s="7" customFormat="1" x14ac:dyDescent="0.15">
      <c r="A242" s="1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C242"/>
      <c r="AD242"/>
      <c r="AE242"/>
      <c r="AF242"/>
      <c r="AG242"/>
      <c r="AH242"/>
    </row>
    <row r="243" spans="1:34" s="7" customFormat="1" x14ac:dyDescent="0.15">
      <c r="A243" s="1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C243"/>
      <c r="AD243"/>
      <c r="AE243"/>
      <c r="AF243"/>
      <c r="AG243"/>
      <c r="AH243"/>
    </row>
    <row r="244" spans="1:34" s="7" customFormat="1" x14ac:dyDescent="0.15">
      <c r="A244" s="1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C244"/>
      <c r="AD244"/>
      <c r="AE244"/>
      <c r="AF244"/>
      <c r="AG244"/>
      <c r="AH244"/>
    </row>
    <row r="245" spans="1:34" s="7" customFormat="1" x14ac:dyDescent="0.15">
      <c r="A245" s="1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C245"/>
      <c r="AD245"/>
      <c r="AE245"/>
      <c r="AF245"/>
      <c r="AG245"/>
      <c r="AH245"/>
    </row>
    <row r="246" spans="1:34" s="7" customFormat="1" x14ac:dyDescent="0.15">
      <c r="A246" s="1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C246"/>
      <c r="AD246"/>
      <c r="AE246"/>
      <c r="AF246"/>
      <c r="AG246"/>
      <c r="AH246"/>
    </row>
    <row r="247" spans="1:34" s="7" customFormat="1" x14ac:dyDescent="0.15">
      <c r="A247" s="1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C247"/>
      <c r="AD247"/>
      <c r="AE247"/>
      <c r="AF247"/>
      <c r="AG247"/>
      <c r="AH247"/>
    </row>
    <row r="248" spans="1:34" s="7" customFormat="1" x14ac:dyDescent="0.15">
      <c r="A248" s="1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C248"/>
      <c r="AD248"/>
      <c r="AE248"/>
      <c r="AF248"/>
      <c r="AG248"/>
      <c r="AH248"/>
    </row>
    <row r="249" spans="1:34" s="7" customFormat="1" x14ac:dyDescent="0.15">
      <c r="A249" s="1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C249"/>
      <c r="AD249"/>
      <c r="AE249"/>
      <c r="AF249"/>
      <c r="AG249"/>
      <c r="AH249"/>
    </row>
    <row r="250" spans="1:34" s="7" customFormat="1" x14ac:dyDescent="0.15">
      <c r="A250" s="1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C250"/>
      <c r="AD250"/>
      <c r="AE250"/>
      <c r="AF250"/>
      <c r="AG250"/>
      <c r="AH250"/>
    </row>
    <row r="251" spans="1:34" s="7" customFormat="1" x14ac:dyDescent="0.15">
      <c r="A251" s="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C251"/>
      <c r="AD251"/>
      <c r="AE251"/>
      <c r="AF251"/>
      <c r="AG251"/>
      <c r="AH251"/>
    </row>
    <row r="252" spans="1:34" s="7" customFormat="1" x14ac:dyDescent="0.15">
      <c r="A252" s="1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C252"/>
      <c r="AD252"/>
      <c r="AE252"/>
      <c r="AF252"/>
      <c r="AG252"/>
      <c r="AH252"/>
    </row>
    <row r="253" spans="1:34" s="7" customFormat="1" x14ac:dyDescent="0.15">
      <c r="A253" s="1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C253"/>
      <c r="AD253"/>
      <c r="AE253"/>
      <c r="AF253"/>
      <c r="AG253"/>
      <c r="AH253"/>
    </row>
    <row r="254" spans="1:34" s="7" customFormat="1" x14ac:dyDescent="0.15">
      <c r="A254" s="1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C254"/>
      <c r="AD254"/>
      <c r="AE254"/>
      <c r="AF254"/>
      <c r="AG254"/>
      <c r="AH254"/>
    </row>
    <row r="255" spans="1:34" s="7" customFormat="1" x14ac:dyDescent="0.15">
      <c r="A255" s="1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C255"/>
      <c r="AD255"/>
      <c r="AE255"/>
      <c r="AF255"/>
      <c r="AG255"/>
      <c r="AH255"/>
    </row>
    <row r="256" spans="1:34" s="7" customFormat="1" x14ac:dyDescent="0.15">
      <c r="A256" s="1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C256"/>
      <c r="AD256"/>
      <c r="AE256"/>
      <c r="AF256"/>
      <c r="AG256"/>
      <c r="AH256"/>
    </row>
    <row r="257" spans="1:34" s="7" customFormat="1" x14ac:dyDescent="0.15">
      <c r="A257" s="1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C257"/>
      <c r="AD257"/>
      <c r="AE257"/>
      <c r="AF257"/>
      <c r="AG257"/>
      <c r="AH257"/>
    </row>
    <row r="258" spans="1:34" s="7" customFormat="1" x14ac:dyDescent="0.15">
      <c r="A258" s="1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C258"/>
      <c r="AD258"/>
      <c r="AE258"/>
      <c r="AF258"/>
      <c r="AG258"/>
      <c r="AH258"/>
    </row>
    <row r="259" spans="1:34" s="7" customFormat="1" x14ac:dyDescent="0.15">
      <c r="A259" s="1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C259"/>
      <c r="AD259"/>
      <c r="AE259"/>
      <c r="AF259"/>
      <c r="AG259"/>
      <c r="AH259"/>
    </row>
    <row r="260" spans="1:34" s="7" customFormat="1" x14ac:dyDescent="0.15">
      <c r="A260" s="1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C260"/>
      <c r="AD260"/>
      <c r="AE260"/>
      <c r="AF260"/>
      <c r="AG260"/>
      <c r="AH260"/>
    </row>
    <row r="261" spans="1:34" s="7" customFormat="1" x14ac:dyDescent="0.15">
      <c r="A261" s="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C261"/>
      <c r="AD261"/>
      <c r="AE261"/>
      <c r="AF261"/>
      <c r="AG261"/>
      <c r="AH261"/>
    </row>
    <row r="262" spans="1:34" s="7" customFormat="1" x14ac:dyDescent="0.15">
      <c r="A262" s="1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C262"/>
      <c r="AD262"/>
      <c r="AE262"/>
      <c r="AF262"/>
      <c r="AG262"/>
      <c r="AH262"/>
    </row>
    <row r="263" spans="1:34" s="7" customFormat="1" x14ac:dyDescent="0.15">
      <c r="A263" s="1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C263"/>
      <c r="AD263"/>
      <c r="AE263"/>
      <c r="AF263"/>
      <c r="AG263"/>
      <c r="AH263"/>
    </row>
    <row r="264" spans="1:34" s="7" customFormat="1" x14ac:dyDescent="0.15">
      <c r="A264" s="1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C264"/>
      <c r="AD264"/>
      <c r="AE264"/>
      <c r="AF264"/>
      <c r="AG264"/>
      <c r="AH264"/>
    </row>
    <row r="265" spans="1:34" s="7" customFormat="1" x14ac:dyDescent="0.15">
      <c r="A265" s="1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C265"/>
      <c r="AD265"/>
      <c r="AE265"/>
      <c r="AF265"/>
      <c r="AG265"/>
      <c r="AH265"/>
    </row>
    <row r="266" spans="1:34" s="7" customFormat="1" x14ac:dyDescent="0.15">
      <c r="A266" s="1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C266"/>
      <c r="AD266"/>
      <c r="AE266"/>
      <c r="AF266"/>
      <c r="AG266"/>
      <c r="AH266"/>
    </row>
    <row r="267" spans="1:34" s="7" customFormat="1" x14ac:dyDescent="0.15">
      <c r="A267" s="1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C267"/>
      <c r="AD267"/>
      <c r="AE267"/>
      <c r="AF267"/>
      <c r="AG267"/>
      <c r="AH267"/>
    </row>
    <row r="268" spans="1:34" s="7" customFormat="1" x14ac:dyDescent="0.15">
      <c r="A268" s="1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C268"/>
      <c r="AD268"/>
      <c r="AE268"/>
      <c r="AF268"/>
      <c r="AG268"/>
      <c r="AH268"/>
    </row>
    <row r="269" spans="1:34" s="7" customFormat="1" x14ac:dyDescent="0.15">
      <c r="A269" s="1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C269"/>
      <c r="AD269"/>
      <c r="AE269"/>
      <c r="AF269"/>
      <c r="AG269"/>
      <c r="AH269"/>
    </row>
    <row r="270" spans="1:34" s="7" customFormat="1" x14ac:dyDescent="0.15">
      <c r="A270" s="1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C270"/>
      <c r="AD270"/>
      <c r="AE270"/>
      <c r="AF270"/>
      <c r="AG270"/>
      <c r="AH270"/>
    </row>
    <row r="271" spans="1:34" s="7" customFormat="1" x14ac:dyDescent="0.15">
      <c r="A271" s="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C271"/>
      <c r="AD271"/>
      <c r="AE271"/>
      <c r="AF271"/>
      <c r="AG271"/>
      <c r="AH271"/>
    </row>
    <row r="272" spans="1:34" s="7" customFormat="1" x14ac:dyDescent="0.15">
      <c r="A272" s="1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C272"/>
      <c r="AD272"/>
      <c r="AE272"/>
      <c r="AF272"/>
      <c r="AG272"/>
      <c r="AH272"/>
    </row>
    <row r="273" spans="1:34" s="7" customFormat="1" x14ac:dyDescent="0.15">
      <c r="A273" s="1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C273"/>
      <c r="AD273"/>
      <c r="AE273"/>
      <c r="AF273"/>
      <c r="AG273"/>
      <c r="AH273"/>
    </row>
    <row r="274" spans="1:34" s="7" customFormat="1" x14ac:dyDescent="0.15">
      <c r="A274" s="1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C274"/>
      <c r="AD274"/>
      <c r="AE274"/>
      <c r="AF274"/>
      <c r="AG274"/>
      <c r="AH274"/>
    </row>
    <row r="275" spans="1:34" s="7" customFormat="1" x14ac:dyDescent="0.15">
      <c r="A275" s="1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C275"/>
      <c r="AD275"/>
      <c r="AE275"/>
      <c r="AF275"/>
      <c r="AG275"/>
      <c r="AH275"/>
    </row>
    <row r="276" spans="1:34" s="7" customFormat="1" x14ac:dyDescent="0.15">
      <c r="A276" s="1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C276"/>
      <c r="AD276"/>
      <c r="AE276"/>
      <c r="AF276"/>
      <c r="AG276"/>
      <c r="AH276"/>
    </row>
    <row r="277" spans="1:34" s="7" customFormat="1" x14ac:dyDescent="0.15">
      <c r="A277" s="1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C277"/>
      <c r="AD277"/>
      <c r="AE277"/>
      <c r="AF277"/>
      <c r="AG277"/>
      <c r="AH277"/>
    </row>
    <row r="278" spans="1:34" s="7" customFormat="1" x14ac:dyDescent="0.15">
      <c r="A278" s="1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C278"/>
      <c r="AD278"/>
      <c r="AE278"/>
      <c r="AF278"/>
      <c r="AG278"/>
      <c r="AH278"/>
    </row>
    <row r="279" spans="1:34" s="7" customFormat="1" x14ac:dyDescent="0.15">
      <c r="A279" s="1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C279"/>
      <c r="AD279"/>
      <c r="AE279"/>
      <c r="AF279"/>
      <c r="AG279"/>
      <c r="AH279"/>
    </row>
    <row r="280" spans="1:34" s="7" customFormat="1" x14ac:dyDescent="0.15">
      <c r="A280" s="1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C280"/>
      <c r="AD280"/>
      <c r="AE280"/>
      <c r="AF280"/>
      <c r="AG280"/>
      <c r="AH280"/>
    </row>
    <row r="281" spans="1:34" s="7" customFormat="1" x14ac:dyDescent="0.15">
      <c r="A281" s="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C281"/>
      <c r="AD281"/>
      <c r="AE281"/>
      <c r="AF281"/>
      <c r="AG281"/>
      <c r="AH281"/>
    </row>
    <row r="282" spans="1:34" s="7" customFormat="1" x14ac:dyDescent="0.15">
      <c r="A282" s="1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C282"/>
      <c r="AD282"/>
      <c r="AE282"/>
      <c r="AF282"/>
      <c r="AG282"/>
      <c r="AH282"/>
    </row>
    <row r="283" spans="1:34" s="7" customFormat="1" x14ac:dyDescent="0.15">
      <c r="A283" s="1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C283"/>
      <c r="AD283"/>
      <c r="AE283"/>
      <c r="AF283"/>
      <c r="AG283"/>
      <c r="AH283"/>
    </row>
    <row r="284" spans="1:34" s="7" customFormat="1" x14ac:dyDescent="0.15">
      <c r="A284" s="1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C284"/>
      <c r="AD284"/>
      <c r="AE284"/>
      <c r="AF284"/>
      <c r="AG284"/>
      <c r="AH284"/>
    </row>
    <row r="285" spans="1:34" s="7" customFormat="1" x14ac:dyDescent="0.15">
      <c r="A285" s="1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C285"/>
      <c r="AD285"/>
      <c r="AE285"/>
      <c r="AF285"/>
      <c r="AG285"/>
      <c r="AH285"/>
    </row>
    <row r="286" spans="1:34" s="7" customFormat="1" x14ac:dyDescent="0.15">
      <c r="A286" s="1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C286"/>
      <c r="AD286"/>
      <c r="AE286"/>
      <c r="AF286"/>
      <c r="AG286"/>
      <c r="AH286"/>
    </row>
    <row r="287" spans="1:34" s="7" customFormat="1" x14ac:dyDescent="0.15">
      <c r="A287" s="1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C287"/>
      <c r="AD287"/>
      <c r="AE287"/>
      <c r="AF287"/>
      <c r="AG287"/>
      <c r="AH287"/>
    </row>
    <row r="288" spans="1:34" s="7" customFormat="1" x14ac:dyDescent="0.15">
      <c r="A288" s="1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C288"/>
      <c r="AD288"/>
      <c r="AE288"/>
      <c r="AF288"/>
      <c r="AG288"/>
      <c r="AH288"/>
    </row>
    <row r="289" spans="1:34" s="7" customFormat="1" x14ac:dyDescent="0.15">
      <c r="A289" s="1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C289"/>
      <c r="AD289"/>
      <c r="AE289"/>
      <c r="AF289"/>
      <c r="AG289"/>
      <c r="AH289"/>
    </row>
    <row r="290" spans="1:34" s="7" customFormat="1" x14ac:dyDescent="0.15">
      <c r="A290" s="1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C290"/>
      <c r="AD290"/>
      <c r="AE290"/>
      <c r="AF290"/>
      <c r="AG290"/>
      <c r="AH290"/>
    </row>
    <row r="291" spans="1:34" s="7" customFormat="1" x14ac:dyDescent="0.15">
      <c r="A291" s="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C291"/>
      <c r="AD291"/>
      <c r="AE291"/>
      <c r="AF291"/>
      <c r="AG291"/>
      <c r="AH291"/>
    </row>
    <row r="292" spans="1:34" s="7" customFormat="1" x14ac:dyDescent="0.15">
      <c r="A292" s="1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C292"/>
      <c r="AD292"/>
      <c r="AE292"/>
      <c r="AF292"/>
      <c r="AG292"/>
      <c r="AH292"/>
    </row>
    <row r="293" spans="1:34" s="7" customFormat="1" x14ac:dyDescent="0.15">
      <c r="A293" s="1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C293"/>
      <c r="AD293"/>
      <c r="AE293"/>
      <c r="AF293"/>
      <c r="AG293"/>
      <c r="AH293"/>
    </row>
    <row r="294" spans="1:34" s="7" customFormat="1" x14ac:dyDescent="0.15">
      <c r="A294" s="1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C294"/>
      <c r="AD294"/>
      <c r="AE294"/>
      <c r="AF294"/>
      <c r="AG294"/>
      <c r="AH294"/>
    </row>
    <row r="295" spans="1:34" s="7" customFormat="1" x14ac:dyDescent="0.15">
      <c r="A295" s="1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C295"/>
      <c r="AD295"/>
      <c r="AE295"/>
      <c r="AF295"/>
      <c r="AG295"/>
      <c r="AH295"/>
    </row>
    <row r="296" spans="1:34" s="7" customFormat="1" x14ac:dyDescent="0.15">
      <c r="A296" s="1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C296"/>
      <c r="AD296"/>
      <c r="AE296"/>
      <c r="AF296"/>
      <c r="AG296"/>
      <c r="AH296"/>
    </row>
    <row r="297" spans="1:34" s="7" customFormat="1" x14ac:dyDescent="0.15">
      <c r="A297" s="1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C297"/>
      <c r="AD297"/>
      <c r="AE297"/>
      <c r="AF297"/>
      <c r="AG297"/>
      <c r="AH297"/>
    </row>
    <row r="298" spans="1:34" s="7" customFormat="1" x14ac:dyDescent="0.15">
      <c r="A298" s="1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C298"/>
      <c r="AD298"/>
      <c r="AE298"/>
      <c r="AF298"/>
      <c r="AG298"/>
      <c r="AH298"/>
    </row>
    <row r="299" spans="1:34" s="7" customFormat="1" x14ac:dyDescent="0.15">
      <c r="A299" s="1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C299"/>
      <c r="AD299"/>
      <c r="AE299"/>
      <c r="AF299"/>
      <c r="AG299"/>
      <c r="AH299"/>
    </row>
    <row r="300" spans="1:34" s="7" customFormat="1" x14ac:dyDescent="0.15">
      <c r="A300" s="1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C300"/>
      <c r="AD300"/>
      <c r="AE300"/>
      <c r="AF300"/>
      <c r="AG300"/>
      <c r="AH300"/>
    </row>
    <row r="301" spans="1:34" s="7" customFormat="1" x14ac:dyDescent="0.15">
      <c r="A301" s="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C301"/>
      <c r="AD301"/>
      <c r="AE301"/>
      <c r="AF301"/>
      <c r="AG301"/>
      <c r="AH301"/>
    </row>
    <row r="302" spans="1:34" s="7" customFormat="1" x14ac:dyDescent="0.15">
      <c r="A302" s="1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C302"/>
      <c r="AD302"/>
      <c r="AE302"/>
      <c r="AF302"/>
      <c r="AG302"/>
      <c r="AH302"/>
    </row>
    <row r="303" spans="1:34" s="7" customFormat="1" x14ac:dyDescent="0.15">
      <c r="A303" s="1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C303"/>
      <c r="AD303"/>
      <c r="AE303"/>
      <c r="AF303"/>
      <c r="AG303"/>
      <c r="AH303"/>
    </row>
    <row r="304" spans="1:34" s="7" customFormat="1" x14ac:dyDescent="0.15">
      <c r="A304" s="1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C304"/>
      <c r="AD304"/>
      <c r="AE304"/>
      <c r="AF304"/>
      <c r="AG304"/>
      <c r="AH304"/>
    </row>
    <row r="305" spans="1:34" s="7" customFormat="1" x14ac:dyDescent="0.15">
      <c r="A305" s="1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C305"/>
      <c r="AD305"/>
      <c r="AE305"/>
      <c r="AF305"/>
      <c r="AG305"/>
      <c r="AH305"/>
    </row>
    <row r="306" spans="1:34" s="7" customFormat="1" x14ac:dyDescent="0.15">
      <c r="A306" s="1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C306"/>
      <c r="AD306"/>
      <c r="AE306"/>
      <c r="AF306"/>
      <c r="AG306"/>
      <c r="AH306"/>
    </row>
  </sheetData>
  <pageMargins left="0.70866141732283472" right="0.70866141732283472" top="0.74803149606299213" bottom="0.74803149606299213" header="0.31496062992125984" footer="0.31496062992125984"/>
  <pageSetup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C592-859B-1D4C-B75A-DF29EFAD15FE}">
  <sheetPr>
    <pageSetUpPr fitToPage="1"/>
  </sheetPr>
  <dimension ref="A1:AH306"/>
  <sheetViews>
    <sheetView topLeftCell="C51" zoomScale="117" zoomScaleNormal="100" workbookViewId="0">
      <selection activeCell="C82" sqref="C82"/>
    </sheetView>
  </sheetViews>
  <sheetFormatPr baseColWidth="10" defaultColWidth="8.83203125" defaultRowHeight="13" outlineLevelCol="1" x14ac:dyDescent="0.15"/>
  <cols>
    <col min="1" max="1" width="0" style="1" hidden="1" customWidth="1"/>
    <col min="2" max="2" width="10.1640625" hidden="1" customWidth="1"/>
    <col min="3" max="3" width="82.1640625" customWidth="1"/>
    <col min="4" max="14" width="9.1640625" customWidth="1" outlineLevel="1"/>
    <col min="15" max="18" width="9.1640625" style="33" customWidth="1" outlineLevel="1"/>
    <col min="19" max="27" width="8.83203125" style="33"/>
    <col min="28" max="28" width="8.83203125" style="7"/>
  </cols>
  <sheetData>
    <row r="1" spans="1:31" x14ac:dyDescent="0.15">
      <c r="A1" s="3"/>
      <c r="C1" s="2" t="s">
        <v>244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5">
        <v>2021</v>
      </c>
      <c r="AC1" s="6"/>
      <c r="AD1" s="6"/>
      <c r="AE1" s="6"/>
    </row>
    <row r="2" spans="1:31" x14ac:dyDescent="0.15">
      <c r="A2" s="1" t="s">
        <v>0</v>
      </c>
      <c r="B2" s="8" t="s">
        <v>1</v>
      </c>
      <c r="C2" s="9" t="s">
        <v>2</v>
      </c>
      <c r="D2" s="10">
        <v>141853.29999999999</v>
      </c>
      <c r="E2" s="10">
        <v>143234.1</v>
      </c>
      <c r="F2" s="10">
        <v>147986.4</v>
      </c>
      <c r="G2" s="10">
        <v>154965.9</v>
      </c>
      <c r="H2" s="10">
        <v>155830.5</v>
      </c>
      <c r="I2" s="10">
        <v>161762.20000000001</v>
      </c>
      <c r="J2" s="10">
        <v>165799.6</v>
      </c>
      <c r="K2" s="10">
        <v>172580.4</v>
      </c>
      <c r="L2" s="10">
        <v>180855</v>
      </c>
      <c r="M2" s="10">
        <v>189185.8</v>
      </c>
      <c r="N2" s="10">
        <v>194682.7</v>
      </c>
      <c r="O2" s="10">
        <v>195789.1</v>
      </c>
      <c r="P2" s="10">
        <v>190709.2</v>
      </c>
      <c r="Q2" s="10">
        <v>195819.3</v>
      </c>
      <c r="R2" s="10">
        <v>201413</v>
      </c>
      <c r="S2" s="10">
        <v>206590.7</v>
      </c>
      <c r="T2" s="10">
        <v>211555.3</v>
      </c>
      <c r="U2" s="10">
        <v>219060.9</v>
      </c>
      <c r="V2" s="10">
        <v>224153.4</v>
      </c>
      <c r="W2" s="10">
        <v>230763.5</v>
      </c>
      <c r="X2" s="10">
        <v>239205.8</v>
      </c>
      <c r="Y2" s="10">
        <v>248162.8</v>
      </c>
      <c r="Z2" s="10">
        <v>255172.3</v>
      </c>
      <c r="AA2" s="10">
        <v>247184.7</v>
      </c>
      <c r="AB2" s="11">
        <v>262592.90000000002</v>
      </c>
      <c r="AC2" s="12"/>
      <c r="AD2" s="12"/>
      <c r="AE2" s="12"/>
    </row>
    <row r="3" spans="1:31" x14ac:dyDescent="0.15">
      <c r="A3" s="1" t="s">
        <v>3</v>
      </c>
      <c r="B3" s="8" t="s">
        <v>4</v>
      </c>
      <c r="C3" s="13" t="s">
        <v>5</v>
      </c>
      <c r="D3" s="10">
        <v>36635.4</v>
      </c>
      <c r="E3" s="10">
        <v>35587.9</v>
      </c>
      <c r="F3" s="10">
        <v>37567.800000000003</v>
      </c>
      <c r="G3" s="10">
        <v>41181.4</v>
      </c>
      <c r="H3" s="10">
        <v>39752.1</v>
      </c>
      <c r="I3" s="10">
        <v>40381.199999999997</v>
      </c>
      <c r="J3" s="10">
        <v>41273.9</v>
      </c>
      <c r="K3" s="10">
        <v>44483.1</v>
      </c>
      <c r="L3" s="10">
        <v>47611.1</v>
      </c>
      <c r="M3" s="10">
        <v>49081.1</v>
      </c>
      <c r="N3" s="10">
        <v>48892.4</v>
      </c>
      <c r="O3" s="10">
        <v>48298.5</v>
      </c>
      <c r="P3" s="10">
        <v>43914.2</v>
      </c>
      <c r="Q3" s="10">
        <v>46411.3</v>
      </c>
      <c r="R3" s="10">
        <v>48460.2</v>
      </c>
      <c r="S3" s="10">
        <v>50362.6</v>
      </c>
      <c r="T3" s="10">
        <v>50641.5</v>
      </c>
      <c r="U3" s="10">
        <v>53525.9</v>
      </c>
      <c r="V3" s="10">
        <v>54178.2</v>
      </c>
      <c r="W3" s="10">
        <v>55281</v>
      </c>
      <c r="X3" s="10">
        <v>57083</v>
      </c>
      <c r="Y3" s="10">
        <v>59506.400000000001</v>
      </c>
      <c r="Z3" s="10">
        <v>60158</v>
      </c>
      <c r="AA3" s="10">
        <v>60401.3</v>
      </c>
      <c r="AB3" s="11">
        <v>63830.400000000001</v>
      </c>
      <c r="AC3" s="12"/>
      <c r="AD3" s="12"/>
      <c r="AE3" s="12"/>
    </row>
    <row r="4" spans="1:31" s="50" customFormat="1" x14ac:dyDescent="0.15">
      <c r="A4" s="43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7"/>
      <c r="T4" s="47"/>
      <c r="U4" s="47"/>
      <c r="V4" s="47"/>
      <c r="W4" s="47"/>
      <c r="X4" s="47"/>
      <c r="Y4" s="47"/>
      <c r="Z4" s="47"/>
      <c r="AA4" s="47"/>
      <c r="AB4" s="48"/>
      <c r="AC4" s="49"/>
      <c r="AD4" s="49"/>
      <c r="AE4" s="49"/>
    </row>
    <row r="5" spans="1:31" x14ac:dyDescent="0.15">
      <c r="B5" s="8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  <c r="T5" s="20"/>
      <c r="U5" s="20"/>
      <c r="V5" s="20"/>
      <c r="W5" s="20"/>
      <c r="X5" s="20"/>
      <c r="Y5" s="20"/>
      <c r="Z5" s="20"/>
      <c r="AA5" s="20"/>
      <c r="AB5" s="21"/>
      <c r="AC5" s="12"/>
      <c r="AD5" s="12"/>
      <c r="AE5" s="12"/>
    </row>
    <row r="6" spans="1:31" x14ac:dyDescent="0.15">
      <c r="A6"/>
      <c r="B6" s="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20"/>
      <c r="T6" s="20"/>
      <c r="U6" s="20"/>
      <c r="V6" s="20"/>
      <c r="W6" s="20"/>
      <c r="X6" s="20"/>
      <c r="Y6" s="20"/>
      <c r="Z6" s="20"/>
      <c r="AA6" s="20"/>
      <c r="AB6" s="21"/>
      <c r="AC6" s="12"/>
      <c r="AD6" s="12"/>
      <c r="AE6" s="12"/>
    </row>
    <row r="7" spans="1:31" x14ac:dyDescent="0.15">
      <c r="A7"/>
      <c r="B7" s="8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20"/>
      <c r="U7" s="20"/>
      <c r="V7" s="20"/>
      <c r="W7" s="20"/>
      <c r="X7" s="20"/>
      <c r="Y7" s="20"/>
      <c r="Z7" s="20"/>
      <c r="AA7" s="20"/>
      <c r="AB7" s="21"/>
      <c r="AC7" s="12"/>
      <c r="AD7" s="12"/>
      <c r="AE7" s="12"/>
    </row>
    <row r="8" spans="1:31" x14ac:dyDescent="0.15">
      <c r="A8"/>
      <c r="B8" s="8"/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  <c r="T8" s="20"/>
      <c r="U8" s="20"/>
      <c r="V8" s="20"/>
      <c r="W8" s="20"/>
      <c r="X8" s="20"/>
      <c r="Y8" s="20"/>
      <c r="Z8" s="20"/>
      <c r="AA8" s="20"/>
      <c r="AB8" s="21"/>
      <c r="AC8" s="12"/>
      <c r="AD8" s="12"/>
      <c r="AE8" s="12"/>
    </row>
    <row r="9" spans="1:31" s="50" customFormat="1" x14ac:dyDescent="0.15">
      <c r="B9" s="44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/>
      <c r="T9" s="47"/>
      <c r="U9" s="47"/>
      <c r="V9" s="47"/>
      <c r="W9" s="47"/>
      <c r="X9" s="47"/>
      <c r="Y9" s="47"/>
      <c r="Z9" s="47"/>
      <c r="AA9" s="47"/>
      <c r="AB9" s="48"/>
      <c r="AC9" s="49"/>
      <c r="AD9" s="49"/>
      <c r="AE9" s="49"/>
    </row>
    <row r="10" spans="1:31" x14ac:dyDescent="0.15">
      <c r="A10"/>
      <c r="B10" s="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12"/>
      <c r="AD10" s="12"/>
      <c r="AE10" s="12"/>
    </row>
    <row r="11" spans="1:31" x14ac:dyDescent="0.15">
      <c r="A11"/>
      <c r="B11" s="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12"/>
      <c r="AD11" s="12"/>
      <c r="AE11" s="12"/>
    </row>
    <row r="12" spans="1:31" x14ac:dyDescent="0.15">
      <c r="A12"/>
      <c r="B12" s="8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12"/>
      <c r="AD12" s="12"/>
      <c r="AE12" s="12"/>
    </row>
    <row r="13" spans="1:31" s="50" customFormat="1" x14ac:dyDescent="0.15">
      <c r="B13" s="44"/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9"/>
      <c r="AD13" s="49"/>
      <c r="AE13" s="49"/>
    </row>
    <row r="14" spans="1:31" x14ac:dyDescent="0.15">
      <c r="A14"/>
      <c r="B14" s="8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12"/>
      <c r="AD14" s="12"/>
      <c r="AE14" s="12"/>
    </row>
    <row r="15" spans="1:31" x14ac:dyDescent="0.15">
      <c r="A15"/>
      <c r="B15" s="8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12"/>
      <c r="AD15" s="12"/>
      <c r="AE15" s="12"/>
    </row>
    <row r="16" spans="1:31" s="50" customFormat="1" x14ac:dyDescent="0.15">
      <c r="B16" s="44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9"/>
      <c r="AD16" s="49"/>
      <c r="AE16" s="49"/>
    </row>
    <row r="17" spans="1:32" x14ac:dyDescent="0.15">
      <c r="A17"/>
      <c r="B17" s="8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12"/>
      <c r="AD17" s="12"/>
      <c r="AE17" s="12"/>
    </row>
    <row r="18" spans="1:32" x14ac:dyDescent="0.15">
      <c r="A18"/>
      <c r="B18" s="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12"/>
      <c r="AD18" s="12"/>
      <c r="AE18" s="12"/>
    </row>
    <row r="19" spans="1:32" x14ac:dyDescent="0.15">
      <c r="A19"/>
      <c r="B19" s="8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12"/>
      <c r="AD19" s="12"/>
      <c r="AE19" s="12"/>
    </row>
    <row r="20" spans="1:32" x14ac:dyDescent="0.15">
      <c r="A20"/>
      <c r="B20" s="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12"/>
      <c r="AD20" s="12"/>
      <c r="AE20" s="12"/>
    </row>
    <row r="21" spans="1:32" x14ac:dyDescent="0.15">
      <c r="A21"/>
      <c r="B21" s="8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12"/>
      <c r="AD21" s="12"/>
      <c r="AE21" s="12"/>
    </row>
    <row r="22" spans="1:32" s="50" customFormat="1" x14ac:dyDescent="0.15">
      <c r="B22" s="44"/>
      <c r="C22" s="45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9"/>
      <c r="AD22" s="49"/>
      <c r="AE22" s="49"/>
    </row>
    <row r="23" spans="1:32" x14ac:dyDescent="0.15">
      <c r="A23"/>
      <c r="B23" s="8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12"/>
      <c r="AD23" s="12"/>
      <c r="AE23" s="12"/>
    </row>
    <row r="24" spans="1:32" x14ac:dyDescent="0.15">
      <c r="A24"/>
      <c r="B24" s="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26"/>
      <c r="AD24" s="12"/>
      <c r="AE24" s="12"/>
    </row>
    <row r="25" spans="1:32" x14ac:dyDescent="0.15">
      <c r="A25"/>
      <c r="B25" s="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1"/>
      <c r="AC25" s="26"/>
      <c r="AD25" s="12"/>
      <c r="AE25" s="12"/>
      <c r="AF25" s="26"/>
    </row>
    <row r="26" spans="1:32" x14ac:dyDescent="0.15">
      <c r="A26"/>
      <c r="B26" s="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1"/>
      <c r="AC26" s="26"/>
      <c r="AD26" s="12"/>
      <c r="AE26" s="12"/>
      <c r="AF26" s="26"/>
    </row>
    <row r="27" spans="1:32" x14ac:dyDescent="0.15">
      <c r="A27"/>
      <c r="B27" s="8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1"/>
      <c r="AC27" s="26"/>
      <c r="AD27" s="12"/>
      <c r="AE27" s="12"/>
      <c r="AF27" s="26"/>
    </row>
    <row r="28" spans="1:32" x14ac:dyDescent="0.15">
      <c r="A28"/>
      <c r="B28" s="8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26"/>
      <c r="AD28" s="12"/>
      <c r="AE28" s="12"/>
      <c r="AF28" s="26"/>
    </row>
    <row r="29" spans="1:32" x14ac:dyDescent="0.15">
      <c r="A29"/>
      <c r="B29" s="8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26"/>
      <c r="AD29" s="12"/>
      <c r="AE29" s="12"/>
      <c r="AF29" s="26"/>
    </row>
    <row r="30" spans="1:32" x14ac:dyDescent="0.15">
      <c r="A30"/>
      <c r="B30" s="8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1"/>
      <c r="AC30" s="26"/>
      <c r="AD30" s="12"/>
      <c r="AE30" s="12"/>
      <c r="AF30" s="26"/>
    </row>
    <row r="31" spans="1:32" x14ac:dyDescent="0.15">
      <c r="A31"/>
      <c r="B31" s="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26"/>
      <c r="AD31" s="12"/>
      <c r="AE31" s="12"/>
      <c r="AF31" s="26"/>
    </row>
    <row r="32" spans="1:32" x14ac:dyDescent="0.15">
      <c r="A32"/>
      <c r="B32" s="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1"/>
      <c r="AC32" s="26"/>
      <c r="AD32" s="12"/>
      <c r="AE32" s="12"/>
      <c r="AF32" s="26"/>
    </row>
    <row r="33" spans="1:32" x14ac:dyDescent="0.15">
      <c r="A33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6"/>
      <c r="AD33" s="12"/>
      <c r="AE33" s="12"/>
      <c r="AF33" s="26"/>
    </row>
    <row r="34" spans="1:32" x14ac:dyDescent="0.15">
      <c r="A34"/>
      <c r="B34" s="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1"/>
      <c r="AC34" s="26"/>
      <c r="AD34" s="12"/>
      <c r="AE34" s="12"/>
      <c r="AF34" s="26"/>
    </row>
    <row r="35" spans="1:32" x14ac:dyDescent="0.15">
      <c r="A35"/>
      <c r="B35" s="8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1"/>
      <c r="AC35" s="26"/>
      <c r="AD35" s="12"/>
      <c r="AE35" s="12"/>
      <c r="AF35" s="26"/>
    </row>
    <row r="36" spans="1:32" x14ac:dyDescent="0.15">
      <c r="A36"/>
      <c r="B36" s="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26"/>
      <c r="AD36" s="12"/>
      <c r="AE36" s="12"/>
      <c r="AF36" s="26"/>
    </row>
    <row r="37" spans="1:32" x14ac:dyDescent="0.15">
      <c r="A37"/>
      <c r="B37" s="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1"/>
      <c r="AC37" s="26"/>
      <c r="AD37" s="12"/>
      <c r="AE37" s="12"/>
      <c r="AF37" s="26"/>
    </row>
    <row r="38" spans="1:32" x14ac:dyDescent="0.15">
      <c r="A38"/>
      <c r="B38" s="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1"/>
      <c r="AC38" s="26"/>
      <c r="AD38" s="12"/>
      <c r="AE38" s="12"/>
      <c r="AF38" s="26"/>
    </row>
    <row r="39" spans="1:32" x14ac:dyDescent="0.15">
      <c r="A39"/>
      <c r="B39" s="8"/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1"/>
      <c r="AC39" s="26"/>
      <c r="AD39" s="12"/>
      <c r="AE39" s="12"/>
      <c r="AF39" s="26"/>
    </row>
    <row r="40" spans="1:32" x14ac:dyDescent="0.15">
      <c r="A40"/>
      <c r="B40" s="8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26"/>
      <c r="AD40" s="12"/>
      <c r="AE40" s="12"/>
      <c r="AF40" s="26"/>
    </row>
    <row r="41" spans="1:32" x14ac:dyDescent="0.15">
      <c r="A41"/>
      <c r="B41" s="8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1"/>
      <c r="AC41" s="26"/>
      <c r="AD41" s="12"/>
      <c r="AE41" s="12"/>
      <c r="AF41" s="26"/>
    </row>
    <row r="42" spans="1:32" x14ac:dyDescent="0.15">
      <c r="A42"/>
      <c r="B42" s="8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26"/>
      <c r="AD42" s="12"/>
      <c r="AE42" s="12"/>
      <c r="AF42" s="26"/>
    </row>
    <row r="43" spans="1:32" x14ac:dyDescent="0.15">
      <c r="A43"/>
      <c r="B43" s="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1"/>
      <c r="AC43" s="26"/>
      <c r="AD43" s="12"/>
      <c r="AE43" s="12"/>
      <c r="AF43" s="26"/>
    </row>
    <row r="44" spans="1:32" x14ac:dyDescent="0.15">
      <c r="A44" t="s">
        <v>126</v>
      </c>
      <c r="B44" s="8" t="s">
        <v>127</v>
      </c>
      <c r="C44" s="13" t="s">
        <v>128</v>
      </c>
      <c r="D44" s="10">
        <v>104925.4</v>
      </c>
      <c r="E44" s="10">
        <v>107360.3</v>
      </c>
      <c r="F44" s="10">
        <v>110118.3</v>
      </c>
      <c r="G44" s="10">
        <v>113384.1</v>
      </c>
      <c r="H44" s="10">
        <v>115758.2</v>
      </c>
      <c r="I44" s="10">
        <v>121046.8</v>
      </c>
      <c r="J44" s="10">
        <v>124179.1</v>
      </c>
      <c r="K44" s="10">
        <v>127710.9</v>
      </c>
      <c r="L44" s="10">
        <v>132776.4</v>
      </c>
      <c r="M44" s="10">
        <v>139675.20000000001</v>
      </c>
      <c r="N44" s="10">
        <v>145476</v>
      </c>
      <c r="O44" s="10">
        <v>147265.70000000001</v>
      </c>
      <c r="P44" s="10">
        <v>146819.6</v>
      </c>
      <c r="Q44" s="10">
        <v>149434.5</v>
      </c>
      <c r="R44" s="10">
        <v>152960.5</v>
      </c>
      <c r="S44" s="10">
        <v>156228.5</v>
      </c>
      <c r="T44" s="10">
        <v>160907.29999999999</v>
      </c>
      <c r="U44" s="10">
        <v>165547.70000000001</v>
      </c>
      <c r="V44" s="10">
        <v>169960.3</v>
      </c>
      <c r="W44" s="10">
        <v>175426.1</v>
      </c>
      <c r="X44" s="10">
        <v>182054.6</v>
      </c>
      <c r="Y44" s="10">
        <v>188590.2</v>
      </c>
      <c r="Z44" s="10">
        <v>194914.2</v>
      </c>
      <c r="AA44" s="10">
        <v>186839.6</v>
      </c>
      <c r="AB44" s="11">
        <v>198812</v>
      </c>
      <c r="AC44" s="26"/>
      <c r="AD44" s="12"/>
      <c r="AE44" s="12"/>
      <c r="AF44" s="26"/>
    </row>
    <row r="45" spans="1:32" s="50" customFormat="1" x14ac:dyDescent="0.15">
      <c r="B45" s="44"/>
      <c r="C45" s="45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51"/>
      <c r="AD45" s="49"/>
      <c r="AE45" s="49"/>
      <c r="AF45" s="51"/>
    </row>
    <row r="46" spans="1:32" s="50" customFormat="1" x14ac:dyDescent="0.15">
      <c r="B46" s="44"/>
      <c r="C46" s="45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51"/>
      <c r="AD46" s="49"/>
      <c r="AE46" s="49"/>
      <c r="AF46" s="51"/>
    </row>
    <row r="47" spans="1:32" s="50" customFormat="1" x14ac:dyDescent="0.15">
      <c r="B47" s="44"/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51"/>
      <c r="AD47" s="49"/>
      <c r="AE47" s="49"/>
      <c r="AF47" s="51"/>
    </row>
    <row r="48" spans="1:32" x14ac:dyDescent="0.15">
      <c r="A48"/>
      <c r="B48" s="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1"/>
      <c r="AC48" s="26"/>
      <c r="AD48" s="12"/>
      <c r="AE48" s="12"/>
      <c r="AF48" s="26"/>
    </row>
    <row r="49" spans="1:32" x14ac:dyDescent="0.15">
      <c r="A49"/>
      <c r="B49" s="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  <c r="T49" s="20"/>
      <c r="U49" s="20"/>
      <c r="V49" s="20"/>
      <c r="W49" s="20"/>
      <c r="X49" s="20"/>
      <c r="Y49" s="20"/>
      <c r="Z49" s="20"/>
      <c r="AA49" s="20"/>
      <c r="AB49" s="21"/>
      <c r="AC49" s="26"/>
      <c r="AD49" s="12"/>
      <c r="AE49" s="12"/>
      <c r="AF49" s="26"/>
    </row>
    <row r="50" spans="1:32" x14ac:dyDescent="0.15">
      <c r="A50"/>
      <c r="B50" s="8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  <c r="T50" s="20"/>
      <c r="U50" s="20"/>
      <c r="V50" s="20"/>
      <c r="W50" s="20"/>
      <c r="X50" s="20"/>
      <c r="Y50" s="20"/>
      <c r="Z50" s="20"/>
      <c r="AA50" s="20"/>
      <c r="AB50" s="21"/>
      <c r="AC50" s="26"/>
      <c r="AD50" s="12"/>
      <c r="AE50" s="12"/>
      <c r="AF50" s="26"/>
    </row>
    <row r="51" spans="1:32" x14ac:dyDescent="0.15">
      <c r="A51"/>
      <c r="B51" s="8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  <c r="T51" s="20"/>
      <c r="U51" s="20"/>
      <c r="V51" s="20"/>
      <c r="W51" s="20"/>
      <c r="X51" s="20"/>
      <c r="Y51" s="20"/>
      <c r="Z51" s="20"/>
      <c r="AA51" s="20"/>
      <c r="AB51" s="21"/>
      <c r="AC51" s="26"/>
      <c r="AD51" s="12"/>
      <c r="AE51" s="12"/>
      <c r="AF51" s="26"/>
    </row>
    <row r="52" spans="1:32" x14ac:dyDescent="0.15">
      <c r="A52"/>
      <c r="B52" s="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0"/>
      <c r="U52" s="20"/>
      <c r="V52" s="20"/>
      <c r="W52" s="20"/>
      <c r="X52" s="20"/>
      <c r="Y52" s="20"/>
      <c r="Z52" s="20"/>
      <c r="AA52" s="20"/>
      <c r="AB52" s="21"/>
      <c r="AC52" s="26"/>
      <c r="AD52" s="12"/>
      <c r="AE52" s="12"/>
      <c r="AF52" s="26"/>
    </row>
    <row r="53" spans="1:32" x14ac:dyDescent="0.15">
      <c r="A53"/>
      <c r="B53" s="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0"/>
      <c r="U53" s="20"/>
      <c r="V53" s="20"/>
      <c r="W53" s="20"/>
      <c r="X53" s="20"/>
      <c r="Y53" s="20"/>
      <c r="Z53" s="20"/>
      <c r="AA53" s="20"/>
      <c r="AB53" s="21"/>
      <c r="AC53" s="26"/>
      <c r="AD53" s="12"/>
      <c r="AE53" s="12"/>
      <c r="AF53" s="26"/>
    </row>
    <row r="54" spans="1:32" x14ac:dyDescent="0.15">
      <c r="B54" s="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0"/>
      <c r="U54" s="20"/>
      <c r="V54" s="20"/>
      <c r="W54" s="20"/>
      <c r="X54" s="20"/>
      <c r="Y54" s="20"/>
      <c r="Z54" s="20"/>
      <c r="AA54" s="20"/>
      <c r="AB54" s="21"/>
      <c r="AC54" s="26"/>
      <c r="AD54" s="12"/>
      <c r="AE54" s="12"/>
      <c r="AF54" s="26"/>
    </row>
    <row r="55" spans="1:32" s="50" customFormat="1" x14ac:dyDescent="0.15">
      <c r="B55" s="44"/>
      <c r="C55" s="45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51"/>
      <c r="AD55" s="49"/>
      <c r="AE55" s="49"/>
      <c r="AF55" s="51"/>
    </row>
    <row r="56" spans="1:32" x14ac:dyDescent="0.15">
      <c r="A56"/>
      <c r="B56" s="8"/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0"/>
      <c r="U56" s="20"/>
      <c r="V56" s="20"/>
      <c r="W56" s="20"/>
      <c r="X56" s="20"/>
      <c r="Y56" s="20"/>
      <c r="Z56" s="20"/>
      <c r="AA56" s="20"/>
      <c r="AB56" s="21"/>
      <c r="AC56" s="26"/>
      <c r="AD56" s="12"/>
      <c r="AE56" s="12"/>
      <c r="AF56" s="26"/>
    </row>
    <row r="57" spans="1:32" x14ac:dyDescent="0.15">
      <c r="A57"/>
      <c r="B57" s="8"/>
      <c r="C57" s="27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26"/>
      <c r="AD57" s="12"/>
      <c r="AE57" s="12"/>
      <c r="AF57" s="26"/>
    </row>
    <row r="58" spans="1:32" x14ac:dyDescent="0.15">
      <c r="A58"/>
      <c r="B58" s="8"/>
      <c r="C58" s="27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26"/>
      <c r="AD58" s="12"/>
      <c r="AE58" s="12"/>
      <c r="AF58" s="26"/>
    </row>
    <row r="59" spans="1:32" x14ac:dyDescent="0.15">
      <c r="B59" s="8"/>
      <c r="C59" s="27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26"/>
      <c r="AD59" s="12"/>
      <c r="AE59" s="12"/>
      <c r="AF59" s="26"/>
    </row>
    <row r="60" spans="1:32" s="50" customFormat="1" x14ac:dyDescent="0.15">
      <c r="B60" s="44"/>
      <c r="C60" s="52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51"/>
      <c r="AD60" s="49"/>
      <c r="AE60" s="49"/>
      <c r="AF60" s="51"/>
    </row>
    <row r="61" spans="1:32" x14ac:dyDescent="0.15">
      <c r="A61"/>
      <c r="B61" s="8"/>
      <c r="C61" s="27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0"/>
      <c r="U61" s="20"/>
      <c r="V61" s="20"/>
      <c r="W61" s="20"/>
      <c r="X61" s="20"/>
      <c r="Y61" s="20"/>
      <c r="Z61" s="20"/>
      <c r="AA61" s="20"/>
      <c r="AB61" s="21"/>
      <c r="AC61" s="26"/>
      <c r="AD61" s="12"/>
      <c r="AE61" s="12"/>
      <c r="AF61" s="26"/>
    </row>
    <row r="62" spans="1:32" x14ac:dyDescent="0.15">
      <c r="A62"/>
      <c r="B62" s="8"/>
      <c r="C62" s="27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0"/>
      <c r="U62" s="20"/>
      <c r="V62" s="20"/>
      <c r="W62" s="20"/>
      <c r="X62" s="20"/>
      <c r="Y62" s="20"/>
      <c r="Z62" s="20"/>
      <c r="AA62" s="20"/>
      <c r="AB62" s="21"/>
      <c r="AC62" s="26"/>
      <c r="AD62" s="12"/>
      <c r="AE62" s="12"/>
      <c r="AF62" s="26"/>
    </row>
    <row r="63" spans="1:32" s="50" customFormat="1" x14ac:dyDescent="0.15">
      <c r="B63" s="44"/>
      <c r="C63" s="52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51"/>
      <c r="AD63" s="49"/>
      <c r="AE63" s="49"/>
      <c r="AF63" s="51"/>
    </row>
    <row r="64" spans="1:32" x14ac:dyDescent="0.15">
      <c r="A64"/>
      <c r="B64" s="8"/>
      <c r="C64" s="27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0"/>
      <c r="U64" s="20"/>
      <c r="V64" s="20"/>
      <c r="W64" s="20"/>
      <c r="X64" s="20"/>
      <c r="Y64" s="20"/>
      <c r="Z64" s="20"/>
      <c r="AA64" s="20"/>
      <c r="AB64" s="21"/>
      <c r="AC64" s="26"/>
      <c r="AD64" s="12"/>
      <c r="AE64" s="12"/>
      <c r="AF64" s="26"/>
    </row>
    <row r="65" spans="1:32" x14ac:dyDescent="0.15">
      <c r="A65"/>
      <c r="B65" s="8"/>
      <c r="C65" s="2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0"/>
      <c r="U65" s="20"/>
      <c r="V65" s="20"/>
      <c r="W65" s="20"/>
      <c r="X65" s="20"/>
      <c r="Y65" s="20"/>
      <c r="Z65" s="20"/>
      <c r="AA65" s="20"/>
      <c r="AB65" s="21"/>
      <c r="AC65" s="26"/>
      <c r="AD65" s="12"/>
      <c r="AE65" s="12"/>
      <c r="AF65" s="26"/>
    </row>
    <row r="66" spans="1:32" x14ac:dyDescent="0.15">
      <c r="A66"/>
      <c r="B66" s="8"/>
      <c r="C66" s="2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0"/>
      <c r="U66" s="20"/>
      <c r="V66" s="20"/>
      <c r="W66" s="20"/>
      <c r="X66" s="20"/>
      <c r="Y66" s="20"/>
      <c r="Z66" s="20"/>
      <c r="AA66" s="20"/>
      <c r="AB66" s="21"/>
      <c r="AC66" s="26"/>
      <c r="AD66" s="12"/>
      <c r="AE66" s="12"/>
      <c r="AF66" s="26"/>
    </row>
    <row r="67" spans="1:32" x14ac:dyDescent="0.15">
      <c r="A67"/>
      <c r="B67" s="8"/>
      <c r="C67" s="3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0"/>
      <c r="U67" s="20"/>
      <c r="V67" s="20"/>
      <c r="W67" s="20"/>
      <c r="X67" s="20"/>
      <c r="Y67" s="20"/>
      <c r="Z67" s="20"/>
      <c r="AA67" s="20"/>
      <c r="AB67" s="21"/>
      <c r="AC67" s="26"/>
      <c r="AD67" s="12"/>
      <c r="AE67" s="12"/>
      <c r="AF67" s="26"/>
    </row>
    <row r="68" spans="1:32" s="50" customFormat="1" x14ac:dyDescent="0.15">
      <c r="B68" s="44"/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51"/>
      <c r="AD68" s="49"/>
      <c r="AE68" s="49"/>
      <c r="AF68" s="51"/>
    </row>
    <row r="69" spans="1:32" s="50" customFormat="1" x14ac:dyDescent="0.15">
      <c r="A69" s="50" t="s">
        <v>201</v>
      </c>
      <c r="B69" s="44" t="s">
        <v>202</v>
      </c>
      <c r="C69" s="45" t="s">
        <v>203</v>
      </c>
      <c r="D69" s="46">
        <v>954.4</v>
      </c>
      <c r="E69" s="46">
        <v>1060.4000000000001</v>
      </c>
      <c r="F69" s="46">
        <v>994.1</v>
      </c>
      <c r="G69" s="46">
        <v>1032.2</v>
      </c>
      <c r="H69" s="46">
        <v>1123.5999999999999</v>
      </c>
      <c r="I69" s="46">
        <v>1220.0999999999999</v>
      </c>
      <c r="J69" s="46">
        <v>1166.5</v>
      </c>
      <c r="K69" s="46">
        <v>1204.4000000000001</v>
      </c>
      <c r="L69" s="46">
        <v>1199.8</v>
      </c>
      <c r="M69" s="46">
        <v>1294.8</v>
      </c>
      <c r="N69" s="46">
        <v>1326.7</v>
      </c>
      <c r="O69" s="46">
        <v>1412.9</v>
      </c>
      <c r="P69" s="46">
        <v>1362.5</v>
      </c>
      <c r="Q69" s="46">
        <v>1314.4</v>
      </c>
      <c r="R69" s="46">
        <v>1349.6</v>
      </c>
      <c r="S69" s="47">
        <v>1343.1</v>
      </c>
      <c r="T69" s="47">
        <v>1422.1</v>
      </c>
      <c r="U69" s="47">
        <v>1306.8</v>
      </c>
      <c r="V69" s="47">
        <v>1341.3</v>
      </c>
      <c r="W69" s="47">
        <v>1136.0999999999999</v>
      </c>
      <c r="X69" s="47">
        <v>984.9</v>
      </c>
      <c r="Y69" s="47">
        <v>753.2</v>
      </c>
      <c r="Z69" s="47">
        <v>608.20000000000005</v>
      </c>
      <c r="AA69" s="47">
        <v>455.3</v>
      </c>
      <c r="AB69" s="48">
        <v>330.9</v>
      </c>
      <c r="AC69" s="51"/>
      <c r="AD69" s="49"/>
      <c r="AE69" s="49"/>
      <c r="AF69" s="51"/>
    </row>
    <row r="70" spans="1:32" s="50" customFormat="1" x14ac:dyDescent="0.15">
      <c r="B70" s="44"/>
      <c r="C70" s="45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51"/>
      <c r="AD70" s="49"/>
      <c r="AE70" s="49"/>
      <c r="AF70" s="51"/>
    </row>
    <row r="71" spans="1:32" s="50" customFormat="1" x14ac:dyDescent="0.15">
      <c r="B71" s="44"/>
      <c r="C71" s="52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51"/>
      <c r="AD71" s="49"/>
      <c r="AE71" s="49"/>
      <c r="AF71" s="51"/>
    </row>
    <row r="72" spans="1:32" s="50" customFormat="1" x14ac:dyDescent="0.15">
      <c r="B72" s="44"/>
      <c r="C72" s="52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51"/>
      <c r="AD72" s="49"/>
      <c r="AE72" s="49"/>
      <c r="AF72" s="51"/>
    </row>
    <row r="73" spans="1:32" s="50" customFormat="1" x14ac:dyDescent="0.15">
      <c r="B73" s="44"/>
      <c r="C73" s="52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51"/>
      <c r="AD73" s="49"/>
      <c r="AE73" s="49"/>
    </row>
    <row r="74" spans="1:32" s="50" customFormat="1" x14ac:dyDescent="0.15">
      <c r="B74" s="44"/>
      <c r="C74" s="52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51"/>
      <c r="AD74" s="49"/>
      <c r="AE74" s="49"/>
    </row>
    <row r="75" spans="1:32" s="50" customFormat="1" x14ac:dyDescent="0.15">
      <c r="B75" s="44"/>
      <c r="C75" s="52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51"/>
      <c r="AD75" s="49"/>
      <c r="AE75" s="49"/>
    </row>
    <row r="76" spans="1:32" s="50" customFormat="1" x14ac:dyDescent="0.15">
      <c r="B76" s="44"/>
      <c r="C76" s="5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5"/>
      <c r="T76" s="55"/>
      <c r="U76" s="55"/>
      <c r="V76" s="55"/>
      <c r="W76" s="55"/>
      <c r="X76" s="55"/>
      <c r="Y76" s="55"/>
      <c r="Z76" s="55"/>
      <c r="AA76" s="55"/>
      <c r="AB76" s="56"/>
      <c r="AC76" s="51"/>
      <c r="AD76" s="49"/>
      <c r="AE76" s="49"/>
    </row>
    <row r="79" spans="1:32" x14ac:dyDescent="0.15">
      <c r="C79" s="34" t="s">
        <v>225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</row>
    <row r="80" spans="1:32" x14ac:dyDescent="0.15">
      <c r="A80" t="s">
        <v>226</v>
      </c>
      <c r="B80" s="8" t="s">
        <v>227</v>
      </c>
      <c r="C80" s="37" t="s">
        <v>228</v>
      </c>
      <c r="D80" s="15">
        <v>3765.5</v>
      </c>
      <c r="E80" s="15">
        <v>4161.5</v>
      </c>
      <c r="F80" s="15">
        <v>4733.3999999999996</v>
      </c>
      <c r="G80" s="15">
        <v>5662</v>
      </c>
      <c r="H80" s="15">
        <v>5546.2</v>
      </c>
      <c r="I80" s="15">
        <v>6043.5</v>
      </c>
      <c r="J80" s="15">
        <v>6794.8</v>
      </c>
      <c r="K80" s="15">
        <v>7156.2</v>
      </c>
      <c r="L80" s="15">
        <v>7619.2</v>
      </c>
      <c r="M80" s="15">
        <v>8025.3</v>
      </c>
      <c r="N80" s="15">
        <v>8381</v>
      </c>
      <c r="O80" s="15">
        <v>8397.4</v>
      </c>
      <c r="P80" s="15">
        <v>7986.3</v>
      </c>
      <c r="Q80" s="15">
        <v>8321.7999999999993</v>
      </c>
      <c r="R80" s="15">
        <v>8478.7999999999993</v>
      </c>
      <c r="S80" s="15">
        <v>8710.1</v>
      </c>
      <c r="T80" s="16">
        <v>8724.5</v>
      </c>
      <c r="U80" s="16">
        <v>9328.7000000000007</v>
      </c>
      <c r="V80" s="16">
        <v>9678.5</v>
      </c>
      <c r="W80" s="16">
        <v>10112.700000000001</v>
      </c>
      <c r="X80" s="16">
        <v>10523.2</v>
      </c>
      <c r="Y80" s="16">
        <v>11178.2</v>
      </c>
      <c r="Z80" s="16">
        <v>12230.1</v>
      </c>
      <c r="AA80" s="16">
        <v>12893.5</v>
      </c>
      <c r="AB80" s="17">
        <v>13494.7</v>
      </c>
      <c r="AC80" s="26"/>
      <c r="AD80" s="26"/>
      <c r="AE80" s="26"/>
    </row>
    <row r="81" spans="1:34" x14ac:dyDescent="0.15">
      <c r="A81" t="s">
        <v>229</v>
      </c>
      <c r="B81" s="8" t="s">
        <v>230</v>
      </c>
      <c r="C81" s="30" t="s">
        <v>231</v>
      </c>
      <c r="D81" s="19">
        <v>153.80000000000001</v>
      </c>
      <c r="E81" s="19">
        <v>189.2</v>
      </c>
      <c r="F81" s="19">
        <v>308.60000000000002</v>
      </c>
      <c r="G81" s="19">
        <v>560.20000000000005</v>
      </c>
      <c r="H81" s="19">
        <v>412.6</v>
      </c>
      <c r="I81" s="19">
        <v>283</v>
      </c>
      <c r="J81" s="19">
        <v>303</v>
      </c>
      <c r="K81" s="19">
        <v>374.6</v>
      </c>
      <c r="L81" s="19">
        <v>396</v>
      </c>
      <c r="M81" s="19">
        <v>423.5</v>
      </c>
      <c r="N81" s="19">
        <v>357.8</v>
      </c>
      <c r="O81" s="19">
        <v>392.2</v>
      </c>
      <c r="P81" s="19">
        <v>313.7</v>
      </c>
      <c r="Q81" s="19">
        <v>409.9</v>
      </c>
      <c r="R81" s="19">
        <v>405.6</v>
      </c>
      <c r="S81" s="19">
        <v>395</v>
      </c>
      <c r="T81" s="20">
        <v>287.10000000000002</v>
      </c>
      <c r="U81" s="20">
        <v>316.39999999999998</v>
      </c>
      <c r="V81" s="20">
        <v>284.8</v>
      </c>
      <c r="W81" s="20">
        <v>261.89999999999998</v>
      </c>
      <c r="X81" s="20">
        <v>263.7</v>
      </c>
      <c r="Y81" s="20">
        <v>278.2</v>
      </c>
      <c r="Z81" s="20">
        <v>328.9</v>
      </c>
      <c r="AA81" s="20">
        <v>314.39999999999998</v>
      </c>
      <c r="AB81" s="21">
        <v>320.60000000000002</v>
      </c>
      <c r="AC81" s="26"/>
      <c r="AD81" s="26"/>
      <c r="AE81" s="26"/>
    </row>
    <row r="82" spans="1:34" x14ac:dyDescent="0.15">
      <c r="A82" t="s">
        <v>232</v>
      </c>
      <c r="B82" s="8" t="s">
        <v>233</v>
      </c>
      <c r="C82" s="30" t="s">
        <v>234</v>
      </c>
      <c r="D82" s="19">
        <v>3705.8</v>
      </c>
      <c r="E82" s="19">
        <v>4046.5</v>
      </c>
      <c r="F82" s="19">
        <v>4403.7</v>
      </c>
      <c r="G82" s="19">
        <v>4917</v>
      </c>
      <c r="H82" s="19">
        <v>5049.3</v>
      </c>
      <c r="I82" s="19">
        <v>5767.2</v>
      </c>
      <c r="J82" s="19">
        <v>6507.3</v>
      </c>
      <c r="K82" s="19">
        <v>6777.5</v>
      </c>
      <c r="L82" s="19">
        <v>7219.7</v>
      </c>
      <c r="M82" s="19">
        <v>7597</v>
      </c>
      <c r="N82" s="19">
        <v>8028.1</v>
      </c>
      <c r="O82" s="19">
        <v>8004.6</v>
      </c>
      <c r="P82" s="19">
        <v>7675.6</v>
      </c>
      <c r="Q82" s="19">
        <v>7908.3</v>
      </c>
      <c r="R82" s="19">
        <v>8070.8</v>
      </c>
      <c r="S82" s="19">
        <v>8315.1</v>
      </c>
      <c r="T82" s="20">
        <v>8448.7000000000007</v>
      </c>
      <c r="U82" s="20">
        <v>9023</v>
      </c>
      <c r="V82" s="20">
        <v>9405.1</v>
      </c>
      <c r="W82" s="20">
        <v>9863.7000000000007</v>
      </c>
      <c r="X82" s="20">
        <v>10273</v>
      </c>
      <c r="Y82" s="20">
        <v>10914.4</v>
      </c>
      <c r="Z82" s="20">
        <v>11908.8</v>
      </c>
      <c r="AA82" s="20">
        <v>12597.4</v>
      </c>
      <c r="AB82" s="21">
        <v>13195.4</v>
      </c>
      <c r="AC82" s="26"/>
      <c r="AD82" s="26"/>
      <c r="AE82" s="26"/>
    </row>
    <row r="83" spans="1:34" x14ac:dyDescent="0.15">
      <c r="A83" t="s">
        <v>235</v>
      </c>
      <c r="B83" s="8" t="s">
        <v>236</v>
      </c>
      <c r="C83" s="14" t="s">
        <v>237</v>
      </c>
      <c r="D83" s="15">
        <v>8905.5</v>
      </c>
      <c r="E83" s="15">
        <v>8594.2999999999993</v>
      </c>
      <c r="F83" s="15">
        <v>9038.7999999999993</v>
      </c>
      <c r="G83" s="15">
        <v>10625.8</v>
      </c>
      <c r="H83" s="15">
        <v>10388.799999999999</v>
      </c>
      <c r="I83" s="15">
        <v>10338.299999999999</v>
      </c>
      <c r="J83" s="15">
        <v>10298.4</v>
      </c>
      <c r="K83" s="15">
        <v>10543.3</v>
      </c>
      <c r="L83" s="15">
        <v>11926.5</v>
      </c>
      <c r="M83" s="15">
        <v>11605.9</v>
      </c>
      <c r="N83" s="15">
        <v>11210.4</v>
      </c>
      <c r="O83" s="15">
        <v>11043.8</v>
      </c>
      <c r="P83" s="15">
        <v>10276.1</v>
      </c>
      <c r="Q83" s="15">
        <v>10810.8</v>
      </c>
      <c r="R83" s="15">
        <v>11695.2</v>
      </c>
      <c r="S83" s="15">
        <v>11352.3</v>
      </c>
      <c r="T83" s="16">
        <v>11905.8</v>
      </c>
      <c r="U83" s="16">
        <v>12342.8</v>
      </c>
      <c r="V83" s="16">
        <v>12375</v>
      </c>
      <c r="W83" s="16">
        <v>13100.8</v>
      </c>
      <c r="X83" s="16">
        <v>13346.9</v>
      </c>
      <c r="Y83" s="16">
        <v>13748.9</v>
      </c>
      <c r="Z83" s="16">
        <v>13387.8</v>
      </c>
      <c r="AA83" s="16">
        <v>12915.6</v>
      </c>
      <c r="AB83" s="17">
        <v>13770.2</v>
      </c>
      <c r="AC83" s="26"/>
      <c r="AD83" s="26"/>
      <c r="AE83" s="26"/>
    </row>
    <row r="84" spans="1:34" x14ac:dyDescent="0.15">
      <c r="A84" s="38" t="s">
        <v>238</v>
      </c>
      <c r="B84" s="8" t="s">
        <v>239</v>
      </c>
      <c r="C84" s="39" t="s">
        <v>240</v>
      </c>
      <c r="D84" s="40">
        <v>140954</v>
      </c>
      <c r="E84" s="40">
        <v>142248.4</v>
      </c>
      <c r="F84" s="40">
        <v>146963.70000000001</v>
      </c>
      <c r="G84" s="40">
        <v>153916.4</v>
      </c>
      <c r="H84" s="40">
        <v>154615.9</v>
      </c>
      <c r="I84" s="40">
        <v>160482.29999999999</v>
      </c>
      <c r="J84" s="40">
        <v>164414.29999999999</v>
      </c>
      <c r="K84" s="40">
        <v>171152.6</v>
      </c>
      <c r="L84" s="40">
        <v>179355.6</v>
      </c>
      <c r="M84" s="40">
        <v>187573.5</v>
      </c>
      <c r="N84" s="40">
        <v>193025.8</v>
      </c>
      <c r="O84" s="40">
        <v>194193.8</v>
      </c>
      <c r="P84" s="40">
        <v>189058.8</v>
      </c>
      <c r="Q84" s="40">
        <v>194131.3</v>
      </c>
      <c r="R84" s="40">
        <v>199646.1</v>
      </c>
      <c r="S84" s="40">
        <v>204805</v>
      </c>
      <c r="T84" s="40">
        <v>209623.7</v>
      </c>
      <c r="U84" s="40">
        <v>217076.5</v>
      </c>
      <c r="V84" s="40">
        <v>222121.7</v>
      </c>
      <c r="W84" s="40">
        <v>228777.1</v>
      </c>
      <c r="X84" s="40">
        <v>237216.5</v>
      </c>
      <c r="Y84" s="40">
        <v>246042.1</v>
      </c>
      <c r="Z84" s="40">
        <v>252928.2</v>
      </c>
      <c r="AA84" s="40">
        <v>244990.4</v>
      </c>
      <c r="AB84" s="41">
        <v>260191.2</v>
      </c>
    </row>
    <row r="85" spans="1:34" x14ac:dyDescent="0.15">
      <c r="A85" t="s">
        <v>241</v>
      </c>
      <c r="B85" s="8" t="s">
        <v>242</v>
      </c>
      <c r="C85" s="42" t="s">
        <v>243</v>
      </c>
      <c r="D85" s="31">
        <v>896.2</v>
      </c>
      <c r="E85" s="31">
        <v>982.9</v>
      </c>
      <c r="F85" s="31">
        <v>1019.7</v>
      </c>
      <c r="G85" s="31">
        <v>1045.9000000000001</v>
      </c>
      <c r="H85" s="31">
        <v>1213.2</v>
      </c>
      <c r="I85" s="31">
        <v>1279</v>
      </c>
      <c r="J85" s="31">
        <v>1384.9</v>
      </c>
      <c r="K85" s="31">
        <v>1427.4</v>
      </c>
      <c r="L85" s="31">
        <v>1499.3</v>
      </c>
      <c r="M85" s="31">
        <v>1612.3</v>
      </c>
      <c r="N85" s="31">
        <v>1656.8</v>
      </c>
      <c r="O85" s="31">
        <v>1595.4</v>
      </c>
      <c r="P85" s="31">
        <v>1650.4</v>
      </c>
      <c r="Q85" s="31">
        <v>1688.1</v>
      </c>
      <c r="R85" s="31">
        <v>1767</v>
      </c>
      <c r="S85" s="31">
        <v>1785.7</v>
      </c>
      <c r="T85" s="31">
        <v>1931.6</v>
      </c>
      <c r="U85" s="31">
        <v>1986</v>
      </c>
      <c r="V85" s="31">
        <v>2036.6</v>
      </c>
      <c r="W85" s="31">
        <v>1962.7</v>
      </c>
      <c r="X85" s="31">
        <v>1937.3</v>
      </c>
      <c r="Y85" s="31">
        <v>2094.5</v>
      </c>
      <c r="Z85" s="31">
        <v>2253.8000000000002</v>
      </c>
      <c r="AA85" s="31">
        <v>2217.4</v>
      </c>
      <c r="AB85" s="32">
        <v>2489</v>
      </c>
    </row>
    <row r="86" spans="1:34" s="7" customFormat="1" x14ac:dyDescent="0.15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/>
      <c r="AD86"/>
      <c r="AE86"/>
      <c r="AF86"/>
      <c r="AG86"/>
      <c r="AH86"/>
    </row>
    <row r="87" spans="1:34" s="7" customFormat="1" x14ac:dyDescent="0.15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/>
      <c r="AD87"/>
      <c r="AE87"/>
      <c r="AF87"/>
      <c r="AG87"/>
      <c r="AH87"/>
    </row>
    <row r="88" spans="1:34" s="7" customFormat="1" x14ac:dyDescent="0.15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C88"/>
      <c r="AD88"/>
      <c r="AE88"/>
      <c r="AF88"/>
      <c r="AG88"/>
      <c r="AH88"/>
    </row>
    <row r="89" spans="1:34" s="7" customFormat="1" x14ac:dyDescent="0.15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C89"/>
      <c r="AD89"/>
      <c r="AE89"/>
      <c r="AF89"/>
      <c r="AG89"/>
      <c r="AH89"/>
    </row>
    <row r="90" spans="1:34" s="7" customFormat="1" x14ac:dyDescent="0.15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C90"/>
      <c r="AD90"/>
      <c r="AE90"/>
      <c r="AF90"/>
      <c r="AG90"/>
      <c r="AH90"/>
    </row>
    <row r="91" spans="1:34" s="7" customFormat="1" x14ac:dyDescent="0.15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C91"/>
      <c r="AD91"/>
      <c r="AE91"/>
      <c r="AF91"/>
      <c r="AG91"/>
      <c r="AH91"/>
    </row>
    <row r="92" spans="1:34" s="7" customFormat="1" x14ac:dyDescent="0.15">
      <c r="A92" s="1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C92"/>
      <c r="AD92"/>
      <c r="AE92"/>
      <c r="AF92"/>
      <c r="AG92"/>
      <c r="AH92"/>
    </row>
    <row r="93" spans="1:34" s="7" customFormat="1" x14ac:dyDescent="0.15">
      <c r="A93" s="1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C93"/>
      <c r="AD93"/>
      <c r="AE93"/>
      <c r="AF93"/>
      <c r="AG93"/>
      <c r="AH93"/>
    </row>
    <row r="94" spans="1:34" s="7" customFormat="1" x14ac:dyDescent="0.15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C94"/>
      <c r="AD94"/>
      <c r="AE94"/>
      <c r="AF94"/>
      <c r="AG94"/>
      <c r="AH94"/>
    </row>
    <row r="95" spans="1:34" s="7" customFormat="1" x14ac:dyDescent="0.15">
      <c r="A95" s="1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C95"/>
      <c r="AD95"/>
      <c r="AE95"/>
      <c r="AF95"/>
      <c r="AG95"/>
      <c r="AH95"/>
    </row>
    <row r="96" spans="1:34" s="7" customFormat="1" x14ac:dyDescent="0.15">
      <c r="A96" s="1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C96"/>
      <c r="AD96"/>
      <c r="AE96"/>
      <c r="AF96"/>
      <c r="AG96"/>
      <c r="AH96"/>
    </row>
    <row r="97" spans="1:34" s="7" customFormat="1" x14ac:dyDescent="0.15">
      <c r="A97" s="1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C97"/>
      <c r="AD97"/>
      <c r="AE97"/>
      <c r="AF97"/>
      <c r="AG97"/>
      <c r="AH97"/>
    </row>
    <row r="98" spans="1:34" s="7" customFormat="1" x14ac:dyDescent="0.15">
      <c r="A98" s="1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C98"/>
      <c r="AD98"/>
      <c r="AE98"/>
      <c r="AF98"/>
      <c r="AG98"/>
      <c r="AH98"/>
    </row>
    <row r="99" spans="1:34" s="7" customFormat="1" x14ac:dyDescent="0.15">
      <c r="A99" s="1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C99"/>
      <c r="AD99"/>
      <c r="AE99"/>
      <c r="AF99"/>
      <c r="AG99"/>
      <c r="AH99"/>
    </row>
    <row r="100" spans="1:34" s="7" customFormat="1" x14ac:dyDescent="0.15">
      <c r="A100" s="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C100"/>
      <c r="AD100"/>
      <c r="AE100"/>
      <c r="AF100"/>
      <c r="AG100"/>
      <c r="AH100"/>
    </row>
    <row r="101" spans="1:34" s="7" customFormat="1" x14ac:dyDescent="0.15">
      <c r="A101" s="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C101"/>
      <c r="AD101"/>
      <c r="AE101"/>
      <c r="AF101"/>
      <c r="AG101"/>
      <c r="AH101"/>
    </row>
    <row r="102" spans="1:34" s="7" customFormat="1" x14ac:dyDescent="0.15">
      <c r="A102" s="1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C102"/>
      <c r="AD102"/>
      <c r="AE102"/>
      <c r="AF102"/>
      <c r="AG102"/>
      <c r="AH102"/>
    </row>
    <row r="103" spans="1:34" s="7" customFormat="1" x14ac:dyDescent="0.15">
      <c r="A103" s="1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C103"/>
      <c r="AD103"/>
      <c r="AE103"/>
      <c r="AF103"/>
      <c r="AG103"/>
      <c r="AH103"/>
    </row>
    <row r="104" spans="1:34" s="7" customFormat="1" x14ac:dyDescent="0.15">
      <c r="A104" s="1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C104"/>
      <c r="AD104"/>
      <c r="AE104"/>
      <c r="AF104"/>
      <c r="AG104"/>
      <c r="AH104"/>
    </row>
    <row r="105" spans="1:34" s="7" customFormat="1" x14ac:dyDescent="0.15">
      <c r="A105" s="1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C105"/>
      <c r="AD105"/>
      <c r="AE105"/>
      <c r="AF105"/>
      <c r="AG105"/>
      <c r="AH105"/>
    </row>
    <row r="106" spans="1:34" s="7" customFormat="1" x14ac:dyDescent="0.15">
      <c r="A106" s="1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C106"/>
      <c r="AD106"/>
      <c r="AE106"/>
      <c r="AF106"/>
      <c r="AG106"/>
      <c r="AH106"/>
    </row>
    <row r="107" spans="1:34" s="7" customFormat="1" x14ac:dyDescent="0.15">
      <c r="A107" s="1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C107"/>
      <c r="AD107"/>
      <c r="AE107"/>
      <c r="AF107"/>
      <c r="AG107"/>
      <c r="AH107"/>
    </row>
    <row r="108" spans="1:34" s="7" customFormat="1" x14ac:dyDescent="0.15">
      <c r="A108" s="1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C108"/>
      <c r="AD108"/>
      <c r="AE108"/>
      <c r="AF108"/>
      <c r="AG108"/>
      <c r="AH108"/>
    </row>
    <row r="109" spans="1:34" s="7" customFormat="1" x14ac:dyDescent="0.15">
      <c r="A109" s="1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C109"/>
      <c r="AD109"/>
      <c r="AE109"/>
      <c r="AF109"/>
      <c r="AG109"/>
      <c r="AH109"/>
    </row>
    <row r="110" spans="1:34" s="7" customFormat="1" x14ac:dyDescent="0.15">
      <c r="A110" s="1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C110"/>
      <c r="AD110"/>
      <c r="AE110"/>
      <c r="AF110"/>
      <c r="AG110"/>
      <c r="AH110"/>
    </row>
    <row r="111" spans="1:34" s="7" customFormat="1" x14ac:dyDescent="0.15">
      <c r="A111" s="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C111"/>
      <c r="AD111"/>
      <c r="AE111"/>
      <c r="AF111"/>
      <c r="AG111"/>
      <c r="AH111"/>
    </row>
    <row r="112" spans="1:34" s="7" customFormat="1" x14ac:dyDescent="0.15">
      <c r="A112" s="1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C112"/>
      <c r="AD112"/>
      <c r="AE112"/>
      <c r="AF112"/>
      <c r="AG112"/>
      <c r="AH112"/>
    </row>
    <row r="113" spans="1:34" s="7" customFormat="1" x14ac:dyDescent="0.15">
      <c r="A113" s="1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C113"/>
      <c r="AD113"/>
      <c r="AE113"/>
      <c r="AF113"/>
      <c r="AG113"/>
      <c r="AH113"/>
    </row>
    <row r="114" spans="1:34" s="7" customFormat="1" x14ac:dyDescent="0.15">
      <c r="A114" s="1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C114"/>
      <c r="AD114"/>
      <c r="AE114"/>
      <c r="AF114"/>
      <c r="AG114"/>
      <c r="AH114"/>
    </row>
    <row r="115" spans="1:34" s="7" customFormat="1" x14ac:dyDescent="0.15">
      <c r="A115" s="1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C115"/>
      <c r="AD115"/>
      <c r="AE115"/>
      <c r="AF115"/>
      <c r="AG115"/>
      <c r="AH115"/>
    </row>
    <row r="116" spans="1:34" s="7" customFormat="1" x14ac:dyDescent="0.15">
      <c r="A116" s="1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C116"/>
      <c r="AD116"/>
      <c r="AE116"/>
      <c r="AF116"/>
      <c r="AG116"/>
      <c r="AH116"/>
    </row>
    <row r="117" spans="1:34" s="7" customFormat="1" x14ac:dyDescent="0.15">
      <c r="A117" s="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C117"/>
      <c r="AD117"/>
      <c r="AE117"/>
      <c r="AF117"/>
      <c r="AG117"/>
      <c r="AH117"/>
    </row>
    <row r="118" spans="1:34" s="7" customFormat="1" x14ac:dyDescent="0.15">
      <c r="A118" s="1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C118"/>
      <c r="AD118"/>
      <c r="AE118"/>
      <c r="AF118"/>
      <c r="AG118"/>
      <c r="AH118"/>
    </row>
    <row r="119" spans="1:34" s="7" customFormat="1" x14ac:dyDescent="0.15">
      <c r="A119" s="1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C119"/>
      <c r="AD119"/>
      <c r="AE119"/>
      <c r="AF119"/>
      <c r="AG119"/>
      <c r="AH119"/>
    </row>
    <row r="120" spans="1:34" s="7" customFormat="1" x14ac:dyDescent="0.15">
      <c r="A120" s="1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C120"/>
      <c r="AD120"/>
      <c r="AE120"/>
      <c r="AF120"/>
      <c r="AG120"/>
      <c r="AH120"/>
    </row>
    <row r="121" spans="1:34" s="7" customFormat="1" x14ac:dyDescent="0.15">
      <c r="A121" s="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C121"/>
      <c r="AD121"/>
      <c r="AE121"/>
      <c r="AF121"/>
      <c r="AG121"/>
      <c r="AH121"/>
    </row>
    <row r="122" spans="1:34" s="7" customFormat="1" x14ac:dyDescent="0.15">
      <c r="A122" s="1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C122"/>
      <c r="AD122"/>
      <c r="AE122"/>
      <c r="AF122"/>
      <c r="AG122"/>
      <c r="AH122"/>
    </row>
    <row r="123" spans="1:34" s="7" customFormat="1" x14ac:dyDescent="0.15">
      <c r="A123" s="1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C123"/>
      <c r="AD123"/>
      <c r="AE123"/>
      <c r="AF123"/>
      <c r="AG123"/>
      <c r="AH123"/>
    </row>
    <row r="124" spans="1:34" s="7" customFormat="1" x14ac:dyDescent="0.15">
      <c r="A124" s="1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C124"/>
      <c r="AD124"/>
      <c r="AE124"/>
      <c r="AF124"/>
      <c r="AG124"/>
      <c r="AH124"/>
    </row>
    <row r="125" spans="1:34" s="7" customFormat="1" x14ac:dyDescent="0.15">
      <c r="A125" s="1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C125"/>
      <c r="AD125"/>
      <c r="AE125"/>
      <c r="AF125"/>
      <c r="AG125"/>
      <c r="AH125"/>
    </row>
    <row r="126" spans="1:34" s="7" customFormat="1" x14ac:dyDescent="0.15">
      <c r="A126" s="1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C126"/>
      <c r="AD126"/>
      <c r="AE126"/>
      <c r="AF126"/>
      <c r="AG126"/>
      <c r="AH126"/>
    </row>
    <row r="127" spans="1:34" s="7" customFormat="1" x14ac:dyDescent="0.15">
      <c r="A127" s="1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C127"/>
      <c r="AD127"/>
      <c r="AE127"/>
      <c r="AF127"/>
      <c r="AG127"/>
      <c r="AH127"/>
    </row>
    <row r="128" spans="1:34" s="7" customFormat="1" x14ac:dyDescent="0.15">
      <c r="A128" s="1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C128"/>
      <c r="AD128"/>
      <c r="AE128"/>
      <c r="AF128"/>
      <c r="AG128"/>
      <c r="AH128"/>
    </row>
    <row r="129" spans="1:34" s="7" customFormat="1" x14ac:dyDescent="0.15">
      <c r="A129" s="1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C129"/>
      <c r="AD129"/>
      <c r="AE129"/>
      <c r="AF129"/>
      <c r="AG129"/>
      <c r="AH129"/>
    </row>
    <row r="130" spans="1:34" s="7" customFormat="1" x14ac:dyDescent="0.15">
      <c r="A130" s="1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C130"/>
      <c r="AD130"/>
      <c r="AE130"/>
      <c r="AF130"/>
      <c r="AG130"/>
      <c r="AH130"/>
    </row>
    <row r="131" spans="1:34" s="7" customFormat="1" x14ac:dyDescent="0.15">
      <c r="A131" s="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C131"/>
      <c r="AD131"/>
      <c r="AE131"/>
      <c r="AF131"/>
      <c r="AG131"/>
      <c r="AH131"/>
    </row>
    <row r="132" spans="1:34" s="7" customFormat="1" x14ac:dyDescent="0.15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C132"/>
      <c r="AD132"/>
      <c r="AE132"/>
      <c r="AF132"/>
      <c r="AG132"/>
      <c r="AH132"/>
    </row>
    <row r="133" spans="1:34" s="7" customFormat="1" x14ac:dyDescent="0.15">
      <c r="A133" s="1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C133"/>
      <c r="AD133"/>
      <c r="AE133"/>
      <c r="AF133"/>
      <c r="AG133"/>
      <c r="AH133"/>
    </row>
    <row r="134" spans="1:34" s="7" customFormat="1" x14ac:dyDescent="0.15">
      <c r="A134" s="1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C134"/>
      <c r="AD134"/>
      <c r="AE134"/>
      <c r="AF134"/>
      <c r="AG134"/>
      <c r="AH134"/>
    </row>
    <row r="135" spans="1:34" s="7" customFormat="1" x14ac:dyDescent="0.15">
      <c r="A135" s="1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C135"/>
      <c r="AD135"/>
      <c r="AE135"/>
      <c r="AF135"/>
      <c r="AG135"/>
      <c r="AH135"/>
    </row>
    <row r="136" spans="1:34" s="7" customFormat="1" x14ac:dyDescent="0.15">
      <c r="A136" s="1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C136"/>
      <c r="AD136"/>
      <c r="AE136"/>
      <c r="AF136"/>
      <c r="AG136"/>
      <c r="AH136"/>
    </row>
    <row r="137" spans="1:34" s="7" customFormat="1" x14ac:dyDescent="0.15">
      <c r="A137" s="1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C137"/>
      <c r="AD137"/>
      <c r="AE137"/>
      <c r="AF137"/>
      <c r="AG137"/>
      <c r="AH137"/>
    </row>
    <row r="138" spans="1:34" s="7" customFormat="1" x14ac:dyDescent="0.15">
      <c r="A138" s="1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C138"/>
      <c r="AD138"/>
      <c r="AE138"/>
      <c r="AF138"/>
      <c r="AG138"/>
      <c r="AH138"/>
    </row>
    <row r="139" spans="1:34" s="7" customFormat="1" x14ac:dyDescent="0.15">
      <c r="A139" s="1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C139"/>
      <c r="AD139"/>
      <c r="AE139"/>
      <c r="AF139"/>
      <c r="AG139"/>
      <c r="AH139"/>
    </row>
    <row r="140" spans="1:34" s="7" customFormat="1" x14ac:dyDescent="0.15">
      <c r="A140" s="1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C140"/>
      <c r="AD140"/>
      <c r="AE140"/>
      <c r="AF140"/>
      <c r="AG140"/>
      <c r="AH140"/>
    </row>
    <row r="141" spans="1:34" s="7" customFormat="1" x14ac:dyDescent="0.15">
      <c r="A141" s="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C141"/>
      <c r="AD141"/>
      <c r="AE141"/>
      <c r="AF141"/>
      <c r="AG141"/>
      <c r="AH141"/>
    </row>
    <row r="142" spans="1:34" s="7" customFormat="1" x14ac:dyDescent="0.15">
      <c r="A142" s="1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C142"/>
      <c r="AD142"/>
      <c r="AE142"/>
      <c r="AF142"/>
      <c r="AG142"/>
      <c r="AH142"/>
    </row>
    <row r="143" spans="1:34" s="7" customFormat="1" x14ac:dyDescent="0.15">
      <c r="A143" s="1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C143"/>
      <c r="AD143"/>
      <c r="AE143"/>
      <c r="AF143"/>
      <c r="AG143"/>
      <c r="AH143"/>
    </row>
    <row r="144" spans="1:34" s="7" customFormat="1" x14ac:dyDescent="0.15">
      <c r="A144" s="1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C144"/>
      <c r="AD144"/>
      <c r="AE144"/>
      <c r="AF144"/>
      <c r="AG144"/>
      <c r="AH144"/>
    </row>
    <row r="145" spans="1:34" s="7" customFormat="1" x14ac:dyDescent="0.15">
      <c r="A145" s="1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C145"/>
      <c r="AD145"/>
      <c r="AE145"/>
      <c r="AF145"/>
      <c r="AG145"/>
      <c r="AH145"/>
    </row>
    <row r="146" spans="1:34" s="7" customFormat="1" x14ac:dyDescent="0.15">
      <c r="A146" s="1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C146"/>
      <c r="AD146"/>
      <c r="AE146"/>
      <c r="AF146"/>
      <c r="AG146"/>
      <c r="AH146"/>
    </row>
    <row r="147" spans="1:34" s="7" customFormat="1" x14ac:dyDescent="0.15">
      <c r="A147" s="1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C147"/>
      <c r="AD147"/>
      <c r="AE147"/>
      <c r="AF147"/>
      <c r="AG147"/>
      <c r="AH147"/>
    </row>
    <row r="148" spans="1:34" s="7" customFormat="1" x14ac:dyDescent="0.15">
      <c r="A148" s="1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C148"/>
      <c r="AD148"/>
      <c r="AE148"/>
      <c r="AF148"/>
      <c r="AG148"/>
      <c r="AH148"/>
    </row>
    <row r="149" spans="1:34" s="7" customFormat="1" x14ac:dyDescent="0.15">
      <c r="A149" s="1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C149"/>
      <c r="AD149"/>
      <c r="AE149"/>
      <c r="AF149"/>
      <c r="AG149"/>
      <c r="AH149"/>
    </row>
    <row r="150" spans="1:34" s="7" customFormat="1" x14ac:dyDescent="0.15">
      <c r="A150" s="1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C150"/>
      <c r="AD150"/>
      <c r="AE150"/>
      <c r="AF150"/>
      <c r="AG150"/>
      <c r="AH150"/>
    </row>
    <row r="151" spans="1:34" s="7" customFormat="1" x14ac:dyDescent="0.15">
      <c r="A151" s="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C151"/>
      <c r="AD151"/>
      <c r="AE151"/>
      <c r="AF151"/>
      <c r="AG151"/>
      <c r="AH151"/>
    </row>
    <row r="152" spans="1:34" s="7" customFormat="1" x14ac:dyDescent="0.15">
      <c r="A152" s="1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C152"/>
      <c r="AD152"/>
      <c r="AE152"/>
      <c r="AF152"/>
      <c r="AG152"/>
      <c r="AH152"/>
    </row>
    <row r="153" spans="1:34" s="7" customFormat="1" x14ac:dyDescent="0.15">
      <c r="A153" s="1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C153"/>
      <c r="AD153"/>
      <c r="AE153"/>
      <c r="AF153"/>
      <c r="AG153"/>
      <c r="AH153"/>
    </row>
    <row r="154" spans="1:34" s="7" customFormat="1" x14ac:dyDescent="0.15">
      <c r="A154" s="1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C154"/>
      <c r="AD154"/>
      <c r="AE154"/>
      <c r="AF154"/>
      <c r="AG154"/>
      <c r="AH154"/>
    </row>
    <row r="155" spans="1:34" s="7" customFormat="1" x14ac:dyDescent="0.15">
      <c r="A155" s="1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C155"/>
      <c r="AD155"/>
      <c r="AE155"/>
      <c r="AF155"/>
      <c r="AG155"/>
      <c r="AH155"/>
    </row>
    <row r="156" spans="1:34" s="7" customFormat="1" x14ac:dyDescent="0.15">
      <c r="A156" s="1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C156"/>
      <c r="AD156"/>
      <c r="AE156"/>
      <c r="AF156"/>
      <c r="AG156"/>
      <c r="AH156"/>
    </row>
    <row r="157" spans="1:34" s="7" customFormat="1" x14ac:dyDescent="0.15">
      <c r="A157" s="1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C157"/>
      <c r="AD157"/>
      <c r="AE157"/>
      <c r="AF157"/>
      <c r="AG157"/>
      <c r="AH157"/>
    </row>
    <row r="158" spans="1:34" s="7" customFormat="1" x14ac:dyDescent="0.15">
      <c r="A158" s="1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C158"/>
      <c r="AD158"/>
      <c r="AE158"/>
      <c r="AF158"/>
      <c r="AG158"/>
      <c r="AH158"/>
    </row>
    <row r="159" spans="1:34" s="7" customFormat="1" x14ac:dyDescent="0.15">
      <c r="A159" s="1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C159"/>
      <c r="AD159"/>
      <c r="AE159"/>
      <c r="AF159"/>
      <c r="AG159"/>
      <c r="AH159"/>
    </row>
    <row r="160" spans="1:34" s="7" customFormat="1" x14ac:dyDescent="0.15">
      <c r="A160" s="1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C160"/>
      <c r="AD160"/>
      <c r="AE160"/>
      <c r="AF160"/>
      <c r="AG160"/>
      <c r="AH160"/>
    </row>
    <row r="161" spans="1:34" s="7" customFormat="1" x14ac:dyDescent="0.15">
      <c r="A161" s="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C161"/>
      <c r="AD161"/>
      <c r="AE161"/>
      <c r="AF161"/>
      <c r="AG161"/>
      <c r="AH161"/>
    </row>
    <row r="162" spans="1:34" s="7" customFormat="1" x14ac:dyDescent="0.15">
      <c r="A162" s="1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C162"/>
      <c r="AD162"/>
      <c r="AE162"/>
      <c r="AF162"/>
      <c r="AG162"/>
      <c r="AH162"/>
    </row>
    <row r="163" spans="1:34" s="7" customFormat="1" x14ac:dyDescent="0.15">
      <c r="A163" s="1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C163"/>
      <c r="AD163"/>
      <c r="AE163"/>
      <c r="AF163"/>
      <c r="AG163"/>
      <c r="AH163"/>
    </row>
    <row r="164" spans="1:34" s="7" customFormat="1" x14ac:dyDescent="0.15">
      <c r="A164" s="1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C164"/>
      <c r="AD164"/>
      <c r="AE164"/>
      <c r="AF164"/>
      <c r="AG164"/>
      <c r="AH164"/>
    </row>
    <row r="165" spans="1:34" s="7" customFormat="1" x14ac:dyDescent="0.15">
      <c r="A165" s="1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C165"/>
      <c r="AD165"/>
      <c r="AE165"/>
      <c r="AF165"/>
      <c r="AG165"/>
      <c r="AH165"/>
    </row>
    <row r="166" spans="1:34" s="7" customFormat="1" x14ac:dyDescent="0.15">
      <c r="A166" s="1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C166"/>
      <c r="AD166"/>
      <c r="AE166"/>
      <c r="AF166"/>
      <c r="AG166"/>
      <c r="AH166"/>
    </row>
    <row r="167" spans="1:34" s="7" customFormat="1" x14ac:dyDescent="0.15">
      <c r="A167" s="1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C167"/>
      <c r="AD167"/>
      <c r="AE167"/>
      <c r="AF167"/>
      <c r="AG167"/>
      <c r="AH167"/>
    </row>
    <row r="168" spans="1:34" s="7" customFormat="1" x14ac:dyDescent="0.15">
      <c r="A168" s="1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C168"/>
      <c r="AD168"/>
      <c r="AE168"/>
      <c r="AF168"/>
      <c r="AG168"/>
      <c r="AH168"/>
    </row>
    <row r="169" spans="1:34" s="7" customFormat="1" x14ac:dyDescent="0.15">
      <c r="A169" s="1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C169"/>
      <c r="AD169"/>
      <c r="AE169"/>
      <c r="AF169"/>
      <c r="AG169"/>
      <c r="AH169"/>
    </row>
    <row r="170" spans="1:34" s="7" customFormat="1" x14ac:dyDescent="0.15">
      <c r="A170" s="1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C170"/>
      <c r="AD170"/>
      <c r="AE170"/>
      <c r="AF170"/>
      <c r="AG170"/>
      <c r="AH170"/>
    </row>
    <row r="171" spans="1:34" s="7" customFormat="1" x14ac:dyDescent="0.15">
      <c r="A171" s="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C171"/>
      <c r="AD171"/>
      <c r="AE171"/>
      <c r="AF171"/>
      <c r="AG171"/>
      <c r="AH171"/>
    </row>
    <row r="172" spans="1:34" s="7" customFormat="1" x14ac:dyDescent="0.15">
      <c r="A172" s="1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C172"/>
      <c r="AD172"/>
      <c r="AE172"/>
      <c r="AF172"/>
      <c r="AG172"/>
      <c r="AH172"/>
    </row>
    <row r="173" spans="1:34" s="7" customFormat="1" x14ac:dyDescent="0.15">
      <c r="A173" s="1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C173"/>
      <c r="AD173"/>
      <c r="AE173"/>
      <c r="AF173"/>
      <c r="AG173"/>
      <c r="AH173"/>
    </row>
    <row r="174" spans="1:34" s="7" customFormat="1" x14ac:dyDescent="0.15">
      <c r="A174" s="1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C174"/>
      <c r="AD174"/>
      <c r="AE174"/>
      <c r="AF174"/>
      <c r="AG174"/>
      <c r="AH174"/>
    </row>
    <row r="175" spans="1:34" s="7" customFormat="1" x14ac:dyDescent="0.15">
      <c r="A175" s="1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C175"/>
      <c r="AD175"/>
      <c r="AE175"/>
      <c r="AF175"/>
      <c r="AG175"/>
      <c r="AH175"/>
    </row>
    <row r="176" spans="1:34" s="7" customFormat="1" x14ac:dyDescent="0.15">
      <c r="A176" s="1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C176"/>
      <c r="AD176"/>
      <c r="AE176"/>
      <c r="AF176"/>
      <c r="AG176"/>
      <c r="AH176"/>
    </row>
    <row r="177" spans="1:34" s="7" customFormat="1" x14ac:dyDescent="0.15">
      <c r="A177" s="1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C177"/>
      <c r="AD177"/>
      <c r="AE177"/>
      <c r="AF177"/>
      <c r="AG177"/>
      <c r="AH177"/>
    </row>
    <row r="178" spans="1:34" s="7" customFormat="1" x14ac:dyDescent="0.15">
      <c r="A178" s="1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C178"/>
      <c r="AD178"/>
      <c r="AE178"/>
      <c r="AF178"/>
      <c r="AG178"/>
      <c r="AH178"/>
    </row>
    <row r="179" spans="1:34" s="7" customFormat="1" x14ac:dyDescent="0.15">
      <c r="A179" s="1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C179"/>
      <c r="AD179"/>
      <c r="AE179"/>
      <c r="AF179"/>
      <c r="AG179"/>
      <c r="AH179"/>
    </row>
    <row r="180" spans="1:34" s="7" customFormat="1" x14ac:dyDescent="0.15">
      <c r="A180" s="1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C180"/>
      <c r="AD180"/>
      <c r="AE180"/>
      <c r="AF180"/>
      <c r="AG180"/>
      <c r="AH180"/>
    </row>
    <row r="181" spans="1:34" s="7" customFormat="1" x14ac:dyDescent="0.15">
      <c r="A181" s="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C181"/>
      <c r="AD181"/>
      <c r="AE181"/>
      <c r="AF181"/>
      <c r="AG181"/>
      <c r="AH181"/>
    </row>
    <row r="182" spans="1:34" s="7" customFormat="1" x14ac:dyDescent="0.15">
      <c r="A182" s="1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C182"/>
      <c r="AD182"/>
      <c r="AE182"/>
      <c r="AF182"/>
      <c r="AG182"/>
      <c r="AH182"/>
    </row>
    <row r="183" spans="1:34" s="7" customFormat="1" x14ac:dyDescent="0.15">
      <c r="A183" s="1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C183"/>
      <c r="AD183"/>
      <c r="AE183"/>
      <c r="AF183"/>
      <c r="AG183"/>
      <c r="AH183"/>
    </row>
    <row r="184" spans="1:34" s="7" customFormat="1" x14ac:dyDescent="0.15">
      <c r="A184" s="1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C184"/>
      <c r="AD184"/>
      <c r="AE184"/>
      <c r="AF184"/>
      <c r="AG184"/>
      <c r="AH184"/>
    </row>
    <row r="185" spans="1:34" s="7" customFormat="1" x14ac:dyDescent="0.15">
      <c r="A185" s="1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C185"/>
      <c r="AD185"/>
      <c r="AE185"/>
      <c r="AF185"/>
      <c r="AG185"/>
      <c r="AH185"/>
    </row>
    <row r="186" spans="1:34" s="7" customFormat="1" x14ac:dyDescent="0.15">
      <c r="A186" s="1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C186"/>
      <c r="AD186"/>
      <c r="AE186"/>
      <c r="AF186"/>
      <c r="AG186"/>
      <c r="AH186"/>
    </row>
    <row r="187" spans="1:34" s="7" customFormat="1" x14ac:dyDescent="0.15">
      <c r="A187" s="1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C187"/>
      <c r="AD187"/>
      <c r="AE187"/>
      <c r="AF187"/>
      <c r="AG187"/>
      <c r="AH187"/>
    </row>
    <row r="188" spans="1:34" s="7" customFormat="1" x14ac:dyDescent="0.15">
      <c r="A188" s="1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C188"/>
      <c r="AD188"/>
      <c r="AE188"/>
      <c r="AF188"/>
      <c r="AG188"/>
      <c r="AH188"/>
    </row>
    <row r="189" spans="1:34" s="7" customFormat="1" x14ac:dyDescent="0.15">
      <c r="A189" s="1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C189"/>
      <c r="AD189"/>
      <c r="AE189"/>
      <c r="AF189"/>
      <c r="AG189"/>
      <c r="AH189"/>
    </row>
    <row r="190" spans="1:34" s="7" customFormat="1" x14ac:dyDescent="0.15">
      <c r="A190" s="1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C190"/>
      <c r="AD190"/>
      <c r="AE190"/>
      <c r="AF190"/>
      <c r="AG190"/>
      <c r="AH190"/>
    </row>
    <row r="191" spans="1:34" s="7" customFormat="1" x14ac:dyDescent="0.15">
      <c r="A191" s="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C191"/>
      <c r="AD191"/>
      <c r="AE191"/>
      <c r="AF191"/>
      <c r="AG191"/>
      <c r="AH191"/>
    </row>
    <row r="193" spans="1:34" s="7" customFormat="1" x14ac:dyDescent="0.15">
      <c r="A193" s="1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C193"/>
      <c r="AD193"/>
      <c r="AE193"/>
      <c r="AF193"/>
      <c r="AG193"/>
      <c r="AH193"/>
    </row>
    <row r="195" spans="1:34" s="7" customFormat="1" x14ac:dyDescent="0.15">
      <c r="A195" s="1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C195"/>
      <c r="AD195"/>
      <c r="AE195"/>
      <c r="AF195"/>
      <c r="AG195"/>
      <c r="AH195"/>
    </row>
    <row r="196" spans="1:34" s="7" customFormat="1" x14ac:dyDescent="0.15">
      <c r="A196" s="1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C196"/>
      <c r="AD196"/>
      <c r="AE196"/>
      <c r="AF196"/>
      <c r="AG196"/>
      <c r="AH196"/>
    </row>
    <row r="197" spans="1:34" s="7" customFormat="1" x14ac:dyDescent="0.15">
      <c r="A197" s="1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C197"/>
      <c r="AD197"/>
      <c r="AE197"/>
      <c r="AF197"/>
      <c r="AG197"/>
      <c r="AH197"/>
    </row>
    <row r="198" spans="1:34" s="7" customFormat="1" x14ac:dyDescent="0.15">
      <c r="A198" s="1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C198"/>
      <c r="AD198"/>
      <c r="AE198"/>
      <c r="AF198"/>
      <c r="AG198"/>
      <c r="AH198"/>
    </row>
    <row r="199" spans="1:34" s="7" customFormat="1" x14ac:dyDescent="0.15">
      <c r="A199" s="1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C199"/>
      <c r="AD199"/>
      <c r="AE199"/>
      <c r="AF199"/>
      <c r="AG199"/>
      <c r="AH199"/>
    </row>
    <row r="202" spans="1:34" s="7" customFormat="1" x14ac:dyDescent="0.15">
      <c r="A202" s="1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C202"/>
      <c r="AD202"/>
      <c r="AE202"/>
      <c r="AF202"/>
      <c r="AG202"/>
      <c r="AH202"/>
    </row>
    <row r="203" spans="1:34" s="7" customFormat="1" x14ac:dyDescent="0.15">
      <c r="A203" s="1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C203"/>
      <c r="AD203"/>
      <c r="AE203"/>
      <c r="AF203"/>
      <c r="AG203"/>
      <c r="AH203"/>
    </row>
    <row r="204" spans="1:34" s="7" customFormat="1" x14ac:dyDescent="0.15">
      <c r="A204" s="1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C204"/>
      <c r="AD204"/>
      <c r="AE204"/>
      <c r="AF204"/>
      <c r="AG204"/>
      <c r="AH204"/>
    </row>
    <row r="205" spans="1:34" s="7" customFormat="1" x14ac:dyDescent="0.15">
      <c r="A205" s="1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C205"/>
      <c r="AD205"/>
      <c r="AE205"/>
      <c r="AF205"/>
      <c r="AG205"/>
      <c r="AH205"/>
    </row>
    <row r="206" spans="1:34" s="7" customFormat="1" x14ac:dyDescent="0.15">
      <c r="A206" s="1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C206"/>
      <c r="AD206"/>
      <c r="AE206"/>
      <c r="AF206"/>
      <c r="AG206"/>
      <c r="AH206"/>
    </row>
    <row r="207" spans="1:34" s="7" customFormat="1" x14ac:dyDescent="0.15">
      <c r="A207" s="1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C207"/>
      <c r="AD207"/>
      <c r="AE207"/>
      <c r="AF207"/>
      <c r="AG207"/>
      <c r="AH207"/>
    </row>
    <row r="208" spans="1:34" s="7" customFormat="1" x14ac:dyDescent="0.15">
      <c r="A208" s="1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C208"/>
      <c r="AD208"/>
      <c r="AE208"/>
      <c r="AF208"/>
      <c r="AG208"/>
      <c r="AH208"/>
    </row>
    <row r="209" spans="1:34" s="7" customFormat="1" x14ac:dyDescent="0.15">
      <c r="A209" s="1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C209"/>
      <c r="AD209"/>
      <c r="AE209"/>
      <c r="AF209"/>
      <c r="AG209"/>
      <c r="AH209"/>
    </row>
    <row r="210" spans="1:34" s="7" customFormat="1" x14ac:dyDescent="0.15">
      <c r="A210" s="1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C210"/>
      <c r="AD210"/>
      <c r="AE210"/>
      <c r="AF210"/>
      <c r="AG210"/>
      <c r="AH210"/>
    </row>
    <row r="211" spans="1:34" s="7" customFormat="1" x14ac:dyDescent="0.15">
      <c r="A211" s="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C211"/>
      <c r="AD211"/>
      <c r="AE211"/>
      <c r="AF211"/>
      <c r="AG211"/>
      <c r="AH211"/>
    </row>
    <row r="212" spans="1:34" s="7" customFormat="1" x14ac:dyDescent="0.15">
      <c r="A212" s="1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C212"/>
      <c r="AD212"/>
      <c r="AE212"/>
      <c r="AF212"/>
      <c r="AG212"/>
      <c r="AH212"/>
    </row>
    <row r="213" spans="1:34" s="7" customFormat="1" x14ac:dyDescent="0.15">
      <c r="A213" s="1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C213"/>
      <c r="AD213"/>
      <c r="AE213"/>
      <c r="AF213"/>
      <c r="AG213"/>
      <c r="AH213"/>
    </row>
    <row r="214" spans="1:34" s="7" customFormat="1" x14ac:dyDescent="0.15">
      <c r="A214" s="1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C214"/>
      <c r="AD214"/>
      <c r="AE214"/>
      <c r="AF214"/>
      <c r="AG214"/>
      <c r="AH214"/>
    </row>
    <row r="215" spans="1:34" s="7" customFormat="1" x14ac:dyDescent="0.15">
      <c r="A215" s="1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C215"/>
      <c r="AD215"/>
      <c r="AE215"/>
      <c r="AF215"/>
      <c r="AG215"/>
      <c r="AH215"/>
    </row>
    <row r="216" spans="1:34" s="7" customFormat="1" x14ac:dyDescent="0.15">
      <c r="A216" s="1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C216"/>
      <c r="AD216"/>
      <c r="AE216"/>
      <c r="AF216"/>
      <c r="AG216"/>
      <c r="AH216"/>
    </row>
    <row r="217" spans="1:34" s="7" customFormat="1" x14ac:dyDescent="0.15">
      <c r="A217" s="1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C217"/>
      <c r="AD217"/>
      <c r="AE217"/>
      <c r="AF217"/>
      <c r="AG217"/>
      <c r="AH217"/>
    </row>
    <row r="218" spans="1:34" s="7" customFormat="1" x14ac:dyDescent="0.15">
      <c r="A218" s="1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C218"/>
      <c r="AD218"/>
      <c r="AE218"/>
      <c r="AF218"/>
      <c r="AG218"/>
      <c r="AH218"/>
    </row>
    <row r="219" spans="1:34" s="7" customFormat="1" x14ac:dyDescent="0.15">
      <c r="A219" s="1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C219"/>
      <c r="AD219"/>
      <c r="AE219"/>
      <c r="AF219"/>
      <c r="AG219"/>
      <c r="AH219"/>
    </row>
    <row r="222" spans="1:34" s="7" customFormat="1" x14ac:dyDescent="0.15">
      <c r="A222" s="1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C222"/>
      <c r="AD222"/>
      <c r="AE222"/>
      <c r="AF222"/>
      <c r="AG222"/>
      <c r="AH222"/>
    </row>
    <row r="223" spans="1:34" s="7" customFormat="1" x14ac:dyDescent="0.15">
      <c r="A223" s="1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C223"/>
      <c r="AD223"/>
      <c r="AE223"/>
      <c r="AF223"/>
      <c r="AG223"/>
      <c r="AH223"/>
    </row>
    <row r="224" spans="1:34" s="7" customFormat="1" x14ac:dyDescent="0.15">
      <c r="A224" s="1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C224"/>
      <c r="AD224"/>
      <c r="AE224"/>
      <c r="AF224"/>
      <c r="AG224"/>
      <c r="AH224"/>
    </row>
    <row r="225" spans="1:34" s="7" customFormat="1" x14ac:dyDescent="0.15">
      <c r="A225" s="1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C225"/>
      <c r="AD225"/>
      <c r="AE225"/>
      <c r="AF225"/>
      <c r="AG225"/>
      <c r="AH225"/>
    </row>
    <row r="226" spans="1:34" s="7" customFormat="1" x14ac:dyDescent="0.15">
      <c r="A226" s="1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C226"/>
      <c r="AD226"/>
      <c r="AE226"/>
      <c r="AF226"/>
      <c r="AG226"/>
      <c r="AH226"/>
    </row>
    <row r="227" spans="1:34" s="7" customFormat="1" x14ac:dyDescent="0.15">
      <c r="A227" s="1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C227"/>
      <c r="AD227"/>
      <c r="AE227"/>
      <c r="AF227"/>
      <c r="AG227"/>
      <c r="AH227"/>
    </row>
    <row r="228" spans="1:34" s="7" customFormat="1" x14ac:dyDescent="0.15">
      <c r="A228" s="1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C228"/>
      <c r="AD228"/>
      <c r="AE228"/>
      <c r="AF228"/>
      <c r="AG228"/>
      <c r="AH228"/>
    </row>
    <row r="229" spans="1:34" s="7" customFormat="1" x14ac:dyDescent="0.15">
      <c r="A229" s="1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C229"/>
      <c r="AD229"/>
      <c r="AE229"/>
      <c r="AF229"/>
      <c r="AG229"/>
      <c r="AH229"/>
    </row>
    <row r="230" spans="1:34" s="7" customFormat="1" x14ac:dyDescent="0.15">
      <c r="A230" s="1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C230"/>
      <c r="AD230"/>
      <c r="AE230"/>
      <c r="AF230"/>
      <c r="AG230"/>
      <c r="AH230"/>
    </row>
    <row r="231" spans="1:34" s="7" customFormat="1" x14ac:dyDescent="0.15">
      <c r="A231" s="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C231"/>
      <c r="AD231"/>
      <c r="AE231"/>
      <c r="AF231"/>
      <c r="AG231"/>
      <c r="AH231"/>
    </row>
    <row r="232" spans="1:34" s="7" customFormat="1" x14ac:dyDescent="0.15">
      <c r="A232" s="1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C232"/>
      <c r="AD232"/>
      <c r="AE232"/>
      <c r="AF232"/>
      <c r="AG232"/>
      <c r="AH232"/>
    </row>
    <row r="233" spans="1:34" s="7" customFormat="1" x14ac:dyDescent="0.15">
      <c r="A233" s="1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C233"/>
      <c r="AD233"/>
      <c r="AE233"/>
      <c r="AF233"/>
      <c r="AG233"/>
      <c r="AH233"/>
    </row>
    <row r="234" spans="1:34" s="7" customFormat="1" x14ac:dyDescent="0.15">
      <c r="A234" s="1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C234"/>
      <c r="AD234"/>
      <c r="AE234"/>
      <c r="AF234"/>
      <c r="AG234"/>
      <c r="AH234"/>
    </row>
    <row r="235" spans="1:34" s="7" customFormat="1" x14ac:dyDescent="0.15">
      <c r="A235" s="1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C235"/>
      <c r="AD235"/>
      <c r="AE235"/>
      <c r="AF235"/>
      <c r="AG235"/>
      <c r="AH235"/>
    </row>
    <row r="236" spans="1:34" s="7" customFormat="1" x14ac:dyDescent="0.15">
      <c r="A236" s="1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C236"/>
      <c r="AD236"/>
      <c r="AE236"/>
      <c r="AF236"/>
      <c r="AG236"/>
      <c r="AH236"/>
    </row>
    <row r="237" spans="1:34" s="7" customFormat="1" x14ac:dyDescent="0.15">
      <c r="A237" s="1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C237"/>
      <c r="AD237"/>
      <c r="AE237"/>
      <c r="AF237"/>
      <c r="AG237"/>
      <c r="AH237"/>
    </row>
    <row r="238" spans="1:34" s="7" customFormat="1" x14ac:dyDescent="0.15">
      <c r="A238" s="1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C238"/>
      <c r="AD238"/>
      <c r="AE238"/>
      <c r="AF238"/>
      <c r="AG238"/>
      <c r="AH238"/>
    </row>
    <row r="239" spans="1:34" s="7" customFormat="1" x14ac:dyDescent="0.15">
      <c r="A239" s="1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C239"/>
      <c r="AD239"/>
      <c r="AE239"/>
      <c r="AF239"/>
      <c r="AG239"/>
      <c r="AH239"/>
    </row>
    <row r="240" spans="1:34" s="7" customFormat="1" x14ac:dyDescent="0.15">
      <c r="A240" s="1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C240"/>
      <c r="AD240"/>
      <c r="AE240"/>
      <c r="AF240"/>
      <c r="AG240"/>
      <c r="AH240"/>
    </row>
    <row r="241" spans="1:34" s="7" customFormat="1" x14ac:dyDescent="0.15">
      <c r="A241" s="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C241"/>
      <c r="AD241"/>
      <c r="AE241"/>
      <c r="AF241"/>
      <c r="AG241"/>
      <c r="AH241"/>
    </row>
    <row r="242" spans="1:34" s="7" customFormat="1" x14ac:dyDescent="0.15">
      <c r="A242" s="1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C242"/>
      <c r="AD242"/>
      <c r="AE242"/>
      <c r="AF242"/>
      <c r="AG242"/>
      <c r="AH242"/>
    </row>
    <row r="243" spans="1:34" s="7" customFormat="1" x14ac:dyDescent="0.15">
      <c r="A243" s="1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C243"/>
      <c r="AD243"/>
      <c r="AE243"/>
      <c r="AF243"/>
      <c r="AG243"/>
      <c r="AH243"/>
    </row>
    <row r="244" spans="1:34" s="7" customFormat="1" x14ac:dyDescent="0.15">
      <c r="A244" s="1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C244"/>
      <c r="AD244"/>
      <c r="AE244"/>
      <c r="AF244"/>
      <c r="AG244"/>
      <c r="AH244"/>
    </row>
    <row r="245" spans="1:34" s="7" customFormat="1" x14ac:dyDescent="0.15">
      <c r="A245" s="1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C245"/>
      <c r="AD245"/>
      <c r="AE245"/>
      <c r="AF245"/>
      <c r="AG245"/>
      <c r="AH245"/>
    </row>
    <row r="246" spans="1:34" s="7" customFormat="1" x14ac:dyDescent="0.15">
      <c r="A246" s="1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C246"/>
      <c r="AD246"/>
      <c r="AE246"/>
      <c r="AF246"/>
      <c r="AG246"/>
      <c r="AH246"/>
    </row>
    <row r="247" spans="1:34" s="7" customFormat="1" x14ac:dyDescent="0.15">
      <c r="A247" s="1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C247"/>
      <c r="AD247"/>
      <c r="AE247"/>
      <c r="AF247"/>
      <c r="AG247"/>
      <c r="AH247"/>
    </row>
    <row r="248" spans="1:34" s="7" customFormat="1" x14ac:dyDescent="0.15">
      <c r="A248" s="1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C248"/>
      <c r="AD248"/>
      <c r="AE248"/>
      <c r="AF248"/>
      <c r="AG248"/>
      <c r="AH248"/>
    </row>
    <row r="249" spans="1:34" s="7" customFormat="1" x14ac:dyDescent="0.15">
      <c r="A249" s="1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C249"/>
      <c r="AD249"/>
      <c r="AE249"/>
      <c r="AF249"/>
      <c r="AG249"/>
      <c r="AH249"/>
    </row>
    <row r="250" spans="1:34" s="7" customFormat="1" x14ac:dyDescent="0.15">
      <c r="A250" s="1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C250"/>
      <c r="AD250"/>
      <c r="AE250"/>
      <c r="AF250"/>
      <c r="AG250"/>
      <c r="AH250"/>
    </row>
    <row r="251" spans="1:34" s="7" customFormat="1" x14ac:dyDescent="0.15">
      <c r="A251" s="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C251"/>
      <c r="AD251"/>
      <c r="AE251"/>
      <c r="AF251"/>
      <c r="AG251"/>
      <c r="AH251"/>
    </row>
    <row r="252" spans="1:34" s="7" customFormat="1" x14ac:dyDescent="0.15">
      <c r="A252" s="1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C252"/>
      <c r="AD252"/>
      <c r="AE252"/>
      <c r="AF252"/>
      <c r="AG252"/>
      <c r="AH252"/>
    </row>
    <row r="253" spans="1:34" s="7" customFormat="1" x14ac:dyDescent="0.15">
      <c r="A253" s="1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C253"/>
      <c r="AD253"/>
      <c r="AE253"/>
      <c r="AF253"/>
      <c r="AG253"/>
      <c r="AH253"/>
    </row>
    <row r="254" spans="1:34" s="7" customFormat="1" x14ac:dyDescent="0.15">
      <c r="A254" s="1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C254"/>
      <c r="AD254"/>
      <c r="AE254"/>
      <c r="AF254"/>
      <c r="AG254"/>
      <c r="AH254"/>
    </row>
    <row r="255" spans="1:34" s="7" customFormat="1" x14ac:dyDescent="0.15">
      <c r="A255" s="1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C255"/>
      <c r="AD255"/>
      <c r="AE255"/>
      <c r="AF255"/>
      <c r="AG255"/>
      <c r="AH255"/>
    </row>
    <row r="256" spans="1:34" s="7" customFormat="1" x14ac:dyDescent="0.15">
      <c r="A256" s="1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C256"/>
      <c r="AD256"/>
      <c r="AE256"/>
      <c r="AF256"/>
      <c r="AG256"/>
      <c r="AH256"/>
    </row>
    <row r="257" spans="1:34" s="7" customFormat="1" x14ac:dyDescent="0.15">
      <c r="A257" s="1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C257"/>
      <c r="AD257"/>
      <c r="AE257"/>
      <c r="AF257"/>
      <c r="AG257"/>
      <c r="AH257"/>
    </row>
    <row r="258" spans="1:34" s="7" customFormat="1" x14ac:dyDescent="0.15">
      <c r="A258" s="1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C258"/>
      <c r="AD258"/>
      <c r="AE258"/>
      <c r="AF258"/>
      <c r="AG258"/>
      <c r="AH258"/>
    </row>
    <row r="259" spans="1:34" s="7" customFormat="1" x14ac:dyDescent="0.15">
      <c r="A259" s="1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C259"/>
      <c r="AD259"/>
      <c r="AE259"/>
      <c r="AF259"/>
      <c r="AG259"/>
      <c r="AH259"/>
    </row>
    <row r="260" spans="1:34" s="7" customFormat="1" x14ac:dyDescent="0.15">
      <c r="A260" s="1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C260"/>
      <c r="AD260"/>
      <c r="AE260"/>
      <c r="AF260"/>
      <c r="AG260"/>
      <c r="AH260"/>
    </row>
    <row r="261" spans="1:34" s="7" customFormat="1" x14ac:dyDescent="0.15">
      <c r="A261" s="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C261"/>
      <c r="AD261"/>
      <c r="AE261"/>
      <c r="AF261"/>
      <c r="AG261"/>
      <c r="AH261"/>
    </row>
    <row r="262" spans="1:34" s="7" customFormat="1" x14ac:dyDescent="0.15">
      <c r="A262" s="1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C262"/>
      <c r="AD262"/>
      <c r="AE262"/>
      <c r="AF262"/>
      <c r="AG262"/>
      <c r="AH262"/>
    </row>
    <row r="263" spans="1:34" s="7" customFormat="1" x14ac:dyDescent="0.15">
      <c r="A263" s="1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C263"/>
      <c r="AD263"/>
      <c r="AE263"/>
      <c r="AF263"/>
      <c r="AG263"/>
      <c r="AH263"/>
    </row>
    <row r="264" spans="1:34" s="7" customFormat="1" x14ac:dyDescent="0.15">
      <c r="A264" s="1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C264"/>
      <c r="AD264"/>
      <c r="AE264"/>
      <c r="AF264"/>
      <c r="AG264"/>
      <c r="AH264"/>
    </row>
    <row r="265" spans="1:34" s="7" customFormat="1" x14ac:dyDescent="0.15">
      <c r="A265" s="1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C265"/>
      <c r="AD265"/>
      <c r="AE265"/>
      <c r="AF265"/>
      <c r="AG265"/>
      <c r="AH265"/>
    </row>
    <row r="266" spans="1:34" s="7" customFormat="1" x14ac:dyDescent="0.15">
      <c r="A266" s="1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C266"/>
      <c r="AD266"/>
      <c r="AE266"/>
      <c r="AF266"/>
      <c r="AG266"/>
      <c r="AH266"/>
    </row>
    <row r="267" spans="1:34" s="7" customFormat="1" x14ac:dyDescent="0.15">
      <c r="A267" s="1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C267"/>
      <c r="AD267"/>
      <c r="AE267"/>
      <c r="AF267"/>
      <c r="AG267"/>
      <c r="AH267"/>
    </row>
    <row r="268" spans="1:34" s="7" customFormat="1" x14ac:dyDescent="0.15">
      <c r="A268" s="1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C268"/>
      <c r="AD268"/>
      <c r="AE268"/>
      <c r="AF268"/>
      <c r="AG268"/>
      <c r="AH268"/>
    </row>
    <row r="269" spans="1:34" s="7" customFormat="1" x14ac:dyDescent="0.15">
      <c r="A269" s="1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C269"/>
      <c r="AD269"/>
      <c r="AE269"/>
      <c r="AF269"/>
      <c r="AG269"/>
      <c r="AH269"/>
    </row>
    <row r="270" spans="1:34" s="7" customFormat="1" x14ac:dyDescent="0.15">
      <c r="A270" s="1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C270"/>
      <c r="AD270"/>
      <c r="AE270"/>
      <c r="AF270"/>
      <c r="AG270"/>
      <c r="AH270"/>
    </row>
    <row r="271" spans="1:34" s="7" customFormat="1" x14ac:dyDescent="0.15">
      <c r="A271" s="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C271"/>
      <c r="AD271"/>
      <c r="AE271"/>
      <c r="AF271"/>
      <c r="AG271"/>
      <c r="AH271"/>
    </row>
    <row r="272" spans="1:34" s="7" customFormat="1" x14ac:dyDescent="0.15">
      <c r="A272" s="1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C272"/>
      <c r="AD272"/>
      <c r="AE272"/>
      <c r="AF272"/>
      <c r="AG272"/>
      <c r="AH272"/>
    </row>
    <row r="273" spans="1:34" s="7" customFormat="1" x14ac:dyDescent="0.15">
      <c r="A273" s="1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C273"/>
      <c r="AD273"/>
      <c r="AE273"/>
      <c r="AF273"/>
      <c r="AG273"/>
      <c r="AH273"/>
    </row>
    <row r="274" spans="1:34" s="7" customFormat="1" x14ac:dyDescent="0.15">
      <c r="A274" s="1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C274"/>
      <c r="AD274"/>
      <c r="AE274"/>
      <c r="AF274"/>
      <c r="AG274"/>
      <c r="AH274"/>
    </row>
    <row r="275" spans="1:34" s="7" customFormat="1" x14ac:dyDescent="0.15">
      <c r="A275" s="1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C275"/>
      <c r="AD275"/>
      <c r="AE275"/>
      <c r="AF275"/>
      <c r="AG275"/>
      <c r="AH275"/>
    </row>
    <row r="276" spans="1:34" s="7" customFormat="1" x14ac:dyDescent="0.15">
      <c r="A276" s="1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C276"/>
      <c r="AD276"/>
      <c r="AE276"/>
      <c r="AF276"/>
      <c r="AG276"/>
      <c r="AH276"/>
    </row>
    <row r="277" spans="1:34" s="7" customFormat="1" x14ac:dyDescent="0.15">
      <c r="A277" s="1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C277"/>
      <c r="AD277"/>
      <c r="AE277"/>
      <c r="AF277"/>
      <c r="AG277"/>
      <c r="AH277"/>
    </row>
    <row r="278" spans="1:34" s="7" customFormat="1" x14ac:dyDescent="0.15">
      <c r="A278" s="1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C278"/>
      <c r="AD278"/>
      <c r="AE278"/>
      <c r="AF278"/>
      <c r="AG278"/>
      <c r="AH278"/>
    </row>
    <row r="279" spans="1:34" s="7" customFormat="1" x14ac:dyDescent="0.15">
      <c r="A279" s="1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C279"/>
      <c r="AD279"/>
      <c r="AE279"/>
      <c r="AF279"/>
      <c r="AG279"/>
      <c r="AH279"/>
    </row>
    <row r="280" spans="1:34" s="7" customFormat="1" x14ac:dyDescent="0.15">
      <c r="A280" s="1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C280"/>
      <c r="AD280"/>
      <c r="AE280"/>
      <c r="AF280"/>
      <c r="AG280"/>
      <c r="AH280"/>
    </row>
    <row r="281" spans="1:34" s="7" customFormat="1" x14ac:dyDescent="0.15">
      <c r="A281" s="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C281"/>
      <c r="AD281"/>
      <c r="AE281"/>
      <c r="AF281"/>
      <c r="AG281"/>
      <c r="AH281"/>
    </row>
    <row r="282" spans="1:34" s="7" customFormat="1" x14ac:dyDescent="0.15">
      <c r="A282" s="1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C282"/>
      <c r="AD282"/>
      <c r="AE282"/>
      <c r="AF282"/>
      <c r="AG282"/>
      <c r="AH282"/>
    </row>
    <row r="283" spans="1:34" s="7" customFormat="1" x14ac:dyDescent="0.15">
      <c r="A283" s="1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C283"/>
      <c r="AD283"/>
      <c r="AE283"/>
      <c r="AF283"/>
      <c r="AG283"/>
      <c r="AH283"/>
    </row>
    <row r="284" spans="1:34" s="7" customFormat="1" x14ac:dyDescent="0.15">
      <c r="A284" s="1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C284"/>
      <c r="AD284"/>
      <c r="AE284"/>
      <c r="AF284"/>
      <c r="AG284"/>
      <c r="AH284"/>
    </row>
    <row r="285" spans="1:34" s="7" customFormat="1" x14ac:dyDescent="0.15">
      <c r="A285" s="1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C285"/>
      <c r="AD285"/>
      <c r="AE285"/>
      <c r="AF285"/>
      <c r="AG285"/>
      <c r="AH285"/>
    </row>
    <row r="286" spans="1:34" s="7" customFormat="1" x14ac:dyDescent="0.15">
      <c r="A286" s="1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C286"/>
      <c r="AD286"/>
      <c r="AE286"/>
      <c r="AF286"/>
      <c r="AG286"/>
      <c r="AH286"/>
    </row>
    <row r="287" spans="1:34" s="7" customFormat="1" x14ac:dyDescent="0.15">
      <c r="A287" s="1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C287"/>
      <c r="AD287"/>
      <c r="AE287"/>
      <c r="AF287"/>
      <c r="AG287"/>
      <c r="AH287"/>
    </row>
    <row r="288" spans="1:34" s="7" customFormat="1" x14ac:dyDescent="0.15">
      <c r="A288" s="1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C288"/>
      <c r="AD288"/>
      <c r="AE288"/>
      <c r="AF288"/>
      <c r="AG288"/>
      <c r="AH288"/>
    </row>
    <row r="289" spans="1:34" s="7" customFormat="1" x14ac:dyDescent="0.15">
      <c r="A289" s="1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C289"/>
      <c r="AD289"/>
      <c r="AE289"/>
      <c r="AF289"/>
      <c r="AG289"/>
      <c r="AH289"/>
    </row>
    <row r="290" spans="1:34" s="7" customFormat="1" x14ac:dyDescent="0.15">
      <c r="A290" s="1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C290"/>
      <c r="AD290"/>
      <c r="AE290"/>
      <c r="AF290"/>
      <c r="AG290"/>
      <c r="AH290"/>
    </row>
    <row r="291" spans="1:34" s="7" customFormat="1" x14ac:dyDescent="0.15">
      <c r="A291" s="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C291"/>
      <c r="AD291"/>
      <c r="AE291"/>
      <c r="AF291"/>
      <c r="AG291"/>
      <c r="AH291"/>
    </row>
    <row r="292" spans="1:34" s="7" customFormat="1" x14ac:dyDescent="0.15">
      <c r="A292" s="1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C292"/>
      <c r="AD292"/>
      <c r="AE292"/>
      <c r="AF292"/>
      <c r="AG292"/>
      <c r="AH292"/>
    </row>
    <row r="293" spans="1:34" s="7" customFormat="1" x14ac:dyDescent="0.15">
      <c r="A293" s="1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C293"/>
      <c r="AD293"/>
      <c r="AE293"/>
      <c r="AF293"/>
      <c r="AG293"/>
      <c r="AH293"/>
    </row>
    <row r="294" spans="1:34" s="7" customFormat="1" x14ac:dyDescent="0.15">
      <c r="A294" s="1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C294"/>
      <c r="AD294"/>
      <c r="AE294"/>
      <c r="AF294"/>
      <c r="AG294"/>
      <c r="AH294"/>
    </row>
    <row r="295" spans="1:34" s="7" customFormat="1" x14ac:dyDescent="0.15">
      <c r="A295" s="1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C295"/>
      <c r="AD295"/>
      <c r="AE295"/>
      <c r="AF295"/>
      <c r="AG295"/>
      <c r="AH295"/>
    </row>
    <row r="296" spans="1:34" s="7" customFormat="1" x14ac:dyDescent="0.15">
      <c r="A296" s="1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C296"/>
      <c r="AD296"/>
      <c r="AE296"/>
      <c r="AF296"/>
      <c r="AG296"/>
      <c r="AH296"/>
    </row>
    <row r="297" spans="1:34" s="7" customFormat="1" x14ac:dyDescent="0.15">
      <c r="A297" s="1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C297"/>
      <c r="AD297"/>
      <c r="AE297"/>
      <c r="AF297"/>
      <c r="AG297"/>
      <c r="AH297"/>
    </row>
    <row r="298" spans="1:34" s="7" customFormat="1" x14ac:dyDescent="0.15">
      <c r="A298" s="1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C298"/>
      <c r="AD298"/>
      <c r="AE298"/>
      <c r="AF298"/>
      <c r="AG298"/>
      <c r="AH298"/>
    </row>
    <row r="299" spans="1:34" s="7" customFormat="1" x14ac:dyDescent="0.15">
      <c r="A299" s="1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C299"/>
      <c r="AD299"/>
      <c r="AE299"/>
      <c r="AF299"/>
      <c r="AG299"/>
      <c r="AH299"/>
    </row>
    <row r="300" spans="1:34" s="7" customFormat="1" x14ac:dyDescent="0.15">
      <c r="A300" s="1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C300"/>
      <c r="AD300"/>
      <c r="AE300"/>
      <c r="AF300"/>
      <c r="AG300"/>
      <c r="AH300"/>
    </row>
    <row r="301" spans="1:34" s="7" customFormat="1" x14ac:dyDescent="0.15">
      <c r="A301" s="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C301"/>
      <c r="AD301"/>
      <c r="AE301"/>
      <c r="AF301"/>
      <c r="AG301"/>
      <c r="AH301"/>
    </row>
    <row r="302" spans="1:34" s="7" customFormat="1" x14ac:dyDescent="0.15">
      <c r="A302" s="1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C302"/>
      <c r="AD302"/>
      <c r="AE302"/>
      <c r="AF302"/>
      <c r="AG302"/>
      <c r="AH302"/>
    </row>
    <row r="303" spans="1:34" s="7" customFormat="1" x14ac:dyDescent="0.15">
      <c r="A303" s="1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C303"/>
      <c r="AD303"/>
      <c r="AE303"/>
      <c r="AF303"/>
      <c r="AG303"/>
      <c r="AH303"/>
    </row>
    <row r="304" spans="1:34" s="7" customFormat="1" x14ac:dyDescent="0.15">
      <c r="A304" s="1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C304"/>
      <c r="AD304"/>
      <c r="AE304"/>
      <c r="AF304"/>
      <c r="AG304"/>
      <c r="AH304"/>
    </row>
    <row r="305" spans="1:34" s="7" customFormat="1" x14ac:dyDescent="0.15">
      <c r="A305" s="1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C305"/>
      <c r="AD305"/>
      <c r="AE305"/>
      <c r="AF305"/>
      <c r="AG305"/>
      <c r="AH305"/>
    </row>
    <row r="306" spans="1:34" s="7" customFormat="1" x14ac:dyDescent="0.15">
      <c r="A306" s="1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C306"/>
      <c r="AD306"/>
      <c r="AE306"/>
      <c r="AF306"/>
      <c r="AG306"/>
      <c r="AH306"/>
    </row>
  </sheetData>
  <pageMargins left="0.70866141732283472" right="0.70866141732283472" top="0.74803149606299213" bottom="0.74803149606299213" header="0.31496062992125984" footer="0.31496062992125984"/>
  <pageSetup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0CF-2C69-1648-8023-C2F1B4F3751B}">
  <dimension ref="A1:AH50"/>
  <sheetViews>
    <sheetView zoomScale="143" workbookViewId="0">
      <selection activeCell="E10" sqref="E10"/>
    </sheetView>
  </sheetViews>
  <sheetFormatPr baseColWidth="10" defaultRowHeight="13" x14ac:dyDescent="0.15"/>
  <cols>
    <col min="1" max="1" width="21.33203125" style="58" customWidth="1"/>
    <col min="2" max="16384" width="10.83203125" style="57"/>
  </cols>
  <sheetData>
    <row r="1" spans="1:26" x14ac:dyDescent="0.15">
      <c r="B1" s="57">
        <v>1997</v>
      </c>
      <c r="C1" s="57">
        <v>1998</v>
      </c>
      <c r="D1" s="57">
        <v>1999</v>
      </c>
      <c r="E1" s="57">
        <v>2000</v>
      </c>
      <c r="F1" s="57">
        <v>2001</v>
      </c>
      <c r="G1" s="57">
        <v>2002</v>
      </c>
      <c r="H1" s="57">
        <v>2003</v>
      </c>
      <c r="I1" s="57">
        <v>2004</v>
      </c>
      <c r="J1" s="57">
        <v>2005</v>
      </c>
      <c r="K1" s="57">
        <v>2006</v>
      </c>
      <c r="L1" s="57">
        <v>2007</v>
      </c>
      <c r="M1" s="57">
        <v>2008</v>
      </c>
      <c r="N1" s="57">
        <v>2009</v>
      </c>
      <c r="O1" s="57">
        <v>2010</v>
      </c>
      <c r="P1" s="57">
        <v>2011</v>
      </c>
      <c r="Q1" s="57">
        <v>2012</v>
      </c>
      <c r="R1" s="57">
        <v>2013</v>
      </c>
      <c r="S1" s="57">
        <v>2014</v>
      </c>
      <c r="T1" s="57">
        <v>2015</v>
      </c>
      <c r="U1" s="57">
        <v>2016</v>
      </c>
      <c r="V1" s="57">
        <v>2017</v>
      </c>
      <c r="W1" s="57">
        <v>2018</v>
      </c>
      <c r="X1" s="57">
        <v>2019</v>
      </c>
      <c r="Y1" s="57">
        <v>2020</v>
      </c>
      <c r="Z1" s="57">
        <v>2021</v>
      </c>
    </row>
    <row r="2" spans="1:26" ht="14" x14ac:dyDescent="0.15">
      <c r="A2" s="61" t="s">
        <v>245</v>
      </c>
    </row>
    <row r="3" spans="1:26" ht="28" x14ac:dyDescent="0.15">
      <c r="A3" s="58" t="s">
        <v>212</v>
      </c>
      <c r="B3" s="60">
        <v>12050</v>
      </c>
      <c r="C3" s="60">
        <v>12352</v>
      </c>
      <c r="D3" s="60">
        <v>12525</v>
      </c>
      <c r="E3" s="60">
        <v>13024</v>
      </c>
      <c r="F3" s="60">
        <v>13126</v>
      </c>
      <c r="G3" s="60">
        <v>13675</v>
      </c>
      <c r="H3" s="60">
        <v>13901</v>
      </c>
      <c r="I3" s="60">
        <v>13495</v>
      </c>
      <c r="J3" s="60">
        <v>13528</v>
      </c>
      <c r="K3" s="60">
        <v>14122</v>
      </c>
      <c r="L3" s="60">
        <v>14136</v>
      </c>
      <c r="M3" s="60">
        <v>14334</v>
      </c>
      <c r="N3" s="60">
        <v>14603</v>
      </c>
      <c r="O3" s="60">
        <v>14472</v>
      </c>
      <c r="P3" s="60">
        <v>14933</v>
      </c>
      <c r="Q3" s="60">
        <v>15127</v>
      </c>
      <c r="R3" s="60">
        <v>15213</v>
      </c>
      <c r="S3" s="60">
        <v>15450</v>
      </c>
      <c r="T3" s="60">
        <v>15593</v>
      </c>
      <c r="U3" s="60">
        <v>16019</v>
      </c>
      <c r="V3" s="60">
        <v>16494</v>
      </c>
      <c r="W3" s="60">
        <v>17119</v>
      </c>
      <c r="X3" s="60">
        <v>17725</v>
      </c>
      <c r="Y3" s="60">
        <v>17192</v>
      </c>
      <c r="Z3" s="60">
        <v>19064</v>
      </c>
    </row>
    <row r="4" spans="1:26" x14ac:dyDescent="0.15">
      <c r="B4" s="60">
        <f>SUM(B3)</f>
        <v>12050</v>
      </c>
      <c r="C4" s="60">
        <f>SUM(C3)</f>
        <v>12352</v>
      </c>
      <c r="D4" s="60">
        <f t="shared" ref="D4:Z4" si="0">SUM(D3)</f>
        <v>12525</v>
      </c>
      <c r="E4" s="60">
        <f t="shared" si="0"/>
        <v>13024</v>
      </c>
      <c r="F4" s="60">
        <f t="shared" si="0"/>
        <v>13126</v>
      </c>
      <c r="G4" s="60">
        <f t="shared" si="0"/>
        <v>13675</v>
      </c>
      <c r="H4" s="60">
        <f t="shared" si="0"/>
        <v>13901</v>
      </c>
      <c r="I4" s="60">
        <f t="shared" si="0"/>
        <v>13495</v>
      </c>
      <c r="J4" s="60">
        <f t="shared" si="0"/>
        <v>13528</v>
      </c>
      <c r="K4" s="60">
        <f t="shared" si="0"/>
        <v>14122</v>
      </c>
      <c r="L4" s="60">
        <f t="shared" si="0"/>
        <v>14136</v>
      </c>
      <c r="M4" s="60">
        <f t="shared" si="0"/>
        <v>14334</v>
      </c>
      <c r="N4" s="60">
        <f t="shared" si="0"/>
        <v>14603</v>
      </c>
      <c r="O4" s="60">
        <f t="shared" si="0"/>
        <v>14472</v>
      </c>
      <c r="P4" s="60">
        <f t="shared" si="0"/>
        <v>14933</v>
      </c>
      <c r="Q4" s="60">
        <f t="shared" si="0"/>
        <v>15127</v>
      </c>
      <c r="R4" s="60">
        <f t="shared" si="0"/>
        <v>15213</v>
      </c>
      <c r="S4" s="60">
        <f t="shared" si="0"/>
        <v>15450</v>
      </c>
      <c r="T4" s="60">
        <f t="shared" si="0"/>
        <v>15593</v>
      </c>
      <c r="U4" s="60">
        <f t="shared" si="0"/>
        <v>16019</v>
      </c>
      <c r="V4" s="60">
        <f t="shared" si="0"/>
        <v>16494</v>
      </c>
      <c r="W4" s="60">
        <f t="shared" si="0"/>
        <v>17119</v>
      </c>
      <c r="X4" s="60">
        <f t="shared" si="0"/>
        <v>17725</v>
      </c>
      <c r="Y4" s="60">
        <f t="shared" si="0"/>
        <v>17192</v>
      </c>
      <c r="Z4" s="60">
        <f t="shared" si="0"/>
        <v>19064</v>
      </c>
    </row>
    <row r="7" spans="1:26" ht="14" x14ac:dyDescent="0.15">
      <c r="A7" s="61" t="s">
        <v>246</v>
      </c>
    </row>
    <row r="8" spans="1:26" ht="14" x14ac:dyDescent="0.15">
      <c r="A8" s="58" t="s">
        <v>209</v>
      </c>
      <c r="B8" s="60">
        <v>7977</v>
      </c>
      <c r="C8" s="60">
        <v>8314</v>
      </c>
      <c r="D8" s="60">
        <v>8463</v>
      </c>
      <c r="E8" s="60">
        <v>8490</v>
      </c>
      <c r="F8" s="60">
        <v>8593</v>
      </c>
      <c r="G8" s="60">
        <v>8897</v>
      </c>
      <c r="H8" s="60">
        <v>9039</v>
      </c>
      <c r="I8" s="60">
        <v>9150</v>
      </c>
      <c r="J8" s="60">
        <v>9332</v>
      </c>
      <c r="K8" s="60">
        <v>9720</v>
      </c>
      <c r="L8" s="60">
        <v>10276</v>
      </c>
      <c r="M8" s="60">
        <v>10599</v>
      </c>
      <c r="N8" s="60">
        <v>10723</v>
      </c>
      <c r="O8" s="60">
        <v>10929</v>
      </c>
      <c r="P8" s="60">
        <v>11125</v>
      </c>
      <c r="Q8" s="60">
        <v>11375</v>
      </c>
      <c r="R8" s="60">
        <v>11521</v>
      </c>
      <c r="S8" s="60">
        <v>11287</v>
      </c>
      <c r="T8" s="60">
        <v>11780</v>
      </c>
      <c r="U8" s="60">
        <v>11869</v>
      </c>
      <c r="V8" s="60">
        <v>12165</v>
      </c>
      <c r="W8" s="60">
        <v>12709</v>
      </c>
      <c r="X8" s="60">
        <v>13074</v>
      </c>
      <c r="Y8" s="60">
        <v>12815</v>
      </c>
      <c r="Z8" s="60">
        <v>13417</v>
      </c>
    </row>
    <row r="9" spans="1:26" x14ac:dyDescent="0.15">
      <c r="B9" s="60">
        <f>SUM(B8)</f>
        <v>7977</v>
      </c>
      <c r="C9" s="60">
        <f>SUM(C8)</f>
        <v>8314</v>
      </c>
      <c r="D9" s="60">
        <f t="shared" ref="D9" si="1">SUM(D8)</f>
        <v>8463</v>
      </c>
      <c r="E9" s="60">
        <f t="shared" ref="E9" si="2">SUM(E8)</f>
        <v>8490</v>
      </c>
      <c r="F9" s="60">
        <f t="shared" ref="F9" si="3">SUM(F8)</f>
        <v>8593</v>
      </c>
      <c r="G9" s="60">
        <f t="shared" ref="G9" si="4">SUM(G8)</f>
        <v>8897</v>
      </c>
      <c r="H9" s="60">
        <f t="shared" ref="H9" si="5">SUM(H8)</f>
        <v>9039</v>
      </c>
      <c r="I9" s="60">
        <f t="shared" ref="I9" si="6">SUM(I8)</f>
        <v>9150</v>
      </c>
      <c r="J9" s="60">
        <f t="shared" ref="J9" si="7">SUM(J8)</f>
        <v>9332</v>
      </c>
      <c r="K9" s="60">
        <f t="shared" ref="K9" si="8">SUM(K8)</f>
        <v>9720</v>
      </c>
      <c r="L9" s="60">
        <f t="shared" ref="L9" si="9">SUM(L8)</f>
        <v>10276</v>
      </c>
      <c r="M9" s="60">
        <f t="shared" ref="M9" si="10">SUM(M8)</f>
        <v>10599</v>
      </c>
      <c r="N9" s="60">
        <f t="shared" ref="N9" si="11">SUM(N8)</f>
        <v>10723</v>
      </c>
      <c r="O9" s="60">
        <f t="shared" ref="O9" si="12">SUM(O8)</f>
        <v>10929</v>
      </c>
      <c r="P9" s="60">
        <f t="shared" ref="P9" si="13">SUM(P8)</f>
        <v>11125</v>
      </c>
      <c r="Q9" s="60">
        <f t="shared" ref="Q9" si="14">SUM(Q8)</f>
        <v>11375</v>
      </c>
      <c r="R9" s="60">
        <f t="shared" ref="R9" si="15">SUM(R8)</f>
        <v>11521</v>
      </c>
      <c r="S9" s="60">
        <f t="shared" ref="S9" si="16">SUM(S8)</f>
        <v>11287</v>
      </c>
      <c r="T9" s="60">
        <f t="shared" ref="T9" si="17">SUM(T8)</f>
        <v>11780</v>
      </c>
      <c r="U9" s="60">
        <f t="shared" ref="U9" si="18">SUM(U8)</f>
        <v>11869</v>
      </c>
      <c r="V9" s="60">
        <f t="shared" ref="V9" si="19">SUM(V8)</f>
        <v>12165</v>
      </c>
      <c r="W9" s="60">
        <f t="shared" ref="W9" si="20">SUM(W8)</f>
        <v>12709</v>
      </c>
      <c r="X9" s="60">
        <f t="shared" ref="X9" si="21">SUM(X8)</f>
        <v>13074</v>
      </c>
      <c r="Y9" s="60">
        <f t="shared" ref="Y9" si="22">SUM(Y8)</f>
        <v>12815</v>
      </c>
      <c r="Z9" s="60">
        <f t="shared" ref="Z9" si="23">SUM(Z8)</f>
        <v>13417</v>
      </c>
    </row>
    <row r="10" spans="1:26" x14ac:dyDescent="0.15">
      <c r="C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</row>
    <row r="13" spans="1:26" ht="42" x14ac:dyDescent="0.15">
      <c r="A13" s="61" t="s">
        <v>252</v>
      </c>
    </row>
    <row r="14" spans="1:26" ht="28" x14ac:dyDescent="0.15">
      <c r="A14" s="58" t="s">
        <v>218</v>
      </c>
      <c r="B14" s="60">
        <v>5221</v>
      </c>
      <c r="C14" s="60">
        <v>5175</v>
      </c>
      <c r="D14" s="60">
        <v>5128</v>
      </c>
      <c r="E14" s="60">
        <v>5243</v>
      </c>
      <c r="F14" s="60">
        <v>5295</v>
      </c>
      <c r="G14" s="60">
        <v>5258</v>
      </c>
      <c r="H14" s="60">
        <v>5282</v>
      </c>
      <c r="I14" s="60">
        <v>5502</v>
      </c>
      <c r="J14" s="60">
        <v>5606</v>
      </c>
      <c r="K14" s="60">
        <v>5745</v>
      </c>
      <c r="L14" s="60">
        <v>5893</v>
      </c>
      <c r="M14" s="60">
        <v>5832</v>
      </c>
      <c r="N14" s="60">
        <v>5776</v>
      </c>
      <c r="O14" s="60">
        <v>5837</v>
      </c>
      <c r="P14" s="60">
        <v>5749</v>
      </c>
      <c r="Q14" s="60">
        <v>5763</v>
      </c>
      <c r="R14" s="60">
        <v>5906</v>
      </c>
      <c r="S14" s="60">
        <v>6327</v>
      </c>
      <c r="T14" s="60">
        <v>6567</v>
      </c>
      <c r="U14" s="60">
        <v>6860</v>
      </c>
      <c r="V14" s="60">
        <v>7012</v>
      </c>
      <c r="W14" s="60">
        <v>7305</v>
      </c>
      <c r="X14" s="60">
        <v>7620</v>
      </c>
      <c r="Y14" s="60">
        <v>5091</v>
      </c>
      <c r="Z14" s="60">
        <v>6018</v>
      </c>
    </row>
    <row r="15" spans="1:26" ht="28" x14ac:dyDescent="0.15">
      <c r="A15" s="58" t="s">
        <v>221</v>
      </c>
      <c r="B15" s="60">
        <v>3578</v>
      </c>
      <c r="C15" s="60">
        <v>3562</v>
      </c>
      <c r="D15" s="60">
        <v>3635</v>
      </c>
      <c r="E15" s="60">
        <v>3760</v>
      </c>
      <c r="F15" s="60">
        <v>3988</v>
      </c>
      <c r="G15" s="60">
        <v>4189</v>
      </c>
      <c r="H15" s="60">
        <v>4316</v>
      </c>
      <c r="I15" s="60">
        <v>4398</v>
      </c>
      <c r="J15" s="60">
        <v>4566</v>
      </c>
      <c r="K15" s="60">
        <v>4736</v>
      </c>
      <c r="L15" s="60">
        <v>4765</v>
      </c>
      <c r="M15" s="60">
        <v>4839</v>
      </c>
      <c r="N15" s="60">
        <v>4760</v>
      </c>
      <c r="O15" s="60">
        <v>4647</v>
      </c>
      <c r="P15" s="60">
        <v>4785</v>
      </c>
      <c r="Q15" s="60">
        <v>4819</v>
      </c>
      <c r="R15" s="60">
        <v>4948</v>
      </c>
      <c r="S15" s="60">
        <v>5109</v>
      </c>
      <c r="T15" s="60">
        <v>5122</v>
      </c>
      <c r="U15" s="60">
        <v>5166</v>
      </c>
      <c r="V15" s="60">
        <v>5315</v>
      </c>
      <c r="W15" s="60">
        <v>5467</v>
      </c>
      <c r="X15" s="60">
        <v>5540</v>
      </c>
      <c r="Y15" s="60">
        <v>4634</v>
      </c>
      <c r="Z15" s="60">
        <v>5104</v>
      </c>
    </row>
    <row r="16" spans="1:26" ht="28" x14ac:dyDescent="0.15">
      <c r="A16" s="58" t="s">
        <v>215</v>
      </c>
      <c r="B16" s="60">
        <v>1692</v>
      </c>
      <c r="C16" s="60">
        <v>1700</v>
      </c>
      <c r="D16" s="60">
        <v>1840</v>
      </c>
      <c r="E16" s="60">
        <v>1793</v>
      </c>
      <c r="F16" s="60">
        <v>1902</v>
      </c>
      <c r="G16" s="60">
        <v>1938</v>
      </c>
      <c r="H16" s="60">
        <v>1914</v>
      </c>
      <c r="I16" s="60">
        <v>1997</v>
      </c>
      <c r="J16" s="60">
        <v>1923</v>
      </c>
      <c r="K16" s="60">
        <v>2048</v>
      </c>
      <c r="L16" s="60">
        <v>2060</v>
      </c>
      <c r="M16" s="60">
        <v>2026</v>
      </c>
      <c r="N16" s="60">
        <v>2058</v>
      </c>
      <c r="O16" s="60">
        <v>2054</v>
      </c>
      <c r="P16" s="60">
        <v>2029</v>
      </c>
      <c r="Q16" s="60">
        <v>1961</v>
      </c>
      <c r="R16" s="60">
        <v>1993</v>
      </c>
      <c r="S16" s="60">
        <v>2115</v>
      </c>
      <c r="T16" s="60">
        <v>2086</v>
      </c>
      <c r="U16" s="60">
        <v>2201</v>
      </c>
      <c r="V16" s="60">
        <v>2448</v>
      </c>
      <c r="W16" s="60">
        <v>2595</v>
      </c>
      <c r="X16" s="60">
        <v>2647</v>
      </c>
      <c r="Y16" s="60">
        <v>1598</v>
      </c>
      <c r="Z16" s="60">
        <v>1673</v>
      </c>
    </row>
    <row r="17" spans="1:34" ht="56" x14ac:dyDescent="0.15">
      <c r="A17" s="58" t="s">
        <v>206</v>
      </c>
      <c r="B17" s="60">
        <v>3436</v>
      </c>
      <c r="C17" s="60">
        <v>3503</v>
      </c>
      <c r="D17" s="60">
        <v>3480</v>
      </c>
      <c r="E17" s="60">
        <v>3388</v>
      </c>
      <c r="F17" s="60">
        <v>3494</v>
      </c>
      <c r="G17" s="60">
        <v>3733</v>
      </c>
      <c r="H17" s="60">
        <v>3832</v>
      </c>
      <c r="I17" s="60">
        <v>4180</v>
      </c>
      <c r="J17" s="60">
        <v>4693</v>
      </c>
      <c r="K17" s="60">
        <v>5097</v>
      </c>
      <c r="L17" s="60">
        <v>5521</v>
      </c>
      <c r="M17" s="60">
        <v>5533</v>
      </c>
      <c r="N17" s="60">
        <v>5138</v>
      </c>
      <c r="O17" s="60">
        <v>5066</v>
      </c>
      <c r="P17" s="60">
        <v>5021</v>
      </c>
      <c r="Q17" s="60">
        <v>5288</v>
      </c>
      <c r="R17" s="60">
        <v>5251</v>
      </c>
      <c r="S17" s="60">
        <v>5462</v>
      </c>
      <c r="T17" s="60">
        <v>5699</v>
      </c>
      <c r="U17" s="60">
        <v>5989</v>
      </c>
      <c r="V17" s="60">
        <v>5962</v>
      </c>
      <c r="W17" s="60">
        <v>6195</v>
      </c>
      <c r="X17" s="60">
        <v>6217</v>
      </c>
      <c r="Y17" s="60">
        <v>5335</v>
      </c>
      <c r="Z17" s="60">
        <v>5669</v>
      </c>
    </row>
    <row r="18" spans="1:34" ht="14" x14ac:dyDescent="0.15">
      <c r="A18" s="58" t="s">
        <v>35</v>
      </c>
      <c r="B18" s="60">
        <v>3277</v>
      </c>
      <c r="C18" s="60">
        <v>3422</v>
      </c>
      <c r="D18" s="60">
        <v>3647</v>
      </c>
      <c r="E18" s="60">
        <v>4252</v>
      </c>
      <c r="F18" s="60">
        <v>3038</v>
      </c>
      <c r="G18" s="60">
        <v>3706</v>
      </c>
      <c r="H18" s="60">
        <v>3642</v>
      </c>
      <c r="I18" s="60">
        <v>3659</v>
      </c>
      <c r="J18" s="60">
        <v>4139</v>
      </c>
      <c r="K18" s="60">
        <v>3511</v>
      </c>
      <c r="L18" s="60">
        <v>4384</v>
      </c>
      <c r="M18" s="60">
        <v>4373</v>
      </c>
      <c r="N18" s="60">
        <v>4282</v>
      </c>
      <c r="O18" s="60">
        <v>4143</v>
      </c>
      <c r="P18" s="60">
        <v>4529</v>
      </c>
      <c r="Q18" s="60">
        <v>4587</v>
      </c>
      <c r="R18" s="60">
        <v>4507</v>
      </c>
      <c r="S18" s="60">
        <v>4554</v>
      </c>
      <c r="T18" s="60">
        <v>4805</v>
      </c>
      <c r="U18" s="60">
        <v>5023</v>
      </c>
      <c r="V18" s="60">
        <v>5032</v>
      </c>
      <c r="W18" s="60">
        <v>4887</v>
      </c>
      <c r="X18" s="60">
        <v>4852</v>
      </c>
      <c r="Y18" s="60">
        <v>4905</v>
      </c>
      <c r="Z18" s="60">
        <v>4956</v>
      </c>
    </row>
    <row r="19" spans="1:34" x14ac:dyDescent="0.15">
      <c r="B19" s="60">
        <f>SUM(B14:B18)</f>
        <v>17204</v>
      </c>
      <c r="C19" s="60">
        <f>SUM(C14:C18)</f>
        <v>17362</v>
      </c>
      <c r="D19" s="60">
        <f t="shared" ref="D19:Z19" si="24">SUM(D14:D18)</f>
        <v>17730</v>
      </c>
      <c r="E19" s="60">
        <f t="shared" si="24"/>
        <v>18436</v>
      </c>
      <c r="F19" s="60">
        <f t="shared" si="24"/>
        <v>17717</v>
      </c>
      <c r="G19" s="60">
        <f t="shared" si="24"/>
        <v>18824</v>
      </c>
      <c r="H19" s="60">
        <f t="shared" si="24"/>
        <v>18986</v>
      </c>
      <c r="I19" s="60">
        <f t="shared" si="24"/>
        <v>19736</v>
      </c>
      <c r="J19" s="60">
        <f t="shared" si="24"/>
        <v>20927</v>
      </c>
      <c r="K19" s="60">
        <f t="shared" si="24"/>
        <v>21137</v>
      </c>
      <c r="L19" s="60">
        <f t="shared" si="24"/>
        <v>22623</v>
      </c>
      <c r="M19" s="60">
        <f t="shared" si="24"/>
        <v>22603</v>
      </c>
      <c r="N19" s="60">
        <f t="shared" si="24"/>
        <v>22014</v>
      </c>
      <c r="O19" s="60">
        <f t="shared" si="24"/>
        <v>21747</v>
      </c>
      <c r="P19" s="60">
        <f t="shared" si="24"/>
        <v>22113</v>
      </c>
      <c r="Q19" s="60">
        <f t="shared" si="24"/>
        <v>22418</v>
      </c>
      <c r="R19" s="60">
        <f t="shared" si="24"/>
        <v>22605</v>
      </c>
      <c r="S19" s="60">
        <f t="shared" si="24"/>
        <v>23567</v>
      </c>
      <c r="T19" s="60">
        <f t="shared" si="24"/>
        <v>24279</v>
      </c>
      <c r="U19" s="60">
        <f t="shared" si="24"/>
        <v>25239</v>
      </c>
      <c r="V19" s="60">
        <f t="shared" si="24"/>
        <v>25769</v>
      </c>
      <c r="W19" s="60">
        <f t="shared" si="24"/>
        <v>26449</v>
      </c>
      <c r="X19" s="60">
        <f t="shared" si="24"/>
        <v>26876</v>
      </c>
      <c r="Y19" s="60">
        <f t="shared" si="24"/>
        <v>21563</v>
      </c>
      <c r="Z19" s="60">
        <f t="shared" si="24"/>
        <v>23420</v>
      </c>
      <c r="AA19" s="60"/>
      <c r="AB19" s="60"/>
      <c r="AC19" s="60"/>
      <c r="AD19" s="60"/>
      <c r="AE19" s="60"/>
      <c r="AF19" s="60"/>
      <c r="AG19" s="60"/>
      <c r="AH19" s="60"/>
    </row>
    <row r="24" spans="1:34" ht="28" x14ac:dyDescent="0.15">
      <c r="A24" s="61" t="s">
        <v>248</v>
      </c>
    </row>
    <row r="25" spans="1:34" ht="14" x14ac:dyDescent="0.15">
      <c r="A25" s="58" t="s">
        <v>44</v>
      </c>
      <c r="B25" s="60">
        <v>10208</v>
      </c>
      <c r="C25" s="60">
        <v>9125</v>
      </c>
      <c r="D25" s="60">
        <v>8993</v>
      </c>
      <c r="E25" s="60">
        <v>8823</v>
      </c>
      <c r="F25" s="60">
        <v>8971</v>
      </c>
      <c r="G25" s="60">
        <v>9566</v>
      </c>
      <c r="H25" s="60">
        <v>10337</v>
      </c>
      <c r="I25" s="60">
        <v>11639</v>
      </c>
      <c r="J25" s="60">
        <v>12582</v>
      </c>
      <c r="K25" s="60">
        <v>13777</v>
      </c>
      <c r="L25" s="60">
        <v>14616</v>
      </c>
      <c r="M25" s="60">
        <v>15384</v>
      </c>
      <c r="N25" s="60">
        <v>14532</v>
      </c>
      <c r="O25" s="60">
        <v>14895</v>
      </c>
      <c r="P25" s="60">
        <v>14987</v>
      </c>
      <c r="Q25" s="60">
        <v>16797</v>
      </c>
      <c r="R25" s="60">
        <v>16699</v>
      </c>
      <c r="S25" s="60">
        <v>18167</v>
      </c>
      <c r="T25" s="60">
        <v>18108</v>
      </c>
      <c r="U25" s="60">
        <v>18322</v>
      </c>
      <c r="V25" s="60">
        <v>19641</v>
      </c>
      <c r="W25" s="60">
        <v>21006</v>
      </c>
      <c r="X25" s="60">
        <v>23107</v>
      </c>
      <c r="Y25" s="60">
        <v>23913</v>
      </c>
      <c r="Z25" s="60">
        <v>25526</v>
      </c>
    </row>
    <row r="26" spans="1:34" ht="14" x14ac:dyDescent="0.15">
      <c r="A26" s="58" t="s">
        <v>62</v>
      </c>
      <c r="B26" s="60">
        <v>11247</v>
      </c>
      <c r="C26" s="60">
        <v>11101</v>
      </c>
      <c r="D26" s="60">
        <v>12603</v>
      </c>
      <c r="E26" s="60">
        <v>14789</v>
      </c>
      <c r="F26" s="60">
        <v>13713</v>
      </c>
      <c r="G26" s="60">
        <v>13748</v>
      </c>
      <c r="H26" s="60">
        <v>13934</v>
      </c>
      <c r="I26" s="60">
        <v>15050</v>
      </c>
      <c r="J26" s="60">
        <v>15719</v>
      </c>
      <c r="K26" s="60">
        <v>16602</v>
      </c>
      <c r="L26" s="60">
        <v>16438</v>
      </c>
      <c r="M26" s="60">
        <v>15122</v>
      </c>
      <c r="N26" s="60">
        <v>13029</v>
      </c>
      <c r="O26" s="60">
        <v>13798</v>
      </c>
      <c r="P26" s="60">
        <v>14272</v>
      </c>
      <c r="Q26" s="60">
        <v>14693</v>
      </c>
      <c r="R26" s="60">
        <v>14623</v>
      </c>
      <c r="S26" s="60">
        <v>15427</v>
      </c>
      <c r="T26" s="60">
        <v>15845</v>
      </c>
      <c r="U26" s="60">
        <v>16517</v>
      </c>
      <c r="V26" s="60">
        <v>16769</v>
      </c>
      <c r="W26" s="60">
        <v>16971</v>
      </c>
      <c r="X26" s="60">
        <v>16765</v>
      </c>
      <c r="Y26" s="60">
        <v>15850</v>
      </c>
      <c r="Z26" s="60">
        <v>16282</v>
      </c>
    </row>
    <row r="27" spans="1:34" ht="28" x14ac:dyDescent="0.15">
      <c r="A27" s="58" t="s">
        <v>23</v>
      </c>
      <c r="B27" s="60">
        <v>7146</v>
      </c>
      <c r="C27" s="60">
        <v>7024</v>
      </c>
      <c r="D27" s="60">
        <v>7163</v>
      </c>
      <c r="E27" s="60">
        <v>7897</v>
      </c>
      <c r="F27" s="60">
        <v>8856</v>
      </c>
      <c r="G27" s="60">
        <v>8158</v>
      </c>
      <c r="H27" s="60">
        <v>8015</v>
      </c>
      <c r="I27" s="60">
        <v>8392</v>
      </c>
      <c r="J27" s="60">
        <v>9382</v>
      </c>
      <c r="K27" s="60">
        <v>9410</v>
      </c>
      <c r="L27" s="60">
        <v>8196</v>
      </c>
      <c r="M27" s="60">
        <v>8429</v>
      </c>
      <c r="N27" s="60">
        <v>7548</v>
      </c>
      <c r="O27" s="60">
        <v>8587</v>
      </c>
      <c r="P27" s="60">
        <v>9218</v>
      </c>
      <c r="Q27" s="60">
        <v>8942</v>
      </c>
      <c r="R27" s="60">
        <v>9188</v>
      </c>
      <c r="S27" s="60">
        <v>9729</v>
      </c>
      <c r="T27" s="60">
        <v>9423</v>
      </c>
      <c r="U27" s="60">
        <v>9668</v>
      </c>
      <c r="V27" s="60">
        <v>9816</v>
      </c>
      <c r="W27" s="60">
        <v>10535</v>
      </c>
      <c r="X27" s="60">
        <v>9818</v>
      </c>
      <c r="Y27" s="60">
        <v>10032</v>
      </c>
      <c r="Z27" s="60">
        <v>11511</v>
      </c>
    </row>
    <row r="28" spans="1:34" ht="28" x14ac:dyDescent="0.15">
      <c r="A28" s="58" t="s">
        <v>8</v>
      </c>
      <c r="B28" s="60">
        <v>4888</v>
      </c>
      <c r="C28" s="60">
        <v>4925</v>
      </c>
      <c r="D28" s="60">
        <v>4814</v>
      </c>
      <c r="E28" s="60">
        <v>4693</v>
      </c>
      <c r="F28" s="60">
        <v>4892</v>
      </c>
      <c r="G28" s="60">
        <v>4885</v>
      </c>
      <c r="H28" s="60">
        <v>5039</v>
      </c>
      <c r="I28" s="60">
        <v>5432</v>
      </c>
      <c r="J28" s="60">
        <v>5503</v>
      </c>
      <c r="K28" s="60">
        <v>5489</v>
      </c>
      <c r="L28" s="60">
        <v>5463</v>
      </c>
      <c r="M28" s="60">
        <v>4997</v>
      </c>
      <c r="N28" s="60">
        <v>4525</v>
      </c>
      <c r="O28" s="60">
        <v>4917</v>
      </c>
      <c r="P28" s="60">
        <v>5335</v>
      </c>
      <c r="Q28" s="60">
        <v>5343</v>
      </c>
      <c r="R28" s="60">
        <v>5656</v>
      </c>
      <c r="S28" s="60">
        <v>5661</v>
      </c>
      <c r="T28" s="60">
        <v>5891</v>
      </c>
      <c r="U28" s="60">
        <v>5643</v>
      </c>
      <c r="V28" s="60">
        <v>5710</v>
      </c>
      <c r="W28" s="60">
        <v>6041</v>
      </c>
      <c r="X28" s="60">
        <v>5520</v>
      </c>
      <c r="Y28" s="60">
        <v>5584</v>
      </c>
      <c r="Z28" s="60">
        <v>5535</v>
      </c>
    </row>
    <row r="29" spans="1:34" x14ac:dyDescent="0.15">
      <c r="B29" s="60">
        <f>SUM(B25:B28)</f>
        <v>33489</v>
      </c>
      <c r="C29" s="60">
        <f t="shared" ref="C29:Z29" si="25">SUM(C25:C28)</f>
        <v>32175</v>
      </c>
      <c r="D29" s="60">
        <f t="shared" si="25"/>
        <v>33573</v>
      </c>
      <c r="E29" s="60">
        <f t="shared" si="25"/>
        <v>36202</v>
      </c>
      <c r="F29" s="60">
        <f t="shared" si="25"/>
        <v>36432</v>
      </c>
      <c r="G29" s="60">
        <f t="shared" si="25"/>
        <v>36357</v>
      </c>
      <c r="H29" s="60">
        <f t="shared" si="25"/>
        <v>37325</v>
      </c>
      <c r="I29" s="60">
        <f t="shared" si="25"/>
        <v>40513</v>
      </c>
      <c r="J29" s="60">
        <f t="shared" si="25"/>
        <v>43186</v>
      </c>
      <c r="K29" s="60">
        <f t="shared" si="25"/>
        <v>45278</v>
      </c>
      <c r="L29" s="60">
        <f t="shared" si="25"/>
        <v>44713</v>
      </c>
      <c r="M29" s="60">
        <f t="shared" si="25"/>
        <v>43932</v>
      </c>
      <c r="N29" s="60">
        <f t="shared" si="25"/>
        <v>39634</v>
      </c>
      <c r="O29" s="60">
        <f t="shared" si="25"/>
        <v>42197</v>
      </c>
      <c r="P29" s="60">
        <f t="shared" si="25"/>
        <v>43812</v>
      </c>
      <c r="Q29" s="60">
        <f t="shared" si="25"/>
        <v>45775</v>
      </c>
      <c r="R29" s="60">
        <f t="shared" si="25"/>
        <v>46166</v>
      </c>
      <c r="S29" s="60">
        <f t="shared" si="25"/>
        <v>48984</v>
      </c>
      <c r="T29" s="60">
        <f t="shared" si="25"/>
        <v>49267</v>
      </c>
      <c r="U29" s="60">
        <f t="shared" si="25"/>
        <v>50150</v>
      </c>
      <c r="V29" s="60">
        <f t="shared" si="25"/>
        <v>51936</v>
      </c>
      <c r="W29" s="60">
        <f t="shared" si="25"/>
        <v>54553</v>
      </c>
      <c r="X29" s="60">
        <f t="shared" si="25"/>
        <v>55210</v>
      </c>
      <c r="Y29" s="60">
        <f t="shared" si="25"/>
        <v>55379</v>
      </c>
      <c r="Z29" s="60">
        <f t="shared" si="25"/>
        <v>58854</v>
      </c>
    </row>
    <row r="32" spans="1:34" ht="14" x14ac:dyDescent="0.15">
      <c r="A32" s="61" t="s">
        <v>249</v>
      </c>
    </row>
    <row r="33" spans="1:26" ht="28" x14ac:dyDescent="0.15">
      <c r="A33" s="58" t="s">
        <v>137</v>
      </c>
      <c r="B33" s="60">
        <v>8152</v>
      </c>
      <c r="C33" s="60">
        <v>8203</v>
      </c>
      <c r="D33" s="60">
        <v>8460</v>
      </c>
      <c r="E33" s="60">
        <v>9019</v>
      </c>
      <c r="F33" s="60">
        <v>8997</v>
      </c>
      <c r="G33" s="60">
        <v>9126</v>
      </c>
      <c r="H33" s="60">
        <v>9166</v>
      </c>
      <c r="I33" s="60">
        <v>9461</v>
      </c>
      <c r="J33" s="60">
        <v>10257</v>
      </c>
      <c r="K33" s="60">
        <v>10357</v>
      </c>
      <c r="L33" s="60">
        <v>10414</v>
      </c>
      <c r="M33" s="60">
        <v>10197</v>
      </c>
      <c r="N33" s="60">
        <v>10196</v>
      </c>
      <c r="O33" s="60">
        <v>10433</v>
      </c>
      <c r="P33" s="60">
        <v>10749</v>
      </c>
      <c r="Q33" s="60">
        <v>10983</v>
      </c>
      <c r="R33" s="60">
        <v>11534</v>
      </c>
      <c r="S33" s="60">
        <v>12154</v>
      </c>
      <c r="T33" s="60">
        <v>12624</v>
      </c>
      <c r="U33" s="60">
        <v>12847</v>
      </c>
      <c r="V33" s="60">
        <v>14190</v>
      </c>
      <c r="W33" s="60">
        <v>14518</v>
      </c>
      <c r="X33" s="60">
        <v>14891</v>
      </c>
      <c r="Y33" s="60">
        <v>11914</v>
      </c>
      <c r="Z33" s="60">
        <v>12150</v>
      </c>
    </row>
    <row r="34" spans="1:26" x14ac:dyDescent="0.15">
      <c r="B34" s="60">
        <f>SUM(B33)</f>
        <v>8152</v>
      </c>
      <c r="C34" s="60">
        <f>SUM(C33)</f>
        <v>8203</v>
      </c>
      <c r="D34" s="60">
        <f t="shared" ref="D34" si="26">SUM(D33)</f>
        <v>8460</v>
      </c>
      <c r="E34" s="60">
        <f t="shared" ref="E34" si="27">SUM(E33)</f>
        <v>9019</v>
      </c>
      <c r="F34" s="60">
        <f t="shared" ref="F34" si="28">SUM(F33)</f>
        <v>8997</v>
      </c>
      <c r="G34" s="60">
        <f t="shared" ref="G34" si="29">SUM(G33)</f>
        <v>9126</v>
      </c>
      <c r="H34" s="60">
        <f t="shared" ref="H34" si="30">SUM(H33)</f>
        <v>9166</v>
      </c>
      <c r="I34" s="60">
        <f t="shared" ref="I34" si="31">SUM(I33)</f>
        <v>9461</v>
      </c>
      <c r="J34" s="60">
        <f t="shared" ref="J34" si="32">SUM(J33)</f>
        <v>10257</v>
      </c>
      <c r="K34" s="60">
        <f t="shared" ref="K34" si="33">SUM(K33)</f>
        <v>10357</v>
      </c>
      <c r="L34" s="60">
        <f t="shared" ref="L34" si="34">SUM(L33)</f>
        <v>10414</v>
      </c>
      <c r="M34" s="60">
        <f t="shared" ref="M34" si="35">SUM(M33)</f>
        <v>10197</v>
      </c>
      <c r="N34" s="60">
        <f t="shared" ref="N34" si="36">SUM(N33)</f>
        <v>10196</v>
      </c>
      <c r="O34" s="60">
        <f t="shared" ref="O34" si="37">SUM(O33)</f>
        <v>10433</v>
      </c>
      <c r="P34" s="60">
        <f t="shared" ref="P34" si="38">SUM(P33)</f>
        <v>10749</v>
      </c>
      <c r="Q34" s="60">
        <f t="shared" ref="Q34" si="39">SUM(Q33)</f>
        <v>10983</v>
      </c>
      <c r="R34" s="60">
        <f t="shared" ref="R34" si="40">SUM(R33)</f>
        <v>11534</v>
      </c>
      <c r="S34" s="60">
        <f t="shared" ref="S34" si="41">SUM(S33)</f>
        <v>12154</v>
      </c>
      <c r="T34" s="60">
        <f t="shared" ref="T34" si="42">SUM(T33)</f>
        <v>12624</v>
      </c>
      <c r="U34" s="60">
        <f t="shared" ref="U34" si="43">SUM(U33)</f>
        <v>12847</v>
      </c>
      <c r="V34" s="60">
        <f t="shared" ref="V34" si="44">SUM(V33)</f>
        <v>14190</v>
      </c>
      <c r="W34" s="60">
        <f t="shared" ref="W34" si="45">SUM(W33)</f>
        <v>14518</v>
      </c>
      <c r="X34" s="60">
        <f t="shared" ref="X34" si="46">SUM(X33)</f>
        <v>14891</v>
      </c>
      <c r="Y34" s="60">
        <f t="shared" ref="Y34" si="47">SUM(Y33)</f>
        <v>11914</v>
      </c>
      <c r="Z34" s="60">
        <f t="shared" ref="Z34" si="48">SUM(Z33)</f>
        <v>12150</v>
      </c>
    </row>
    <row r="37" spans="1:26" ht="14" x14ac:dyDescent="0.15">
      <c r="A37" s="61" t="s">
        <v>251</v>
      </c>
    </row>
    <row r="38" spans="1:26" ht="14" x14ac:dyDescent="0.15">
      <c r="A38" s="58" t="s">
        <v>224</v>
      </c>
      <c r="B38" s="60">
        <v>9304</v>
      </c>
      <c r="C38" s="60">
        <v>9320</v>
      </c>
      <c r="D38" s="60">
        <v>9641</v>
      </c>
      <c r="E38" s="60">
        <v>9836</v>
      </c>
      <c r="F38" s="60">
        <v>10038</v>
      </c>
      <c r="G38" s="60">
        <v>10473</v>
      </c>
      <c r="H38" s="60">
        <v>10421</v>
      </c>
      <c r="I38" s="60">
        <v>10464</v>
      </c>
      <c r="J38" s="60">
        <v>10467</v>
      </c>
      <c r="K38" s="60">
        <v>10986</v>
      </c>
      <c r="L38" s="60">
        <v>11291</v>
      </c>
      <c r="M38" s="60">
        <v>11925</v>
      </c>
      <c r="N38" s="60">
        <v>12619</v>
      </c>
      <c r="O38" s="60">
        <v>12779</v>
      </c>
      <c r="P38" s="60">
        <v>13015</v>
      </c>
      <c r="Q38" s="60">
        <v>12736</v>
      </c>
      <c r="R38" s="60">
        <v>12666</v>
      </c>
      <c r="S38" s="60">
        <v>12473</v>
      </c>
      <c r="T38" s="60">
        <v>12607</v>
      </c>
      <c r="U38" s="60">
        <v>12754</v>
      </c>
      <c r="V38" s="60">
        <v>12911</v>
      </c>
      <c r="W38" s="60">
        <v>13317</v>
      </c>
      <c r="X38" s="60">
        <v>13549</v>
      </c>
      <c r="Y38" s="60">
        <v>13342</v>
      </c>
      <c r="Z38" s="60">
        <v>14076</v>
      </c>
    </row>
    <row r="39" spans="1:26" x14ac:dyDescent="0.15">
      <c r="B39" s="60">
        <f>SUM(B38)</f>
        <v>9304</v>
      </c>
      <c r="C39" s="60">
        <f>SUM(C38)</f>
        <v>9320</v>
      </c>
      <c r="D39" s="60">
        <f t="shared" ref="D39" si="49">SUM(D38)</f>
        <v>9641</v>
      </c>
      <c r="E39" s="60">
        <f t="shared" ref="E39" si="50">SUM(E38)</f>
        <v>9836</v>
      </c>
      <c r="F39" s="60">
        <f t="shared" ref="F39" si="51">SUM(F38)</f>
        <v>10038</v>
      </c>
      <c r="G39" s="60">
        <f t="shared" ref="G39" si="52">SUM(G38)</f>
        <v>10473</v>
      </c>
      <c r="H39" s="60">
        <f t="shared" ref="H39" si="53">SUM(H38)</f>
        <v>10421</v>
      </c>
      <c r="I39" s="60">
        <f t="shared" ref="I39" si="54">SUM(I38)</f>
        <v>10464</v>
      </c>
      <c r="J39" s="60">
        <f t="shared" ref="J39" si="55">SUM(J38)</f>
        <v>10467</v>
      </c>
      <c r="K39" s="60">
        <f t="shared" ref="K39" si="56">SUM(K38)</f>
        <v>10986</v>
      </c>
      <c r="L39" s="60">
        <f t="shared" ref="L39" si="57">SUM(L38)</f>
        <v>11291</v>
      </c>
      <c r="M39" s="60">
        <f t="shared" ref="M39" si="58">SUM(M38)</f>
        <v>11925</v>
      </c>
      <c r="N39" s="60">
        <f t="shared" ref="N39" si="59">SUM(N38)</f>
        <v>12619</v>
      </c>
      <c r="O39" s="60">
        <f t="shared" ref="O39" si="60">SUM(O38)</f>
        <v>12779</v>
      </c>
      <c r="P39" s="60">
        <f t="shared" ref="P39" si="61">SUM(P38)</f>
        <v>13015</v>
      </c>
      <c r="Q39" s="60">
        <f t="shared" ref="Q39" si="62">SUM(Q38)</f>
        <v>12736</v>
      </c>
      <c r="R39" s="60">
        <f t="shared" ref="R39" si="63">SUM(R38)</f>
        <v>12666</v>
      </c>
      <c r="S39" s="60">
        <f t="shared" ref="S39" si="64">SUM(S38)</f>
        <v>12473</v>
      </c>
      <c r="T39" s="60">
        <f t="shared" ref="T39" si="65">SUM(T38)</f>
        <v>12607</v>
      </c>
      <c r="U39" s="60">
        <f t="shared" ref="U39" si="66">SUM(U38)</f>
        <v>12754</v>
      </c>
      <c r="V39" s="60">
        <f t="shared" ref="V39" si="67">SUM(V38)</f>
        <v>12911</v>
      </c>
      <c r="W39" s="60">
        <f t="shared" ref="W39" si="68">SUM(W38)</f>
        <v>13317</v>
      </c>
      <c r="X39" s="60">
        <f t="shared" ref="X39" si="69">SUM(X38)</f>
        <v>13549</v>
      </c>
      <c r="Y39" s="60">
        <f t="shared" ref="Y39" si="70">SUM(Y38)</f>
        <v>13342</v>
      </c>
      <c r="Z39" s="60">
        <f t="shared" ref="Z39" si="71">SUM(Z38)</f>
        <v>14076</v>
      </c>
    </row>
    <row r="40" spans="1:26" x14ac:dyDescent="0.15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2" spans="1:26" ht="14" x14ac:dyDescent="0.15">
      <c r="A42" s="61" t="s">
        <v>250</v>
      </c>
    </row>
    <row r="43" spans="1:26" ht="28" x14ac:dyDescent="0.15">
      <c r="A43" s="58" t="s">
        <v>161</v>
      </c>
      <c r="B43" s="60">
        <v>4011</v>
      </c>
      <c r="C43" s="60">
        <v>4229</v>
      </c>
      <c r="D43" s="60">
        <v>4489</v>
      </c>
      <c r="E43" s="60">
        <v>4807</v>
      </c>
      <c r="F43" s="60">
        <v>4911</v>
      </c>
      <c r="G43" s="60">
        <v>5665</v>
      </c>
      <c r="H43" s="60">
        <v>6266</v>
      </c>
      <c r="I43" s="60">
        <v>6460</v>
      </c>
      <c r="J43" s="60">
        <v>6948</v>
      </c>
      <c r="K43" s="60">
        <v>7176</v>
      </c>
      <c r="L43" s="60">
        <v>7260</v>
      </c>
      <c r="M43" s="60">
        <v>7307</v>
      </c>
      <c r="N43" s="60">
        <v>6946</v>
      </c>
      <c r="O43" s="60">
        <v>6946</v>
      </c>
      <c r="P43" s="60">
        <v>6992</v>
      </c>
      <c r="Q43" s="60">
        <v>7111</v>
      </c>
      <c r="R43" s="60">
        <v>7216</v>
      </c>
      <c r="S43" s="60">
        <v>7634</v>
      </c>
      <c r="T43" s="60">
        <v>7722</v>
      </c>
      <c r="U43" s="60">
        <v>8098</v>
      </c>
      <c r="V43" s="60">
        <v>8524</v>
      </c>
      <c r="W43" s="60">
        <v>8892</v>
      </c>
      <c r="X43" s="60">
        <v>9469</v>
      </c>
      <c r="Y43" s="60">
        <v>9398</v>
      </c>
      <c r="Z43" s="60">
        <v>9944</v>
      </c>
    </row>
    <row r="44" spans="1:26" ht="14" x14ac:dyDescent="0.15">
      <c r="A44" s="58" t="s">
        <v>176</v>
      </c>
      <c r="B44" s="60">
        <v>8554</v>
      </c>
      <c r="C44" s="60">
        <v>8103</v>
      </c>
      <c r="D44" s="60">
        <v>8682</v>
      </c>
      <c r="E44" s="60">
        <v>8468</v>
      </c>
      <c r="F44" s="60">
        <v>8371</v>
      </c>
      <c r="G44" s="60">
        <v>8545</v>
      </c>
      <c r="H44" s="60">
        <v>8848</v>
      </c>
      <c r="I44" s="60">
        <v>9349</v>
      </c>
      <c r="J44" s="60">
        <v>9650</v>
      </c>
      <c r="K44" s="60">
        <v>10604</v>
      </c>
      <c r="L44" s="60">
        <v>11112</v>
      </c>
      <c r="M44" s="60">
        <v>10863</v>
      </c>
      <c r="N44" s="60">
        <v>10683</v>
      </c>
      <c r="O44" s="60">
        <v>11170</v>
      </c>
      <c r="P44" s="60">
        <v>11470</v>
      </c>
      <c r="Q44" s="60">
        <v>11404</v>
      </c>
      <c r="R44" s="60">
        <v>11821</v>
      </c>
      <c r="S44" s="60">
        <v>12110</v>
      </c>
      <c r="T44" s="60">
        <v>12569</v>
      </c>
      <c r="U44" s="60">
        <v>13010</v>
      </c>
      <c r="V44" s="60">
        <v>13902</v>
      </c>
      <c r="W44" s="60">
        <v>14357</v>
      </c>
      <c r="X44" s="60">
        <v>14569</v>
      </c>
      <c r="Y44" s="60">
        <v>14938</v>
      </c>
      <c r="Z44" s="60">
        <v>15490</v>
      </c>
    </row>
    <row r="45" spans="1:26" ht="14" x14ac:dyDescent="0.15">
      <c r="A45" s="58" t="s">
        <v>131</v>
      </c>
      <c r="B45" s="60">
        <v>5178</v>
      </c>
      <c r="C45" s="60">
        <v>5514</v>
      </c>
      <c r="D45" s="60">
        <v>5618</v>
      </c>
      <c r="E45" s="60">
        <v>5803</v>
      </c>
      <c r="F45" s="60">
        <v>5950</v>
      </c>
      <c r="G45" s="60">
        <v>6386</v>
      </c>
      <c r="H45" s="60">
        <v>6691</v>
      </c>
      <c r="I45" s="60">
        <v>6886</v>
      </c>
      <c r="J45" s="60">
        <v>7072</v>
      </c>
      <c r="K45" s="60">
        <v>7438</v>
      </c>
      <c r="L45" s="60">
        <v>8014</v>
      </c>
      <c r="M45" s="60">
        <v>7833</v>
      </c>
      <c r="N45" s="60">
        <v>7176</v>
      </c>
      <c r="O45" s="60">
        <v>7374</v>
      </c>
      <c r="P45" s="60">
        <v>7646</v>
      </c>
      <c r="Q45" s="60">
        <v>8317</v>
      </c>
      <c r="R45" s="60">
        <v>8591</v>
      </c>
      <c r="S45" s="60">
        <v>8841</v>
      </c>
      <c r="T45" s="60">
        <v>8595</v>
      </c>
      <c r="U45" s="60">
        <v>8919</v>
      </c>
      <c r="V45" s="60">
        <v>9220</v>
      </c>
      <c r="W45" s="60">
        <v>9480</v>
      </c>
      <c r="X45" s="60">
        <v>9749</v>
      </c>
      <c r="Y45" s="60">
        <v>9561</v>
      </c>
      <c r="Z45" s="60">
        <v>10235</v>
      </c>
    </row>
    <row r="46" spans="1:26" ht="14" x14ac:dyDescent="0.15">
      <c r="A46" s="58" t="s">
        <v>134</v>
      </c>
      <c r="B46" s="60">
        <v>7245</v>
      </c>
      <c r="C46" s="60">
        <v>7513</v>
      </c>
      <c r="D46" s="60">
        <v>7669</v>
      </c>
      <c r="E46" s="60">
        <v>8072</v>
      </c>
      <c r="F46" s="60">
        <v>8406</v>
      </c>
      <c r="G46" s="60">
        <v>8725</v>
      </c>
      <c r="H46" s="60">
        <v>8999</v>
      </c>
      <c r="I46" s="60">
        <v>9455</v>
      </c>
      <c r="J46" s="60">
        <v>10012</v>
      </c>
      <c r="K46" s="60">
        <v>10846</v>
      </c>
      <c r="L46" s="60">
        <v>11375</v>
      </c>
      <c r="M46" s="60">
        <v>11491</v>
      </c>
      <c r="N46" s="60">
        <v>11237</v>
      </c>
      <c r="O46" s="60">
        <v>11659</v>
      </c>
      <c r="P46" s="60">
        <v>11728</v>
      </c>
      <c r="Q46" s="60">
        <v>11741</v>
      </c>
      <c r="R46" s="60">
        <v>12474</v>
      </c>
      <c r="S46" s="60">
        <v>12639</v>
      </c>
      <c r="T46" s="60">
        <v>13032</v>
      </c>
      <c r="U46" s="60">
        <v>13632</v>
      </c>
      <c r="V46" s="60">
        <v>14131</v>
      </c>
      <c r="W46" s="60">
        <v>14565</v>
      </c>
      <c r="X46" s="60">
        <v>14842</v>
      </c>
      <c r="Y46" s="60">
        <v>14686</v>
      </c>
      <c r="Z46" s="60">
        <v>15756</v>
      </c>
    </row>
    <row r="47" spans="1:26" ht="28" x14ac:dyDescent="0.15">
      <c r="A47" s="58" t="s">
        <v>185</v>
      </c>
      <c r="B47" s="60">
        <v>21233</v>
      </c>
      <c r="C47" s="60">
        <v>21783</v>
      </c>
      <c r="D47" s="60">
        <v>22453</v>
      </c>
      <c r="E47" s="60">
        <v>23086</v>
      </c>
      <c r="F47" s="60">
        <v>23815</v>
      </c>
      <c r="G47" s="60">
        <v>25241</v>
      </c>
      <c r="H47" s="60">
        <v>26011</v>
      </c>
      <c r="I47" s="60">
        <v>26909</v>
      </c>
      <c r="J47" s="60">
        <v>28230</v>
      </c>
      <c r="K47" s="60">
        <v>29385</v>
      </c>
      <c r="L47" s="60">
        <v>30979</v>
      </c>
      <c r="M47" s="60">
        <v>31654</v>
      </c>
      <c r="N47" s="60">
        <v>32807</v>
      </c>
      <c r="O47" s="60">
        <v>33943</v>
      </c>
      <c r="P47" s="60">
        <v>34980</v>
      </c>
      <c r="Q47" s="60">
        <v>36365</v>
      </c>
      <c r="R47" s="60">
        <v>37657</v>
      </c>
      <c r="S47" s="60">
        <v>39164</v>
      </c>
      <c r="T47" s="60">
        <v>40757</v>
      </c>
      <c r="U47" s="60">
        <v>42387</v>
      </c>
      <c r="V47" s="60">
        <v>43611</v>
      </c>
      <c r="W47" s="60">
        <v>45084</v>
      </c>
      <c r="X47" s="60">
        <v>46871</v>
      </c>
      <c r="Y47" s="60">
        <v>48625</v>
      </c>
      <c r="Z47" s="60">
        <v>51121</v>
      </c>
    </row>
    <row r="48" spans="1:26" ht="42" x14ac:dyDescent="0.15">
      <c r="A48" s="58" t="s">
        <v>203</v>
      </c>
      <c r="B48" s="57">
        <v>954</v>
      </c>
      <c r="C48" s="60">
        <v>1060</v>
      </c>
      <c r="D48" s="57">
        <v>994</v>
      </c>
      <c r="E48" s="60">
        <v>1032</v>
      </c>
      <c r="F48" s="60">
        <v>1124</v>
      </c>
      <c r="G48" s="60">
        <v>1220</v>
      </c>
      <c r="H48" s="60">
        <v>1167</v>
      </c>
      <c r="I48" s="60">
        <v>1204</v>
      </c>
      <c r="J48" s="60">
        <v>1200</v>
      </c>
      <c r="K48" s="60">
        <v>1295</v>
      </c>
      <c r="L48" s="60">
        <v>1327</v>
      </c>
      <c r="M48" s="60">
        <v>1413</v>
      </c>
      <c r="N48" s="60">
        <v>1363</v>
      </c>
      <c r="O48" s="60">
        <v>1314</v>
      </c>
      <c r="P48" s="60">
        <v>1350</v>
      </c>
      <c r="Q48" s="60">
        <v>1343</v>
      </c>
      <c r="R48" s="60">
        <v>1422</v>
      </c>
      <c r="S48" s="60">
        <v>1307</v>
      </c>
      <c r="T48" s="60">
        <v>1341</v>
      </c>
      <c r="U48" s="60">
        <v>1136</v>
      </c>
      <c r="V48" s="57">
        <v>985</v>
      </c>
      <c r="W48" s="57">
        <v>753</v>
      </c>
      <c r="X48" s="57">
        <v>608</v>
      </c>
      <c r="Y48" s="57">
        <v>455</v>
      </c>
      <c r="Z48" s="57">
        <v>331</v>
      </c>
    </row>
    <row r="49" spans="1:26" ht="28" x14ac:dyDescent="0.15">
      <c r="A49" s="58" t="s">
        <v>200</v>
      </c>
      <c r="B49" s="60">
        <v>6830</v>
      </c>
      <c r="C49" s="60">
        <v>7465</v>
      </c>
      <c r="D49" s="60">
        <v>7398</v>
      </c>
      <c r="E49" s="60">
        <v>7872</v>
      </c>
      <c r="F49" s="60">
        <v>8039</v>
      </c>
      <c r="G49" s="60">
        <v>8218</v>
      </c>
      <c r="H49" s="60">
        <v>8497</v>
      </c>
      <c r="I49" s="60">
        <v>8887</v>
      </c>
      <c r="J49" s="60">
        <v>9323</v>
      </c>
      <c r="K49" s="60">
        <v>10147</v>
      </c>
      <c r="L49" s="60">
        <v>11043</v>
      </c>
      <c r="M49" s="60">
        <v>11458</v>
      </c>
      <c r="N49" s="60">
        <v>10772</v>
      </c>
      <c r="O49" s="60">
        <v>10798</v>
      </c>
      <c r="P49" s="60">
        <v>11372</v>
      </c>
      <c r="Q49" s="60">
        <v>11893</v>
      </c>
      <c r="R49" s="60">
        <v>12696</v>
      </c>
      <c r="S49" s="60">
        <v>13512</v>
      </c>
      <c r="T49" s="60">
        <v>13892</v>
      </c>
      <c r="U49" s="60">
        <v>14593</v>
      </c>
      <c r="V49" s="60">
        <v>15262</v>
      </c>
      <c r="W49" s="60">
        <v>16280</v>
      </c>
      <c r="X49" s="60">
        <v>17622</v>
      </c>
      <c r="Y49" s="60">
        <v>17654</v>
      </c>
      <c r="Z49" s="60">
        <v>19045</v>
      </c>
    </row>
    <row r="50" spans="1:26" x14ac:dyDescent="0.15">
      <c r="B50" s="60">
        <f>SUM(B43:B49)</f>
        <v>54005</v>
      </c>
      <c r="C50" s="60">
        <f t="shared" ref="C50:Z50" si="72">SUM(C43:C49)</f>
        <v>55667</v>
      </c>
      <c r="D50" s="60">
        <f t="shared" si="72"/>
        <v>57303</v>
      </c>
      <c r="E50" s="60">
        <f t="shared" si="72"/>
        <v>59140</v>
      </c>
      <c r="F50" s="60">
        <f t="shared" si="72"/>
        <v>60616</v>
      </c>
      <c r="G50" s="60">
        <f t="shared" si="72"/>
        <v>64000</v>
      </c>
      <c r="H50" s="60">
        <f t="shared" si="72"/>
        <v>66479</v>
      </c>
      <c r="I50" s="60">
        <f t="shared" si="72"/>
        <v>69150</v>
      </c>
      <c r="J50" s="60">
        <f t="shared" si="72"/>
        <v>72435</v>
      </c>
      <c r="K50" s="60">
        <f t="shared" si="72"/>
        <v>76891</v>
      </c>
      <c r="L50" s="60">
        <f t="shared" si="72"/>
        <v>81110</v>
      </c>
      <c r="M50" s="60">
        <f t="shared" si="72"/>
        <v>82019</v>
      </c>
      <c r="N50" s="60">
        <f t="shared" si="72"/>
        <v>80984</v>
      </c>
      <c r="O50" s="60">
        <f t="shared" si="72"/>
        <v>83204</v>
      </c>
      <c r="P50" s="60">
        <f t="shared" si="72"/>
        <v>85538</v>
      </c>
      <c r="Q50" s="60">
        <f t="shared" si="72"/>
        <v>88174</v>
      </c>
      <c r="R50" s="60">
        <f t="shared" si="72"/>
        <v>91877</v>
      </c>
      <c r="S50" s="60">
        <f t="shared" si="72"/>
        <v>95207</v>
      </c>
      <c r="T50" s="60">
        <f t="shared" si="72"/>
        <v>97908</v>
      </c>
      <c r="U50" s="60">
        <f t="shared" si="72"/>
        <v>101775</v>
      </c>
      <c r="V50" s="60">
        <f t="shared" si="72"/>
        <v>105635</v>
      </c>
      <c r="W50" s="60">
        <f t="shared" si="72"/>
        <v>109411</v>
      </c>
      <c r="X50" s="60">
        <f t="shared" si="72"/>
        <v>113730</v>
      </c>
      <c r="Y50" s="60">
        <f t="shared" si="72"/>
        <v>115317</v>
      </c>
      <c r="Z50" s="60">
        <f t="shared" si="72"/>
        <v>121922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4E24-456E-1143-B2A5-28DDDB17F408}">
  <dimension ref="A1:Z8"/>
  <sheetViews>
    <sheetView tabSelected="1" zoomScale="137" workbookViewId="0">
      <selection activeCell="D12" sqref="D12"/>
    </sheetView>
  </sheetViews>
  <sheetFormatPr baseColWidth="10" defaultRowHeight="13" x14ac:dyDescent="0.15"/>
  <cols>
    <col min="1" max="1" width="19.33203125" style="59" customWidth="1"/>
    <col min="2" max="20" width="11" style="57" bestFit="1" customWidth="1"/>
    <col min="21" max="26" width="11.1640625" style="57" bestFit="1" customWidth="1"/>
  </cols>
  <sheetData>
    <row r="1" spans="1:26" ht="14" x14ac:dyDescent="0.15">
      <c r="A1" s="62" t="s">
        <v>253</v>
      </c>
      <c r="B1" s="63">
        <v>1997</v>
      </c>
      <c r="C1" s="63">
        <v>1998</v>
      </c>
      <c r="D1" s="63">
        <v>1999</v>
      </c>
      <c r="E1" s="63">
        <v>2000</v>
      </c>
      <c r="F1" s="63">
        <v>2001</v>
      </c>
      <c r="G1" s="63">
        <v>2002</v>
      </c>
      <c r="H1" s="63">
        <v>2003</v>
      </c>
      <c r="I1" s="63">
        <v>2004</v>
      </c>
      <c r="J1" s="63">
        <v>2005</v>
      </c>
      <c r="K1" s="63">
        <v>2006</v>
      </c>
      <c r="L1" s="63">
        <v>2007</v>
      </c>
      <c r="M1" s="63">
        <v>2008</v>
      </c>
      <c r="N1" s="63">
        <v>2009</v>
      </c>
      <c r="O1" s="63">
        <v>2010</v>
      </c>
      <c r="P1" s="63">
        <v>2011</v>
      </c>
      <c r="Q1" s="63">
        <v>2012</v>
      </c>
      <c r="R1" s="63">
        <v>2013</v>
      </c>
      <c r="S1" s="63">
        <v>2014</v>
      </c>
      <c r="T1" s="63">
        <v>2015</v>
      </c>
      <c r="U1" s="63">
        <v>2016</v>
      </c>
      <c r="V1" s="63">
        <v>2017</v>
      </c>
      <c r="W1" s="63">
        <v>2018</v>
      </c>
      <c r="X1" s="63">
        <v>2019</v>
      </c>
      <c r="Y1" s="63">
        <v>2020</v>
      </c>
      <c r="Z1" s="63">
        <v>2021</v>
      </c>
    </row>
    <row r="2" spans="1:26" ht="14" x14ac:dyDescent="0.15">
      <c r="A2" s="59" t="s">
        <v>245</v>
      </c>
      <c r="B2" s="64">
        <f>Aggregations!B4</f>
        <v>12050</v>
      </c>
      <c r="C2" s="64">
        <f>Aggregations!C4</f>
        <v>12352</v>
      </c>
      <c r="D2" s="64">
        <f>Aggregations!D4</f>
        <v>12525</v>
      </c>
      <c r="E2" s="64">
        <f>Aggregations!E4</f>
        <v>13024</v>
      </c>
      <c r="F2" s="64">
        <f>Aggregations!F4</f>
        <v>13126</v>
      </c>
      <c r="G2" s="64">
        <f>Aggregations!G4</f>
        <v>13675</v>
      </c>
      <c r="H2" s="64">
        <f>Aggregations!H4</f>
        <v>13901</v>
      </c>
      <c r="I2" s="64">
        <f>Aggregations!I4</f>
        <v>13495</v>
      </c>
      <c r="J2" s="64">
        <f>Aggregations!J4</f>
        <v>13528</v>
      </c>
      <c r="K2" s="64">
        <f>Aggregations!K4</f>
        <v>14122</v>
      </c>
      <c r="L2" s="64">
        <f>Aggregations!L4</f>
        <v>14136</v>
      </c>
      <c r="M2" s="64">
        <f>Aggregations!M4</f>
        <v>14334</v>
      </c>
      <c r="N2" s="64">
        <f>Aggregations!N4</f>
        <v>14603</v>
      </c>
      <c r="O2" s="64">
        <f>Aggregations!O4</f>
        <v>14472</v>
      </c>
      <c r="P2" s="64">
        <f>Aggregations!P4</f>
        <v>14933</v>
      </c>
      <c r="Q2" s="64">
        <f>Aggregations!Q4</f>
        <v>15127</v>
      </c>
      <c r="R2" s="64">
        <f>Aggregations!R4</f>
        <v>15213</v>
      </c>
      <c r="S2" s="64">
        <f>Aggregations!S4</f>
        <v>15450</v>
      </c>
      <c r="T2" s="64">
        <f>Aggregations!T4</f>
        <v>15593</v>
      </c>
      <c r="U2" s="64">
        <f>Aggregations!U4</f>
        <v>16019</v>
      </c>
      <c r="V2" s="64">
        <f>Aggregations!V4</f>
        <v>16494</v>
      </c>
      <c r="W2" s="64">
        <f>Aggregations!W4</f>
        <v>17119</v>
      </c>
      <c r="X2" s="64">
        <f>Aggregations!X4</f>
        <v>17725</v>
      </c>
      <c r="Y2" s="64">
        <f>Aggregations!Y4</f>
        <v>17192</v>
      </c>
      <c r="Z2" s="64">
        <f>Aggregations!Z4</f>
        <v>19064</v>
      </c>
    </row>
    <row r="3" spans="1:26" ht="14" x14ac:dyDescent="0.15">
      <c r="A3" s="59" t="s">
        <v>246</v>
      </c>
      <c r="B3" s="64">
        <f>Aggregations!B9</f>
        <v>7977</v>
      </c>
      <c r="C3" s="64">
        <f>Aggregations!C9</f>
        <v>8314</v>
      </c>
      <c r="D3" s="64">
        <f>Aggregations!D9</f>
        <v>8463</v>
      </c>
      <c r="E3" s="64">
        <f>Aggregations!E9</f>
        <v>8490</v>
      </c>
      <c r="F3" s="64">
        <f>Aggregations!F9</f>
        <v>8593</v>
      </c>
      <c r="G3" s="64">
        <f>Aggregations!G9</f>
        <v>8897</v>
      </c>
      <c r="H3" s="64">
        <f>Aggregations!H9</f>
        <v>9039</v>
      </c>
      <c r="I3" s="64">
        <f>Aggregations!I9</f>
        <v>9150</v>
      </c>
      <c r="J3" s="64">
        <f>Aggregations!J9</f>
        <v>9332</v>
      </c>
      <c r="K3" s="64">
        <f>Aggregations!K9</f>
        <v>9720</v>
      </c>
      <c r="L3" s="64">
        <f>Aggregations!L9</f>
        <v>10276</v>
      </c>
      <c r="M3" s="64">
        <f>Aggregations!M9</f>
        <v>10599</v>
      </c>
      <c r="N3" s="64">
        <f>Aggregations!N9</f>
        <v>10723</v>
      </c>
      <c r="O3" s="64">
        <f>Aggregations!O9</f>
        <v>10929</v>
      </c>
      <c r="P3" s="64">
        <f>Aggregations!P9</f>
        <v>11125</v>
      </c>
      <c r="Q3" s="64">
        <f>Aggregations!Q9</f>
        <v>11375</v>
      </c>
      <c r="R3" s="64">
        <f>Aggregations!R9</f>
        <v>11521</v>
      </c>
      <c r="S3" s="64">
        <f>Aggregations!S9</f>
        <v>11287</v>
      </c>
      <c r="T3" s="64">
        <f>Aggregations!T9</f>
        <v>11780</v>
      </c>
      <c r="U3" s="64">
        <f>Aggregations!U9</f>
        <v>11869</v>
      </c>
      <c r="V3" s="64">
        <f>Aggregations!V9</f>
        <v>12165</v>
      </c>
      <c r="W3" s="64">
        <f>Aggregations!W9</f>
        <v>12709</v>
      </c>
      <c r="X3" s="64">
        <f>Aggregations!X9</f>
        <v>13074</v>
      </c>
      <c r="Y3" s="64">
        <f>Aggregations!Y9</f>
        <v>12815</v>
      </c>
      <c r="Z3" s="64">
        <f>Aggregations!Z9</f>
        <v>13417</v>
      </c>
    </row>
    <row r="4" spans="1:26" ht="14" x14ac:dyDescent="0.15">
      <c r="A4" s="59" t="s">
        <v>247</v>
      </c>
      <c r="B4" s="64">
        <f>Aggregations!B19</f>
        <v>17204</v>
      </c>
      <c r="C4" s="64">
        <f>Aggregations!C19</f>
        <v>17362</v>
      </c>
      <c r="D4" s="64">
        <f>Aggregations!D19</f>
        <v>17730</v>
      </c>
      <c r="E4" s="64">
        <f>Aggregations!E19</f>
        <v>18436</v>
      </c>
      <c r="F4" s="64">
        <f>Aggregations!F19</f>
        <v>17717</v>
      </c>
      <c r="G4" s="64">
        <f>Aggregations!G19</f>
        <v>18824</v>
      </c>
      <c r="H4" s="64">
        <f>Aggregations!H19</f>
        <v>18986</v>
      </c>
      <c r="I4" s="64">
        <f>Aggregations!I19</f>
        <v>19736</v>
      </c>
      <c r="J4" s="64">
        <f>Aggregations!J19</f>
        <v>20927</v>
      </c>
      <c r="K4" s="64">
        <f>Aggregations!K19</f>
        <v>21137</v>
      </c>
      <c r="L4" s="64">
        <f>Aggregations!L19</f>
        <v>22623</v>
      </c>
      <c r="M4" s="64">
        <f>Aggregations!M19</f>
        <v>22603</v>
      </c>
      <c r="N4" s="64">
        <f>Aggregations!N19</f>
        <v>22014</v>
      </c>
      <c r="O4" s="64">
        <f>Aggregations!O19</f>
        <v>21747</v>
      </c>
      <c r="P4" s="64">
        <f>Aggregations!P19</f>
        <v>22113</v>
      </c>
      <c r="Q4" s="64">
        <f>Aggregations!Q19</f>
        <v>22418</v>
      </c>
      <c r="R4" s="64">
        <f>Aggregations!R19</f>
        <v>22605</v>
      </c>
      <c r="S4" s="64">
        <f>Aggregations!S19</f>
        <v>23567</v>
      </c>
      <c r="T4" s="64">
        <f>Aggregations!T19</f>
        <v>24279</v>
      </c>
      <c r="U4" s="64">
        <f>Aggregations!U19</f>
        <v>25239</v>
      </c>
      <c r="V4" s="64">
        <f>Aggregations!V19</f>
        <v>25769</v>
      </c>
      <c r="W4" s="64">
        <f>Aggregations!W19</f>
        <v>26449</v>
      </c>
      <c r="X4" s="64">
        <f>Aggregations!X19</f>
        <v>26876</v>
      </c>
      <c r="Y4" s="64">
        <f>Aggregations!Y19</f>
        <v>21563</v>
      </c>
      <c r="Z4" s="64">
        <f>Aggregations!Z19</f>
        <v>23420</v>
      </c>
    </row>
    <row r="5" spans="1:26" ht="42" x14ac:dyDescent="0.15">
      <c r="A5" s="59" t="s">
        <v>248</v>
      </c>
      <c r="B5" s="64">
        <f>Aggregations!B29</f>
        <v>33489</v>
      </c>
      <c r="C5" s="64">
        <f>Aggregations!C29</f>
        <v>32175</v>
      </c>
      <c r="D5" s="64">
        <f>Aggregations!D29</f>
        <v>33573</v>
      </c>
      <c r="E5" s="64">
        <f>Aggregations!E29</f>
        <v>36202</v>
      </c>
      <c r="F5" s="64">
        <f>Aggregations!F29</f>
        <v>36432</v>
      </c>
      <c r="G5" s="64">
        <f>Aggregations!G29</f>
        <v>36357</v>
      </c>
      <c r="H5" s="64">
        <f>Aggregations!H29</f>
        <v>37325</v>
      </c>
      <c r="I5" s="64">
        <f>Aggregations!I29</f>
        <v>40513</v>
      </c>
      <c r="J5" s="64">
        <f>Aggregations!J29</f>
        <v>43186</v>
      </c>
      <c r="K5" s="64">
        <f>Aggregations!K29</f>
        <v>45278</v>
      </c>
      <c r="L5" s="64">
        <f>Aggregations!L29</f>
        <v>44713</v>
      </c>
      <c r="M5" s="64">
        <f>Aggregations!M29</f>
        <v>43932</v>
      </c>
      <c r="N5" s="64">
        <f>Aggregations!N29</f>
        <v>39634</v>
      </c>
      <c r="O5" s="64">
        <f>Aggregations!O29</f>
        <v>42197</v>
      </c>
      <c r="P5" s="64">
        <f>Aggregations!P29</f>
        <v>43812</v>
      </c>
      <c r="Q5" s="64">
        <f>Aggregations!Q29</f>
        <v>45775</v>
      </c>
      <c r="R5" s="64">
        <f>Aggregations!R29</f>
        <v>46166</v>
      </c>
      <c r="S5" s="64">
        <f>Aggregations!S29</f>
        <v>48984</v>
      </c>
      <c r="T5" s="64">
        <f>Aggregations!T29</f>
        <v>49267</v>
      </c>
      <c r="U5" s="64">
        <f>Aggregations!U29</f>
        <v>50150</v>
      </c>
      <c r="V5" s="64">
        <f>Aggregations!V29</f>
        <v>51936</v>
      </c>
      <c r="W5" s="64">
        <f>Aggregations!W29</f>
        <v>54553</v>
      </c>
      <c r="X5" s="64">
        <f>Aggregations!X29</f>
        <v>55210</v>
      </c>
      <c r="Y5" s="64">
        <f>Aggregations!Y29</f>
        <v>55379</v>
      </c>
      <c r="Z5" s="64">
        <f>Aggregations!Z29</f>
        <v>58854</v>
      </c>
    </row>
    <row r="6" spans="1:26" ht="14" x14ac:dyDescent="0.15">
      <c r="A6" s="59" t="s">
        <v>249</v>
      </c>
      <c r="B6" s="64">
        <f>Aggregations!B34</f>
        <v>8152</v>
      </c>
      <c r="C6" s="64">
        <f>Aggregations!C34</f>
        <v>8203</v>
      </c>
      <c r="D6" s="64">
        <f>Aggregations!D34</f>
        <v>8460</v>
      </c>
      <c r="E6" s="64">
        <f>Aggregations!E34</f>
        <v>9019</v>
      </c>
      <c r="F6" s="64">
        <f>Aggregations!F34</f>
        <v>8997</v>
      </c>
      <c r="G6" s="64">
        <f>Aggregations!G34</f>
        <v>9126</v>
      </c>
      <c r="H6" s="64">
        <f>Aggregations!H34</f>
        <v>9166</v>
      </c>
      <c r="I6" s="64">
        <f>Aggregations!I34</f>
        <v>9461</v>
      </c>
      <c r="J6" s="64">
        <f>Aggregations!J34</f>
        <v>10257</v>
      </c>
      <c r="K6" s="64">
        <f>Aggregations!K34</f>
        <v>10357</v>
      </c>
      <c r="L6" s="64">
        <f>Aggregations!L34</f>
        <v>10414</v>
      </c>
      <c r="M6" s="64">
        <f>Aggregations!M34</f>
        <v>10197</v>
      </c>
      <c r="N6" s="64">
        <f>Aggregations!N34</f>
        <v>10196</v>
      </c>
      <c r="O6" s="64">
        <f>Aggregations!O34</f>
        <v>10433</v>
      </c>
      <c r="P6" s="64">
        <f>Aggregations!P34</f>
        <v>10749</v>
      </c>
      <c r="Q6" s="64">
        <f>Aggregations!Q34</f>
        <v>10983</v>
      </c>
      <c r="R6" s="64">
        <f>Aggregations!R34</f>
        <v>11534</v>
      </c>
      <c r="S6" s="64">
        <f>Aggregations!S34</f>
        <v>12154</v>
      </c>
      <c r="T6" s="64">
        <f>Aggregations!T34</f>
        <v>12624</v>
      </c>
      <c r="U6" s="64">
        <f>Aggregations!U34</f>
        <v>12847</v>
      </c>
      <c r="V6" s="64">
        <f>Aggregations!V34</f>
        <v>14190</v>
      </c>
      <c r="W6" s="64">
        <f>Aggregations!W34</f>
        <v>14518</v>
      </c>
      <c r="X6" s="64">
        <f>Aggregations!X34</f>
        <v>14891</v>
      </c>
      <c r="Y6" s="64">
        <f>Aggregations!Y34</f>
        <v>11914</v>
      </c>
      <c r="Z6" s="64">
        <f>Aggregations!Z34</f>
        <v>12150</v>
      </c>
    </row>
    <row r="7" spans="1:26" ht="14" x14ac:dyDescent="0.15">
      <c r="A7" s="59" t="s">
        <v>251</v>
      </c>
      <c r="B7" s="64">
        <f>Aggregations!B39</f>
        <v>9304</v>
      </c>
      <c r="C7" s="64">
        <f>Aggregations!C39</f>
        <v>9320</v>
      </c>
      <c r="D7" s="64">
        <f>Aggregations!D39</f>
        <v>9641</v>
      </c>
      <c r="E7" s="64">
        <f>Aggregations!E39</f>
        <v>9836</v>
      </c>
      <c r="F7" s="64">
        <f>Aggregations!F39</f>
        <v>10038</v>
      </c>
      <c r="G7" s="64">
        <f>Aggregations!G39</f>
        <v>10473</v>
      </c>
      <c r="H7" s="64">
        <f>Aggregations!H39</f>
        <v>10421</v>
      </c>
      <c r="I7" s="64">
        <f>Aggregations!I39</f>
        <v>10464</v>
      </c>
      <c r="J7" s="64">
        <f>Aggregations!J39</f>
        <v>10467</v>
      </c>
      <c r="K7" s="64">
        <f>Aggregations!K39</f>
        <v>10986</v>
      </c>
      <c r="L7" s="64">
        <f>Aggregations!L39</f>
        <v>11291</v>
      </c>
      <c r="M7" s="64">
        <f>Aggregations!M39</f>
        <v>11925</v>
      </c>
      <c r="N7" s="64">
        <f>Aggregations!N39</f>
        <v>12619</v>
      </c>
      <c r="O7" s="64">
        <f>Aggregations!O39</f>
        <v>12779</v>
      </c>
      <c r="P7" s="64">
        <f>Aggregations!P39</f>
        <v>13015</v>
      </c>
      <c r="Q7" s="64">
        <f>Aggregations!Q39</f>
        <v>12736</v>
      </c>
      <c r="R7" s="64">
        <f>Aggregations!R39</f>
        <v>12666</v>
      </c>
      <c r="S7" s="64">
        <f>Aggregations!S39</f>
        <v>12473</v>
      </c>
      <c r="T7" s="64">
        <f>Aggregations!T39</f>
        <v>12607</v>
      </c>
      <c r="U7" s="64">
        <f>Aggregations!U39</f>
        <v>12754</v>
      </c>
      <c r="V7" s="64">
        <f>Aggregations!V39</f>
        <v>12911</v>
      </c>
      <c r="W7" s="64">
        <f>Aggregations!W39</f>
        <v>13317</v>
      </c>
      <c r="X7" s="64">
        <f>Aggregations!X39</f>
        <v>13549</v>
      </c>
      <c r="Y7" s="64">
        <f>Aggregations!Y39</f>
        <v>13342</v>
      </c>
      <c r="Z7" s="64">
        <f>Aggregations!Z39</f>
        <v>14076</v>
      </c>
    </row>
    <row r="8" spans="1:26" ht="14" x14ac:dyDescent="0.15">
      <c r="A8" s="59" t="s">
        <v>250</v>
      </c>
      <c r="B8" s="64">
        <f>Aggregations!B50</f>
        <v>54005</v>
      </c>
      <c r="C8" s="64">
        <f>Aggregations!C50</f>
        <v>55667</v>
      </c>
      <c r="D8" s="64">
        <f>Aggregations!D50</f>
        <v>57303</v>
      </c>
      <c r="E8" s="64">
        <f>Aggregations!E50</f>
        <v>59140</v>
      </c>
      <c r="F8" s="64">
        <f>Aggregations!F50</f>
        <v>60616</v>
      </c>
      <c r="G8" s="64">
        <f>Aggregations!G50</f>
        <v>64000</v>
      </c>
      <c r="H8" s="64">
        <f>Aggregations!H50</f>
        <v>66479</v>
      </c>
      <c r="I8" s="64">
        <f>Aggregations!I50</f>
        <v>69150</v>
      </c>
      <c r="J8" s="64">
        <f>Aggregations!J50</f>
        <v>72435</v>
      </c>
      <c r="K8" s="64">
        <f>Aggregations!K50</f>
        <v>76891</v>
      </c>
      <c r="L8" s="64">
        <f>Aggregations!L50</f>
        <v>81110</v>
      </c>
      <c r="M8" s="64">
        <f>Aggregations!M50</f>
        <v>82019</v>
      </c>
      <c r="N8" s="64">
        <f>Aggregations!N50</f>
        <v>80984</v>
      </c>
      <c r="O8" s="64">
        <f>Aggregations!O50</f>
        <v>83204</v>
      </c>
      <c r="P8" s="64">
        <f>Aggregations!P50</f>
        <v>85538</v>
      </c>
      <c r="Q8" s="64">
        <f>Aggregations!Q50</f>
        <v>88174</v>
      </c>
      <c r="R8" s="64">
        <f>Aggregations!R50</f>
        <v>91877</v>
      </c>
      <c r="S8" s="64">
        <f>Aggregations!S50</f>
        <v>95207</v>
      </c>
      <c r="T8" s="64">
        <f>Aggregations!T50</f>
        <v>97908</v>
      </c>
      <c r="U8" s="64">
        <f>Aggregations!U50</f>
        <v>101775</v>
      </c>
      <c r="V8" s="64">
        <f>Aggregations!V50</f>
        <v>105635</v>
      </c>
      <c r="W8" s="64">
        <f>Aggregations!W50</f>
        <v>109411</v>
      </c>
      <c r="X8" s="64">
        <f>Aggregations!X50</f>
        <v>113730</v>
      </c>
      <c r="Y8" s="64">
        <f>Aggregations!Y50</f>
        <v>115317</v>
      </c>
      <c r="Z8" s="64">
        <f>Aggregations!Z50</f>
        <v>121922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 GDP $2012</vt:lpstr>
      <vt:lpstr>BC GDP $2012 (2)</vt:lpstr>
      <vt:lpstr>Aggregations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sidnand@student.ubc.ca</dc:creator>
  <cp:lastModifiedBy>sidnand@student.ubc.ca</cp:lastModifiedBy>
  <dcterms:created xsi:type="dcterms:W3CDTF">2023-02-24T22:02:30Z</dcterms:created>
  <dcterms:modified xsi:type="dcterms:W3CDTF">2023-04-02T21:04:12Z</dcterms:modified>
</cp:coreProperties>
</file>