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gion\Desktop\DIO\planilhas inteligentes\"/>
    </mc:Choice>
  </mc:AlternateContent>
  <xr:revisionPtr revIDLastSave="0" documentId="13_ncr:1_{32974A74-2DE6-4B40-91CA-211AD75A02DE}" xr6:coauthVersionLast="47" xr6:coauthVersionMax="47" xr10:uidLastSave="{00000000-0000-0000-0000-000000000000}"/>
  <bookViews>
    <workbookView xWindow="14295" yWindow="0" windowWidth="14610" windowHeight="15585" tabRatio="271" firstSheet="3" activeTab="3" xr2:uid="{D85740AC-9942-4574-A5AA-59F1AC2CB16E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3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<sst xmlns="http://schemas.openxmlformats.org/spreadsheetml/2006/main" count="259" uniqueCount="80">
  <si>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</si>
  <si>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</si>
  <si>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</si>
  <si>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</si>
  <si>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</si>
  <si>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</si>
  <si>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</si>
  <si>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</si>
  <si>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</si>
  <si>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</si>
  <si>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</si>
  <si>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</si>
  <si>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</si>
  <si>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</si>
  <si>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</si>
  <si>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</si>
  <si>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</si>
  <si>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</si>
  <si>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</si>
  <si>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</si>
  <si>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</si>
  <si>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</si>
  <si>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</si>
  <si>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</si>
  <si>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</si>
  <si>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</si>
  <si>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</si>
  <si>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</si>
  <si>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</si>
  <si>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</si>
  <si>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</si>
  <si>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</si>
  <si>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</si>
  <si>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</si>
  <si>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</si>
  <si>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</si>
  <si>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</si>
  <si>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</si>
  <si>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</si>
  <si>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</si>
  <si>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</si>
  <si>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</si>
  <si>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</si>
  <si>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</si>
  <si>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</si>
  <si>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</si>
  <si>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</si>
  <si>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</si>
  <si>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</si>
  <si>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</si>
  <si>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</si>
  <si>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</si>
  <si>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</si>
  <si>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</si>
  <si>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</si>
  <si>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</si>
  <si>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</si>
  <si>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</si>
  <si>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</si>
  <si>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</si>
  <si>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</si>
  <si>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</si>
  <si>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</si>
  <si>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</si>
  <si>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</si>
  <si>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</si>
  <si>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</si>
  <si>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</si>
  <si>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</si>
  <si>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</si>
  <si>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</si>
  <si>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</si>
  <si>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</si>
  <si>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</si>
  <si>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saído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</si>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</sst>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  <numFmt numFmtId="169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166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3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NumberFormat="1" applyAlignment="1">
      <alignment horizontal="center" wrapText="1"/>
    </xf>
    <xf numFmtId="14" fontId="0" fillId="0" borderId="0" xfId="0" applyNumberFormat="1"/>
    <xf numFmtId="169" fontId="0" fillId="0" borderId="0" xfId="0" applyNumberFormat="1"/>
    <xf numFmtId="0" fontId="2" fillId="2" borderId="0" xfId="2"/>
    <xf numFmtId="169" fontId="0" fillId="0" borderId="0" xfId="1" applyNumberFormat="1" applyFont="1"/>
  </cellXfs>
  <cellStyles count="4">
    <cellStyle name="Ênfase1" xfId="2" builtinId="29"/>
    <cellStyle name="Moeda" xfId="1" builtinId="4"/>
    <cellStyle name="Moeda 2" xfId="3" xr:uid="{58F0743D-0489-4F6E-87A1-A5DDBDDECA34}"/>
    <cellStyle name="Normal" xfId="0" builtinId="0"/>
  </cellStyles>
  <dxfs count="4">
    <dxf>
      <numFmt numFmtId="169" formatCode="&quot;R$&quot;\ #,##0.0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0" formatCode="General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eu_estilo_personalizado" pivot="0" table="0" count="10" xr9:uid="{4C97C594-DCF0-4201-98CC-9803350E18D9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_estilo_personalizad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inteligentes.xlsx]Controller!Tabela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_("R$"* #,##0.00_);_("R$"* \(#,##0.00\);_("R$"* "-"??_);_(@_)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5-4ECA-A00D-E9F11B4A02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0194176"/>
        <c:axId val="920186976"/>
      </c:barChart>
      <c:catAx>
        <c:axId val="9201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0186976"/>
        <c:crosses val="autoZero"/>
        <c:auto val="1"/>
        <c:lblAlgn val="ctr"/>
        <c:lblOffset val="100"/>
        <c:noMultiLvlLbl val="0"/>
      </c:catAx>
      <c:valAx>
        <c:axId val="9201869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2019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inteligentes.xlsx]Controller!Tabela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_("R$"* #,##0.00_);_("R$"* \(#,##0.00\);_("R$"* "-"??_);_(@_)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E-402C-BC49-60E56D2FF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65238063"/>
        <c:axId val="1065236623"/>
      </c:barChart>
      <c:catAx>
        <c:axId val="1065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236623"/>
        <c:crosses val="autoZero"/>
        <c:auto val="1"/>
        <c:lblAlgn val="ctr"/>
        <c:lblOffset val="100"/>
        <c:noMultiLvlLbl val="0"/>
      </c:catAx>
      <c:valAx>
        <c:axId val="106523662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652380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B-48C4-BE71-E1829ED66A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0109856"/>
        <c:axId val="92010505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bg1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B-48C4-BE71-E1829ED6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160544"/>
        <c:axId val="1150485952"/>
      </c:barChart>
      <c:catAx>
        <c:axId val="920109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0105056"/>
        <c:crosses val="autoZero"/>
        <c:auto val="1"/>
        <c:lblAlgn val="ctr"/>
        <c:lblOffset val="100"/>
        <c:noMultiLvlLbl val="0"/>
      </c:catAx>
      <c:valAx>
        <c:axId val="9201050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20109856"/>
        <c:crosses val="autoZero"/>
        <c:crossBetween val="between"/>
      </c:valAx>
      <c:valAx>
        <c:axId val="1150485952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249160544"/>
        <c:crosses val="max"/>
        <c:crossBetween val="between"/>
      </c:valAx>
      <c:catAx>
        <c:axId val="1249160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0485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1.pn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308609</xdr:colOff>
      <xdr:row>11</xdr:row>
      <xdr:rowOff>73101</xdr:rowOff>
    </xdr:from>
    <xdr:to>
      <xdr:col>9</xdr:col>
      <xdr:colOff>155624</xdr:colOff>
      <xdr:row>23</xdr:row>
      <xdr:rowOff>186733</xdr:rowOff>
    </xdr:to>
    <xdr:grpSp>
      <xdr:nvGrpSpPr>
        <xdr:cNvPr id="10" name="Entradas">
          <a:extLst>
            <a:ext uri="{FF2B5EF4-FFF2-40B4-BE49-F238E27FC236}">
              <a16:creationId xmlns:a16="http://schemas.microsoft.com/office/drawing/2014/main" id="{B53E62A9-2D5F-FA64-7028-B0FEFC18F402}"/>
            </a:ext>
          </a:extLst>
        </xdr:cNvPr>
        <xdr:cNvGrpSpPr/>
      </xdr:nvGrpSpPr>
      <xdr:grpSpPr>
        <a:xfrm>
          <a:off x="1855021" y="2168601"/>
          <a:ext cx="4687956" cy="2399632"/>
          <a:chOff x="1052802" y="313331"/>
          <a:chExt cx="4731685" cy="2400545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614E711F-DB9A-89E8-54C0-857C1C55E5BA}"/>
              </a:ext>
            </a:extLst>
          </xdr:cNvPr>
          <xdr:cNvSpPr/>
        </xdr:nvSpPr>
        <xdr:spPr>
          <a:xfrm>
            <a:off x="1104442" y="347990"/>
            <a:ext cx="4680045" cy="236588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886366C3-5A6F-634A-0E38-05D0BAF7D651}"/>
              </a:ext>
            </a:extLst>
          </xdr:cNvPr>
          <xdr:cNvSpPr/>
        </xdr:nvSpPr>
        <xdr:spPr>
          <a:xfrm>
            <a:off x="1103555" y="327717"/>
            <a:ext cx="4672734" cy="40465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D014C45-F44B-403D-8961-D0AA989ED764}"/>
              </a:ext>
            </a:extLst>
          </xdr:cNvPr>
          <xdr:cNvGraphicFramePr>
            <a:graphicFrameLocks/>
          </xdr:cNvGraphicFramePr>
        </xdr:nvGraphicFramePr>
        <xdr:xfrm>
          <a:off x="1052802" y="808632"/>
          <a:ext cx="4568323" cy="18453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14295FBE-770D-61A6-ACCF-EE3106A4D6F4}"/>
              </a:ext>
            </a:extLst>
          </xdr:cNvPr>
          <xdr:cNvSpPr txBox="1"/>
        </xdr:nvSpPr>
        <xdr:spPr>
          <a:xfrm>
            <a:off x="1476499" y="313331"/>
            <a:ext cx="1156407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308608</xdr:colOff>
      <xdr:row>24</xdr:row>
      <xdr:rowOff>153597</xdr:rowOff>
    </xdr:from>
    <xdr:to>
      <xdr:col>16</xdr:col>
      <xdr:colOff>532223</xdr:colOff>
      <xdr:row>41</xdr:row>
      <xdr:rowOff>123255</xdr:rowOff>
    </xdr:to>
    <xdr:grpSp>
      <xdr:nvGrpSpPr>
        <xdr:cNvPr id="12" name="Gastos">
          <a:extLst>
            <a:ext uri="{FF2B5EF4-FFF2-40B4-BE49-F238E27FC236}">
              <a16:creationId xmlns:a16="http://schemas.microsoft.com/office/drawing/2014/main" id="{337EF310-BD59-ADB2-323A-7691389571F7}"/>
            </a:ext>
          </a:extLst>
        </xdr:cNvPr>
        <xdr:cNvGrpSpPr/>
      </xdr:nvGrpSpPr>
      <xdr:grpSpPr>
        <a:xfrm>
          <a:off x="1855020" y="4725597"/>
          <a:ext cx="9300379" cy="3208158"/>
          <a:chOff x="918208" y="3261047"/>
          <a:chExt cx="9363811" cy="322642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C99745A6-AE58-451C-B08B-06346D9B2DEF}"/>
              </a:ext>
            </a:extLst>
          </xdr:cNvPr>
          <xdr:cNvSpPr/>
        </xdr:nvSpPr>
        <xdr:spPr>
          <a:xfrm>
            <a:off x="918209" y="3261194"/>
            <a:ext cx="9363810" cy="314813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F728CA9C-A25F-40CA-AC76-420ADF6E10A5}"/>
              </a:ext>
            </a:extLst>
          </xdr:cNvPr>
          <xdr:cNvGraphicFramePr>
            <a:graphicFrameLocks/>
          </xdr:cNvGraphicFramePr>
        </xdr:nvGraphicFramePr>
        <xdr:xfrm>
          <a:off x="1116412" y="3721085"/>
          <a:ext cx="9067800" cy="27663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17A409AC-FA0F-455C-988A-932BB320D41D}"/>
              </a:ext>
            </a:extLst>
          </xdr:cNvPr>
          <xdr:cNvSpPr/>
        </xdr:nvSpPr>
        <xdr:spPr>
          <a:xfrm>
            <a:off x="918208" y="3261047"/>
            <a:ext cx="9363396" cy="470351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5D20A398-59B2-4B6A-9A7E-CFECF0FC7153}"/>
              </a:ext>
            </a:extLst>
          </xdr:cNvPr>
          <xdr:cNvSpPr txBox="1"/>
        </xdr:nvSpPr>
        <xdr:spPr>
          <a:xfrm>
            <a:off x="1458898" y="3287391"/>
            <a:ext cx="1162122" cy="440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1</xdr:col>
      <xdr:colOff>507850</xdr:colOff>
      <xdr:row>25</xdr:row>
      <xdr:rowOff>39445</xdr:rowOff>
    </xdr:from>
    <xdr:to>
      <xdr:col>2</xdr:col>
      <xdr:colOff>260155</xdr:colOff>
      <xdr:row>27</xdr:row>
      <xdr:rowOff>33686</xdr:rowOff>
    </xdr:to>
    <xdr:pic>
      <xdr:nvPicPr>
        <xdr:cNvPr id="14" name="icone_saidas" descr="Dinheiro voador com preenchimento sólido">
          <a:extLst>
            <a:ext uri="{FF2B5EF4-FFF2-40B4-BE49-F238E27FC236}">
              <a16:creationId xmlns:a16="http://schemas.microsoft.com/office/drawing/2014/main" id="{852D811A-0C21-7098-B7A9-109C1167C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58744" y="4745916"/>
          <a:ext cx="346665" cy="357423"/>
        </a:xfrm>
        <a:prstGeom prst="rect">
          <a:avLst/>
        </a:prstGeom>
      </xdr:spPr>
    </xdr:pic>
    <xdr:clientData/>
  </xdr:twoCellAnchor>
  <xdr:twoCellAnchor editAs="oneCell">
    <xdr:from>
      <xdr:col>1</xdr:col>
      <xdr:colOff>453119</xdr:colOff>
      <xdr:row>11</xdr:row>
      <xdr:rowOff>105737</xdr:rowOff>
    </xdr:from>
    <xdr:to>
      <xdr:col>2</xdr:col>
      <xdr:colOff>224474</xdr:colOff>
      <xdr:row>13</xdr:row>
      <xdr:rowOff>111406</xdr:rowOff>
    </xdr:to>
    <xdr:pic>
      <xdr:nvPicPr>
        <xdr:cNvPr id="16" name="icone_entradas" descr="Registrar com preenchimento sólido">
          <a:extLst>
            <a:ext uri="{FF2B5EF4-FFF2-40B4-BE49-F238E27FC236}">
              <a16:creationId xmlns:a16="http://schemas.microsoft.com/office/drawing/2014/main" id="{3EDA7135-1D19-5C1A-8C6D-AAC6446C2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04013" y="2176584"/>
          <a:ext cx="380955" cy="372662"/>
        </a:xfrm>
        <a:prstGeom prst="rect">
          <a:avLst/>
        </a:prstGeom>
      </xdr:spPr>
    </xdr:pic>
    <xdr:clientData/>
  </xdr:twoCellAnchor>
  <xdr:twoCellAnchor editAs="oneCell">
    <xdr:from>
      <xdr:col>0</xdr:col>
      <xdr:colOff>43477</xdr:colOff>
      <xdr:row>4</xdr:row>
      <xdr:rowOff>135028</xdr:rowOff>
    </xdr:from>
    <xdr:to>
      <xdr:col>0</xdr:col>
      <xdr:colOff>1487287</xdr:colOff>
      <xdr:row>11</xdr:row>
      <xdr:rowOff>111160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A5DB6EEC-C833-4F9C-A82B-0D9B8EB3A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77" y="897028"/>
              <a:ext cx="1443810" cy="13096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308609</xdr:colOff>
      <xdr:row>0</xdr:row>
      <xdr:rowOff>152400</xdr:rowOff>
    </xdr:from>
    <xdr:to>
      <xdr:col>16</xdr:col>
      <xdr:colOff>530324</xdr:colOff>
      <xdr:row>10</xdr:row>
      <xdr:rowOff>104327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D4D5C59-3365-4D1C-85D8-9594B10D1CBF}"/>
            </a:ext>
          </a:extLst>
        </xdr:cNvPr>
        <xdr:cNvSpPr/>
      </xdr:nvSpPr>
      <xdr:spPr>
        <a:xfrm>
          <a:off x="1859503" y="152400"/>
          <a:ext cx="9365715" cy="183451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469974</xdr:colOff>
      <xdr:row>1</xdr:row>
      <xdr:rowOff>125505</xdr:rowOff>
    </xdr:from>
    <xdr:to>
      <xdr:col>4</xdr:col>
      <xdr:colOff>80683</xdr:colOff>
      <xdr:row>9</xdr:row>
      <xdr:rowOff>80682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A7A8867D-773B-4DA0-8E06-3A8B9EBE3051}"/>
            </a:ext>
          </a:extLst>
        </xdr:cNvPr>
        <xdr:cNvSpPr/>
      </xdr:nvSpPr>
      <xdr:spPr>
        <a:xfrm>
          <a:off x="2020868" y="313764"/>
          <a:ext cx="1439509" cy="1461247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4</xdr:col>
      <xdr:colOff>154867</xdr:colOff>
      <xdr:row>3</xdr:row>
      <xdr:rowOff>34514</xdr:rowOff>
    </xdr:from>
    <xdr:ext cx="2196114" cy="433452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6284CE05-E2BB-A6A9-5FB4-2E451443095E}"/>
            </a:ext>
          </a:extLst>
        </xdr:cNvPr>
        <xdr:cNvSpPr txBox="1"/>
      </xdr:nvSpPr>
      <xdr:spPr>
        <a:xfrm>
          <a:off x="3534561" y="599290"/>
          <a:ext cx="2196114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 kern="1200">
              <a:latin typeface="Segoe UI Light" panose="020B0502040204020203" pitchFamily="34" charset="0"/>
              <a:cs typeface="Segoe UI Light" panose="020B0502040204020203" pitchFamily="34" charset="0"/>
            </a:rPr>
            <a:t>Bem-vindo, Sidney</a:t>
          </a:r>
        </a:p>
      </xdr:txBody>
    </xdr:sp>
    <xdr:clientData/>
  </xdr:oneCellAnchor>
  <xdr:oneCellAnchor>
    <xdr:from>
      <xdr:col>4</xdr:col>
      <xdr:colOff>154867</xdr:colOff>
      <xdr:row>5</xdr:row>
      <xdr:rowOff>148365</xdr:rowOff>
    </xdr:from>
    <xdr:ext cx="2714141" cy="365228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2004CA86-0E5A-50A0-33BE-7BD36FFAB9FE}"/>
            </a:ext>
          </a:extLst>
        </xdr:cNvPr>
        <xdr:cNvSpPr txBox="1"/>
      </xdr:nvSpPr>
      <xdr:spPr>
        <a:xfrm>
          <a:off x="3534561" y="1089659"/>
          <a:ext cx="2714141" cy="3652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kern="120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oneCellAnchor>
  <xdr:twoCellAnchor>
    <xdr:from>
      <xdr:col>9</xdr:col>
      <xdr:colOff>270285</xdr:colOff>
      <xdr:row>5</xdr:row>
      <xdr:rowOff>71718</xdr:rowOff>
    </xdr:from>
    <xdr:to>
      <xdr:col>16</xdr:col>
      <xdr:colOff>268941</xdr:colOff>
      <xdr:row>7</xdr:row>
      <xdr:rowOff>80682</xdr:rowOff>
    </xdr:to>
    <xdr:grpSp>
      <xdr:nvGrpSpPr>
        <xdr:cNvPr id="31" name="Agrupar 3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BFA6B10-78AC-B368-F4FC-92E4DFF8D3CA}"/>
            </a:ext>
          </a:extLst>
        </xdr:cNvPr>
        <xdr:cNvGrpSpPr/>
      </xdr:nvGrpSpPr>
      <xdr:grpSpPr>
        <a:xfrm>
          <a:off x="6657638" y="1024218"/>
          <a:ext cx="4234479" cy="389964"/>
          <a:chOff x="6697979" y="1013012"/>
          <a:chExt cx="4265856" cy="385482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208530FF-23E0-465D-8142-6AD3AB0C3846}"/>
              </a:ext>
            </a:extLst>
          </xdr:cNvPr>
          <xdr:cNvSpPr/>
        </xdr:nvSpPr>
        <xdr:spPr>
          <a:xfrm>
            <a:off x="6697979" y="1013012"/>
            <a:ext cx="4265856" cy="385482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2">
                    <a:lumMod val="50000"/>
                  </a:schemeClr>
                </a:solidFill>
              </a:rPr>
              <a:t>Pesquisar</a:t>
            </a:r>
            <a:r>
              <a:rPr lang="pt-BR" sz="1100" kern="1200" baseline="0">
                <a:solidFill>
                  <a:schemeClr val="bg2">
                    <a:lumMod val="50000"/>
                  </a:schemeClr>
                </a:solidFill>
              </a:rPr>
              <a:t> dados...</a:t>
            </a:r>
            <a:endParaRPr lang="pt-BR" sz="1100" kern="1200">
              <a:solidFill>
                <a:schemeClr val="bg2">
                  <a:lumMod val="50000"/>
                </a:schemeClr>
              </a:solidFill>
            </a:endParaRPr>
          </a:p>
        </xdr:txBody>
      </xdr:sp>
      <xdr:pic>
        <xdr:nvPicPr>
          <xdr:cNvPr id="30" name="Gráfico 29" descr="Lupa com preenchimento sólido">
            <a:extLst>
              <a:ext uri="{FF2B5EF4-FFF2-40B4-BE49-F238E27FC236}">
                <a16:creationId xmlns:a16="http://schemas.microsoft.com/office/drawing/2014/main" id="{21F8E959-C5B5-BC97-E006-E5740C660E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542493" y="1039905"/>
            <a:ext cx="354696" cy="358095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455295</xdr:colOff>
      <xdr:row>1</xdr:row>
      <xdr:rowOff>76872</xdr:rowOff>
    </xdr:from>
    <xdr:to>
      <xdr:col>4</xdr:col>
      <xdr:colOff>72210</xdr:colOff>
      <xdr:row>9</xdr:row>
      <xdr:rowOff>3182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40D63DF4-67C3-09CA-D375-C8152EBFFF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189" y="265131"/>
          <a:ext cx="1445715" cy="14323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16584</xdr:rowOff>
    </xdr:from>
    <xdr:to>
      <xdr:col>0</xdr:col>
      <xdr:colOff>1543833</xdr:colOff>
      <xdr:row>4</xdr:row>
      <xdr:rowOff>20956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085EBF4D-22B4-4948-B06A-A75A8012DB65}"/>
            </a:ext>
          </a:extLst>
        </xdr:cNvPr>
        <xdr:cNvSpPr/>
      </xdr:nvSpPr>
      <xdr:spPr>
        <a:xfrm>
          <a:off x="0" y="16584"/>
          <a:ext cx="1543833" cy="757407"/>
        </a:xfrm>
        <a:prstGeom prst="roundRect">
          <a:avLst/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 kern="1200">
              <a:latin typeface="+mj-lt"/>
            </a:rPr>
            <a:t>Money App</a:t>
          </a:r>
        </a:p>
      </xdr:txBody>
    </xdr:sp>
    <xdr:clientData/>
  </xdr:twoCellAnchor>
  <xdr:twoCellAnchor editAs="oneCell">
    <xdr:from>
      <xdr:col>0</xdr:col>
      <xdr:colOff>1093694</xdr:colOff>
      <xdr:row>1</xdr:row>
      <xdr:rowOff>26894</xdr:rowOff>
    </xdr:from>
    <xdr:to>
      <xdr:col>0</xdr:col>
      <xdr:colOff>1452541</xdr:colOff>
      <xdr:row>3</xdr:row>
      <xdr:rowOff>4662</xdr:rowOff>
    </xdr:to>
    <xdr:pic>
      <xdr:nvPicPr>
        <xdr:cNvPr id="36" name="Gráfico 35" descr="Dinheiro com preenchimento sólido">
          <a:extLst>
            <a:ext uri="{FF2B5EF4-FFF2-40B4-BE49-F238E27FC236}">
              <a16:creationId xmlns:a16="http://schemas.microsoft.com/office/drawing/2014/main" id="{6E3985C8-E8E5-AEBF-14E9-048C32020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93694" y="215153"/>
          <a:ext cx="364562" cy="363810"/>
        </a:xfrm>
        <a:prstGeom prst="rect">
          <a:avLst/>
        </a:prstGeom>
      </xdr:spPr>
    </xdr:pic>
    <xdr:clientData/>
  </xdr:twoCellAnchor>
  <xdr:twoCellAnchor>
    <xdr:from>
      <xdr:col>9</xdr:col>
      <xdr:colOff>228616</xdr:colOff>
      <xdr:row>11</xdr:row>
      <xdr:rowOff>110081</xdr:rowOff>
    </xdr:from>
    <xdr:to>
      <xdr:col>17</xdr:col>
      <xdr:colOff>34487</xdr:colOff>
      <xdr:row>24</xdr:row>
      <xdr:rowOff>33549</xdr:rowOff>
    </xdr:to>
    <xdr:grpSp>
      <xdr:nvGrpSpPr>
        <xdr:cNvPr id="42" name="Entradas">
          <a:extLst>
            <a:ext uri="{FF2B5EF4-FFF2-40B4-BE49-F238E27FC236}">
              <a16:creationId xmlns:a16="http://schemas.microsoft.com/office/drawing/2014/main" id="{DA826EE1-CE37-4C67-A1A4-D4B94776C832}"/>
            </a:ext>
          </a:extLst>
        </xdr:cNvPr>
        <xdr:cNvGrpSpPr/>
      </xdr:nvGrpSpPr>
      <xdr:grpSpPr>
        <a:xfrm>
          <a:off x="6615969" y="2205581"/>
          <a:ext cx="4646812" cy="2399968"/>
          <a:chOff x="1103555" y="313331"/>
          <a:chExt cx="4680932" cy="2400545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C9E18547-707C-5EC3-6794-8991AD4D52D1}"/>
              </a:ext>
            </a:extLst>
          </xdr:cNvPr>
          <xdr:cNvSpPr/>
        </xdr:nvSpPr>
        <xdr:spPr>
          <a:xfrm>
            <a:off x="1104442" y="347990"/>
            <a:ext cx="4680045" cy="236588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4" name="Retângulo: Cantos Superiores Arredondados 43">
            <a:extLst>
              <a:ext uri="{FF2B5EF4-FFF2-40B4-BE49-F238E27FC236}">
                <a16:creationId xmlns:a16="http://schemas.microsoft.com/office/drawing/2014/main" id="{7A1A2083-A985-A5EF-7489-9A8F7134FE1F}"/>
              </a:ext>
            </a:extLst>
          </xdr:cNvPr>
          <xdr:cNvSpPr/>
        </xdr:nvSpPr>
        <xdr:spPr>
          <a:xfrm>
            <a:off x="1103555" y="327717"/>
            <a:ext cx="4672734" cy="40465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69E0A1AE-C310-8F73-A418-8F4B6E87B401}"/>
              </a:ext>
            </a:extLst>
          </xdr:cNvPr>
          <xdr:cNvSpPr txBox="1"/>
        </xdr:nvSpPr>
        <xdr:spPr>
          <a:xfrm>
            <a:off x="1476499" y="313331"/>
            <a:ext cx="1400441" cy="4388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</xdr:col>
      <xdr:colOff>453119</xdr:colOff>
      <xdr:row>11</xdr:row>
      <xdr:rowOff>105737</xdr:rowOff>
    </xdr:from>
    <xdr:to>
      <xdr:col>2</xdr:col>
      <xdr:colOff>224474</xdr:colOff>
      <xdr:row>13</xdr:row>
      <xdr:rowOff>111406</xdr:rowOff>
    </xdr:to>
    <xdr:pic>
      <xdr:nvPicPr>
        <xdr:cNvPr id="47" name="icone_entradas" descr="Registrar com preenchimento sólido">
          <a:extLst>
            <a:ext uri="{FF2B5EF4-FFF2-40B4-BE49-F238E27FC236}">
              <a16:creationId xmlns:a16="http://schemas.microsoft.com/office/drawing/2014/main" id="{184421D1-CBD7-42F4-AD28-EC30662AB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04013" y="2176584"/>
          <a:ext cx="380955" cy="372662"/>
        </a:xfrm>
        <a:prstGeom prst="rect">
          <a:avLst/>
        </a:prstGeom>
      </xdr:spPr>
    </xdr:pic>
    <xdr:clientData/>
  </xdr:twoCellAnchor>
  <xdr:twoCellAnchor editAs="oneCell">
    <xdr:from>
      <xdr:col>9</xdr:col>
      <xdr:colOff>288840</xdr:colOff>
      <xdr:row>11</xdr:row>
      <xdr:rowOff>123666</xdr:rowOff>
    </xdr:from>
    <xdr:to>
      <xdr:col>10</xdr:col>
      <xdr:colOff>70952</xdr:colOff>
      <xdr:row>13</xdr:row>
      <xdr:rowOff>117905</xdr:rowOff>
    </xdr:to>
    <xdr:pic>
      <xdr:nvPicPr>
        <xdr:cNvPr id="48" name="icone_entradas" descr="Cofrinho com preenchimento sólido">
          <a:extLst>
            <a:ext uri="{FF2B5EF4-FFF2-40B4-BE49-F238E27FC236}">
              <a16:creationId xmlns:a16="http://schemas.microsoft.com/office/drawing/2014/main" id="{63158183-0092-4276-97CE-1320E056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6716534" y="2194513"/>
          <a:ext cx="376472" cy="376472"/>
        </a:xfrm>
        <a:prstGeom prst="rect">
          <a:avLst/>
        </a:prstGeom>
      </xdr:spPr>
    </xdr:pic>
    <xdr:clientData/>
  </xdr:twoCellAnchor>
  <xdr:twoCellAnchor>
    <xdr:from>
      <xdr:col>10</xdr:col>
      <xdr:colOff>251010</xdr:colOff>
      <xdr:row>13</xdr:row>
      <xdr:rowOff>100516</xdr:rowOff>
    </xdr:from>
    <xdr:to>
      <xdr:col>16</xdr:col>
      <xdr:colOff>30143</xdr:colOff>
      <xdr:row>22</xdr:row>
      <xdr:rowOff>117102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AC2BDD86-4E93-4403-BBC0-8C3CE685C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673.488806018519" createdVersion="8" refreshedVersion="8" minRefreshableVersion="3" recordCount="44" xr:uid="{7B87C3F8-8C5B-4255-A55D-FDD1D5D2C345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  <s v="Utilidades Dom." u="1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379746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0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7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CDA3C-DB30-464C-B551-5F19FD2CDBEC}" name="Tabela dinâmica2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3:E6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AB8B8-87A9-464B-87B9-E7F9B4B12F96}" name="Tabela dinâmica1" cacheId="3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3:B18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6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0" name="Data">
      <autoFilter ref="A1">
        <filterColumn colId="0">
          <customFilters and="1">
            <customFilter operator="greaterThanOrEqual" val="45597"/>
            <customFilter operator="lessThanOrEqual" val="456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FBD5C21-3134-4DA2-9165-B78F9BAC8AA2}" sourceName="Mês">
  <pivotTables>
    <pivotTable tabId="2" name="Tabela dinâmica1"/>
    <pivotTable tabId="2" name="Tabela dinâmica2"/>
  </pivotTables>
  <data>
    <tabular pivotCacheId="53797461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8B6EA3F-07BD-4E3F-BA68-E37D2AFE5A63}" cache="SegmentaçãodeDados_Mês" caption="Mês" style="SlicerStyleDark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5752A-BFEE-469B-9ED6-D90847D1D954}" name="tbl_operations" displayName="tbl_operations" ref="A1:H45" totalsRowShown="0">
  <autoFilter ref="A1:H45" xr:uid="{1E85752A-BFEE-469B-9ED6-D90847D1D954}"/>
  <tableColumns count="8">
    <tableColumn id="1" xr3:uid="{C10FB4B9-E73E-4D22-BA9F-510857D02DCD}" name="Data"/>
    <tableColumn id="8" xr3:uid="{7CC7C7B9-681A-4690-833B-D6F8BD02531D}" name="Mês" dataDxfId="3">
      <calculatedColumnFormula>MONTH(tbl_operations[[#This Row],[Data]])</calculatedColumnFormula>
    </tableColumn>
    <tableColumn id="2" xr3:uid="{3ABA939D-3937-4B4D-8D1D-D20D967188DD}" name="Tipo"/>
    <tableColumn id="3" xr3:uid="{2120EE58-13A9-4FEF-B8C2-60BA129D03DE}" name="Categoria"/>
    <tableColumn id="4" xr3:uid="{05A10292-6661-4906-98F3-12328C966CF5}" name="Descrição"/>
    <tableColumn id="5" xr3:uid="{EA771E6F-E56A-400D-9637-969217699641}" name="Valor"/>
    <tableColumn id="6" xr3:uid="{D0ED68D3-EF0C-4419-8908-B1317DF77CD1}" name="Operação Bancária"/>
    <tableColumn id="7" xr3:uid="{682967DC-3AEB-4DB1-A497-DD0D5F0A8152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0542C1-3CCA-4973-8870-A1C650EA7571}" name="Tabela3" displayName="Tabela3" ref="C6:D16" totalsRowShown="0">
  <autoFilter ref="C6:D16" xr:uid="{E40542C1-3CCA-4973-8870-A1C650EA7571}"/>
  <tableColumns count="2">
    <tableColumn id="1" xr3:uid="{377A7CC5-D6C9-426C-8CEA-239936582B46}" name="Data de lançamento"/>
    <tableColumn id="2" xr3:uid="{75B8E5DD-76F1-4CD9-B677-6EF2A6C546E9}" name="Depósito reserv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C8AE-1DB2-4455-9691-2E72EB46773E}">
  <sheetPr>
    <tabColor theme="4"/>
  </sheetPr>
  <dimension ref="A1:H45"/>
  <sheetViews>
    <sheetView workbookViewId="0"/>
  </sheetViews>
  <sheetFormatPr defaultColWidth="32.85546875" defaultRowHeight="15" x14ac:dyDescent="0.25"/>
  <cols>
    <col min="1" max="1" width="10.7109375" bestFit="1" customWidth="1"/>
    <col min="2" max="2" width="7" style="1" bestFit="1" customWidth="1"/>
    <col min="3" max="3" width="9.140625" bestFit="1" customWidth="1"/>
    <col min="4" max="4" width="21.140625" bestFit="1" customWidth="1"/>
    <col min="5" max="5" width="34.140625" bestFit="1" customWidth="1"/>
    <col min="6" max="6" width="11.5703125" bestFit="1" customWidth="1"/>
    <col min="7" max="7" width="20.140625" bestFit="1" customWidth="1"/>
    <col min="8" max="8" width="9.140625" bestFit="1" customWidth="1"/>
  </cols>
  <sheetData>
    <row r="1" spans="1:8" x14ac:dyDescent="0.25">
      <c r="A1" t="s">
        <v>0</v>
      </c>
      <c r="B1" s="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2">
        <v>45505</v>
      </c>
      <c r="B2" s="10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x14ac:dyDescent="0.25">
      <c r="A3" s="2">
        <v>45505</v>
      </c>
      <c r="B3" s="10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25">
      <c r="A4" s="2">
        <v>45507</v>
      </c>
      <c r="B4" s="10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25">
      <c r="A5" s="2">
        <v>45509</v>
      </c>
      <c r="B5" s="10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25">
      <c r="A6" s="2">
        <v>45511</v>
      </c>
      <c r="B6" s="10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25">
      <c r="A7" s="2">
        <v>45514</v>
      </c>
      <c r="B7" s="10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x14ac:dyDescent="0.25">
      <c r="A8" s="2">
        <v>45516</v>
      </c>
      <c r="B8" s="10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x14ac:dyDescent="0.25">
      <c r="A9" s="2">
        <v>45519</v>
      </c>
      <c r="B9" s="10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25">
      <c r="A10" s="2">
        <v>45519</v>
      </c>
      <c r="B10" s="10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x14ac:dyDescent="0.25">
      <c r="A11" s="2">
        <v>45522</v>
      </c>
      <c r="B11" s="10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x14ac:dyDescent="0.25">
      <c r="A12" s="2">
        <v>45524</v>
      </c>
      <c r="B12" s="10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x14ac:dyDescent="0.25">
      <c r="A13" s="2">
        <v>45526</v>
      </c>
      <c r="B13" s="10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25">
      <c r="A14" s="2">
        <v>45528</v>
      </c>
      <c r="B14" s="10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x14ac:dyDescent="0.25">
      <c r="A15" s="2">
        <v>45532</v>
      </c>
      <c r="B15" s="10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x14ac:dyDescent="0.25">
      <c r="A16" s="2">
        <v>45534</v>
      </c>
      <c r="B16" s="10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x14ac:dyDescent="0.25">
      <c r="A17" s="2">
        <v>45535</v>
      </c>
      <c r="B17" s="10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25">
      <c r="A18" s="2">
        <v>45536</v>
      </c>
      <c r="B18" s="10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x14ac:dyDescent="0.25">
      <c r="A19" s="2">
        <v>45537</v>
      </c>
      <c r="B19" s="10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x14ac:dyDescent="0.25">
      <c r="A20" s="2">
        <v>45540</v>
      </c>
      <c r="B20" s="10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x14ac:dyDescent="0.25">
      <c r="A21" s="2">
        <v>45543</v>
      </c>
      <c r="B21" s="10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x14ac:dyDescent="0.25">
      <c r="A22" s="2">
        <v>45546</v>
      </c>
      <c r="B22" s="10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x14ac:dyDescent="0.25">
      <c r="A23" s="2">
        <v>45549</v>
      </c>
      <c r="B23" s="10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x14ac:dyDescent="0.25">
      <c r="A24" s="2">
        <v>45552</v>
      </c>
      <c r="B24" s="10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x14ac:dyDescent="0.25">
      <c r="A25" s="2">
        <v>45555</v>
      </c>
      <c r="B25" s="10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25">
      <c r="A26" s="2">
        <v>45555</v>
      </c>
      <c r="B26" s="10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x14ac:dyDescent="0.25">
      <c r="A27" s="2">
        <v>45558</v>
      </c>
      <c r="B27" s="10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x14ac:dyDescent="0.25">
      <c r="A28" s="2">
        <v>45561</v>
      </c>
      <c r="B28" s="10">
        <f>MONTH(tbl_operations[[#This Row],[Data]])</f>
        <v>9</v>
      </c>
      <c r="C28" s="3" t="s">
        <v>12</v>
      </c>
      <c r="D28" s="3" t="s">
        <v>35</v>
      </c>
      <c r="E28" s="4" t="s">
        <v>54</v>
      </c>
      <c r="F28" s="4">
        <v>250</v>
      </c>
      <c r="G28" s="3" t="s">
        <v>15</v>
      </c>
      <c r="H28" s="3" t="s">
        <v>20</v>
      </c>
    </row>
    <row r="29" spans="1:8" x14ac:dyDescent="0.25">
      <c r="A29" s="2">
        <v>45564</v>
      </c>
      <c r="B29" s="10">
        <f>MONTH(tbl_operations[[#This Row],[Data]])</f>
        <v>9</v>
      </c>
      <c r="C29" s="3" t="s">
        <v>12</v>
      </c>
      <c r="D29" s="3" t="s">
        <v>37</v>
      </c>
      <c r="E29" s="4" t="s">
        <v>55</v>
      </c>
      <c r="F29" s="4">
        <v>400</v>
      </c>
      <c r="G29" s="3" t="s">
        <v>19</v>
      </c>
      <c r="H29" s="3" t="s">
        <v>16</v>
      </c>
    </row>
    <row r="30" spans="1:8" x14ac:dyDescent="0.25">
      <c r="A30" s="2">
        <v>45566</v>
      </c>
      <c r="B30" s="10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x14ac:dyDescent="0.25">
      <c r="A31" s="2">
        <v>45566</v>
      </c>
      <c r="B31" s="10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x14ac:dyDescent="0.25">
      <c r="A32" s="2">
        <v>45568</v>
      </c>
      <c r="B32" s="10">
        <f>MONTH(tbl_operations[[#This Row],[Data]])</f>
        <v>10</v>
      </c>
      <c r="C32" s="3" t="s">
        <v>12</v>
      </c>
      <c r="D32" s="3" t="s">
        <v>17</v>
      </c>
      <c r="E32" s="3" t="s">
        <v>56</v>
      </c>
      <c r="F32" s="4">
        <v>200</v>
      </c>
      <c r="G32" s="3" t="s">
        <v>19</v>
      </c>
      <c r="H32" s="3" t="s">
        <v>20</v>
      </c>
    </row>
    <row r="33" spans="1:8" x14ac:dyDescent="0.25">
      <c r="A33" s="2">
        <v>45570</v>
      </c>
      <c r="B33" s="10">
        <f>MONTH(tbl_operations[[#This Row],[Data]])</f>
        <v>10</v>
      </c>
      <c r="C33" s="3" t="s">
        <v>12</v>
      </c>
      <c r="D33" s="3" t="s">
        <v>21</v>
      </c>
      <c r="E33" s="3" t="s">
        <v>57</v>
      </c>
      <c r="F33" s="4">
        <v>180</v>
      </c>
      <c r="G33" s="3" t="s">
        <v>10</v>
      </c>
      <c r="H33" s="3" t="s">
        <v>20</v>
      </c>
    </row>
    <row r="34" spans="1:8" x14ac:dyDescent="0.25">
      <c r="A34" s="2">
        <v>45573</v>
      </c>
      <c r="B34" s="10">
        <f>MONTH(tbl_operations[[#This Row],[Data]])</f>
        <v>10</v>
      </c>
      <c r="C34" s="3" t="s">
        <v>12</v>
      </c>
      <c r="D34" s="3" t="s">
        <v>23</v>
      </c>
      <c r="E34" s="3" t="s">
        <v>58</v>
      </c>
      <c r="F34" s="4">
        <v>120</v>
      </c>
      <c r="G34" s="3" t="s">
        <v>15</v>
      </c>
      <c r="H34" s="3" t="s">
        <v>16</v>
      </c>
    </row>
    <row r="35" spans="1:8" x14ac:dyDescent="0.25">
      <c r="A35" s="2">
        <v>45575</v>
      </c>
      <c r="B35" s="10">
        <f>MONTH(tbl_operations[[#This Row],[Data]])</f>
        <v>10</v>
      </c>
      <c r="C35" s="3" t="s">
        <v>12</v>
      </c>
      <c r="D35" s="3" t="s">
        <v>25</v>
      </c>
      <c r="E35" s="3" t="s">
        <v>59</v>
      </c>
      <c r="F35" s="4">
        <v>350</v>
      </c>
      <c r="G35" s="3" t="s">
        <v>19</v>
      </c>
      <c r="H35" s="3" t="s">
        <v>16</v>
      </c>
    </row>
    <row r="36" spans="1:8" x14ac:dyDescent="0.25">
      <c r="A36" s="2">
        <v>45578</v>
      </c>
      <c r="B36" s="10">
        <f>MONTH(tbl_operations[[#This Row],[Data]])</f>
        <v>10</v>
      </c>
      <c r="C36" s="3" t="s">
        <v>12</v>
      </c>
      <c r="D36" s="3" t="s">
        <v>27</v>
      </c>
      <c r="E36" s="3" t="s">
        <v>60</v>
      </c>
      <c r="F36" s="4">
        <v>400</v>
      </c>
      <c r="G36" s="3" t="s">
        <v>10</v>
      </c>
      <c r="H36" s="3" t="s">
        <v>20</v>
      </c>
    </row>
    <row r="37" spans="1:8" x14ac:dyDescent="0.25">
      <c r="A37" s="2">
        <v>45580</v>
      </c>
      <c r="B37" s="10">
        <f>MONTH(tbl_operations[[#This Row],[Data]])</f>
        <v>10</v>
      </c>
      <c r="C37" s="3" t="s">
        <v>12</v>
      </c>
      <c r="D37" s="3" t="s">
        <v>31</v>
      </c>
      <c r="E37" s="3" t="s">
        <v>61</v>
      </c>
      <c r="F37" s="4">
        <v>450</v>
      </c>
      <c r="G37" s="3" t="s">
        <v>15</v>
      </c>
      <c r="H37" s="3" t="s">
        <v>20</v>
      </c>
    </row>
    <row r="38" spans="1:8" x14ac:dyDescent="0.25">
      <c r="A38" s="2">
        <v>45583</v>
      </c>
      <c r="B38" s="10">
        <f>MONTH(tbl_operations[[#This Row],[Data]])</f>
        <v>10</v>
      </c>
      <c r="C38" s="3" t="s">
        <v>7</v>
      </c>
      <c r="D38" s="3" t="s">
        <v>62</v>
      </c>
      <c r="E38" s="3" t="s">
        <v>63</v>
      </c>
      <c r="F38" s="4">
        <v>1500</v>
      </c>
      <c r="G38" s="3" t="s">
        <v>10</v>
      </c>
      <c r="H38" s="3" t="s">
        <v>11</v>
      </c>
    </row>
    <row r="39" spans="1:8" x14ac:dyDescent="0.25">
      <c r="A39" s="2">
        <v>45583</v>
      </c>
      <c r="B39" s="10">
        <f>MONTH(tbl_operations[[#This Row],[Data]])</f>
        <v>10</v>
      </c>
      <c r="C39" s="3" t="s">
        <v>12</v>
      </c>
      <c r="D39" s="3" t="s">
        <v>33</v>
      </c>
      <c r="E39" s="3" t="s">
        <v>64</v>
      </c>
      <c r="F39" s="4">
        <v>300</v>
      </c>
      <c r="G39" s="3" t="s">
        <v>19</v>
      </c>
      <c r="H39" s="3" t="s">
        <v>16</v>
      </c>
    </row>
    <row r="40" spans="1:8" x14ac:dyDescent="0.25">
      <c r="A40" s="2">
        <v>45585</v>
      </c>
      <c r="B40" s="10">
        <f>MONTH(tbl_operations[[#This Row],[Data]])</f>
        <v>10</v>
      </c>
      <c r="C40" s="3" t="s">
        <v>12</v>
      </c>
      <c r="D40" s="3" t="s">
        <v>35</v>
      </c>
      <c r="E40" s="3" t="s">
        <v>65</v>
      </c>
      <c r="F40" s="4">
        <v>800</v>
      </c>
      <c r="G40" s="3" t="s">
        <v>10</v>
      </c>
      <c r="H40" s="3" t="s">
        <v>20</v>
      </c>
    </row>
    <row r="41" spans="1:8" x14ac:dyDescent="0.25">
      <c r="A41" s="2">
        <v>45587</v>
      </c>
      <c r="B41" s="10">
        <f>MONTH(tbl_operations[[#This Row],[Data]])</f>
        <v>10</v>
      </c>
      <c r="C41" s="3" t="s">
        <v>12</v>
      </c>
      <c r="D41" s="3" t="s">
        <v>37</v>
      </c>
      <c r="E41" s="3" t="s">
        <v>66</v>
      </c>
      <c r="F41" s="4">
        <v>250</v>
      </c>
      <c r="G41" s="3" t="s">
        <v>19</v>
      </c>
      <c r="H41" s="3" t="s">
        <v>16</v>
      </c>
    </row>
    <row r="42" spans="1:8" x14ac:dyDescent="0.25">
      <c r="A42" s="2">
        <v>45589</v>
      </c>
      <c r="B42" s="10">
        <f>MONTH(tbl_operations[[#This Row],[Data]])</f>
        <v>10</v>
      </c>
      <c r="C42" s="3" t="s">
        <v>12</v>
      </c>
      <c r="D42" s="3" t="s">
        <v>41</v>
      </c>
      <c r="E42" s="3" t="s">
        <v>67</v>
      </c>
      <c r="F42" s="4">
        <v>150</v>
      </c>
      <c r="G42" s="3" t="s">
        <v>15</v>
      </c>
      <c r="H42" s="3" t="s">
        <v>20</v>
      </c>
    </row>
    <row r="43" spans="1:8" x14ac:dyDescent="0.25">
      <c r="A43" s="2">
        <v>45591</v>
      </c>
      <c r="B43" s="10">
        <f>MONTH(tbl_operations[[#This Row],[Data]])</f>
        <v>10</v>
      </c>
      <c r="C43" s="3" t="s">
        <v>12</v>
      </c>
      <c r="D43" s="3" t="s">
        <v>39</v>
      </c>
      <c r="E43" s="3" t="s">
        <v>68</v>
      </c>
      <c r="F43" s="4">
        <v>250</v>
      </c>
      <c r="G43" s="3" t="s">
        <v>10</v>
      </c>
      <c r="H43" s="3" t="s">
        <v>16</v>
      </c>
    </row>
    <row r="44" spans="1:8" x14ac:dyDescent="0.25">
      <c r="A44" s="2">
        <v>45595</v>
      </c>
      <c r="B44" s="10">
        <f>MONTH(tbl_operations[[#This Row],[Data]])</f>
        <v>10</v>
      </c>
      <c r="C44" s="3" t="s">
        <v>12</v>
      </c>
      <c r="D44" s="3" t="s">
        <v>45</v>
      </c>
      <c r="E44" s="3" t="s">
        <v>69</v>
      </c>
      <c r="F44" s="4">
        <v>220</v>
      </c>
      <c r="G44" s="3" t="s">
        <v>10</v>
      </c>
      <c r="H44" s="3" t="s">
        <v>16</v>
      </c>
    </row>
    <row r="45" spans="1:8" x14ac:dyDescent="0.25">
      <c r="A45" s="2">
        <v>45596</v>
      </c>
      <c r="B45" s="10">
        <f>MONTH(tbl_operations[[#This Row],[Data]])</f>
        <v>10</v>
      </c>
      <c r="C45" s="3" t="s">
        <v>12</v>
      </c>
      <c r="D45" s="3" t="s">
        <v>43</v>
      </c>
      <c r="E45" s="3" t="s">
        <v>70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DD12-CA25-41A9-86D9-A5B97B4F8C81}">
  <sheetPr>
    <tabColor theme="4"/>
  </sheetPr>
  <dimension ref="A1:G18"/>
  <sheetViews>
    <sheetView workbookViewId="0">
      <selection activeCell="A6" sqref="A6"/>
    </sheetView>
  </sheetViews>
  <sheetFormatPr defaultRowHeight="15" x14ac:dyDescent="0.25"/>
  <cols>
    <col min="1" max="1" width="21.140625" bestFit="1" customWidth="1"/>
    <col min="2" max="2" width="13.85546875" bestFit="1" customWidth="1"/>
    <col min="4" max="4" width="18.42578125" bestFit="1" customWidth="1"/>
    <col min="5" max="5" width="13.85546875" bestFit="1" customWidth="1"/>
  </cols>
  <sheetData>
    <row r="1" spans="1:7" x14ac:dyDescent="0.25">
      <c r="A1" s="5" t="s">
        <v>1</v>
      </c>
      <c r="B1" s="1" t="s">
        <v>12</v>
      </c>
      <c r="D1" s="5" t="s">
        <v>1</v>
      </c>
      <c r="E1" s="1" t="s">
        <v>7</v>
      </c>
      <c r="G1" t="s">
        <v>74</v>
      </c>
    </row>
    <row r="3" spans="1:7" x14ac:dyDescent="0.25">
      <c r="A3" s="5" t="s">
        <v>71</v>
      </c>
      <c r="B3" t="s">
        <v>73</v>
      </c>
      <c r="D3" s="5" t="s">
        <v>71</v>
      </c>
      <c r="E3" t="s">
        <v>73</v>
      </c>
    </row>
    <row r="4" spans="1:7" x14ac:dyDescent="0.25">
      <c r="A4" s="6" t="s">
        <v>13</v>
      </c>
      <c r="B4" s="7">
        <v>550</v>
      </c>
      <c r="D4" s="6" t="s">
        <v>29</v>
      </c>
      <c r="E4" s="7">
        <v>800</v>
      </c>
    </row>
    <row r="5" spans="1:7" x14ac:dyDescent="0.25">
      <c r="A5" s="6" t="s">
        <v>39</v>
      </c>
      <c r="B5" s="7">
        <v>80</v>
      </c>
      <c r="D5" s="6" t="s">
        <v>8</v>
      </c>
      <c r="E5" s="7">
        <v>5000</v>
      </c>
    </row>
    <row r="6" spans="1:7" x14ac:dyDescent="0.25">
      <c r="A6" s="6" t="s">
        <v>25</v>
      </c>
      <c r="B6" s="7">
        <v>400</v>
      </c>
      <c r="D6" s="6" t="s">
        <v>72</v>
      </c>
      <c r="E6" s="7">
        <v>5800</v>
      </c>
    </row>
    <row r="7" spans="1:7" x14ac:dyDescent="0.25">
      <c r="A7" s="6" t="s">
        <v>33</v>
      </c>
      <c r="B7" s="7">
        <v>1200</v>
      </c>
    </row>
    <row r="8" spans="1:7" x14ac:dyDescent="0.25">
      <c r="A8" s="6" t="s">
        <v>45</v>
      </c>
      <c r="B8" s="7">
        <v>350</v>
      </c>
    </row>
    <row r="9" spans="1:7" x14ac:dyDescent="0.25">
      <c r="A9" s="6" t="s">
        <v>21</v>
      </c>
      <c r="B9" s="7">
        <v>120</v>
      </c>
    </row>
    <row r="10" spans="1:7" x14ac:dyDescent="0.25">
      <c r="A10" s="6" t="s">
        <v>41</v>
      </c>
      <c r="B10" s="7">
        <v>200</v>
      </c>
    </row>
    <row r="11" spans="1:7" x14ac:dyDescent="0.25">
      <c r="A11" s="6" t="s">
        <v>37</v>
      </c>
      <c r="B11" s="7">
        <v>180</v>
      </c>
    </row>
    <row r="12" spans="1:7" x14ac:dyDescent="0.25">
      <c r="A12" s="6" t="s">
        <v>23</v>
      </c>
      <c r="B12" s="7">
        <v>250</v>
      </c>
    </row>
    <row r="13" spans="1:7" x14ac:dyDescent="0.25">
      <c r="A13" s="6" t="s">
        <v>31</v>
      </c>
      <c r="B13" s="7">
        <v>150</v>
      </c>
    </row>
    <row r="14" spans="1:7" x14ac:dyDescent="0.25">
      <c r="A14" s="6" t="s">
        <v>17</v>
      </c>
      <c r="B14" s="7">
        <v>300</v>
      </c>
    </row>
    <row r="15" spans="1:7" x14ac:dyDescent="0.25">
      <c r="A15" s="6" t="s">
        <v>35</v>
      </c>
      <c r="B15" s="7">
        <v>450</v>
      </c>
    </row>
    <row r="16" spans="1:7" x14ac:dyDescent="0.25">
      <c r="A16" s="6" t="s">
        <v>27</v>
      </c>
      <c r="B16" s="7">
        <v>600</v>
      </c>
    </row>
    <row r="17" spans="1:2" x14ac:dyDescent="0.25">
      <c r="A17" s="6" t="s">
        <v>43</v>
      </c>
      <c r="B17" s="7">
        <v>750</v>
      </c>
    </row>
    <row r="18" spans="1:2" x14ac:dyDescent="0.25">
      <c r="A18" s="6" t="s">
        <v>72</v>
      </c>
      <c r="B18" s="7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2942-127A-4A31-8502-249AF47B9F65}">
  <sheetPr>
    <tabColor theme="4"/>
  </sheetPr>
  <dimension ref="C1:D16"/>
  <sheetViews>
    <sheetView workbookViewId="0">
      <selection activeCell="O14" sqref="O14"/>
    </sheetView>
  </sheetViews>
  <sheetFormatPr defaultRowHeight="15" x14ac:dyDescent="0.25"/>
  <cols>
    <col min="3" max="3" width="19.5703125" customWidth="1"/>
    <col min="4" max="4" width="19" customWidth="1"/>
  </cols>
  <sheetData>
    <row r="1" spans="3:4" s="8" customFormat="1" x14ac:dyDescent="0.25"/>
    <row r="3" spans="3:4" x14ac:dyDescent="0.25">
      <c r="C3" s="13" t="s">
        <v>78</v>
      </c>
      <c r="D3" s="12">
        <f>SUM(Tabela3[Depósito reservado])</f>
        <v>6082</v>
      </c>
    </row>
    <row r="4" spans="3:4" x14ac:dyDescent="0.25">
      <c r="C4" s="13" t="s">
        <v>79</v>
      </c>
      <c r="D4" s="14">
        <v>20000</v>
      </c>
    </row>
    <row r="6" spans="3:4" x14ac:dyDescent="0.25">
      <c r="C6" t="s">
        <v>76</v>
      </c>
      <c r="D6" t="s">
        <v>77</v>
      </c>
    </row>
    <row r="7" spans="3:4" x14ac:dyDescent="0.25">
      <c r="C7" s="11">
        <v>45603</v>
      </c>
      <c r="D7" s="12">
        <v>50</v>
      </c>
    </row>
    <row r="8" spans="3:4" x14ac:dyDescent="0.25">
      <c r="C8" s="11">
        <v>45603</v>
      </c>
      <c r="D8" s="12">
        <v>561</v>
      </c>
    </row>
    <row r="9" spans="3:4" x14ac:dyDescent="0.25">
      <c r="C9" s="11">
        <v>45603</v>
      </c>
      <c r="D9" s="12">
        <v>368</v>
      </c>
    </row>
    <row r="10" spans="3:4" x14ac:dyDescent="0.25">
      <c r="C10" s="11">
        <v>45603</v>
      </c>
      <c r="D10" s="12">
        <v>751</v>
      </c>
    </row>
    <row r="11" spans="3:4" x14ac:dyDescent="0.25">
      <c r="C11" s="11">
        <v>45603</v>
      </c>
      <c r="D11" s="12">
        <v>943</v>
      </c>
    </row>
    <row r="12" spans="3:4" x14ac:dyDescent="0.25">
      <c r="C12" s="11">
        <v>45603</v>
      </c>
      <c r="D12" s="12">
        <v>917</v>
      </c>
    </row>
    <row r="13" spans="3:4" x14ac:dyDescent="0.25">
      <c r="C13" s="11">
        <v>45603</v>
      </c>
      <c r="D13" s="12">
        <v>596</v>
      </c>
    </row>
    <row r="14" spans="3:4" x14ac:dyDescent="0.25">
      <c r="C14" s="11">
        <v>45603</v>
      </c>
      <c r="D14" s="12">
        <v>883</v>
      </c>
    </row>
    <row r="15" spans="3:4" x14ac:dyDescent="0.25">
      <c r="C15" s="11">
        <v>45603</v>
      </c>
      <c r="D15" s="12">
        <v>614</v>
      </c>
    </row>
    <row r="16" spans="3:4" x14ac:dyDescent="0.25">
      <c r="C16" s="11">
        <v>45603</v>
      </c>
      <c r="D16" s="12">
        <v>399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BA43-1FDE-4607-8149-0C9F72B24D11}">
  <dimension ref="A1:U1"/>
  <sheetViews>
    <sheetView showGridLines="0" showRowColHeaders="0" tabSelected="1" zoomScale="85" zoomScaleNormal="85" workbookViewId="0">
      <selection activeCell="S9" sqref="S9"/>
    </sheetView>
  </sheetViews>
  <sheetFormatPr defaultColWidth="0" defaultRowHeight="15" x14ac:dyDescent="0.25"/>
  <cols>
    <col min="1" max="1" width="23.1406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MARQUES VILLA NOVA</dc:creator>
  <cp:lastModifiedBy>SIDNEY MARQUES VILLA NOVA</cp:lastModifiedBy>
  <dcterms:created xsi:type="dcterms:W3CDTF">2025-01-16T13:35:44Z</dcterms:created>
  <dcterms:modified xsi:type="dcterms:W3CDTF">2025-01-17T01:25:00Z</dcterms:modified>
</cp:coreProperties>
</file>