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我的坚果云\普通生态学\homework-02\"/>
    </mc:Choice>
  </mc:AlternateContent>
  <xr:revisionPtr revIDLastSave="0" documentId="8_{539A7E01-5C29-444B-8868-6470230FC00A}" xr6:coauthVersionLast="36" xr6:coauthVersionMax="36" xr10:uidLastSave="{00000000-0000-0000-0000-000000000000}"/>
  <bookViews>
    <workbookView xWindow="0" yWindow="0" windowWidth="23040" windowHeight="9156" xr2:uid="{7CCEB07D-B8F0-4E86-A415-5831B8AEB7FD}"/>
  </bookViews>
  <sheets>
    <sheet name="0度地区(情境1)" sheetId="1" r:id="rId1"/>
    <sheet name="5度地区(情境1)" sheetId="2" r:id="rId2"/>
    <sheet name="10度地区(情境1)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D2" i="3"/>
  <c r="E2" i="3"/>
  <c r="F2" i="3"/>
  <c r="C3" i="3"/>
  <c r="D3" i="3"/>
  <c r="E3" i="3"/>
  <c r="F3" i="3" s="1"/>
  <c r="C4" i="3"/>
  <c r="P4" i="3"/>
  <c r="C5" i="3"/>
  <c r="P5" i="3"/>
  <c r="Q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2" i="2"/>
  <c r="D2" i="2" s="1"/>
  <c r="E2" i="2"/>
  <c r="C3" i="2"/>
  <c r="C4" i="2"/>
  <c r="P4" i="2"/>
  <c r="C5" i="2"/>
  <c r="P5" i="2"/>
  <c r="Q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2" i="1"/>
  <c r="D2" i="1" s="1"/>
  <c r="C3" i="1"/>
  <c r="C4" i="1"/>
  <c r="P4" i="1"/>
  <c r="C5" i="1"/>
  <c r="P5" i="1"/>
  <c r="Q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E2" i="1" l="1"/>
  <c r="F2" i="1"/>
  <c r="F2" i="2"/>
  <c r="D4" i="3"/>
  <c r="E4" i="3" s="1"/>
  <c r="F4" i="3"/>
  <c r="D5" i="3" l="1"/>
  <c r="E5" i="3" s="1"/>
  <c r="F5" i="3" s="1"/>
  <c r="D3" i="2"/>
  <c r="E3" i="2" s="1"/>
  <c r="F3" i="2" s="1"/>
  <c r="D3" i="1"/>
  <c r="E3" i="1" s="1"/>
  <c r="F3" i="1"/>
  <c r="D4" i="2" l="1"/>
  <c r="E4" i="2" s="1"/>
  <c r="F4" i="2"/>
  <c r="D6" i="3"/>
  <c r="E6" i="3" s="1"/>
  <c r="F6" i="3"/>
  <c r="D4" i="1"/>
  <c r="E4" i="1" s="1"/>
  <c r="F4" i="1" s="1"/>
  <c r="D5" i="1" l="1"/>
  <c r="E5" i="1" s="1"/>
  <c r="F5" i="1" s="1"/>
  <c r="D7" i="3"/>
  <c r="E7" i="3" s="1"/>
  <c r="F7" i="3" s="1"/>
  <c r="D5" i="2"/>
  <c r="E5" i="2" s="1"/>
  <c r="F5" i="2" s="1"/>
  <c r="D6" i="1" l="1"/>
  <c r="E6" i="1" s="1"/>
  <c r="F6" i="1" s="1"/>
  <c r="D8" i="3"/>
  <c r="E8" i="3" s="1"/>
  <c r="F8" i="3" s="1"/>
  <c r="D6" i="2"/>
  <c r="E6" i="2" s="1"/>
  <c r="F6" i="2" s="1"/>
  <c r="F7" i="1" l="1"/>
  <c r="D7" i="1"/>
  <c r="E7" i="1" s="1"/>
  <c r="D9" i="3"/>
  <c r="E9" i="3" s="1"/>
  <c r="F9" i="3"/>
  <c r="D7" i="2"/>
  <c r="E7" i="2" s="1"/>
  <c r="F7" i="2" s="1"/>
  <c r="D8" i="2" l="1"/>
  <c r="E8" i="2" s="1"/>
  <c r="F8" i="2" s="1"/>
  <c r="D8" i="1"/>
  <c r="E8" i="1" s="1"/>
  <c r="F8" i="1" s="1"/>
  <c r="D10" i="3"/>
  <c r="E10" i="3" s="1"/>
  <c r="F10" i="3"/>
  <c r="D9" i="1" l="1"/>
  <c r="E9" i="1" s="1"/>
  <c r="F9" i="1" s="1"/>
  <c r="D9" i="2"/>
  <c r="E9" i="2" s="1"/>
  <c r="F9" i="2"/>
  <c r="D11" i="3"/>
  <c r="E11" i="3" s="1"/>
  <c r="F11" i="3"/>
  <c r="D10" i="1" l="1"/>
  <c r="E10" i="1" s="1"/>
  <c r="F10" i="1" s="1"/>
  <c r="D12" i="3"/>
  <c r="E12" i="3" s="1"/>
  <c r="F12" i="3"/>
  <c r="D10" i="2"/>
  <c r="E10" i="2" s="1"/>
  <c r="F10" i="2" s="1"/>
  <c r="D11" i="2" l="1"/>
  <c r="E11" i="2" s="1"/>
  <c r="F11" i="2"/>
  <c r="D11" i="1"/>
  <c r="E11" i="1" s="1"/>
  <c r="F11" i="1" s="1"/>
  <c r="D13" i="3"/>
  <c r="E13" i="3" s="1"/>
  <c r="F13" i="3" s="1"/>
  <c r="D14" i="3" l="1"/>
  <c r="E14" i="3" s="1"/>
  <c r="F14" i="3"/>
  <c r="D12" i="1"/>
  <c r="E12" i="1" s="1"/>
  <c r="F12" i="1" s="1"/>
  <c r="D12" i="2"/>
  <c r="E12" i="2" s="1"/>
  <c r="F12" i="2" s="1"/>
  <c r="D13" i="2" l="1"/>
  <c r="E13" i="2" s="1"/>
  <c r="F13" i="2"/>
  <c r="D13" i="1"/>
  <c r="E13" i="1" s="1"/>
  <c r="F13" i="1" s="1"/>
  <c r="D15" i="3"/>
  <c r="E15" i="3" s="1"/>
  <c r="F15" i="3"/>
  <c r="D14" i="1" l="1"/>
  <c r="E14" i="1" s="1"/>
  <c r="F14" i="1" s="1"/>
  <c r="D16" i="3"/>
  <c r="E16" i="3" s="1"/>
  <c r="F16" i="3"/>
  <c r="D14" i="2"/>
  <c r="E14" i="2" s="1"/>
  <c r="F14" i="2" s="1"/>
  <c r="D15" i="1" l="1"/>
  <c r="E15" i="1" s="1"/>
  <c r="F15" i="1" s="1"/>
  <c r="D15" i="2"/>
  <c r="E15" i="2" s="1"/>
  <c r="F15" i="2"/>
  <c r="D17" i="3"/>
  <c r="E17" i="3" s="1"/>
  <c r="F17" i="3"/>
  <c r="F16" i="1" l="1"/>
  <c r="D16" i="1"/>
  <c r="E16" i="1" s="1"/>
  <c r="D18" i="3"/>
  <c r="E18" i="3" s="1"/>
  <c r="F18" i="3"/>
  <c r="D16" i="2"/>
  <c r="E16" i="2" s="1"/>
  <c r="F16" i="2" s="1"/>
  <c r="D17" i="2" l="1"/>
  <c r="E17" i="2" s="1"/>
  <c r="F17" i="2"/>
  <c r="D17" i="1"/>
  <c r="E17" i="1" s="1"/>
  <c r="F17" i="1" s="1"/>
  <c r="D19" i="3"/>
  <c r="E19" i="3" s="1"/>
  <c r="F19" i="3"/>
  <c r="D18" i="1" l="1"/>
  <c r="E18" i="1" s="1"/>
  <c r="F18" i="1" s="1"/>
  <c r="D18" i="2"/>
  <c r="E18" i="2" s="1"/>
  <c r="F18" i="2" s="1"/>
  <c r="D20" i="3"/>
  <c r="E20" i="3" s="1"/>
  <c r="F20" i="3"/>
  <c r="D19" i="1" l="1"/>
  <c r="E19" i="1" s="1"/>
  <c r="F19" i="1" s="1"/>
  <c r="D19" i="2"/>
  <c r="E19" i="2" s="1"/>
  <c r="F19" i="2"/>
  <c r="D21" i="3"/>
  <c r="E21" i="3" s="1"/>
  <c r="F21" i="3"/>
  <c r="D20" i="1" l="1"/>
  <c r="E20" i="1" s="1"/>
  <c r="F20" i="1" s="1"/>
  <c r="D20" i="2"/>
  <c r="E20" i="2" s="1"/>
  <c r="F20" i="2"/>
  <c r="D22" i="3"/>
  <c r="E22" i="3" s="1"/>
  <c r="F22" i="3"/>
  <c r="D21" i="1" l="1"/>
  <c r="E21" i="1" s="1"/>
  <c r="F21" i="1" s="1"/>
  <c r="D23" i="3"/>
  <c r="E23" i="3" s="1"/>
  <c r="F23" i="3"/>
  <c r="D21" i="2"/>
  <c r="E21" i="2" s="1"/>
  <c r="F21" i="2"/>
  <c r="D22" i="1" l="1"/>
  <c r="E22" i="1" s="1"/>
  <c r="F22" i="1" s="1"/>
  <c r="D24" i="3"/>
  <c r="E24" i="3" s="1"/>
  <c r="F24" i="3"/>
  <c r="D22" i="2"/>
  <c r="E22" i="2" s="1"/>
  <c r="F22" i="2" s="1"/>
  <c r="D23" i="2" l="1"/>
  <c r="E23" i="2" s="1"/>
  <c r="F23" i="2" s="1"/>
  <c r="D23" i="1"/>
  <c r="E23" i="1" s="1"/>
  <c r="F23" i="1" s="1"/>
  <c r="D25" i="3"/>
  <c r="E25" i="3" s="1"/>
  <c r="F25" i="3"/>
  <c r="D24" i="1" l="1"/>
  <c r="E24" i="1" s="1"/>
  <c r="F24" i="1" s="1"/>
  <c r="D24" i="2"/>
  <c r="E24" i="2" s="1"/>
  <c r="F24" i="2" s="1"/>
  <c r="D26" i="3"/>
  <c r="E26" i="3" s="1"/>
  <c r="F26" i="3"/>
  <c r="D25" i="2" l="1"/>
  <c r="E25" i="2" s="1"/>
  <c r="F25" i="2" s="1"/>
  <c r="D25" i="1"/>
  <c r="E25" i="1" s="1"/>
  <c r="F25" i="1" s="1"/>
  <c r="D27" i="3"/>
  <c r="E27" i="3" s="1"/>
  <c r="F27" i="3" s="1"/>
  <c r="D26" i="1" l="1"/>
  <c r="E26" i="1" s="1"/>
  <c r="F26" i="1" s="1"/>
  <c r="D28" i="3"/>
  <c r="E28" i="3" s="1"/>
  <c r="F28" i="3" s="1"/>
  <c r="D26" i="2"/>
  <c r="E26" i="2" s="1"/>
  <c r="F26" i="2" s="1"/>
  <c r="D29" i="3" l="1"/>
  <c r="E29" i="3" s="1"/>
  <c r="F29" i="3"/>
  <c r="D27" i="2"/>
  <c r="E27" i="2" s="1"/>
  <c r="F27" i="2" s="1"/>
  <c r="D27" i="1"/>
  <c r="E27" i="1" s="1"/>
  <c r="F27" i="1" s="1"/>
  <c r="D28" i="1" l="1"/>
  <c r="E28" i="1" s="1"/>
  <c r="F28" i="1" s="1"/>
  <c r="D28" i="2"/>
  <c r="E28" i="2" s="1"/>
  <c r="F28" i="2" s="1"/>
  <c r="D30" i="3"/>
  <c r="E30" i="3" s="1"/>
  <c r="F30" i="3"/>
  <c r="D29" i="2" l="1"/>
  <c r="E29" i="2" s="1"/>
  <c r="F29" i="2"/>
  <c r="D29" i="1"/>
  <c r="E29" i="1" s="1"/>
  <c r="F29" i="1" s="1"/>
  <c r="D31" i="3"/>
  <c r="E31" i="3" s="1"/>
  <c r="F31" i="3"/>
  <c r="D30" i="1" l="1"/>
  <c r="E30" i="1" s="1"/>
  <c r="F30" i="1" s="1"/>
  <c r="D32" i="3"/>
  <c r="E32" i="3" s="1"/>
  <c r="F32" i="3" s="1"/>
  <c r="D30" i="2"/>
  <c r="E30" i="2" s="1"/>
  <c r="F30" i="2" s="1"/>
  <c r="D33" i="3" l="1"/>
  <c r="E33" i="3" s="1"/>
  <c r="F33" i="3"/>
  <c r="D31" i="2"/>
  <c r="E31" i="2" s="1"/>
  <c r="F31" i="2" s="1"/>
  <c r="D31" i="1"/>
  <c r="E31" i="1" s="1"/>
  <c r="F31" i="1" s="1"/>
  <c r="D32" i="1" l="1"/>
  <c r="E32" i="1" s="1"/>
  <c r="F32" i="1" s="1"/>
  <c r="D32" i="2"/>
  <c r="E32" i="2" s="1"/>
  <c r="F32" i="2" s="1"/>
  <c r="D34" i="3"/>
  <c r="E34" i="3" s="1"/>
  <c r="F34" i="3"/>
  <c r="D33" i="2" l="1"/>
  <c r="E33" i="2" s="1"/>
  <c r="F33" i="2" s="1"/>
  <c r="D33" i="1"/>
  <c r="E33" i="1" s="1"/>
  <c r="F33" i="1" s="1"/>
  <c r="D35" i="3"/>
  <c r="E35" i="3" s="1"/>
  <c r="F35" i="3" s="1"/>
  <c r="D34" i="1" l="1"/>
  <c r="E34" i="1" s="1"/>
  <c r="F34" i="1" s="1"/>
  <c r="D36" i="3"/>
  <c r="E36" i="3" s="1"/>
  <c r="F36" i="3" s="1"/>
  <c r="D34" i="2"/>
  <c r="E34" i="2" s="1"/>
  <c r="F34" i="2" s="1"/>
  <c r="D37" i="3" l="1"/>
  <c r="E37" i="3" s="1"/>
  <c r="F37" i="3" s="1"/>
  <c r="D35" i="2"/>
  <c r="E35" i="2" s="1"/>
  <c r="F35" i="2" s="1"/>
  <c r="D35" i="1"/>
  <c r="E35" i="1" s="1"/>
  <c r="F35" i="1" s="1"/>
  <c r="D36" i="1" l="1"/>
  <c r="E36" i="1" s="1"/>
  <c r="F36" i="1" s="1"/>
  <c r="D36" i="2"/>
  <c r="E36" i="2" s="1"/>
  <c r="F36" i="2" s="1"/>
  <c r="D38" i="3"/>
  <c r="E38" i="3" s="1"/>
  <c r="F38" i="3"/>
  <c r="D37" i="2" l="1"/>
  <c r="E37" i="2" s="1"/>
  <c r="F37" i="2" s="1"/>
  <c r="D37" i="1"/>
  <c r="E37" i="1" s="1"/>
  <c r="F37" i="1" s="1"/>
  <c r="D39" i="3"/>
  <c r="E39" i="3" s="1"/>
  <c r="F39" i="3" s="1"/>
  <c r="D38" i="1" l="1"/>
  <c r="E38" i="1" s="1"/>
  <c r="F38" i="1" s="1"/>
  <c r="D40" i="3"/>
  <c r="E40" i="3" s="1"/>
  <c r="F40" i="3" s="1"/>
  <c r="D38" i="2"/>
  <c r="E38" i="2" s="1"/>
  <c r="F38" i="2" s="1"/>
  <c r="D41" i="3" l="1"/>
  <c r="E41" i="3" s="1"/>
  <c r="F41" i="3"/>
  <c r="D39" i="2"/>
  <c r="E39" i="2" s="1"/>
  <c r="F39" i="2" s="1"/>
  <c r="D39" i="1"/>
  <c r="E39" i="1" s="1"/>
  <c r="F39" i="1" s="1"/>
  <c r="D40" i="1" l="1"/>
  <c r="E40" i="1" s="1"/>
  <c r="F40" i="1" s="1"/>
  <c r="D40" i="2"/>
  <c r="E40" i="2" s="1"/>
  <c r="F40" i="2" s="1"/>
  <c r="D42" i="3"/>
  <c r="E42" i="3" s="1"/>
  <c r="F42" i="3"/>
  <c r="D41" i="2" l="1"/>
  <c r="E41" i="2" s="1"/>
  <c r="F41" i="2"/>
  <c r="D41" i="1"/>
  <c r="E41" i="1" s="1"/>
  <c r="F41" i="1" s="1"/>
  <c r="D43" i="3"/>
  <c r="E43" i="3" s="1"/>
  <c r="F43" i="3"/>
  <c r="D42" i="1" l="1"/>
  <c r="E42" i="1" s="1"/>
  <c r="F42" i="1" s="1"/>
  <c r="D44" i="3"/>
  <c r="E44" i="3" s="1"/>
  <c r="F44" i="3" s="1"/>
  <c r="D42" i="2"/>
  <c r="E42" i="2" s="1"/>
  <c r="F42" i="2" s="1"/>
  <c r="D45" i="3" l="1"/>
  <c r="E45" i="3" s="1"/>
  <c r="F45" i="3"/>
  <c r="D43" i="2"/>
  <c r="E43" i="2" s="1"/>
  <c r="F43" i="2" s="1"/>
  <c r="D43" i="1"/>
  <c r="E43" i="1" s="1"/>
  <c r="F43" i="1" s="1"/>
  <c r="D44" i="1" l="1"/>
  <c r="E44" i="1" s="1"/>
  <c r="F44" i="1" s="1"/>
  <c r="D44" i="2"/>
  <c r="E44" i="2" s="1"/>
  <c r="F44" i="2" s="1"/>
  <c r="D46" i="3"/>
  <c r="E46" i="3" s="1"/>
  <c r="F46" i="3"/>
  <c r="D45" i="2" l="1"/>
  <c r="E45" i="2" s="1"/>
  <c r="F45" i="2"/>
  <c r="D45" i="1"/>
  <c r="E45" i="1" s="1"/>
  <c r="F45" i="1" s="1"/>
  <c r="D47" i="3"/>
  <c r="E47" i="3" s="1"/>
  <c r="F47" i="3" s="1"/>
  <c r="D48" i="3" l="1"/>
  <c r="E48" i="3" s="1"/>
  <c r="F48" i="3" s="1"/>
  <c r="D46" i="1"/>
  <c r="E46" i="1" s="1"/>
  <c r="F46" i="1" s="1"/>
  <c r="D46" i="2"/>
  <c r="E46" i="2" s="1"/>
  <c r="F46" i="2" s="1"/>
  <c r="D47" i="1" l="1"/>
  <c r="E47" i="1" s="1"/>
  <c r="F47" i="1" s="1"/>
  <c r="D47" i="2"/>
  <c r="E47" i="2" s="1"/>
  <c r="F47" i="2" s="1"/>
  <c r="D49" i="3"/>
  <c r="E49" i="3" s="1"/>
  <c r="F49" i="3"/>
  <c r="D48" i="2" l="1"/>
  <c r="E48" i="2" s="1"/>
  <c r="F48" i="2"/>
  <c r="D48" i="1"/>
  <c r="E48" i="1" s="1"/>
  <c r="F48" i="1" s="1"/>
  <c r="D50" i="3"/>
  <c r="E50" i="3" s="1"/>
  <c r="F50" i="3" s="1"/>
  <c r="D51" i="3" l="1"/>
  <c r="E51" i="3" s="1"/>
  <c r="F51" i="3"/>
  <c r="D49" i="1"/>
  <c r="E49" i="1" s="1"/>
  <c r="F49" i="1" s="1"/>
  <c r="D49" i="2"/>
  <c r="E49" i="2" s="1"/>
  <c r="F49" i="2"/>
  <c r="D50" i="1" l="1"/>
  <c r="E50" i="1" s="1"/>
  <c r="F50" i="1" s="1"/>
  <c r="D50" i="2"/>
  <c r="E50" i="2" s="1"/>
  <c r="F50" i="2" s="1"/>
  <c r="D52" i="3"/>
  <c r="E52" i="3" s="1"/>
  <c r="F52" i="3"/>
  <c r="D51" i="2" l="1"/>
  <c r="E51" i="2" s="1"/>
  <c r="F51" i="2" s="1"/>
  <c r="D51" i="1"/>
  <c r="E51" i="1" s="1"/>
  <c r="F51" i="1" s="1"/>
  <c r="D53" i="3"/>
  <c r="E53" i="3" s="1"/>
  <c r="F53" i="3" s="1"/>
  <c r="D52" i="1" l="1"/>
  <c r="E52" i="1" s="1"/>
  <c r="F52" i="1" s="1"/>
  <c r="D54" i="3"/>
  <c r="E54" i="3" s="1"/>
  <c r="F54" i="3" s="1"/>
  <c r="D52" i="2"/>
  <c r="E52" i="2" s="1"/>
  <c r="F52" i="2"/>
  <c r="D55" i="3" l="1"/>
  <c r="E55" i="3" s="1"/>
  <c r="F55" i="3"/>
  <c r="D53" i="1"/>
  <c r="E53" i="1" s="1"/>
  <c r="F53" i="1" s="1"/>
  <c r="D53" i="2"/>
  <c r="E53" i="2" s="1"/>
  <c r="F53" i="2"/>
  <c r="D54" i="1" l="1"/>
  <c r="E54" i="1" s="1"/>
  <c r="F54" i="1" s="1"/>
  <c r="D54" i="2"/>
  <c r="E54" i="2" s="1"/>
  <c r="F54" i="2" s="1"/>
  <c r="D56" i="3"/>
  <c r="E56" i="3" s="1"/>
  <c r="F56" i="3"/>
  <c r="D55" i="2" l="1"/>
  <c r="E55" i="2" s="1"/>
  <c r="F55" i="2"/>
  <c r="D55" i="1"/>
  <c r="E55" i="1" s="1"/>
  <c r="F55" i="1" s="1"/>
  <c r="D57" i="3"/>
  <c r="E57" i="3" s="1"/>
  <c r="F57" i="3"/>
  <c r="D56" i="1" l="1"/>
  <c r="E56" i="1" s="1"/>
  <c r="F56" i="1" s="1"/>
  <c r="D58" i="3"/>
  <c r="E58" i="3" s="1"/>
  <c r="F58" i="3" s="1"/>
  <c r="D56" i="2"/>
  <c r="E56" i="2" s="1"/>
  <c r="F56" i="2"/>
  <c r="D59" i="3" l="1"/>
  <c r="E59" i="3" s="1"/>
  <c r="F59" i="3"/>
  <c r="D57" i="1"/>
  <c r="E57" i="1" s="1"/>
  <c r="F57" i="1" s="1"/>
  <c r="D57" i="2"/>
  <c r="E57" i="2" s="1"/>
  <c r="F57" i="2" s="1"/>
  <c r="D58" i="2" l="1"/>
  <c r="E58" i="2" s="1"/>
  <c r="F58" i="2" s="1"/>
  <c r="D58" i="1"/>
  <c r="E58" i="1" s="1"/>
  <c r="F58" i="1" s="1"/>
  <c r="D60" i="3"/>
  <c r="E60" i="3" s="1"/>
  <c r="F60" i="3"/>
  <c r="D59" i="1" l="1"/>
  <c r="E59" i="1" s="1"/>
  <c r="F59" i="1" s="1"/>
  <c r="D59" i="2"/>
  <c r="E59" i="2" s="1"/>
  <c r="F59" i="2" s="1"/>
  <c r="D61" i="3"/>
  <c r="E61" i="3" s="1"/>
  <c r="F61" i="3"/>
  <c r="D60" i="2" l="1"/>
  <c r="E60" i="2" s="1"/>
  <c r="F60" i="2" s="1"/>
  <c r="D60" i="1"/>
  <c r="E60" i="1" s="1"/>
  <c r="F60" i="1" s="1"/>
  <c r="D62" i="3"/>
  <c r="E62" i="3" s="1"/>
  <c r="F62" i="3" s="1"/>
  <c r="D61" i="1" l="1"/>
  <c r="E61" i="1" s="1"/>
  <c r="F61" i="1" s="1"/>
  <c r="D63" i="3"/>
  <c r="E63" i="3" s="1"/>
  <c r="F63" i="3" s="1"/>
  <c r="D61" i="2"/>
  <c r="E61" i="2" s="1"/>
  <c r="F61" i="2"/>
  <c r="D64" i="3" l="1"/>
  <c r="E64" i="3" s="1"/>
  <c r="F64" i="3"/>
  <c r="D62" i="1"/>
  <c r="E62" i="1" s="1"/>
  <c r="F62" i="1" s="1"/>
  <c r="D62" i="2"/>
  <c r="E62" i="2" s="1"/>
  <c r="F62" i="2" s="1"/>
  <c r="D63" i="2" l="1"/>
  <c r="E63" i="2" s="1"/>
  <c r="F63" i="2"/>
  <c r="D63" i="1"/>
  <c r="E63" i="1" s="1"/>
  <c r="F63" i="1" s="1"/>
  <c r="D65" i="3"/>
  <c r="E65" i="3" s="1"/>
  <c r="F65" i="3" s="1"/>
  <c r="D66" i="3" l="1"/>
  <c r="E66" i="3" s="1"/>
  <c r="F66" i="3" s="1"/>
  <c r="D64" i="1"/>
  <c r="E64" i="1" s="1"/>
  <c r="F64" i="1" s="1"/>
  <c r="D64" i="2"/>
  <c r="E64" i="2" s="1"/>
  <c r="F64" i="2" s="1"/>
  <c r="D65" i="2" l="1"/>
  <c r="E65" i="2" s="1"/>
  <c r="F65" i="2"/>
  <c r="D65" i="1"/>
  <c r="E65" i="1" s="1"/>
  <c r="F65" i="1" s="1"/>
  <c r="D67" i="3"/>
  <c r="E67" i="3" s="1"/>
  <c r="F67" i="3"/>
  <c r="D66" i="1" l="1"/>
  <c r="E66" i="1" s="1"/>
  <c r="F66" i="1" s="1"/>
  <c r="D68" i="3"/>
  <c r="E68" i="3" s="1"/>
  <c r="F68" i="3" s="1"/>
  <c r="D66" i="2"/>
  <c r="E66" i="2" s="1"/>
  <c r="F66" i="2" s="1"/>
  <c r="D69" i="3" l="1"/>
  <c r="E69" i="3" s="1"/>
  <c r="F69" i="3"/>
  <c r="D67" i="2"/>
  <c r="E67" i="2" s="1"/>
  <c r="F67" i="2" s="1"/>
  <c r="D67" i="1"/>
  <c r="E67" i="1" s="1"/>
  <c r="F67" i="1" s="1"/>
  <c r="D68" i="1" l="1"/>
  <c r="E68" i="1" s="1"/>
  <c r="F68" i="1" s="1"/>
  <c r="D68" i="2"/>
  <c r="E68" i="2" s="1"/>
  <c r="F68" i="2" s="1"/>
  <c r="D70" i="3"/>
  <c r="E70" i="3" s="1"/>
  <c r="F70" i="3"/>
  <c r="D69" i="2" l="1"/>
  <c r="E69" i="2" s="1"/>
  <c r="F69" i="2"/>
  <c r="D69" i="1"/>
  <c r="E69" i="1" s="1"/>
  <c r="F69" i="1" s="1"/>
  <c r="D71" i="3"/>
  <c r="E71" i="3" s="1"/>
  <c r="F71" i="3"/>
  <c r="D70" i="1" l="1"/>
  <c r="E70" i="1" s="1"/>
  <c r="F70" i="1" s="1"/>
  <c r="D72" i="3"/>
  <c r="E72" i="3" s="1"/>
  <c r="F72" i="3" s="1"/>
  <c r="D70" i="2"/>
  <c r="E70" i="2" s="1"/>
  <c r="F70" i="2" s="1"/>
  <c r="D73" i="3" l="1"/>
  <c r="E73" i="3" s="1"/>
  <c r="F73" i="3"/>
  <c r="D71" i="2"/>
  <c r="E71" i="2" s="1"/>
  <c r="F71" i="2" s="1"/>
  <c r="D71" i="1"/>
  <c r="E71" i="1" s="1"/>
  <c r="F71" i="1" s="1"/>
  <c r="D72" i="1" l="1"/>
  <c r="E72" i="1" s="1"/>
  <c r="F72" i="1" s="1"/>
  <c r="D72" i="2"/>
  <c r="E72" i="2" s="1"/>
  <c r="F72" i="2" s="1"/>
  <c r="D74" i="3"/>
  <c r="E74" i="3" s="1"/>
  <c r="F74" i="3"/>
  <c r="D73" i="2" l="1"/>
  <c r="E73" i="2" s="1"/>
  <c r="F73" i="2"/>
  <c r="D73" i="1"/>
  <c r="E73" i="1" s="1"/>
  <c r="F73" i="1" s="1"/>
  <c r="D75" i="3"/>
  <c r="E75" i="3" s="1"/>
  <c r="F75" i="3"/>
  <c r="D74" i="1" l="1"/>
  <c r="E74" i="1" s="1"/>
  <c r="F74" i="1" s="1"/>
  <c r="D76" i="3"/>
  <c r="E76" i="3" s="1"/>
  <c r="F76" i="3" s="1"/>
  <c r="D74" i="2"/>
  <c r="E74" i="2" s="1"/>
  <c r="F74" i="2" s="1"/>
  <c r="D77" i="3" l="1"/>
  <c r="E77" i="3" s="1"/>
  <c r="F77" i="3"/>
  <c r="D75" i="2"/>
  <c r="E75" i="2" s="1"/>
  <c r="F75" i="2" s="1"/>
  <c r="D75" i="1"/>
  <c r="E75" i="1" s="1"/>
  <c r="F75" i="1" s="1"/>
  <c r="D76" i="1" l="1"/>
  <c r="E76" i="1" s="1"/>
  <c r="F76" i="1" s="1"/>
  <c r="D76" i="2"/>
  <c r="E76" i="2" s="1"/>
  <c r="F76" i="2" s="1"/>
  <c r="D78" i="3"/>
  <c r="E78" i="3" s="1"/>
  <c r="F78" i="3"/>
  <c r="D77" i="2" l="1"/>
  <c r="E77" i="2" s="1"/>
  <c r="F77" i="2"/>
  <c r="D77" i="1"/>
  <c r="E77" i="1" s="1"/>
  <c r="F77" i="1" s="1"/>
  <c r="D79" i="3"/>
  <c r="E79" i="3" s="1"/>
  <c r="F79" i="3"/>
  <c r="D78" i="1" l="1"/>
  <c r="E78" i="1" s="1"/>
  <c r="F78" i="1" s="1"/>
  <c r="D80" i="3"/>
  <c r="E80" i="3" s="1"/>
  <c r="F80" i="3" s="1"/>
  <c r="D78" i="2"/>
  <c r="E78" i="2" s="1"/>
  <c r="F78" i="2"/>
  <c r="D81" i="3" l="1"/>
  <c r="E81" i="3" s="1"/>
  <c r="F81" i="3" s="1"/>
  <c r="D79" i="1"/>
  <c r="E79" i="1" s="1"/>
  <c r="F79" i="1" s="1"/>
  <c r="D79" i="2"/>
  <c r="E79" i="2" s="1"/>
  <c r="F79" i="2" s="1"/>
  <c r="D80" i="1" l="1"/>
  <c r="E80" i="1" s="1"/>
  <c r="F80" i="1" s="1"/>
  <c r="D80" i="2"/>
  <c r="E80" i="2" s="1"/>
  <c r="F80" i="2" s="1"/>
  <c r="D82" i="3"/>
  <c r="E82" i="3" s="1"/>
  <c r="F82" i="3"/>
  <c r="D81" i="2" l="1"/>
  <c r="E81" i="2" s="1"/>
  <c r="F81" i="2"/>
  <c r="D81" i="1"/>
  <c r="E81" i="1" s="1"/>
  <c r="F81" i="1" s="1"/>
  <c r="D83" i="3"/>
  <c r="E83" i="3" s="1"/>
  <c r="F83" i="3"/>
  <c r="D82" i="1" l="1"/>
  <c r="E82" i="1" s="1"/>
  <c r="F82" i="1" s="1"/>
  <c r="D84" i="3"/>
  <c r="E84" i="3" s="1"/>
  <c r="F84" i="3" s="1"/>
  <c r="D82" i="2"/>
  <c r="E82" i="2" s="1"/>
  <c r="F82" i="2"/>
  <c r="D85" i="3" l="1"/>
  <c r="E85" i="3" s="1"/>
  <c r="F85" i="3"/>
  <c r="D83" i="1"/>
  <c r="E83" i="1" s="1"/>
  <c r="F83" i="1" s="1"/>
  <c r="D83" i="2"/>
  <c r="E83" i="2" s="1"/>
  <c r="F83" i="2"/>
  <c r="D84" i="1" l="1"/>
  <c r="E84" i="1" s="1"/>
  <c r="F84" i="1" s="1"/>
  <c r="D84" i="2"/>
  <c r="E84" i="2" s="1"/>
  <c r="F84" i="2" s="1"/>
  <c r="D86" i="3"/>
  <c r="E86" i="3" s="1"/>
  <c r="F86" i="3"/>
  <c r="D85" i="2" l="1"/>
  <c r="E85" i="2" s="1"/>
  <c r="F85" i="2"/>
  <c r="D85" i="1"/>
  <c r="E85" i="1" s="1"/>
  <c r="F85" i="1" s="1"/>
  <c r="D87" i="3"/>
  <c r="E87" i="3" s="1"/>
  <c r="F87" i="3"/>
  <c r="D86" i="1" l="1"/>
  <c r="E86" i="1" s="1"/>
  <c r="F86" i="1" s="1"/>
  <c r="D88" i="3"/>
  <c r="E88" i="3" s="1"/>
  <c r="F88" i="3" s="1"/>
  <c r="D86" i="2"/>
  <c r="E86" i="2" s="1"/>
  <c r="F86" i="2"/>
  <c r="D89" i="3" l="1"/>
  <c r="E89" i="3" s="1"/>
  <c r="F89" i="3"/>
  <c r="D87" i="1"/>
  <c r="E87" i="1" s="1"/>
  <c r="F87" i="1" s="1"/>
  <c r="D87" i="2"/>
  <c r="E87" i="2" s="1"/>
  <c r="F87" i="2"/>
  <c r="D88" i="1" l="1"/>
  <c r="E88" i="1" s="1"/>
  <c r="F88" i="1" s="1"/>
  <c r="D88" i="2"/>
  <c r="E88" i="2" s="1"/>
  <c r="F88" i="2" s="1"/>
  <c r="D90" i="3"/>
  <c r="E90" i="3" s="1"/>
  <c r="F90" i="3"/>
  <c r="D89" i="2" l="1"/>
  <c r="E89" i="2" s="1"/>
  <c r="F89" i="2"/>
  <c r="D89" i="1"/>
  <c r="E89" i="1" s="1"/>
  <c r="F89" i="1" s="1"/>
  <c r="D91" i="3"/>
  <c r="E91" i="3" s="1"/>
  <c r="F91" i="3" s="1"/>
  <c r="D92" i="3" l="1"/>
  <c r="E92" i="3" s="1"/>
  <c r="F92" i="3"/>
  <c r="D90" i="1"/>
  <c r="E90" i="1" s="1"/>
  <c r="F90" i="1" s="1"/>
  <c r="D90" i="2"/>
  <c r="E90" i="2" s="1"/>
  <c r="F90" i="2"/>
  <c r="D91" i="1" l="1"/>
  <c r="E91" i="1" s="1"/>
  <c r="F91" i="1" s="1"/>
  <c r="D91" i="2"/>
  <c r="E91" i="2" s="1"/>
  <c r="F91" i="2" s="1"/>
  <c r="D93" i="3"/>
  <c r="E93" i="3" s="1"/>
  <c r="F93" i="3"/>
  <c r="D92" i="2" l="1"/>
  <c r="E92" i="2" s="1"/>
  <c r="F92" i="2" s="1"/>
  <c r="D92" i="1"/>
  <c r="E92" i="1" s="1"/>
  <c r="F92" i="1" s="1"/>
  <c r="D94" i="3"/>
  <c r="E94" i="3" s="1"/>
  <c r="F94" i="3"/>
  <c r="D93" i="1" l="1"/>
  <c r="E93" i="1" s="1"/>
  <c r="F93" i="1" s="1"/>
  <c r="D93" i="2"/>
  <c r="E93" i="2" s="1"/>
  <c r="F93" i="2" s="1"/>
  <c r="D95" i="3"/>
  <c r="E95" i="3" s="1"/>
  <c r="F95" i="3"/>
  <c r="D94" i="2" l="1"/>
  <c r="E94" i="2" s="1"/>
  <c r="F94" i="2"/>
  <c r="F94" i="1"/>
  <c r="D94" i="1"/>
  <c r="E94" i="1" s="1"/>
  <c r="D96" i="3"/>
  <c r="E96" i="3" s="1"/>
  <c r="F96" i="3" s="1"/>
  <c r="D97" i="3" l="1"/>
  <c r="E97" i="3" s="1"/>
  <c r="F97" i="3"/>
  <c r="D95" i="1"/>
  <c r="E95" i="1" s="1"/>
  <c r="F95" i="1" s="1"/>
  <c r="D95" i="2"/>
  <c r="E95" i="2" s="1"/>
  <c r="F95" i="2"/>
  <c r="D96" i="1" l="1"/>
  <c r="E96" i="1" s="1"/>
  <c r="F96" i="1" s="1"/>
  <c r="D96" i="2"/>
  <c r="E96" i="2" s="1"/>
  <c r="F96" i="2" s="1"/>
  <c r="D98" i="3"/>
  <c r="E98" i="3" s="1"/>
  <c r="F98" i="3"/>
  <c r="D97" i="2" l="1"/>
  <c r="E97" i="2" s="1"/>
  <c r="F97" i="2"/>
  <c r="D97" i="1"/>
  <c r="E97" i="1" s="1"/>
  <c r="F97" i="1" s="1"/>
  <c r="D99" i="3"/>
  <c r="E99" i="3" s="1"/>
  <c r="F99" i="3"/>
  <c r="D98" i="1" l="1"/>
  <c r="E98" i="1" s="1"/>
  <c r="F98" i="1" s="1"/>
  <c r="D100" i="3"/>
  <c r="E100" i="3" s="1"/>
  <c r="F100" i="3" s="1"/>
  <c r="D98" i="2"/>
  <c r="E98" i="2" s="1"/>
  <c r="F98" i="2"/>
  <c r="D101" i="3" l="1"/>
  <c r="E101" i="3" s="1"/>
  <c r="F101" i="3"/>
  <c r="D99" i="1"/>
  <c r="E99" i="1" s="1"/>
  <c r="F99" i="1" s="1"/>
  <c r="D99" i="2"/>
  <c r="E99" i="2" s="1"/>
  <c r="F99" i="2"/>
  <c r="D100" i="1" l="1"/>
  <c r="E100" i="1" s="1"/>
  <c r="F100" i="1" s="1"/>
  <c r="D100" i="2"/>
  <c r="E100" i="2" s="1"/>
  <c r="F100" i="2" s="1"/>
  <c r="D102" i="3"/>
  <c r="E102" i="3" s="1"/>
  <c r="F102" i="3"/>
  <c r="D101" i="2" l="1"/>
  <c r="E101" i="2" s="1"/>
  <c r="F101" i="2"/>
  <c r="D101" i="1"/>
  <c r="E101" i="1" s="1"/>
  <c r="F101" i="1" s="1"/>
  <c r="D103" i="3"/>
  <c r="E103" i="3" s="1"/>
  <c r="F103" i="3"/>
  <c r="D102" i="1" l="1"/>
  <c r="E102" i="1" s="1"/>
  <c r="F102" i="1" s="1"/>
  <c r="D104" i="3"/>
  <c r="E104" i="3" s="1"/>
  <c r="F104" i="3" s="1"/>
  <c r="D102" i="2"/>
  <c r="E102" i="2" s="1"/>
  <c r="F102" i="2"/>
  <c r="D105" i="3" l="1"/>
  <c r="E105" i="3" s="1"/>
  <c r="F105" i="3"/>
  <c r="D103" i="1"/>
  <c r="E103" i="1" s="1"/>
  <c r="F103" i="1" s="1"/>
  <c r="D103" i="2"/>
  <c r="E103" i="2" s="1"/>
  <c r="F103" i="2"/>
  <c r="D104" i="1" l="1"/>
  <c r="E104" i="1" s="1"/>
  <c r="F104" i="1" s="1"/>
  <c r="D104" i="2"/>
  <c r="E104" i="2" s="1"/>
  <c r="F104" i="2" s="1"/>
  <c r="D106" i="3"/>
  <c r="E106" i="3" s="1"/>
  <c r="F106" i="3"/>
  <c r="D105" i="2" l="1"/>
  <c r="E105" i="2" s="1"/>
  <c r="F105" i="2"/>
  <c r="D105" i="1"/>
  <c r="E105" i="1" s="1"/>
  <c r="F105" i="1" s="1"/>
  <c r="D107" i="3"/>
  <c r="E107" i="3" s="1"/>
  <c r="F107" i="3" s="1"/>
  <c r="D108" i="3" l="1"/>
  <c r="E108" i="3" s="1"/>
  <c r="F108" i="3"/>
  <c r="D106" i="1"/>
  <c r="E106" i="1" s="1"/>
  <c r="F106" i="1" s="1"/>
  <c r="D106" i="2"/>
  <c r="E106" i="2" s="1"/>
  <c r="F106" i="2"/>
  <c r="D107" i="1" l="1"/>
  <c r="E107" i="1" s="1"/>
  <c r="F107" i="1" s="1"/>
  <c r="D107" i="2"/>
  <c r="E107" i="2" s="1"/>
  <c r="F107" i="2" s="1"/>
  <c r="D109" i="3"/>
  <c r="E109" i="3" s="1"/>
  <c r="F109" i="3"/>
  <c r="D108" i="2" l="1"/>
  <c r="E108" i="2" s="1"/>
  <c r="F108" i="2" s="1"/>
  <c r="D108" i="1"/>
  <c r="E108" i="1" s="1"/>
  <c r="F108" i="1" s="1"/>
  <c r="D110" i="3"/>
  <c r="E110" i="3" s="1"/>
  <c r="F110" i="3"/>
  <c r="D109" i="1" l="1"/>
  <c r="E109" i="1" s="1"/>
  <c r="F109" i="1" s="1"/>
  <c r="D109" i="2"/>
  <c r="E109" i="2" s="1"/>
  <c r="F109" i="2" s="1"/>
  <c r="D111" i="3"/>
  <c r="E111" i="3" s="1"/>
  <c r="F111" i="3"/>
  <c r="D110" i="2" l="1"/>
  <c r="E110" i="2" s="1"/>
  <c r="F110" i="2"/>
  <c r="D110" i="1"/>
  <c r="E110" i="1" s="1"/>
  <c r="F110" i="1" s="1"/>
  <c r="D112" i="3"/>
  <c r="E112" i="3" s="1"/>
  <c r="F112" i="3"/>
  <c r="D111" i="1" l="1"/>
  <c r="E111" i="1" s="1"/>
  <c r="F111" i="1" s="1"/>
  <c r="D113" i="3"/>
  <c r="E113" i="3" s="1"/>
  <c r="F113" i="3" s="1"/>
  <c r="D111" i="2"/>
  <c r="E111" i="2" s="1"/>
  <c r="F111" i="2"/>
  <c r="D114" i="3" l="1"/>
  <c r="E114" i="3" s="1"/>
  <c r="F114" i="3"/>
  <c r="D112" i="1"/>
  <c r="E112" i="1" s="1"/>
  <c r="F112" i="1" s="1"/>
  <c r="D112" i="2"/>
  <c r="E112" i="2" s="1"/>
  <c r="F112" i="2" s="1"/>
  <c r="D113" i="2" l="1"/>
  <c r="E113" i="2" s="1"/>
  <c r="F113" i="2"/>
  <c r="D113" i="1"/>
  <c r="E113" i="1" s="1"/>
  <c r="F113" i="1" s="1"/>
  <c r="D115" i="3"/>
  <c r="E115" i="3" s="1"/>
  <c r="F115" i="3" s="1"/>
  <c r="D116" i="3" l="1"/>
  <c r="E116" i="3" s="1"/>
  <c r="F116" i="3"/>
  <c r="D114" i="1"/>
  <c r="E114" i="1" s="1"/>
  <c r="F114" i="1" s="1"/>
  <c r="D114" i="2"/>
  <c r="E114" i="2" s="1"/>
  <c r="F114" i="2"/>
  <c r="D115" i="1" l="1"/>
  <c r="E115" i="1" s="1"/>
  <c r="F115" i="1" s="1"/>
  <c r="D115" i="2"/>
  <c r="E115" i="2" s="1"/>
  <c r="F115" i="2" s="1"/>
  <c r="D117" i="3"/>
  <c r="E117" i="3" s="1"/>
  <c r="F117" i="3"/>
  <c r="D116" i="2" l="1"/>
  <c r="E116" i="2" s="1"/>
  <c r="F116" i="2" s="1"/>
  <c r="D116" i="1"/>
  <c r="E116" i="1" s="1"/>
  <c r="F116" i="1" s="1"/>
  <c r="D118" i="3"/>
  <c r="E118" i="3" s="1"/>
  <c r="F118" i="3"/>
  <c r="D117" i="1" l="1"/>
  <c r="E117" i="1" s="1"/>
  <c r="F117" i="1" s="1"/>
  <c r="D117" i="2"/>
  <c r="E117" i="2" s="1"/>
  <c r="F117" i="2" s="1"/>
  <c r="D119" i="3"/>
  <c r="E119" i="3" s="1"/>
  <c r="F119" i="3"/>
  <c r="D118" i="2" l="1"/>
  <c r="E118" i="2" s="1"/>
  <c r="F118" i="2"/>
  <c r="D118" i="1"/>
  <c r="E118" i="1" s="1"/>
  <c r="F118" i="1" s="1"/>
  <c r="D120" i="3"/>
  <c r="E120" i="3" s="1"/>
  <c r="F120" i="3"/>
  <c r="D119" i="1" l="1"/>
  <c r="E119" i="1" s="1"/>
  <c r="F119" i="1" s="1"/>
  <c r="D121" i="3"/>
  <c r="E121" i="3" s="1"/>
  <c r="F121" i="3" s="1"/>
  <c r="D119" i="2"/>
  <c r="E119" i="2" s="1"/>
  <c r="F119" i="2"/>
  <c r="D122" i="3" l="1"/>
  <c r="E122" i="3" s="1"/>
  <c r="F122" i="3"/>
  <c r="D120" i="1"/>
  <c r="E120" i="1" s="1"/>
  <c r="F120" i="1" s="1"/>
  <c r="D120" i="2"/>
  <c r="E120" i="2" s="1"/>
  <c r="F120" i="2" s="1"/>
  <c r="D121" i="2" l="1"/>
  <c r="E121" i="2" s="1"/>
  <c r="F121" i="2"/>
  <c r="D121" i="1"/>
  <c r="E121" i="1" s="1"/>
  <c r="F121" i="1" s="1"/>
  <c r="D123" i="3"/>
  <c r="E123" i="3" s="1"/>
  <c r="F123" i="3" s="1"/>
  <c r="D124" i="3" l="1"/>
  <c r="E124" i="3" s="1"/>
  <c r="F124" i="3"/>
  <c r="D122" i="1"/>
  <c r="E122" i="1" s="1"/>
  <c r="F122" i="1" s="1"/>
  <c r="D122" i="2"/>
  <c r="E122" i="2" s="1"/>
  <c r="F122" i="2"/>
  <c r="D123" i="1" l="1"/>
  <c r="E123" i="1" s="1"/>
  <c r="F123" i="1" s="1"/>
  <c r="D123" i="2"/>
  <c r="E123" i="2" s="1"/>
  <c r="F123" i="2" s="1"/>
  <c r="D125" i="3"/>
  <c r="E125" i="3" s="1"/>
  <c r="F125" i="3"/>
  <c r="D124" i="2" l="1"/>
  <c r="E124" i="2" s="1"/>
  <c r="F124" i="2" s="1"/>
  <c r="D124" i="1"/>
  <c r="E124" i="1" s="1"/>
  <c r="F124" i="1" s="1"/>
  <c r="D126" i="3"/>
  <c r="E126" i="3" s="1"/>
  <c r="F126" i="3"/>
  <c r="D125" i="1" l="1"/>
  <c r="E125" i="1" s="1"/>
  <c r="F125" i="1" s="1"/>
  <c r="D125" i="2"/>
  <c r="E125" i="2" s="1"/>
  <c r="F125" i="2" s="1"/>
  <c r="D127" i="3"/>
  <c r="E127" i="3" s="1"/>
  <c r="F127" i="3"/>
  <c r="D126" i="2" l="1"/>
  <c r="E126" i="2" s="1"/>
  <c r="F126" i="2"/>
  <c r="D126" i="1"/>
  <c r="E126" i="1" s="1"/>
  <c r="F126" i="1" s="1"/>
  <c r="D128" i="3"/>
  <c r="E128" i="3" s="1"/>
  <c r="F128" i="3"/>
  <c r="D127" i="1" l="1"/>
  <c r="E127" i="1" s="1"/>
  <c r="F127" i="1" s="1"/>
  <c r="D129" i="3"/>
  <c r="E129" i="3" s="1"/>
  <c r="F129" i="3" s="1"/>
  <c r="D127" i="2"/>
  <c r="E127" i="2" s="1"/>
  <c r="F127" i="2"/>
  <c r="D130" i="3" l="1"/>
  <c r="E130" i="3" s="1"/>
  <c r="F130" i="3"/>
  <c r="D128" i="1"/>
  <c r="E128" i="1" s="1"/>
  <c r="F128" i="1" s="1"/>
  <c r="D128" i="2"/>
  <c r="E128" i="2" s="1"/>
  <c r="F128" i="2" s="1"/>
  <c r="D129" i="2" l="1"/>
  <c r="E129" i="2" s="1"/>
  <c r="F129" i="2"/>
  <c r="D129" i="1"/>
  <c r="E129" i="1" s="1"/>
  <c r="F129" i="1" s="1"/>
  <c r="D131" i="3"/>
  <c r="E131" i="3" s="1"/>
  <c r="F131" i="3" s="1"/>
  <c r="D132" i="3" l="1"/>
  <c r="E132" i="3" s="1"/>
  <c r="F132" i="3" s="1"/>
  <c r="D130" i="1"/>
  <c r="E130" i="1" s="1"/>
  <c r="F130" i="1" s="1"/>
  <c r="D130" i="2"/>
  <c r="E130" i="2" s="1"/>
  <c r="F130" i="2" s="1"/>
  <c r="D131" i="1" l="1"/>
  <c r="E131" i="1" s="1"/>
  <c r="F131" i="1" s="1"/>
  <c r="D131" i="2"/>
  <c r="E131" i="2" s="1"/>
  <c r="F131" i="2" s="1"/>
  <c r="D133" i="3"/>
  <c r="E133" i="3" s="1"/>
  <c r="F133" i="3" s="1"/>
  <c r="D132" i="2" l="1"/>
  <c r="E132" i="2" s="1"/>
  <c r="F132" i="2" s="1"/>
  <c r="D134" i="3"/>
  <c r="E134" i="3" s="1"/>
  <c r="F134" i="3" s="1"/>
  <c r="D132" i="1"/>
  <c r="E132" i="1" s="1"/>
  <c r="F132" i="1" s="1"/>
  <c r="D135" i="3" l="1"/>
  <c r="E135" i="3" s="1"/>
  <c r="F135" i="3"/>
  <c r="D133" i="1"/>
  <c r="E133" i="1" s="1"/>
  <c r="F133" i="1" s="1"/>
  <c r="D133" i="2"/>
  <c r="E133" i="2" s="1"/>
  <c r="F133" i="2"/>
  <c r="D134" i="1" l="1"/>
  <c r="E134" i="1" s="1"/>
  <c r="F134" i="1" s="1"/>
  <c r="D134" i="2"/>
  <c r="E134" i="2" s="1"/>
  <c r="F134" i="2" s="1"/>
  <c r="D136" i="3"/>
  <c r="E136" i="3" s="1"/>
  <c r="F136" i="3"/>
  <c r="D135" i="2" l="1"/>
  <c r="E135" i="2" s="1"/>
  <c r="F135" i="2" s="1"/>
  <c r="D135" i="1"/>
  <c r="E135" i="1" s="1"/>
  <c r="F135" i="1" s="1"/>
  <c r="D137" i="3"/>
  <c r="E137" i="3" s="1"/>
  <c r="F137" i="3" s="1"/>
  <c r="D136" i="1" l="1"/>
  <c r="E136" i="1" s="1"/>
  <c r="F136" i="1" s="1"/>
  <c r="D138" i="3"/>
  <c r="E138" i="3" s="1"/>
  <c r="F138" i="3" s="1"/>
  <c r="D136" i="2"/>
  <c r="E136" i="2" s="1"/>
  <c r="F136" i="2" s="1"/>
  <c r="D139" i="3" l="1"/>
  <c r="E139" i="3" s="1"/>
  <c r="F139" i="3"/>
  <c r="D137" i="2"/>
  <c r="E137" i="2" s="1"/>
  <c r="F137" i="2" s="1"/>
  <c r="D137" i="1"/>
  <c r="E137" i="1" s="1"/>
  <c r="F137" i="1"/>
  <c r="D138" i="2" l="1"/>
  <c r="E138" i="2" s="1"/>
  <c r="F138" i="2"/>
  <c r="D138" i="1"/>
  <c r="E138" i="1" s="1"/>
  <c r="F138" i="1" s="1"/>
  <c r="D140" i="3"/>
  <c r="E140" i="3" s="1"/>
  <c r="F140" i="3"/>
  <c r="D139" i="1" l="1"/>
  <c r="E139" i="1" s="1"/>
  <c r="F139" i="1"/>
  <c r="D141" i="3"/>
  <c r="E141" i="3" s="1"/>
  <c r="F141" i="3" s="1"/>
  <c r="D139" i="2"/>
  <c r="E139" i="2" s="1"/>
  <c r="F139" i="2"/>
  <c r="D142" i="3" l="1"/>
  <c r="E142" i="3" s="1"/>
  <c r="F142" i="3"/>
  <c r="D140" i="2"/>
  <c r="E140" i="2" s="1"/>
  <c r="F140" i="2" s="1"/>
  <c r="D140" i="1"/>
  <c r="E140" i="1" s="1"/>
  <c r="F140" i="1"/>
  <c r="D141" i="2" l="1"/>
  <c r="E141" i="2" s="1"/>
  <c r="F141" i="2"/>
  <c r="D141" i="1"/>
  <c r="E141" i="1" s="1"/>
  <c r="F141" i="1" s="1"/>
  <c r="D143" i="3"/>
  <c r="E143" i="3" s="1"/>
  <c r="F143" i="3"/>
  <c r="D142" i="1" l="1"/>
  <c r="E142" i="1" s="1"/>
  <c r="F142" i="1"/>
  <c r="D144" i="3"/>
  <c r="E144" i="3" s="1"/>
  <c r="F144" i="3" s="1"/>
  <c r="D142" i="2"/>
  <c r="E142" i="2" s="1"/>
  <c r="F142" i="2"/>
  <c r="D145" i="3" l="1"/>
  <c r="E145" i="3" s="1"/>
  <c r="F145" i="3"/>
  <c r="D143" i="2"/>
  <c r="E143" i="2" s="1"/>
  <c r="F143" i="2" s="1"/>
  <c r="D143" i="1"/>
  <c r="E143" i="1" s="1"/>
  <c r="F143" i="1"/>
  <c r="D144" i="2" l="1"/>
  <c r="E144" i="2" s="1"/>
  <c r="F144" i="2" s="1"/>
  <c r="D144" i="1"/>
  <c r="E144" i="1" s="1"/>
  <c r="F144" i="1" s="1"/>
  <c r="D146" i="3"/>
  <c r="E146" i="3" s="1"/>
  <c r="F146" i="3"/>
  <c r="D145" i="1" l="1"/>
  <c r="E145" i="1" s="1"/>
  <c r="F145" i="1"/>
  <c r="D145" i="2"/>
  <c r="E145" i="2" s="1"/>
  <c r="F145" i="2" s="1"/>
  <c r="D147" i="3"/>
  <c r="E147" i="3" s="1"/>
  <c r="F147" i="3"/>
  <c r="D146" i="2" l="1"/>
  <c r="E146" i="2" s="1"/>
  <c r="F146" i="2"/>
  <c r="D148" i="3"/>
  <c r="E148" i="3" s="1"/>
  <c r="F148" i="3" s="1"/>
  <c r="D146" i="1"/>
  <c r="E146" i="1" s="1"/>
  <c r="F146" i="1"/>
  <c r="D149" i="3" l="1"/>
  <c r="E149" i="3" s="1"/>
  <c r="F149" i="3"/>
  <c r="D147" i="1"/>
  <c r="E147" i="1" s="1"/>
  <c r="F147" i="1" s="1"/>
  <c r="D147" i="2"/>
  <c r="E147" i="2" s="1"/>
  <c r="F147" i="2"/>
  <c r="D148" i="1" l="1"/>
  <c r="E148" i="1" s="1"/>
  <c r="F148" i="1"/>
  <c r="D148" i="2"/>
  <c r="E148" i="2" s="1"/>
  <c r="F148" i="2" s="1"/>
  <c r="D150" i="3"/>
  <c r="E150" i="3" s="1"/>
  <c r="F150" i="3"/>
  <c r="D149" i="2" l="1"/>
  <c r="E149" i="2" s="1"/>
  <c r="F149" i="2"/>
  <c r="D151" i="3"/>
  <c r="E151" i="3" s="1"/>
  <c r="F151" i="3" s="1"/>
  <c r="D149" i="1"/>
  <c r="E149" i="1" s="1"/>
  <c r="F149" i="1" s="1"/>
  <c r="D150" i="1" l="1"/>
  <c r="E150" i="1" s="1"/>
  <c r="F150" i="1"/>
  <c r="D152" i="3"/>
  <c r="E152" i="3" s="1"/>
  <c r="F152" i="3" s="1"/>
  <c r="D150" i="2"/>
  <c r="E150" i="2" s="1"/>
  <c r="F150" i="2"/>
  <c r="D153" i="3" l="1"/>
  <c r="E153" i="3" s="1"/>
  <c r="F153" i="3"/>
  <c r="D151" i="2"/>
  <c r="E151" i="2" s="1"/>
  <c r="F151" i="2" s="1"/>
  <c r="D151" i="1"/>
  <c r="E151" i="1" s="1"/>
  <c r="F151" i="1"/>
  <c r="D152" i="2" l="1"/>
  <c r="E152" i="2" s="1"/>
  <c r="F152" i="2" s="1"/>
  <c r="D152" i="1"/>
  <c r="E152" i="1" s="1"/>
  <c r="F152" i="1" s="1"/>
  <c r="D154" i="3"/>
  <c r="E154" i="3" s="1"/>
  <c r="F154" i="3"/>
  <c r="D153" i="1" l="1"/>
  <c r="E153" i="1" s="1"/>
  <c r="F153" i="1" s="1"/>
  <c r="D153" i="2"/>
  <c r="E153" i="2" s="1"/>
  <c r="F153" i="2" s="1"/>
  <c r="D155" i="3"/>
  <c r="E155" i="3" s="1"/>
  <c r="F155" i="3" s="1"/>
  <c r="D154" i="2" l="1"/>
  <c r="E154" i="2" s="1"/>
  <c r="F154" i="2" s="1"/>
  <c r="D156" i="3"/>
  <c r="E156" i="3" s="1"/>
  <c r="F156" i="3" s="1"/>
  <c r="D154" i="1"/>
  <c r="E154" i="1" s="1"/>
  <c r="F154" i="1" s="1"/>
  <c r="D157" i="3" l="1"/>
  <c r="E157" i="3" s="1"/>
  <c r="F157" i="3"/>
  <c r="D155" i="1"/>
  <c r="E155" i="1" s="1"/>
  <c r="F155" i="1" s="1"/>
  <c r="D155" i="2"/>
  <c r="E155" i="2" s="1"/>
  <c r="F155" i="2" s="1"/>
  <c r="D156" i="2" l="1"/>
  <c r="E156" i="2" s="1"/>
  <c r="F156" i="2" s="1"/>
  <c r="D156" i="1"/>
  <c r="E156" i="1" s="1"/>
  <c r="F156" i="1" s="1"/>
  <c r="D158" i="3"/>
  <c r="E158" i="3" s="1"/>
  <c r="F158" i="3"/>
  <c r="D157" i="1" l="1"/>
  <c r="E157" i="1" s="1"/>
  <c r="F157" i="1"/>
  <c r="D157" i="2"/>
  <c r="E157" i="2" s="1"/>
  <c r="F157" i="2" s="1"/>
  <c r="D159" i="3"/>
  <c r="E159" i="3" s="1"/>
  <c r="F159" i="3" s="1"/>
  <c r="D160" i="3" l="1"/>
  <c r="E160" i="3" s="1"/>
  <c r="F160" i="3" s="1"/>
  <c r="D158" i="2"/>
  <c r="E158" i="2" s="1"/>
  <c r="F158" i="2" s="1"/>
  <c r="D158" i="1"/>
  <c r="E158" i="1" s="1"/>
  <c r="F158" i="1" s="1"/>
  <c r="D159" i="2" l="1"/>
  <c r="E159" i="2" s="1"/>
  <c r="F159" i="2"/>
  <c r="D159" i="1"/>
  <c r="E159" i="1" s="1"/>
  <c r="F159" i="1" s="1"/>
  <c r="D161" i="3"/>
  <c r="E161" i="3" s="1"/>
  <c r="F161" i="3" s="1"/>
  <c r="D162" i="3" l="1"/>
  <c r="E162" i="3" s="1"/>
  <c r="F162" i="3" s="1"/>
  <c r="D160" i="1"/>
  <c r="E160" i="1" s="1"/>
  <c r="F160" i="1" s="1"/>
  <c r="D160" i="2"/>
  <c r="E160" i="2" s="1"/>
  <c r="F160" i="2" s="1"/>
  <c r="D161" i="1" l="1"/>
  <c r="E161" i="1" s="1"/>
  <c r="F161" i="1"/>
  <c r="D161" i="2"/>
  <c r="E161" i="2" s="1"/>
  <c r="F161" i="2" s="1"/>
  <c r="D163" i="3"/>
  <c r="E163" i="3" s="1"/>
  <c r="F163" i="3" s="1"/>
  <c r="D164" i="3" l="1"/>
  <c r="E164" i="3" s="1"/>
  <c r="F164" i="3" s="1"/>
  <c r="D162" i="2"/>
  <c r="E162" i="2" s="1"/>
  <c r="F162" i="2" s="1"/>
  <c r="D162" i="1"/>
  <c r="E162" i="1" s="1"/>
  <c r="F162" i="1" s="1"/>
  <c r="D163" i="2" l="1"/>
  <c r="E163" i="2" s="1"/>
  <c r="F163" i="2" s="1"/>
  <c r="D163" i="1"/>
  <c r="E163" i="1" s="1"/>
  <c r="F163" i="1" s="1"/>
  <c r="D165" i="3"/>
  <c r="E165" i="3" s="1"/>
  <c r="F165" i="3" s="1"/>
  <c r="D166" i="3" l="1"/>
  <c r="E166" i="3" s="1"/>
  <c r="F166" i="3" s="1"/>
  <c r="D164" i="1"/>
  <c r="E164" i="1" s="1"/>
  <c r="F164" i="1" s="1"/>
  <c r="D164" i="2"/>
  <c r="E164" i="2" s="1"/>
  <c r="F164" i="2" s="1"/>
  <c r="D165" i="1" l="1"/>
  <c r="E165" i="1" s="1"/>
  <c r="F165" i="1" s="1"/>
  <c r="D165" i="2"/>
  <c r="E165" i="2" s="1"/>
  <c r="F165" i="2" s="1"/>
  <c r="D167" i="3"/>
  <c r="E167" i="3" s="1"/>
  <c r="F167" i="3" s="1"/>
  <c r="D166" i="2" l="1"/>
  <c r="E166" i="2" s="1"/>
  <c r="F166" i="2"/>
  <c r="D168" i="3"/>
  <c r="E168" i="3" s="1"/>
  <c r="F168" i="3" s="1"/>
  <c r="D166" i="1"/>
  <c r="E166" i="1" s="1"/>
  <c r="F166" i="1" s="1"/>
  <c r="D167" i="1" l="1"/>
  <c r="E167" i="1" s="1"/>
  <c r="F167" i="1" s="1"/>
  <c r="D169" i="3"/>
  <c r="E169" i="3" s="1"/>
  <c r="F169" i="3" s="1"/>
  <c r="D167" i="2"/>
  <c r="E167" i="2" s="1"/>
  <c r="F167" i="2" s="1"/>
  <c r="D168" i="2" l="1"/>
  <c r="E168" i="2" s="1"/>
  <c r="F168" i="2" s="1"/>
  <c r="D170" i="3"/>
  <c r="E170" i="3" s="1"/>
  <c r="F170" i="3" s="1"/>
  <c r="D168" i="1"/>
  <c r="E168" i="1" s="1"/>
  <c r="F168" i="1"/>
  <c r="D171" i="3" l="1"/>
  <c r="E171" i="3" s="1"/>
  <c r="F171" i="3" s="1"/>
  <c r="D169" i="2"/>
  <c r="E169" i="2" s="1"/>
  <c r="F169" i="2"/>
  <c r="D169" i="1"/>
  <c r="E169" i="1" s="1"/>
  <c r="F169" i="1" s="1"/>
  <c r="F170" i="1" l="1"/>
  <c r="D170" i="1"/>
  <c r="E170" i="1" s="1"/>
  <c r="D172" i="3"/>
  <c r="E172" i="3" s="1"/>
  <c r="F172" i="3" s="1"/>
  <c r="D170" i="2"/>
  <c r="E170" i="2" s="1"/>
  <c r="F170" i="2" s="1"/>
  <c r="D171" i="2" l="1"/>
  <c r="E171" i="2" s="1"/>
  <c r="F171" i="2" s="1"/>
  <c r="D173" i="3"/>
  <c r="E173" i="3" s="1"/>
  <c r="F173" i="3" s="1"/>
  <c r="D171" i="1"/>
  <c r="E171" i="1" s="1"/>
  <c r="F171" i="1" s="1"/>
  <c r="D172" i="1" l="1"/>
  <c r="E172" i="1" s="1"/>
  <c r="F172" i="1"/>
  <c r="D174" i="3"/>
  <c r="E174" i="3" s="1"/>
  <c r="F174" i="3" s="1"/>
  <c r="D172" i="2"/>
  <c r="E172" i="2" s="1"/>
  <c r="F172" i="2" s="1"/>
  <c r="D173" i="2" l="1"/>
  <c r="E173" i="2" s="1"/>
  <c r="F173" i="2" s="1"/>
  <c r="D175" i="3"/>
  <c r="E175" i="3" s="1"/>
  <c r="F175" i="3" s="1"/>
  <c r="D173" i="1"/>
  <c r="E173" i="1" s="1"/>
  <c r="F173" i="1" s="1"/>
  <c r="D176" i="3" l="1"/>
  <c r="E176" i="3" s="1"/>
  <c r="F176" i="3" s="1"/>
  <c r="D174" i="1"/>
  <c r="E174" i="1" s="1"/>
  <c r="F174" i="1" s="1"/>
  <c r="D174" i="2"/>
  <c r="E174" i="2" s="1"/>
  <c r="F174" i="2"/>
  <c r="D175" i="1" l="1"/>
  <c r="E175" i="1" s="1"/>
  <c r="F175" i="1"/>
  <c r="D177" i="3"/>
  <c r="E177" i="3" s="1"/>
  <c r="F177" i="3" s="1"/>
  <c r="D175" i="2"/>
  <c r="E175" i="2" s="1"/>
  <c r="F175" i="2"/>
  <c r="D178" i="3" l="1"/>
  <c r="E178" i="3" s="1"/>
  <c r="F178" i="3" s="1"/>
  <c r="D176" i="1"/>
  <c r="E176" i="1" s="1"/>
  <c r="F176" i="1"/>
  <c r="D176" i="2"/>
  <c r="E176" i="2" s="1"/>
  <c r="F176" i="2" s="1"/>
  <c r="D177" i="2" l="1"/>
  <c r="E177" i="2" s="1"/>
  <c r="F177" i="2"/>
  <c r="D179" i="3"/>
  <c r="E179" i="3" s="1"/>
  <c r="F179" i="3" s="1"/>
  <c r="D177" i="1"/>
  <c r="E177" i="1" s="1"/>
  <c r="F177" i="1" s="1"/>
  <c r="D178" i="1" l="1"/>
  <c r="E178" i="1" s="1"/>
  <c r="F178" i="1"/>
  <c r="D180" i="3"/>
  <c r="E180" i="3" s="1"/>
  <c r="F180" i="3" s="1"/>
  <c r="D178" i="2"/>
  <c r="E178" i="2" s="1"/>
  <c r="F178" i="2"/>
  <c r="D181" i="3" l="1"/>
  <c r="E181" i="3" s="1"/>
  <c r="F181" i="3" s="1"/>
  <c r="D179" i="2"/>
  <c r="E179" i="2" s="1"/>
  <c r="F179" i="2" s="1"/>
  <c r="D179" i="1"/>
  <c r="E179" i="1" s="1"/>
  <c r="F179" i="1"/>
  <c r="D180" i="2" l="1"/>
  <c r="E180" i="2" s="1"/>
  <c r="F180" i="2" s="1"/>
  <c r="D182" i="3"/>
  <c r="E182" i="3" s="1"/>
  <c r="F182" i="3" s="1"/>
  <c r="D180" i="1"/>
  <c r="E180" i="1" s="1"/>
  <c r="F180" i="1" s="1"/>
  <c r="D183" i="3" l="1"/>
  <c r="E183" i="3" s="1"/>
  <c r="F183" i="3" s="1"/>
  <c r="D181" i="1"/>
  <c r="E181" i="1" s="1"/>
  <c r="F181" i="1" s="1"/>
  <c r="D181" i="2"/>
  <c r="E181" i="2" s="1"/>
  <c r="F181" i="2"/>
  <c r="D182" i="1" l="1"/>
  <c r="E182" i="1" s="1"/>
  <c r="F182" i="1"/>
  <c r="D184" i="3"/>
  <c r="E184" i="3" s="1"/>
  <c r="F184" i="3" s="1"/>
  <c r="D182" i="2"/>
  <c r="E182" i="2" s="1"/>
  <c r="F182" i="2"/>
  <c r="D185" i="3" l="1"/>
  <c r="E185" i="3" s="1"/>
  <c r="F185" i="3" s="1"/>
  <c r="D183" i="2"/>
  <c r="E183" i="2" s="1"/>
  <c r="F183" i="2" s="1"/>
  <c r="D183" i="1"/>
  <c r="E183" i="1" s="1"/>
  <c r="F183" i="1"/>
  <c r="D184" i="2" l="1"/>
  <c r="E184" i="2" s="1"/>
  <c r="F184" i="2" s="1"/>
  <c r="D186" i="3"/>
  <c r="E186" i="3" s="1"/>
  <c r="F186" i="3" s="1"/>
  <c r="D184" i="1"/>
  <c r="E184" i="1" s="1"/>
  <c r="F184" i="1" s="1"/>
  <c r="D187" i="3" l="1"/>
  <c r="E187" i="3" s="1"/>
  <c r="F187" i="3" s="1"/>
  <c r="D185" i="1"/>
  <c r="E185" i="1" s="1"/>
  <c r="F185" i="1" s="1"/>
  <c r="D185" i="2"/>
  <c r="E185" i="2" s="1"/>
  <c r="F185" i="2"/>
  <c r="D186" i="1" l="1"/>
  <c r="E186" i="1" s="1"/>
  <c r="F186" i="1"/>
  <c r="D188" i="3"/>
  <c r="E188" i="3" s="1"/>
  <c r="F188" i="3" s="1"/>
  <c r="D186" i="2"/>
  <c r="E186" i="2" s="1"/>
  <c r="F186" i="2" s="1"/>
  <c r="D187" i="2" l="1"/>
  <c r="E187" i="2" s="1"/>
  <c r="F187" i="2"/>
  <c r="D189" i="3"/>
  <c r="E189" i="3" s="1"/>
  <c r="F189" i="3" s="1"/>
  <c r="D187" i="1"/>
  <c r="E187" i="1" s="1"/>
  <c r="F187" i="1" s="1"/>
  <c r="D188" i="1" l="1"/>
  <c r="E188" i="1" s="1"/>
  <c r="F188" i="1"/>
  <c r="D190" i="3"/>
  <c r="E190" i="3" s="1"/>
  <c r="F190" i="3" s="1"/>
  <c r="D188" i="2"/>
  <c r="E188" i="2" s="1"/>
  <c r="F188" i="2" s="1"/>
  <c r="D189" i="2" l="1"/>
  <c r="E189" i="2" s="1"/>
  <c r="F189" i="2"/>
  <c r="D191" i="3"/>
  <c r="E191" i="3" s="1"/>
  <c r="F191" i="3" s="1"/>
  <c r="D189" i="1"/>
  <c r="E189" i="1" s="1"/>
  <c r="F189" i="1" s="1"/>
  <c r="D190" i="1" l="1"/>
  <c r="E190" i="1" s="1"/>
  <c r="F190" i="1"/>
  <c r="D192" i="3"/>
  <c r="E192" i="3" s="1"/>
  <c r="F192" i="3" s="1"/>
  <c r="D190" i="2"/>
  <c r="E190" i="2" s="1"/>
  <c r="F190" i="2"/>
  <c r="D193" i="3" l="1"/>
  <c r="E193" i="3" s="1"/>
  <c r="F193" i="3" s="1"/>
  <c r="D191" i="2"/>
  <c r="E191" i="2" s="1"/>
  <c r="F191" i="2" s="1"/>
  <c r="D191" i="1"/>
  <c r="E191" i="1" s="1"/>
  <c r="F191" i="1" s="1"/>
  <c r="D192" i="2" l="1"/>
  <c r="E192" i="2" s="1"/>
  <c r="F192" i="2" s="1"/>
  <c r="D192" i="1"/>
  <c r="E192" i="1" s="1"/>
  <c r="F192" i="1" s="1"/>
  <c r="D194" i="3"/>
  <c r="E194" i="3" s="1"/>
  <c r="F194" i="3" s="1"/>
  <c r="D193" i="1" l="1"/>
  <c r="E193" i="1" s="1"/>
  <c r="F193" i="1"/>
  <c r="D195" i="3"/>
  <c r="E195" i="3" s="1"/>
  <c r="F195" i="3" s="1"/>
  <c r="D193" i="2"/>
  <c r="E193" i="2" s="1"/>
  <c r="F193" i="2"/>
  <c r="D196" i="3" l="1"/>
  <c r="E196" i="3" s="1"/>
  <c r="F196" i="3" s="1"/>
  <c r="D194" i="2"/>
  <c r="E194" i="2" s="1"/>
  <c r="F194" i="2" s="1"/>
  <c r="D194" i="1"/>
  <c r="E194" i="1" s="1"/>
  <c r="F194" i="1" s="1"/>
  <c r="D195" i="1" l="1"/>
  <c r="E195" i="1" s="1"/>
  <c r="F195" i="1"/>
  <c r="D195" i="2"/>
  <c r="E195" i="2" s="1"/>
  <c r="F195" i="2" s="1"/>
  <c r="D197" i="3"/>
  <c r="E197" i="3" s="1"/>
  <c r="F197" i="3"/>
  <c r="D196" i="2" l="1"/>
  <c r="E196" i="2" s="1"/>
  <c r="F196" i="2" s="1"/>
  <c r="D198" i="3"/>
  <c r="E198" i="3" s="1"/>
  <c r="F198" i="3" s="1"/>
  <c r="D196" i="1"/>
  <c r="E196" i="1" s="1"/>
  <c r="F196" i="1"/>
  <c r="D199" i="3" l="1"/>
  <c r="E199" i="3" s="1"/>
  <c r="F199" i="3" s="1"/>
  <c r="D197" i="2"/>
  <c r="E197" i="2" s="1"/>
  <c r="F197" i="2" s="1"/>
  <c r="D197" i="1"/>
  <c r="E197" i="1" s="1"/>
  <c r="F197" i="1" s="1"/>
  <c r="D198" i="1" l="1"/>
  <c r="E198" i="1" s="1"/>
  <c r="F198" i="1" s="1"/>
  <c r="D198" i="2"/>
  <c r="E198" i="2" s="1"/>
  <c r="F198" i="2"/>
  <c r="D200" i="3"/>
  <c r="E200" i="3" s="1"/>
  <c r="F200" i="3"/>
  <c r="D199" i="1" l="1"/>
  <c r="E199" i="1" s="1"/>
  <c r="F199" i="1"/>
  <c r="D199" i="2"/>
  <c r="E199" i="2" s="1"/>
  <c r="F199" i="2" s="1"/>
  <c r="D201" i="3"/>
  <c r="E201" i="3" s="1"/>
  <c r="F201" i="3"/>
  <c r="D200" i="2" l="1"/>
  <c r="E200" i="2" s="1"/>
  <c r="F200" i="2" s="1"/>
  <c r="D202" i="3"/>
  <c r="E202" i="3" s="1"/>
  <c r="F202" i="3" s="1"/>
  <c r="D200" i="1"/>
  <c r="E200" i="1" s="1"/>
  <c r="F200" i="1"/>
  <c r="D203" i="3" l="1"/>
  <c r="E203" i="3" s="1"/>
  <c r="F203" i="3"/>
  <c r="D201" i="2"/>
  <c r="E201" i="2" s="1"/>
  <c r="F201" i="2" s="1"/>
  <c r="D201" i="1"/>
  <c r="E201" i="1" s="1"/>
  <c r="F201" i="1" s="1"/>
  <c r="D202" i="1" l="1"/>
  <c r="E202" i="1" s="1"/>
  <c r="F202" i="1"/>
  <c r="D202" i="2"/>
  <c r="E202" i="2" s="1"/>
  <c r="F202" i="2" s="1"/>
  <c r="D204" i="3"/>
  <c r="E204" i="3" s="1"/>
  <c r="F204" i="3"/>
  <c r="D203" i="2" l="1"/>
  <c r="E203" i="2" s="1"/>
  <c r="F203" i="2"/>
  <c r="D205" i="3"/>
  <c r="E205" i="3" s="1"/>
  <c r="F205" i="3" s="1"/>
  <c r="D203" i="1"/>
  <c r="E203" i="1" s="1"/>
  <c r="F203" i="1"/>
  <c r="D206" i="3" l="1"/>
  <c r="E206" i="3" s="1"/>
  <c r="F206" i="3"/>
  <c r="D204" i="2"/>
  <c r="E204" i="2" s="1"/>
  <c r="F204" i="2" s="1"/>
  <c r="D204" i="1"/>
  <c r="E204" i="1" s="1"/>
  <c r="F204" i="1" s="1"/>
  <c r="D205" i="1" l="1"/>
  <c r="E205" i="1" s="1"/>
  <c r="F205" i="1" s="1"/>
  <c r="D205" i="2"/>
  <c r="E205" i="2" s="1"/>
  <c r="F205" i="2"/>
  <c r="D207" i="3"/>
  <c r="E207" i="3" s="1"/>
  <c r="F207" i="3" s="1"/>
  <c r="D208" i="3" l="1"/>
  <c r="E208" i="3" s="1"/>
  <c r="F208" i="3"/>
  <c r="D206" i="1"/>
  <c r="E206" i="1" s="1"/>
  <c r="F206" i="1" s="1"/>
  <c r="D206" i="2"/>
  <c r="E206" i="2" s="1"/>
  <c r="F206" i="2"/>
  <c r="D207" i="1" l="1"/>
  <c r="E207" i="1" s="1"/>
  <c r="F207" i="1" s="1"/>
  <c r="D207" i="2"/>
  <c r="E207" i="2" s="1"/>
  <c r="F207" i="2" s="1"/>
  <c r="D209" i="3"/>
  <c r="E209" i="3" s="1"/>
  <c r="F209" i="3"/>
  <c r="D208" i="2" l="1"/>
  <c r="E208" i="2" s="1"/>
  <c r="F208" i="2" s="1"/>
  <c r="D208" i="1"/>
  <c r="E208" i="1" s="1"/>
  <c r="F208" i="1" s="1"/>
  <c r="D210" i="3"/>
  <c r="E210" i="3" s="1"/>
  <c r="F210" i="3"/>
  <c r="D209" i="1" l="1"/>
  <c r="E209" i="1" s="1"/>
  <c r="F209" i="1"/>
  <c r="D209" i="2"/>
  <c r="E209" i="2" s="1"/>
  <c r="F209" i="2"/>
  <c r="D211" i="3"/>
  <c r="E211" i="3" s="1"/>
  <c r="F211" i="3"/>
  <c r="D212" i="3" l="1"/>
  <c r="E212" i="3" s="1"/>
  <c r="F212" i="3"/>
  <c r="D210" i="1"/>
  <c r="E210" i="1" s="1"/>
  <c r="F210" i="1" s="1"/>
  <c r="D210" i="2"/>
  <c r="E210" i="2" s="1"/>
  <c r="F210" i="2" s="1"/>
  <c r="D211" i="2" l="1"/>
  <c r="E211" i="2" s="1"/>
  <c r="F211" i="2"/>
  <c r="D211" i="1"/>
  <c r="E211" i="1" s="1"/>
  <c r="F211" i="1" s="1"/>
  <c r="D213" i="3"/>
  <c r="E213" i="3" s="1"/>
  <c r="F213" i="3"/>
  <c r="D212" i="1" l="1"/>
  <c r="E212" i="1" s="1"/>
  <c r="F212" i="1"/>
  <c r="D214" i="3"/>
  <c r="E214" i="3" s="1"/>
  <c r="F214" i="3"/>
  <c r="D212" i="2"/>
  <c r="E212" i="2" s="1"/>
  <c r="F212" i="2" s="1"/>
  <c r="D213" i="2" l="1"/>
  <c r="E213" i="2" s="1"/>
  <c r="F213" i="2"/>
  <c r="D213" i="1"/>
  <c r="E213" i="1" s="1"/>
  <c r="F213" i="1"/>
  <c r="D215" i="3"/>
  <c r="E215" i="3" s="1"/>
  <c r="F215" i="3"/>
  <c r="D216" i="3" l="1"/>
  <c r="E216" i="3" s="1"/>
  <c r="F216" i="3"/>
  <c r="D214" i="2"/>
  <c r="E214" i="2" s="1"/>
  <c r="F214" i="2" s="1"/>
  <c r="D214" i="1"/>
  <c r="E214" i="1" s="1"/>
  <c r="F214" i="1"/>
  <c r="D215" i="2" l="1"/>
  <c r="E215" i="2" s="1"/>
  <c r="F215" i="2"/>
  <c r="D217" i="3"/>
  <c r="E217" i="3" s="1"/>
  <c r="F217" i="3" s="1"/>
  <c r="D215" i="1"/>
  <c r="E215" i="1" s="1"/>
  <c r="F215" i="1"/>
  <c r="D218" i="3" l="1"/>
  <c r="E218" i="3" s="1"/>
  <c r="F218" i="3"/>
  <c r="D216" i="2"/>
  <c r="E216" i="2" s="1"/>
  <c r="F216" i="2" s="1"/>
  <c r="D216" i="1"/>
  <c r="E216" i="1" s="1"/>
  <c r="F216" i="1" s="1"/>
  <c r="D217" i="1" l="1"/>
  <c r="E217" i="1" s="1"/>
  <c r="F217" i="1"/>
  <c r="D217" i="2"/>
  <c r="E217" i="2" s="1"/>
  <c r="F217" i="2"/>
  <c r="D219" i="3"/>
  <c r="E219" i="3" s="1"/>
  <c r="F219" i="3"/>
  <c r="D218" i="2" l="1"/>
  <c r="E218" i="2" s="1"/>
  <c r="F218" i="2" s="1"/>
  <c r="D220" i="3"/>
  <c r="E220" i="3" s="1"/>
  <c r="F220" i="3"/>
  <c r="D218" i="1"/>
  <c r="E218" i="1" s="1"/>
  <c r="F218" i="1"/>
  <c r="D219" i="2" l="1"/>
  <c r="E219" i="2" s="1"/>
  <c r="F219" i="2"/>
  <c r="D221" i="3"/>
  <c r="E221" i="3" s="1"/>
  <c r="F221" i="3" s="1"/>
  <c r="D219" i="1"/>
  <c r="E219" i="1" s="1"/>
  <c r="F219" i="1"/>
  <c r="D222" i="3" l="1"/>
  <c r="E222" i="3" s="1"/>
  <c r="F222" i="3"/>
  <c r="D220" i="1"/>
  <c r="E220" i="1" s="1"/>
  <c r="F220" i="1"/>
  <c r="D220" i="2"/>
  <c r="E220" i="2" s="1"/>
  <c r="F220" i="2" s="1"/>
  <c r="D221" i="2" l="1"/>
  <c r="E221" i="2" s="1"/>
  <c r="F221" i="2"/>
  <c r="D221" i="1"/>
  <c r="E221" i="1" s="1"/>
  <c r="F221" i="1" s="1"/>
  <c r="D223" i="3"/>
  <c r="E223" i="3" s="1"/>
  <c r="F223" i="3"/>
  <c r="D222" i="1" l="1"/>
  <c r="E222" i="1" s="1"/>
  <c r="F222" i="1"/>
  <c r="D224" i="3"/>
  <c r="E224" i="3" s="1"/>
  <c r="F224" i="3"/>
  <c r="D222" i="2"/>
  <c r="E222" i="2" s="1"/>
  <c r="F222" i="2"/>
  <c r="D225" i="3" l="1"/>
  <c r="E225" i="3" s="1"/>
  <c r="F225" i="3"/>
  <c r="D223" i="2"/>
  <c r="E223" i="2" s="1"/>
  <c r="F223" i="2"/>
  <c r="D223" i="1"/>
  <c r="E223" i="1" s="1"/>
  <c r="F223" i="1"/>
  <c r="D224" i="2" l="1"/>
  <c r="E224" i="2" s="1"/>
  <c r="F224" i="2" s="1"/>
  <c r="D224" i="1"/>
  <c r="E224" i="1" s="1"/>
  <c r="F224" i="1"/>
  <c r="D226" i="3"/>
  <c r="E226" i="3" s="1"/>
  <c r="F226" i="3"/>
  <c r="D225" i="2" l="1"/>
  <c r="E225" i="2" s="1"/>
  <c r="F225" i="2"/>
  <c r="D225" i="1"/>
  <c r="E225" i="1" s="1"/>
  <c r="F225" i="1" s="1"/>
  <c r="D227" i="3"/>
  <c r="E227" i="3" s="1"/>
  <c r="F227" i="3"/>
  <c r="D226" i="1" l="1"/>
  <c r="E226" i="1" s="1"/>
  <c r="F226" i="1"/>
  <c r="D228" i="3"/>
  <c r="E228" i="3" s="1"/>
  <c r="F228" i="3"/>
  <c r="D226" i="2"/>
  <c r="E226" i="2" s="1"/>
  <c r="F226" i="2" s="1"/>
  <c r="D227" i="2" l="1"/>
  <c r="E227" i="2" s="1"/>
  <c r="F227" i="2"/>
  <c r="D229" i="3"/>
  <c r="E229" i="3" s="1"/>
  <c r="F229" i="3"/>
  <c r="D227" i="1"/>
  <c r="E227" i="1" s="1"/>
  <c r="F227" i="1"/>
  <c r="D230" i="3" l="1"/>
  <c r="E230" i="3" s="1"/>
  <c r="F230" i="3"/>
  <c r="D228" i="2"/>
  <c r="E228" i="2" s="1"/>
  <c r="F228" i="2" s="1"/>
  <c r="D228" i="1"/>
  <c r="E228" i="1" s="1"/>
  <c r="F228" i="1" s="1"/>
  <c r="D229" i="1" l="1"/>
  <c r="E229" i="1" s="1"/>
  <c r="F229" i="1" s="1"/>
  <c r="D229" i="2"/>
  <c r="E229" i="2" s="1"/>
  <c r="F229" i="2"/>
  <c r="D231" i="3"/>
  <c r="E231" i="3" s="1"/>
  <c r="F231" i="3" s="1"/>
  <c r="D232" i="3" l="1"/>
  <c r="E232" i="3" s="1"/>
  <c r="F232" i="3" s="1"/>
  <c r="D230" i="1"/>
  <c r="E230" i="1" s="1"/>
  <c r="F230" i="1"/>
  <c r="D230" i="2"/>
  <c r="E230" i="2" s="1"/>
  <c r="F230" i="2" s="1"/>
  <c r="D231" i="2" l="1"/>
  <c r="E231" i="2" s="1"/>
  <c r="F231" i="2" s="1"/>
  <c r="D233" i="3"/>
  <c r="E233" i="3" s="1"/>
  <c r="F233" i="3"/>
  <c r="D231" i="1"/>
  <c r="E231" i="1" s="1"/>
  <c r="F231" i="1"/>
  <c r="D232" i="2" l="1"/>
  <c r="E232" i="2" s="1"/>
  <c r="F232" i="2" s="1"/>
  <c r="D232" i="1"/>
  <c r="E232" i="1" s="1"/>
  <c r="F232" i="1" s="1"/>
  <c r="D234" i="3"/>
  <c r="E234" i="3" s="1"/>
  <c r="F234" i="3"/>
  <c r="D233" i="1" l="1"/>
  <c r="E233" i="1" s="1"/>
  <c r="F233" i="1"/>
  <c r="D233" i="2"/>
  <c r="E233" i="2" s="1"/>
  <c r="F233" i="2"/>
  <c r="D235" i="3"/>
  <c r="E235" i="3" s="1"/>
  <c r="F235" i="3"/>
  <c r="D236" i="3" l="1"/>
  <c r="E236" i="3" s="1"/>
  <c r="F236" i="3" s="1"/>
  <c r="D234" i="2"/>
  <c r="E234" i="2" s="1"/>
  <c r="F234" i="2" s="1"/>
  <c r="F234" i="1"/>
  <c r="D234" i="1"/>
  <c r="E234" i="1" s="1"/>
  <c r="D235" i="2" l="1"/>
  <c r="E235" i="2" s="1"/>
  <c r="F235" i="2"/>
  <c r="D237" i="3"/>
  <c r="E237" i="3" s="1"/>
  <c r="F237" i="3"/>
  <c r="D235" i="1"/>
  <c r="E235" i="1" s="1"/>
  <c r="F235" i="1" s="1"/>
  <c r="D236" i="1" l="1"/>
  <c r="E236" i="1" s="1"/>
  <c r="F236" i="1"/>
  <c r="D238" i="3"/>
  <c r="E238" i="3" s="1"/>
  <c r="F238" i="3"/>
  <c r="D236" i="2"/>
  <c r="E236" i="2" s="1"/>
  <c r="F236" i="2" s="1"/>
  <c r="D237" i="2" l="1"/>
  <c r="E237" i="2" s="1"/>
  <c r="F237" i="2"/>
  <c r="D239" i="3"/>
  <c r="E239" i="3" s="1"/>
  <c r="F239" i="3"/>
  <c r="D237" i="1"/>
  <c r="E237" i="1" s="1"/>
  <c r="F237" i="1"/>
  <c r="D240" i="3" l="1"/>
  <c r="E240" i="3" s="1"/>
  <c r="F240" i="3" s="1"/>
  <c r="D238" i="1"/>
  <c r="E238" i="1" s="1"/>
  <c r="F238" i="1" s="1"/>
  <c r="D238" i="2"/>
  <c r="E238" i="2" s="1"/>
  <c r="F238" i="2" s="1"/>
  <c r="D239" i="2" l="1"/>
  <c r="E239" i="2" s="1"/>
  <c r="F239" i="2" s="1"/>
  <c r="D239" i="1"/>
  <c r="E239" i="1" s="1"/>
  <c r="F239" i="1"/>
  <c r="D241" i="3"/>
  <c r="E241" i="3" s="1"/>
  <c r="F241" i="3" s="1"/>
  <c r="D242" i="3" l="1"/>
  <c r="E242" i="3" s="1"/>
  <c r="F242" i="3"/>
  <c r="D240" i="2"/>
  <c r="E240" i="2" s="1"/>
  <c r="F240" i="2" s="1"/>
  <c r="D240" i="1"/>
  <c r="E240" i="1" s="1"/>
  <c r="F240" i="1"/>
  <c r="D241" i="2" l="1"/>
  <c r="E241" i="2" s="1"/>
  <c r="F241" i="2" s="1"/>
  <c r="D241" i="1"/>
  <c r="E241" i="1" s="1"/>
  <c r="F241" i="1"/>
  <c r="D243" i="3"/>
  <c r="E243" i="3" s="1"/>
  <c r="F243" i="3" s="1"/>
  <c r="D244" i="3" l="1"/>
  <c r="E244" i="3" s="1"/>
  <c r="F244" i="3"/>
  <c r="D242" i="2"/>
  <c r="E242" i="2" s="1"/>
  <c r="F242" i="2" s="1"/>
  <c r="D242" i="1"/>
  <c r="E242" i="1" s="1"/>
  <c r="F242" i="1" s="1"/>
  <c r="D243" i="1" l="1"/>
  <c r="E243" i="1" s="1"/>
  <c r="F243" i="1" s="1"/>
  <c r="D243" i="2"/>
  <c r="E243" i="2" s="1"/>
  <c r="F243" i="2" s="1"/>
  <c r="D245" i="3"/>
  <c r="E245" i="3" s="1"/>
  <c r="F245" i="3" s="1"/>
  <c r="D246" i="3" l="1"/>
  <c r="E246" i="3" s="1"/>
  <c r="F246" i="3"/>
  <c r="D244" i="2"/>
  <c r="E244" i="2" s="1"/>
  <c r="F244" i="2" s="1"/>
  <c r="D244" i="1"/>
  <c r="E244" i="1" s="1"/>
  <c r="F244" i="1"/>
  <c r="D245" i="2" l="1"/>
  <c r="E245" i="2" s="1"/>
  <c r="F245" i="2"/>
  <c r="D245" i="1"/>
  <c r="E245" i="1" s="1"/>
  <c r="F245" i="1"/>
  <c r="D247" i="3"/>
  <c r="E247" i="3" s="1"/>
  <c r="F247" i="3"/>
  <c r="D246" i="1" l="1"/>
  <c r="E246" i="1" s="1"/>
  <c r="F246" i="1" s="1"/>
  <c r="D248" i="3"/>
  <c r="E248" i="3" s="1"/>
  <c r="F248" i="3" s="1"/>
  <c r="D246" i="2"/>
  <c r="E246" i="2" s="1"/>
  <c r="F246" i="2" s="1"/>
  <c r="D247" i="2" l="1"/>
  <c r="E247" i="2" s="1"/>
  <c r="F247" i="2" s="1"/>
  <c r="D249" i="3"/>
  <c r="E249" i="3" s="1"/>
  <c r="F249" i="3" s="1"/>
  <c r="D247" i="1"/>
  <c r="E247" i="1" s="1"/>
  <c r="F247" i="1" s="1"/>
  <c r="D248" i="1" l="1"/>
  <c r="E248" i="1" s="1"/>
  <c r="F248" i="1" s="1"/>
  <c r="D250" i="3"/>
  <c r="E250" i="3" s="1"/>
  <c r="F250" i="3" s="1"/>
  <c r="D248" i="2"/>
  <c r="E248" i="2" s="1"/>
  <c r="F248" i="2" s="1"/>
  <c r="D249" i="2" l="1"/>
  <c r="E249" i="2" s="1"/>
  <c r="F249" i="2"/>
  <c r="D251" i="3"/>
  <c r="E251" i="3" s="1"/>
  <c r="F251" i="3" s="1"/>
  <c r="D249" i="1"/>
  <c r="E249" i="1" s="1"/>
  <c r="F249" i="1"/>
  <c r="D252" i="3" l="1"/>
  <c r="E252" i="3" s="1"/>
  <c r="F252" i="3"/>
  <c r="D250" i="1"/>
  <c r="E250" i="1" s="1"/>
  <c r="F250" i="1"/>
  <c r="D250" i="2"/>
  <c r="E250" i="2" s="1"/>
  <c r="F250" i="2" s="1"/>
  <c r="D251" i="2" l="1"/>
  <c r="E251" i="2" s="1"/>
  <c r="F251" i="2"/>
  <c r="D251" i="1"/>
  <c r="E251" i="1" s="1"/>
  <c r="F251" i="1"/>
  <c r="D253" i="3"/>
  <c r="E253" i="3" s="1"/>
  <c r="F253" i="3"/>
  <c r="D252" i="2" l="1"/>
  <c r="E252" i="2" s="1"/>
  <c r="F252" i="2" s="1"/>
  <c r="D252" i="1"/>
  <c r="E252" i="1" s="1"/>
  <c r="F252" i="1" s="1"/>
  <c r="D254" i="3"/>
  <c r="E254" i="3" s="1"/>
  <c r="F254" i="3" s="1"/>
  <c r="D253" i="2" l="1"/>
  <c r="E253" i="2" s="1"/>
  <c r="F253" i="2" s="1"/>
  <c r="D255" i="3"/>
  <c r="E255" i="3" s="1"/>
  <c r="F255" i="3"/>
  <c r="D253" i="1"/>
  <c r="E253" i="1" s="1"/>
  <c r="F253" i="1" s="1"/>
  <c r="D254" i="1" l="1"/>
  <c r="E254" i="1" s="1"/>
  <c r="F254" i="1" s="1"/>
  <c r="D254" i="2"/>
  <c r="E254" i="2" s="1"/>
  <c r="F254" i="2" s="1"/>
  <c r="D256" i="3"/>
  <c r="E256" i="3" s="1"/>
  <c r="F256" i="3" s="1"/>
  <c r="D255" i="2" l="1"/>
  <c r="E255" i="2" s="1"/>
  <c r="F255" i="2" s="1"/>
  <c r="D257" i="3"/>
  <c r="E257" i="3" s="1"/>
  <c r="F257" i="3"/>
  <c r="D255" i="1"/>
  <c r="E255" i="1" s="1"/>
  <c r="F255" i="1" s="1"/>
  <c r="D256" i="1" l="1"/>
  <c r="E256" i="1" s="1"/>
  <c r="F256" i="1" s="1"/>
  <c r="D256" i="2"/>
  <c r="E256" i="2" s="1"/>
  <c r="F256" i="2" s="1"/>
  <c r="D258" i="3"/>
  <c r="E258" i="3" s="1"/>
  <c r="F258" i="3"/>
  <c r="D257" i="1" l="1"/>
  <c r="E257" i="1" s="1"/>
  <c r="F257" i="1" s="1"/>
  <c r="D257" i="2"/>
  <c r="E257" i="2" s="1"/>
  <c r="F257" i="2" s="1"/>
  <c r="D259" i="3"/>
  <c r="E259" i="3" s="1"/>
  <c r="F259" i="3" s="1"/>
  <c r="D258" i="1" l="1"/>
  <c r="E258" i="1" s="1"/>
  <c r="F258" i="1" s="1"/>
  <c r="D260" i="3"/>
  <c r="E260" i="3" s="1"/>
  <c r="F260" i="3"/>
  <c r="F258" i="2"/>
  <c r="D258" i="2"/>
  <c r="E258" i="2" s="1"/>
  <c r="D259" i="1" l="1"/>
  <c r="E259" i="1" s="1"/>
  <c r="F259" i="1" s="1"/>
  <c r="D259" i="2"/>
  <c r="E259" i="2" s="1"/>
  <c r="F259" i="2"/>
  <c r="D261" i="3"/>
  <c r="E261" i="3" s="1"/>
  <c r="F261" i="3" s="1"/>
  <c r="D262" i="3" l="1"/>
  <c r="E262" i="3" s="1"/>
  <c r="F262" i="3" s="1"/>
  <c r="D260" i="1"/>
  <c r="E260" i="1" s="1"/>
  <c r="F260" i="1" s="1"/>
  <c r="D260" i="2"/>
  <c r="E260" i="2" s="1"/>
  <c r="F260" i="2" s="1"/>
  <c r="D261" i="2" l="1"/>
  <c r="E261" i="2" s="1"/>
  <c r="F261" i="2"/>
  <c r="D261" i="1"/>
  <c r="E261" i="1" s="1"/>
  <c r="F261" i="1"/>
  <c r="D263" i="3"/>
  <c r="E263" i="3" s="1"/>
  <c r="F263" i="3"/>
  <c r="D262" i="1" l="1"/>
  <c r="E262" i="1" s="1"/>
  <c r="F262" i="1" s="1"/>
  <c r="D264" i="3"/>
  <c r="E264" i="3" s="1"/>
  <c r="F264" i="3"/>
  <c r="D262" i="2"/>
  <c r="E262" i="2" s="1"/>
  <c r="F262" i="2" s="1"/>
  <c r="D263" i="2" l="1"/>
  <c r="E263" i="2" s="1"/>
  <c r="F263" i="2" s="1"/>
  <c r="D263" i="1"/>
  <c r="E263" i="1" s="1"/>
  <c r="F263" i="1" s="1"/>
  <c r="D265" i="3"/>
  <c r="E265" i="3" s="1"/>
  <c r="F265" i="3"/>
  <c r="D264" i="1" l="1"/>
  <c r="E264" i="1" s="1"/>
  <c r="F264" i="1" s="1"/>
  <c r="D264" i="2"/>
  <c r="E264" i="2" s="1"/>
  <c r="F264" i="2" s="1"/>
  <c r="D266" i="3"/>
  <c r="E266" i="3" s="1"/>
  <c r="F266" i="3" s="1"/>
  <c r="D265" i="2" l="1"/>
  <c r="E265" i="2" s="1"/>
  <c r="F265" i="2"/>
  <c r="D267" i="3"/>
  <c r="E267" i="3" s="1"/>
  <c r="F267" i="3" s="1"/>
  <c r="D265" i="1"/>
  <c r="E265" i="1" s="1"/>
  <c r="F265" i="1" s="1"/>
  <c r="D266" i="1" l="1"/>
  <c r="E266" i="1" s="1"/>
  <c r="F266" i="1" s="1"/>
  <c r="D268" i="3"/>
  <c r="E268" i="3" s="1"/>
  <c r="F268" i="3" s="1"/>
  <c r="D266" i="2"/>
  <c r="E266" i="2" s="1"/>
  <c r="F266" i="2" s="1"/>
  <c r="D267" i="2" l="1"/>
  <c r="E267" i="2" s="1"/>
  <c r="F267" i="2"/>
  <c r="D269" i="3"/>
  <c r="E269" i="3" s="1"/>
  <c r="F269" i="3" s="1"/>
  <c r="D267" i="1"/>
  <c r="E267" i="1" s="1"/>
  <c r="F267" i="1" s="1"/>
  <c r="D268" i="1" l="1"/>
  <c r="E268" i="1" s="1"/>
  <c r="F268" i="1"/>
  <c r="D270" i="3"/>
  <c r="E270" i="3" s="1"/>
  <c r="F270" i="3" s="1"/>
  <c r="D268" i="2"/>
  <c r="E268" i="2" s="1"/>
  <c r="F268" i="2"/>
  <c r="D271" i="3" l="1"/>
  <c r="E271" i="3" s="1"/>
  <c r="F271" i="3"/>
  <c r="D269" i="1"/>
  <c r="E269" i="1" s="1"/>
  <c r="F269" i="1" s="1"/>
  <c r="D269" i="2"/>
  <c r="E269" i="2" s="1"/>
  <c r="F269" i="2"/>
  <c r="D270" i="1" l="1"/>
  <c r="E270" i="1" s="1"/>
  <c r="F270" i="1" s="1"/>
  <c r="D270" i="2"/>
  <c r="E270" i="2" s="1"/>
  <c r="F270" i="2" s="1"/>
  <c r="D272" i="3"/>
  <c r="E272" i="3" s="1"/>
  <c r="F272" i="3"/>
  <c r="D271" i="2" l="1"/>
  <c r="E271" i="2" s="1"/>
  <c r="F271" i="2"/>
  <c r="D271" i="1"/>
  <c r="E271" i="1" s="1"/>
  <c r="F271" i="1" s="1"/>
  <c r="D273" i="3"/>
  <c r="E273" i="3" s="1"/>
  <c r="F273" i="3"/>
  <c r="D272" i="1" l="1"/>
  <c r="E272" i="1" s="1"/>
  <c r="F272" i="1" s="1"/>
  <c r="D272" i="2"/>
  <c r="E272" i="2" s="1"/>
  <c r="F272" i="2" s="1"/>
  <c r="D274" i="3"/>
  <c r="E274" i="3" s="1"/>
  <c r="F274" i="3"/>
  <c r="D273" i="2" l="1"/>
  <c r="E273" i="2" s="1"/>
  <c r="F273" i="2"/>
  <c r="D273" i="1"/>
  <c r="E273" i="1" s="1"/>
  <c r="F273" i="1" s="1"/>
  <c r="D275" i="3"/>
  <c r="E275" i="3" s="1"/>
  <c r="F275" i="3"/>
  <c r="D274" i="1" l="1"/>
  <c r="E274" i="1" s="1"/>
  <c r="F274" i="1" s="1"/>
  <c r="D276" i="3"/>
  <c r="E276" i="3" s="1"/>
  <c r="F276" i="3" s="1"/>
  <c r="D274" i="2"/>
  <c r="E274" i="2" s="1"/>
  <c r="F274" i="2" s="1"/>
  <c r="D277" i="3" l="1"/>
  <c r="E277" i="3" s="1"/>
  <c r="F277" i="3"/>
  <c r="D275" i="2"/>
  <c r="E275" i="2" s="1"/>
  <c r="F275" i="2" s="1"/>
  <c r="D275" i="1"/>
  <c r="E275" i="1" s="1"/>
  <c r="F275" i="1"/>
  <c r="D276" i="2" l="1"/>
  <c r="E276" i="2" s="1"/>
  <c r="F276" i="2"/>
  <c r="D276" i="1"/>
  <c r="E276" i="1" s="1"/>
  <c r="F276" i="1" s="1"/>
  <c r="D278" i="3"/>
  <c r="E278" i="3" s="1"/>
  <c r="F278" i="3"/>
  <c r="D277" i="1" l="1"/>
  <c r="E277" i="1" s="1"/>
  <c r="F277" i="1"/>
  <c r="D279" i="3"/>
  <c r="E279" i="3" s="1"/>
  <c r="F279" i="3" s="1"/>
  <c r="D277" i="2"/>
  <c r="E277" i="2" s="1"/>
  <c r="F277" i="2"/>
  <c r="D280" i="3" l="1"/>
  <c r="E280" i="3" s="1"/>
  <c r="F280" i="3"/>
  <c r="D278" i="2"/>
  <c r="E278" i="2" s="1"/>
  <c r="F278" i="2" s="1"/>
  <c r="D278" i="1"/>
  <c r="E278" i="1" s="1"/>
  <c r="F278" i="1"/>
  <c r="D279" i="2" l="1"/>
  <c r="E279" i="2" s="1"/>
  <c r="F279" i="2"/>
  <c r="D279" i="1"/>
  <c r="E279" i="1" s="1"/>
  <c r="F279" i="1" s="1"/>
  <c r="D281" i="3"/>
  <c r="E281" i="3" s="1"/>
  <c r="F281" i="3"/>
  <c r="D280" i="1" l="1"/>
  <c r="E280" i="1" s="1"/>
  <c r="F280" i="1"/>
  <c r="D282" i="3"/>
  <c r="E282" i="3" s="1"/>
  <c r="F282" i="3" s="1"/>
  <c r="D280" i="2"/>
  <c r="E280" i="2" s="1"/>
  <c r="F280" i="2" s="1"/>
  <c r="D281" i="2" l="1"/>
  <c r="E281" i="2" s="1"/>
  <c r="F281" i="2"/>
  <c r="D283" i="3"/>
  <c r="E283" i="3" s="1"/>
  <c r="F283" i="3" s="1"/>
  <c r="D281" i="1"/>
  <c r="E281" i="1" s="1"/>
  <c r="F281" i="1" s="1"/>
  <c r="D282" i="1" l="1"/>
  <c r="E282" i="1" s="1"/>
  <c r="F282" i="1" s="1"/>
  <c r="D284" i="3"/>
  <c r="E284" i="3" s="1"/>
  <c r="F284" i="3" s="1"/>
  <c r="D282" i="2"/>
  <c r="E282" i="2" s="1"/>
  <c r="F282" i="2" s="1"/>
  <c r="D285" i="3" l="1"/>
  <c r="E285" i="3" s="1"/>
  <c r="F285" i="3"/>
  <c r="D283" i="2"/>
  <c r="E283" i="2" s="1"/>
  <c r="F283" i="2" s="1"/>
  <c r="D283" i="1"/>
  <c r="E283" i="1" s="1"/>
  <c r="F283" i="1"/>
  <c r="D284" i="2" l="1"/>
  <c r="E284" i="2" s="1"/>
  <c r="F284" i="2" s="1"/>
  <c r="D284" i="1"/>
  <c r="E284" i="1" s="1"/>
  <c r="F284" i="1" s="1"/>
  <c r="D286" i="3"/>
  <c r="E286" i="3" s="1"/>
  <c r="F286" i="3"/>
  <c r="D285" i="1" l="1"/>
  <c r="E285" i="1" s="1"/>
  <c r="F285" i="1"/>
  <c r="D285" i="2"/>
  <c r="E285" i="2" s="1"/>
  <c r="F285" i="2" s="1"/>
  <c r="D287" i="3"/>
  <c r="E287" i="3" s="1"/>
  <c r="F287" i="3"/>
  <c r="D286" i="2" l="1"/>
  <c r="E286" i="2" s="1"/>
  <c r="F286" i="2" s="1"/>
  <c r="D288" i="3"/>
  <c r="E288" i="3" s="1"/>
  <c r="F288" i="3" s="1"/>
  <c r="D286" i="1"/>
  <c r="E286" i="1" s="1"/>
  <c r="F286" i="1"/>
  <c r="D289" i="3" l="1"/>
  <c r="E289" i="3" s="1"/>
  <c r="F289" i="3"/>
  <c r="D287" i="2"/>
  <c r="E287" i="2" s="1"/>
  <c r="F287" i="2" s="1"/>
  <c r="D287" i="1"/>
  <c r="E287" i="1" s="1"/>
  <c r="F287" i="1" s="1"/>
  <c r="D288" i="1" l="1"/>
  <c r="E288" i="1" s="1"/>
  <c r="F288" i="1"/>
  <c r="D288" i="2"/>
  <c r="E288" i="2" s="1"/>
  <c r="F288" i="2" s="1"/>
  <c r="D290" i="3"/>
  <c r="E290" i="3" s="1"/>
  <c r="F290" i="3"/>
  <c r="D289" i="2" l="1"/>
  <c r="E289" i="2" s="1"/>
  <c r="F289" i="2" s="1"/>
  <c r="D291" i="3"/>
  <c r="E291" i="3" s="1"/>
  <c r="F291" i="3" s="1"/>
  <c r="D289" i="1"/>
  <c r="E289" i="1" s="1"/>
  <c r="F289" i="1"/>
  <c r="D292" i="3" l="1"/>
  <c r="E292" i="3" s="1"/>
  <c r="F292" i="3"/>
  <c r="D290" i="2"/>
  <c r="E290" i="2" s="1"/>
  <c r="F290" i="2" s="1"/>
  <c r="D290" i="1"/>
  <c r="E290" i="1" s="1"/>
  <c r="F290" i="1" s="1"/>
  <c r="D291" i="1" l="1"/>
  <c r="E291" i="1" s="1"/>
  <c r="F291" i="1"/>
  <c r="D291" i="2"/>
  <c r="E291" i="2" s="1"/>
  <c r="F291" i="2" s="1"/>
  <c r="D293" i="3"/>
  <c r="E293" i="3" s="1"/>
  <c r="F293" i="3"/>
  <c r="D292" i="2" l="1"/>
  <c r="E292" i="2" s="1"/>
  <c r="F292" i="2" s="1"/>
  <c r="D294" i="3"/>
  <c r="E294" i="3" s="1"/>
  <c r="F294" i="3" s="1"/>
  <c r="D292" i="1"/>
  <c r="E292" i="1" s="1"/>
  <c r="F292" i="1"/>
  <c r="D295" i="3" l="1"/>
  <c r="E295" i="3" s="1"/>
  <c r="F295" i="3"/>
  <c r="D293" i="2"/>
  <c r="E293" i="2" s="1"/>
  <c r="F293" i="2" s="1"/>
  <c r="D293" i="1"/>
  <c r="E293" i="1" s="1"/>
  <c r="F293" i="1" s="1"/>
  <c r="D294" i="1" l="1"/>
  <c r="E294" i="1" s="1"/>
  <c r="F294" i="1" s="1"/>
  <c r="D294" i="2"/>
  <c r="E294" i="2" s="1"/>
  <c r="F294" i="2" s="1"/>
  <c r="D296" i="3"/>
  <c r="E296" i="3" s="1"/>
  <c r="F296" i="3"/>
  <c r="D295" i="2" l="1"/>
  <c r="E295" i="2" s="1"/>
  <c r="F295" i="2" s="1"/>
  <c r="D295" i="1"/>
  <c r="E295" i="1" s="1"/>
  <c r="F295" i="1" s="1"/>
  <c r="D297" i="3"/>
  <c r="E297" i="3" s="1"/>
  <c r="F297" i="3"/>
  <c r="D296" i="1" l="1"/>
  <c r="E296" i="1" s="1"/>
  <c r="F296" i="1"/>
  <c r="D296" i="2"/>
  <c r="E296" i="2" s="1"/>
  <c r="F296" i="2" s="1"/>
  <c r="D298" i="3"/>
  <c r="E298" i="3" s="1"/>
  <c r="F298" i="3"/>
  <c r="D297" i="2" l="1"/>
  <c r="E297" i="2" s="1"/>
  <c r="F297" i="2" s="1"/>
  <c r="D299" i="3"/>
  <c r="E299" i="3" s="1"/>
  <c r="F299" i="3" s="1"/>
  <c r="D297" i="1"/>
  <c r="E297" i="1" s="1"/>
  <c r="F297" i="1"/>
  <c r="D300" i="3" l="1"/>
  <c r="E300" i="3" s="1"/>
  <c r="F300" i="3"/>
  <c r="D298" i="2"/>
  <c r="E298" i="2" s="1"/>
  <c r="F298" i="2" s="1"/>
  <c r="D298" i="1"/>
  <c r="E298" i="1" s="1"/>
  <c r="F298" i="1" s="1"/>
  <c r="D299" i="1" l="1"/>
  <c r="E299" i="1" s="1"/>
  <c r="F299" i="1" s="1"/>
  <c r="D299" i="2"/>
  <c r="E299" i="2" s="1"/>
  <c r="F299" i="2" s="1"/>
  <c r="D301" i="3"/>
  <c r="E301" i="3" s="1"/>
  <c r="F301" i="3" s="1"/>
  <c r="D300" i="2" l="1"/>
  <c r="E300" i="2" s="1"/>
  <c r="F300" i="2" s="1"/>
  <c r="D302" i="3"/>
  <c r="E302" i="3" s="1"/>
  <c r="F302" i="3" s="1"/>
  <c r="D300" i="1"/>
  <c r="E300" i="1" s="1"/>
  <c r="F300" i="1"/>
  <c r="D301" i="2" l="1"/>
  <c r="E301" i="2" s="1"/>
  <c r="F301" i="2" s="1"/>
  <c r="D301" i="1"/>
  <c r="E301" i="1" s="1"/>
  <c r="F301" i="1" s="1"/>
  <c r="D302" i="1" l="1"/>
  <c r="E302" i="1" s="1"/>
  <c r="F302" i="1" s="1"/>
  <c r="D302" i="2"/>
  <c r="E302" i="2" s="1"/>
  <c r="F302" i="2" s="1"/>
</calcChain>
</file>

<file path=xl/sharedStrings.xml><?xml version="1.0" encoding="utf-8"?>
<sst xmlns="http://schemas.openxmlformats.org/spreadsheetml/2006/main" count="33" uniqueCount="11">
  <si>
    <t>a</t>
    <phoneticPr fontId="1" type="noConversion"/>
  </si>
  <si>
    <t>K</t>
    <phoneticPr fontId="1" type="noConversion"/>
  </si>
  <si>
    <r>
      <t>T</t>
    </r>
    <r>
      <rPr>
        <vertAlign val="subscript"/>
        <sz val="11"/>
        <color theme="1"/>
        <rFont val="等线"/>
        <family val="3"/>
        <charset val="134"/>
        <scheme val="minor"/>
      </rPr>
      <t>opt</t>
    </r>
    <phoneticPr fontId="1" type="noConversion"/>
  </si>
  <si>
    <r>
      <t>GPP</t>
    </r>
    <r>
      <rPr>
        <vertAlign val="subscript"/>
        <sz val="11"/>
        <color theme="1"/>
        <rFont val="等线"/>
        <family val="3"/>
        <charset val="134"/>
        <scheme val="minor"/>
      </rPr>
      <t>opt</t>
    </r>
    <phoneticPr fontId="1" type="noConversion"/>
  </si>
  <si>
    <t>基础数据</t>
    <phoneticPr fontId="1" type="noConversion"/>
  </si>
  <si>
    <t>C(碳库大小)</t>
    <phoneticPr fontId="1" type="noConversion"/>
  </si>
  <si>
    <t>NEP</t>
    <phoneticPr fontId="1" type="noConversion"/>
  </si>
  <si>
    <t>Ra+Rh</t>
    <phoneticPr fontId="1" type="noConversion"/>
  </si>
  <si>
    <t>GPP</t>
    <phoneticPr fontId="1" type="noConversion"/>
  </si>
  <si>
    <t>温度(摄氏度)</t>
    <phoneticPr fontId="1" type="noConversion"/>
  </si>
  <si>
    <t>时间t(yr)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</si>
</sst>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vertAlign val="subscript"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实验</a:t>
            </a:r>
            <a:r>
              <a:rPr lang="en-US" altLang="zh-CN"/>
              <a:t>1</a:t>
            </a:r>
            <a:r>
              <a:rPr lang="en-US" altLang="zh-CN" baseline="0"/>
              <a:t>: 0</a:t>
            </a:r>
            <a:r>
              <a:rPr lang="zh-CN" altLang="en-US" baseline="0"/>
              <a:t>度地区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'0度地区(情境1)'!$C$1</c:f>
              <c:strCache>
                <c:ptCount val="1"/>
                <c:pt idx="0">
                  <c:v>GPP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'0度地区(情境1)'!$A$2:$A$302</c:f>
              <c:numCache>
                <c:formatCode>0_ 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'0度地区(情境1)'!$C$2:$C$302</c:f>
              <c:numCache>
                <c:formatCode>0.00_ </c:formatCode>
                <c:ptCount val="301"/>
                <c:pt idx="0">
                  <c:v>143.34351605908046</c:v>
                </c:pt>
                <c:pt idx="1">
                  <c:v>170.58374385107385</c:v>
                </c:pt>
                <c:pt idx="2">
                  <c:v>170.58374385107385</c:v>
                </c:pt>
                <c:pt idx="3">
                  <c:v>170.58374385107385</c:v>
                </c:pt>
                <c:pt idx="4">
                  <c:v>170.58374385107385</c:v>
                </c:pt>
                <c:pt idx="5">
                  <c:v>170.58374385107385</c:v>
                </c:pt>
                <c:pt idx="6">
                  <c:v>170.58374385107385</c:v>
                </c:pt>
                <c:pt idx="7">
                  <c:v>170.58374385107385</c:v>
                </c:pt>
                <c:pt idx="8">
                  <c:v>170.58374385107385</c:v>
                </c:pt>
                <c:pt idx="9">
                  <c:v>170.58374385107385</c:v>
                </c:pt>
                <c:pt idx="10">
                  <c:v>170.58374385107385</c:v>
                </c:pt>
                <c:pt idx="11">
                  <c:v>170.58374385107385</c:v>
                </c:pt>
                <c:pt idx="12">
                  <c:v>170.58374385107385</c:v>
                </c:pt>
                <c:pt idx="13">
                  <c:v>170.58374385107385</c:v>
                </c:pt>
                <c:pt idx="14">
                  <c:v>170.58374385107385</c:v>
                </c:pt>
                <c:pt idx="15">
                  <c:v>170.58374385107385</c:v>
                </c:pt>
                <c:pt idx="16">
                  <c:v>170.58374385107385</c:v>
                </c:pt>
                <c:pt idx="17">
                  <c:v>170.58374385107385</c:v>
                </c:pt>
                <c:pt idx="18">
                  <c:v>170.58374385107385</c:v>
                </c:pt>
                <c:pt idx="19">
                  <c:v>170.58374385107385</c:v>
                </c:pt>
                <c:pt idx="20">
                  <c:v>170.58374385107385</c:v>
                </c:pt>
                <c:pt idx="21">
                  <c:v>170.58374385107385</c:v>
                </c:pt>
                <c:pt idx="22">
                  <c:v>170.58374385107385</c:v>
                </c:pt>
                <c:pt idx="23">
                  <c:v>170.58374385107385</c:v>
                </c:pt>
                <c:pt idx="24">
                  <c:v>170.58374385107385</c:v>
                </c:pt>
                <c:pt idx="25">
                  <c:v>170.58374385107385</c:v>
                </c:pt>
                <c:pt idx="26">
                  <c:v>170.58374385107385</c:v>
                </c:pt>
                <c:pt idx="27">
                  <c:v>170.58374385107385</c:v>
                </c:pt>
                <c:pt idx="28">
                  <c:v>170.58374385107385</c:v>
                </c:pt>
                <c:pt idx="29">
                  <c:v>170.58374385107385</c:v>
                </c:pt>
                <c:pt idx="30">
                  <c:v>170.58374385107385</c:v>
                </c:pt>
                <c:pt idx="31">
                  <c:v>170.58374385107385</c:v>
                </c:pt>
                <c:pt idx="32">
                  <c:v>170.58374385107385</c:v>
                </c:pt>
                <c:pt idx="33">
                  <c:v>170.58374385107385</c:v>
                </c:pt>
                <c:pt idx="34">
                  <c:v>170.58374385107385</c:v>
                </c:pt>
                <c:pt idx="35">
                  <c:v>170.58374385107385</c:v>
                </c:pt>
                <c:pt idx="36">
                  <c:v>170.58374385107385</c:v>
                </c:pt>
                <c:pt idx="37">
                  <c:v>170.58374385107385</c:v>
                </c:pt>
                <c:pt idx="38">
                  <c:v>170.58374385107385</c:v>
                </c:pt>
                <c:pt idx="39">
                  <c:v>170.58374385107385</c:v>
                </c:pt>
                <c:pt idx="40">
                  <c:v>170.58374385107385</c:v>
                </c:pt>
                <c:pt idx="41">
                  <c:v>170.58374385107385</c:v>
                </c:pt>
                <c:pt idx="42">
                  <c:v>170.58374385107385</c:v>
                </c:pt>
                <c:pt idx="43">
                  <c:v>170.58374385107385</c:v>
                </c:pt>
                <c:pt idx="44">
                  <c:v>170.58374385107385</c:v>
                </c:pt>
                <c:pt idx="45">
                  <c:v>170.58374385107385</c:v>
                </c:pt>
                <c:pt idx="46">
                  <c:v>170.58374385107385</c:v>
                </c:pt>
                <c:pt idx="47">
                  <c:v>170.58374385107385</c:v>
                </c:pt>
                <c:pt idx="48">
                  <c:v>170.58374385107385</c:v>
                </c:pt>
                <c:pt idx="49">
                  <c:v>170.58374385107385</c:v>
                </c:pt>
                <c:pt idx="50">
                  <c:v>170.58374385107385</c:v>
                </c:pt>
                <c:pt idx="51">
                  <c:v>170.58374385107385</c:v>
                </c:pt>
                <c:pt idx="52">
                  <c:v>170.58374385107385</c:v>
                </c:pt>
                <c:pt idx="53">
                  <c:v>170.58374385107385</c:v>
                </c:pt>
                <c:pt idx="54">
                  <c:v>170.58374385107385</c:v>
                </c:pt>
                <c:pt idx="55">
                  <c:v>170.58374385107385</c:v>
                </c:pt>
                <c:pt idx="56">
                  <c:v>170.58374385107385</c:v>
                </c:pt>
                <c:pt idx="57">
                  <c:v>170.58374385107385</c:v>
                </c:pt>
                <c:pt idx="58">
                  <c:v>170.58374385107385</c:v>
                </c:pt>
                <c:pt idx="59">
                  <c:v>170.58374385107385</c:v>
                </c:pt>
                <c:pt idx="60">
                  <c:v>170.58374385107385</c:v>
                </c:pt>
                <c:pt idx="61">
                  <c:v>170.58374385107385</c:v>
                </c:pt>
                <c:pt idx="62">
                  <c:v>170.58374385107385</c:v>
                </c:pt>
                <c:pt idx="63">
                  <c:v>170.58374385107385</c:v>
                </c:pt>
                <c:pt idx="64">
                  <c:v>170.58374385107385</c:v>
                </c:pt>
                <c:pt idx="65">
                  <c:v>170.58374385107385</c:v>
                </c:pt>
                <c:pt idx="66">
                  <c:v>170.58374385107385</c:v>
                </c:pt>
                <c:pt idx="67">
                  <c:v>170.58374385107385</c:v>
                </c:pt>
                <c:pt idx="68">
                  <c:v>170.58374385107385</c:v>
                </c:pt>
                <c:pt idx="69">
                  <c:v>170.58374385107385</c:v>
                </c:pt>
                <c:pt idx="70">
                  <c:v>170.58374385107385</c:v>
                </c:pt>
                <c:pt idx="71">
                  <c:v>170.58374385107385</c:v>
                </c:pt>
                <c:pt idx="72">
                  <c:v>170.58374385107385</c:v>
                </c:pt>
                <c:pt idx="73">
                  <c:v>170.58374385107385</c:v>
                </c:pt>
                <c:pt idx="74">
                  <c:v>170.58374385107385</c:v>
                </c:pt>
                <c:pt idx="75">
                  <c:v>170.58374385107385</c:v>
                </c:pt>
                <c:pt idx="76">
                  <c:v>170.58374385107385</c:v>
                </c:pt>
                <c:pt idx="77">
                  <c:v>170.58374385107385</c:v>
                </c:pt>
                <c:pt idx="78">
                  <c:v>170.58374385107385</c:v>
                </c:pt>
                <c:pt idx="79">
                  <c:v>170.58374385107385</c:v>
                </c:pt>
                <c:pt idx="80">
                  <c:v>170.58374385107385</c:v>
                </c:pt>
                <c:pt idx="81">
                  <c:v>170.58374385107385</c:v>
                </c:pt>
                <c:pt idx="82">
                  <c:v>170.58374385107385</c:v>
                </c:pt>
                <c:pt idx="83">
                  <c:v>170.58374385107385</c:v>
                </c:pt>
                <c:pt idx="84">
                  <c:v>170.58374385107385</c:v>
                </c:pt>
                <c:pt idx="85">
                  <c:v>170.58374385107385</c:v>
                </c:pt>
                <c:pt idx="86">
                  <c:v>170.58374385107385</c:v>
                </c:pt>
                <c:pt idx="87">
                  <c:v>170.58374385107385</c:v>
                </c:pt>
                <c:pt idx="88">
                  <c:v>170.58374385107385</c:v>
                </c:pt>
                <c:pt idx="89">
                  <c:v>170.58374385107385</c:v>
                </c:pt>
                <c:pt idx="90">
                  <c:v>170.58374385107385</c:v>
                </c:pt>
                <c:pt idx="91">
                  <c:v>170.58374385107385</c:v>
                </c:pt>
                <c:pt idx="92">
                  <c:v>170.58374385107385</c:v>
                </c:pt>
                <c:pt idx="93">
                  <c:v>170.58374385107385</c:v>
                </c:pt>
                <c:pt idx="94">
                  <c:v>170.58374385107385</c:v>
                </c:pt>
                <c:pt idx="95">
                  <c:v>170.58374385107385</c:v>
                </c:pt>
                <c:pt idx="96">
                  <c:v>170.58374385107385</c:v>
                </c:pt>
                <c:pt idx="97">
                  <c:v>170.58374385107385</c:v>
                </c:pt>
                <c:pt idx="98">
                  <c:v>170.58374385107385</c:v>
                </c:pt>
                <c:pt idx="99">
                  <c:v>170.58374385107385</c:v>
                </c:pt>
                <c:pt idx="100">
                  <c:v>170.58374385107385</c:v>
                </c:pt>
                <c:pt idx="101">
                  <c:v>170.58374385107385</c:v>
                </c:pt>
                <c:pt idx="102">
                  <c:v>170.58374385107385</c:v>
                </c:pt>
                <c:pt idx="103">
                  <c:v>170.58374385107385</c:v>
                </c:pt>
                <c:pt idx="104">
                  <c:v>170.58374385107385</c:v>
                </c:pt>
                <c:pt idx="105">
                  <c:v>170.58374385107385</c:v>
                </c:pt>
                <c:pt idx="106">
                  <c:v>170.58374385107385</c:v>
                </c:pt>
                <c:pt idx="107">
                  <c:v>170.58374385107385</c:v>
                </c:pt>
                <c:pt idx="108">
                  <c:v>170.58374385107385</c:v>
                </c:pt>
                <c:pt idx="109">
                  <c:v>170.58374385107385</c:v>
                </c:pt>
                <c:pt idx="110">
                  <c:v>170.58374385107385</c:v>
                </c:pt>
                <c:pt idx="111">
                  <c:v>170.58374385107385</c:v>
                </c:pt>
                <c:pt idx="112">
                  <c:v>170.58374385107385</c:v>
                </c:pt>
                <c:pt idx="113">
                  <c:v>170.58374385107385</c:v>
                </c:pt>
                <c:pt idx="114">
                  <c:v>170.58374385107385</c:v>
                </c:pt>
                <c:pt idx="115">
                  <c:v>170.58374385107385</c:v>
                </c:pt>
                <c:pt idx="116">
                  <c:v>170.58374385107385</c:v>
                </c:pt>
                <c:pt idx="117">
                  <c:v>170.58374385107385</c:v>
                </c:pt>
                <c:pt idx="118">
                  <c:v>170.58374385107385</c:v>
                </c:pt>
                <c:pt idx="119">
                  <c:v>170.58374385107385</c:v>
                </c:pt>
                <c:pt idx="120">
                  <c:v>170.58374385107385</c:v>
                </c:pt>
                <c:pt idx="121">
                  <c:v>170.58374385107385</c:v>
                </c:pt>
                <c:pt idx="122">
                  <c:v>170.58374385107385</c:v>
                </c:pt>
                <c:pt idx="123">
                  <c:v>170.58374385107385</c:v>
                </c:pt>
                <c:pt idx="124">
                  <c:v>170.58374385107385</c:v>
                </c:pt>
                <c:pt idx="125">
                  <c:v>170.58374385107385</c:v>
                </c:pt>
                <c:pt idx="126">
                  <c:v>170.58374385107385</c:v>
                </c:pt>
                <c:pt idx="127">
                  <c:v>170.58374385107385</c:v>
                </c:pt>
                <c:pt idx="128">
                  <c:v>170.58374385107385</c:v>
                </c:pt>
                <c:pt idx="129">
                  <c:v>170.58374385107385</c:v>
                </c:pt>
                <c:pt idx="130">
                  <c:v>170.58374385107385</c:v>
                </c:pt>
                <c:pt idx="131">
                  <c:v>170.58374385107385</c:v>
                </c:pt>
                <c:pt idx="132">
                  <c:v>170.58374385107385</c:v>
                </c:pt>
                <c:pt idx="133">
                  <c:v>170.58374385107385</c:v>
                </c:pt>
                <c:pt idx="134">
                  <c:v>170.58374385107385</c:v>
                </c:pt>
                <c:pt idx="135">
                  <c:v>170.58374385107385</c:v>
                </c:pt>
                <c:pt idx="136">
                  <c:v>170.58374385107385</c:v>
                </c:pt>
                <c:pt idx="137">
                  <c:v>170.58374385107385</c:v>
                </c:pt>
                <c:pt idx="138">
                  <c:v>170.58374385107385</c:v>
                </c:pt>
                <c:pt idx="139">
                  <c:v>170.58374385107385</c:v>
                </c:pt>
                <c:pt idx="140">
                  <c:v>170.58374385107385</c:v>
                </c:pt>
                <c:pt idx="141">
                  <c:v>170.58374385107385</c:v>
                </c:pt>
                <c:pt idx="142">
                  <c:v>170.58374385107385</c:v>
                </c:pt>
                <c:pt idx="143">
                  <c:v>170.58374385107385</c:v>
                </c:pt>
                <c:pt idx="144">
                  <c:v>170.58374385107385</c:v>
                </c:pt>
                <c:pt idx="145">
                  <c:v>170.58374385107385</c:v>
                </c:pt>
                <c:pt idx="146">
                  <c:v>170.58374385107385</c:v>
                </c:pt>
                <c:pt idx="147">
                  <c:v>170.58374385107385</c:v>
                </c:pt>
                <c:pt idx="148">
                  <c:v>170.58374385107385</c:v>
                </c:pt>
                <c:pt idx="149">
                  <c:v>170.58374385107385</c:v>
                </c:pt>
                <c:pt idx="150">
                  <c:v>170.58374385107385</c:v>
                </c:pt>
                <c:pt idx="151">
                  <c:v>170.58374385107385</c:v>
                </c:pt>
                <c:pt idx="152">
                  <c:v>170.58374385107385</c:v>
                </c:pt>
                <c:pt idx="153">
                  <c:v>170.58374385107385</c:v>
                </c:pt>
                <c:pt idx="154">
                  <c:v>170.58374385107385</c:v>
                </c:pt>
                <c:pt idx="155">
                  <c:v>170.58374385107385</c:v>
                </c:pt>
                <c:pt idx="156">
                  <c:v>170.58374385107385</c:v>
                </c:pt>
                <c:pt idx="157">
                  <c:v>170.58374385107385</c:v>
                </c:pt>
                <c:pt idx="158">
                  <c:v>170.58374385107385</c:v>
                </c:pt>
                <c:pt idx="159">
                  <c:v>170.58374385107385</c:v>
                </c:pt>
                <c:pt idx="160">
                  <c:v>170.58374385107385</c:v>
                </c:pt>
                <c:pt idx="161">
                  <c:v>170.58374385107385</c:v>
                </c:pt>
                <c:pt idx="162">
                  <c:v>170.58374385107385</c:v>
                </c:pt>
                <c:pt idx="163">
                  <c:v>170.58374385107385</c:v>
                </c:pt>
                <c:pt idx="164">
                  <c:v>170.58374385107385</c:v>
                </c:pt>
                <c:pt idx="165">
                  <c:v>170.58374385107385</c:v>
                </c:pt>
                <c:pt idx="166">
                  <c:v>170.58374385107385</c:v>
                </c:pt>
                <c:pt idx="167">
                  <c:v>170.58374385107385</c:v>
                </c:pt>
                <c:pt idx="168">
                  <c:v>170.58374385107385</c:v>
                </c:pt>
                <c:pt idx="169">
                  <c:v>170.58374385107385</c:v>
                </c:pt>
                <c:pt idx="170">
                  <c:v>170.58374385107385</c:v>
                </c:pt>
                <c:pt idx="171">
                  <c:v>170.58374385107385</c:v>
                </c:pt>
                <c:pt idx="172">
                  <c:v>170.58374385107385</c:v>
                </c:pt>
                <c:pt idx="173">
                  <c:v>170.58374385107385</c:v>
                </c:pt>
                <c:pt idx="174">
                  <c:v>170.58374385107385</c:v>
                </c:pt>
                <c:pt idx="175">
                  <c:v>170.58374385107385</c:v>
                </c:pt>
                <c:pt idx="176">
                  <c:v>170.58374385107385</c:v>
                </c:pt>
                <c:pt idx="177">
                  <c:v>170.58374385107385</c:v>
                </c:pt>
                <c:pt idx="178">
                  <c:v>170.58374385107385</c:v>
                </c:pt>
                <c:pt idx="179">
                  <c:v>170.58374385107385</c:v>
                </c:pt>
                <c:pt idx="180">
                  <c:v>170.58374385107385</c:v>
                </c:pt>
                <c:pt idx="181">
                  <c:v>170.58374385107385</c:v>
                </c:pt>
                <c:pt idx="182">
                  <c:v>170.58374385107385</c:v>
                </c:pt>
                <c:pt idx="183">
                  <c:v>170.58374385107385</c:v>
                </c:pt>
                <c:pt idx="184">
                  <c:v>170.58374385107385</c:v>
                </c:pt>
                <c:pt idx="185">
                  <c:v>170.58374385107385</c:v>
                </c:pt>
                <c:pt idx="186">
                  <c:v>170.58374385107385</c:v>
                </c:pt>
                <c:pt idx="187">
                  <c:v>170.58374385107385</c:v>
                </c:pt>
                <c:pt idx="188">
                  <c:v>170.58374385107385</c:v>
                </c:pt>
                <c:pt idx="189">
                  <c:v>170.58374385107385</c:v>
                </c:pt>
                <c:pt idx="190">
                  <c:v>170.58374385107385</c:v>
                </c:pt>
                <c:pt idx="191">
                  <c:v>170.58374385107385</c:v>
                </c:pt>
                <c:pt idx="192">
                  <c:v>170.58374385107385</c:v>
                </c:pt>
                <c:pt idx="193">
                  <c:v>170.58374385107385</c:v>
                </c:pt>
                <c:pt idx="194">
                  <c:v>170.58374385107385</c:v>
                </c:pt>
                <c:pt idx="195">
                  <c:v>170.58374385107385</c:v>
                </c:pt>
                <c:pt idx="196">
                  <c:v>170.58374385107385</c:v>
                </c:pt>
                <c:pt idx="197">
                  <c:v>170.58374385107385</c:v>
                </c:pt>
                <c:pt idx="198">
                  <c:v>170.58374385107385</c:v>
                </c:pt>
                <c:pt idx="199">
                  <c:v>170.58374385107385</c:v>
                </c:pt>
                <c:pt idx="200">
                  <c:v>170.58374385107385</c:v>
                </c:pt>
                <c:pt idx="201">
                  <c:v>170.58374385107385</c:v>
                </c:pt>
                <c:pt idx="202">
                  <c:v>170.58374385107385</c:v>
                </c:pt>
                <c:pt idx="203">
                  <c:v>170.58374385107385</c:v>
                </c:pt>
                <c:pt idx="204">
                  <c:v>170.58374385107385</c:v>
                </c:pt>
                <c:pt idx="205">
                  <c:v>170.58374385107385</c:v>
                </c:pt>
                <c:pt idx="206">
                  <c:v>170.58374385107385</c:v>
                </c:pt>
                <c:pt idx="207">
                  <c:v>170.58374385107385</c:v>
                </c:pt>
                <c:pt idx="208">
                  <c:v>170.58374385107385</c:v>
                </c:pt>
                <c:pt idx="209">
                  <c:v>170.58374385107385</c:v>
                </c:pt>
                <c:pt idx="210">
                  <c:v>170.58374385107385</c:v>
                </c:pt>
                <c:pt idx="211">
                  <c:v>170.58374385107385</c:v>
                </c:pt>
                <c:pt idx="212">
                  <c:v>170.58374385107385</c:v>
                </c:pt>
                <c:pt idx="213">
                  <c:v>170.58374385107385</c:v>
                </c:pt>
                <c:pt idx="214">
                  <c:v>170.58374385107385</c:v>
                </c:pt>
                <c:pt idx="215">
                  <c:v>170.58374385107385</c:v>
                </c:pt>
                <c:pt idx="216">
                  <c:v>170.58374385107385</c:v>
                </c:pt>
                <c:pt idx="217">
                  <c:v>170.58374385107385</c:v>
                </c:pt>
                <c:pt idx="218">
                  <c:v>170.58374385107385</c:v>
                </c:pt>
                <c:pt idx="219">
                  <c:v>170.58374385107385</c:v>
                </c:pt>
                <c:pt idx="220">
                  <c:v>170.58374385107385</c:v>
                </c:pt>
                <c:pt idx="221">
                  <c:v>170.58374385107385</c:v>
                </c:pt>
                <c:pt idx="222">
                  <c:v>170.58374385107385</c:v>
                </c:pt>
                <c:pt idx="223">
                  <c:v>170.58374385107385</c:v>
                </c:pt>
                <c:pt idx="224">
                  <c:v>170.58374385107385</c:v>
                </c:pt>
                <c:pt idx="225">
                  <c:v>170.58374385107385</c:v>
                </c:pt>
                <c:pt idx="226">
                  <c:v>170.58374385107385</c:v>
                </c:pt>
                <c:pt idx="227">
                  <c:v>170.58374385107385</c:v>
                </c:pt>
                <c:pt idx="228">
                  <c:v>170.58374385107385</c:v>
                </c:pt>
                <c:pt idx="229">
                  <c:v>170.58374385107385</c:v>
                </c:pt>
                <c:pt idx="230">
                  <c:v>170.58374385107385</c:v>
                </c:pt>
                <c:pt idx="231">
                  <c:v>170.58374385107385</c:v>
                </c:pt>
                <c:pt idx="232">
                  <c:v>170.58374385107385</c:v>
                </c:pt>
                <c:pt idx="233">
                  <c:v>170.58374385107385</c:v>
                </c:pt>
                <c:pt idx="234">
                  <c:v>170.58374385107385</c:v>
                </c:pt>
                <c:pt idx="235">
                  <c:v>170.58374385107385</c:v>
                </c:pt>
                <c:pt idx="236">
                  <c:v>170.58374385107385</c:v>
                </c:pt>
                <c:pt idx="237">
                  <c:v>170.58374385107385</c:v>
                </c:pt>
                <c:pt idx="238">
                  <c:v>170.58374385107385</c:v>
                </c:pt>
                <c:pt idx="239">
                  <c:v>170.58374385107385</c:v>
                </c:pt>
                <c:pt idx="240">
                  <c:v>170.58374385107385</c:v>
                </c:pt>
                <c:pt idx="241">
                  <c:v>170.58374385107385</c:v>
                </c:pt>
                <c:pt idx="242">
                  <c:v>170.58374385107385</c:v>
                </c:pt>
                <c:pt idx="243">
                  <c:v>170.58374385107385</c:v>
                </c:pt>
                <c:pt idx="244">
                  <c:v>170.58374385107385</c:v>
                </c:pt>
                <c:pt idx="245">
                  <c:v>170.58374385107385</c:v>
                </c:pt>
                <c:pt idx="246">
                  <c:v>170.58374385107385</c:v>
                </c:pt>
                <c:pt idx="247">
                  <c:v>170.58374385107385</c:v>
                </c:pt>
                <c:pt idx="248">
                  <c:v>170.58374385107385</c:v>
                </c:pt>
                <c:pt idx="249">
                  <c:v>170.58374385107385</c:v>
                </c:pt>
                <c:pt idx="250">
                  <c:v>170.58374385107385</c:v>
                </c:pt>
                <c:pt idx="251">
                  <c:v>170.58374385107385</c:v>
                </c:pt>
                <c:pt idx="252">
                  <c:v>170.58374385107385</c:v>
                </c:pt>
                <c:pt idx="253">
                  <c:v>170.58374385107385</c:v>
                </c:pt>
                <c:pt idx="254">
                  <c:v>170.58374385107385</c:v>
                </c:pt>
                <c:pt idx="255">
                  <c:v>170.58374385107385</c:v>
                </c:pt>
                <c:pt idx="256">
                  <c:v>170.58374385107385</c:v>
                </c:pt>
                <c:pt idx="257">
                  <c:v>170.58374385107385</c:v>
                </c:pt>
                <c:pt idx="258">
                  <c:v>170.58374385107385</c:v>
                </c:pt>
                <c:pt idx="259">
                  <c:v>170.58374385107385</c:v>
                </c:pt>
                <c:pt idx="260">
                  <c:v>170.58374385107385</c:v>
                </c:pt>
                <c:pt idx="261">
                  <c:v>170.58374385107385</c:v>
                </c:pt>
                <c:pt idx="262">
                  <c:v>170.58374385107385</c:v>
                </c:pt>
                <c:pt idx="263">
                  <c:v>170.58374385107385</c:v>
                </c:pt>
                <c:pt idx="264">
                  <c:v>170.58374385107385</c:v>
                </c:pt>
                <c:pt idx="265">
                  <c:v>170.58374385107385</c:v>
                </c:pt>
                <c:pt idx="266">
                  <c:v>170.58374385107385</c:v>
                </c:pt>
                <c:pt idx="267">
                  <c:v>170.58374385107385</c:v>
                </c:pt>
                <c:pt idx="268">
                  <c:v>170.58374385107385</c:v>
                </c:pt>
                <c:pt idx="269">
                  <c:v>170.58374385107385</c:v>
                </c:pt>
                <c:pt idx="270">
                  <c:v>170.58374385107385</c:v>
                </c:pt>
                <c:pt idx="271">
                  <c:v>170.58374385107385</c:v>
                </c:pt>
                <c:pt idx="272">
                  <c:v>170.58374385107385</c:v>
                </c:pt>
                <c:pt idx="273">
                  <c:v>170.58374385107385</c:v>
                </c:pt>
                <c:pt idx="274">
                  <c:v>170.58374385107385</c:v>
                </c:pt>
                <c:pt idx="275">
                  <c:v>170.58374385107385</c:v>
                </c:pt>
                <c:pt idx="276">
                  <c:v>170.58374385107385</c:v>
                </c:pt>
                <c:pt idx="277">
                  <c:v>170.58374385107385</c:v>
                </c:pt>
                <c:pt idx="278">
                  <c:v>170.58374385107385</c:v>
                </c:pt>
                <c:pt idx="279">
                  <c:v>170.58374385107385</c:v>
                </c:pt>
                <c:pt idx="280">
                  <c:v>170.58374385107385</c:v>
                </c:pt>
                <c:pt idx="281">
                  <c:v>170.58374385107385</c:v>
                </c:pt>
                <c:pt idx="282">
                  <c:v>170.58374385107385</c:v>
                </c:pt>
                <c:pt idx="283">
                  <c:v>170.58374385107385</c:v>
                </c:pt>
                <c:pt idx="284">
                  <c:v>170.58374385107385</c:v>
                </c:pt>
                <c:pt idx="285">
                  <c:v>170.58374385107385</c:v>
                </c:pt>
                <c:pt idx="286">
                  <c:v>170.58374385107385</c:v>
                </c:pt>
                <c:pt idx="287">
                  <c:v>170.58374385107385</c:v>
                </c:pt>
                <c:pt idx="288">
                  <c:v>170.58374385107385</c:v>
                </c:pt>
                <c:pt idx="289">
                  <c:v>170.58374385107385</c:v>
                </c:pt>
                <c:pt idx="290">
                  <c:v>170.58374385107385</c:v>
                </c:pt>
                <c:pt idx="291">
                  <c:v>170.58374385107385</c:v>
                </c:pt>
                <c:pt idx="292">
                  <c:v>170.58374385107385</c:v>
                </c:pt>
                <c:pt idx="293">
                  <c:v>170.58374385107385</c:v>
                </c:pt>
                <c:pt idx="294">
                  <c:v>170.58374385107385</c:v>
                </c:pt>
                <c:pt idx="295">
                  <c:v>170.58374385107385</c:v>
                </c:pt>
                <c:pt idx="296">
                  <c:v>170.58374385107385</c:v>
                </c:pt>
                <c:pt idx="297">
                  <c:v>170.58374385107385</c:v>
                </c:pt>
                <c:pt idx="298">
                  <c:v>170.58374385107385</c:v>
                </c:pt>
                <c:pt idx="299">
                  <c:v>170.58374385107385</c:v>
                </c:pt>
                <c:pt idx="300">
                  <c:v>170.58374385107385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7-4384-9EFE-79BD58F40F0C}"/>
            </c:ext>
          </c:extLst>
        </c:ser>
        <c:ser>
          <c:idx val="3"/>
          <c:order val="3"/>
          <c:tx>
            <c:strRef>
              <c:f>'0度地区(情境1)'!$D$1</c:f>
              <c:strCache>
                <c:ptCount val="1"/>
                <c:pt idx="0">
                  <c:v>Ra+Rh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'0度地区(情境1)'!$A$2:$A$302</c:f>
              <c:numCache>
                <c:formatCode>0_ 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'0度地区(情境1)'!$D$2:$D$302</c:f>
              <c:numCache>
                <c:formatCode>0.00_ </c:formatCode>
                <c:ptCount val="301"/>
                <c:pt idx="0">
                  <c:v>143.34351605908046</c:v>
                </c:pt>
                <c:pt idx="1">
                  <c:v>153.63177653876741</c:v>
                </c:pt>
                <c:pt idx="2">
                  <c:v>154.08599325634523</c:v>
                </c:pt>
                <c:pt idx="3">
                  <c:v>154.52803953831958</c:v>
                </c:pt>
                <c:pt idx="4">
                  <c:v>154.95824148343806</c:v>
                </c:pt>
                <c:pt idx="5">
                  <c:v>155.3769164528488</c:v>
                </c:pt>
                <c:pt idx="6">
                  <c:v>155.78437330421849</c:v>
                </c:pt>
                <c:pt idx="7">
                  <c:v>156.1809126195775</c:v>
                </c:pt>
                <c:pt idx="8">
                  <c:v>156.56682692706019</c:v>
                </c:pt>
                <c:pt idx="9">
                  <c:v>156.94240091670352</c:v>
                </c:pt>
                <c:pt idx="10">
                  <c:v>157.30791165046389</c:v>
                </c:pt>
                <c:pt idx="11">
                  <c:v>157.66362876660637</c:v>
                </c:pt>
                <c:pt idx="12">
                  <c:v>158.00981467861754</c:v>
                </c:pt>
                <c:pt idx="13">
                  <c:v>158.34672476878882</c:v>
                </c:pt>
                <c:pt idx="14">
                  <c:v>158.67460757661237</c:v>
                </c:pt>
                <c:pt idx="15">
                  <c:v>158.99370498212977</c:v>
                </c:pt>
                <c:pt idx="16">
                  <c:v>159.30425238436723</c:v>
                </c:pt>
                <c:pt idx="17">
                  <c:v>159.60647887499024</c:v>
                </c:pt>
                <c:pt idx="18">
                  <c:v>159.90060740730513</c:v>
                </c:pt>
                <c:pt idx="19">
                  <c:v>160.18685496073229</c:v>
                </c:pt>
                <c:pt idx="20">
                  <c:v>160.46543270087244</c:v>
                </c:pt>
                <c:pt idx="21">
                  <c:v>160.73654613528421</c:v>
                </c:pt>
                <c:pt idx="22">
                  <c:v>161.00039526508749</c:v>
                </c:pt>
                <c:pt idx="23">
                  <c:v>161.25717473250486</c:v>
                </c:pt>
                <c:pt idx="24">
                  <c:v>161.50707396444969</c:v>
                </c:pt>
                <c:pt idx="25">
                  <c:v>161.75027731226686</c:v>
                </c:pt>
                <c:pt idx="26">
                  <c:v>161.98696418772926</c:v>
                </c:pt>
                <c:pt idx="27">
                  <c:v>162.21730919539038</c:v>
                </c:pt>
                <c:pt idx="28">
                  <c:v>162.44148226139052</c:v>
                </c:pt>
                <c:pt idx="29">
                  <c:v>162.65964875881181</c:v>
                </c:pt>
                <c:pt idx="30">
                  <c:v>162.87196962967434</c:v>
                </c:pt>
                <c:pt idx="31">
                  <c:v>163.07860150366349</c:v>
                </c:pt>
                <c:pt idx="32">
                  <c:v>163.27969681367631</c:v>
                </c:pt>
                <c:pt idx="33">
                  <c:v>163.47540390827129</c:v>
                </c:pt>
                <c:pt idx="34">
                  <c:v>163.66586716110584</c:v>
                </c:pt>
                <c:pt idx="35">
                  <c:v>163.85122707744097</c:v>
                </c:pt>
                <c:pt idx="36">
                  <c:v>164.03162039779249</c:v>
                </c:pt>
                <c:pt idx="37">
                  <c:v>164.20718019880471</c:v>
                </c:pt>
                <c:pt idx="38">
                  <c:v>164.3780359914216</c:v>
                </c:pt>
                <c:pt idx="39">
                  <c:v>164.54431381642732</c:v>
                </c:pt>
                <c:pt idx="40">
                  <c:v>164.70613633742678</c:v>
                </c:pt>
                <c:pt idx="41">
                  <c:v>164.86362293133507</c:v>
                </c:pt>
                <c:pt idx="42">
                  <c:v>165.01688977644193</c:v>
                </c:pt>
                <c:pt idx="43">
                  <c:v>165.166049938117</c:v>
                </c:pt>
                <c:pt idx="44">
                  <c:v>165.31121345221828</c:v>
                </c:pt>
                <c:pt idx="45">
                  <c:v>165.45248740626602</c:v>
                </c:pt>
                <c:pt idx="46">
                  <c:v>165.58997601844138</c:v>
                </c:pt>
                <c:pt idx="47">
                  <c:v>165.72378071446843</c:v>
                </c:pt>
                <c:pt idx="48">
                  <c:v>165.85400020243637</c:v>
                </c:pt>
                <c:pt idx="49">
                  <c:v>165.98073054561664</c:v>
                </c:pt>
                <c:pt idx="50">
                  <c:v>166.10406523332887</c:v>
                </c:pt>
                <c:pt idx="51">
                  <c:v>166.22409524990863</c:v>
                </c:pt>
                <c:pt idx="52">
                  <c:v>166.34090914182644</c:v>
                </c:pt>
                <c:pt idx="53">
                  <c:v>166.45459308300894</c:v>
                </c:pt>
                <c:pt idx="54">
                  <c:v>166.56523093840954</c:v>
                </c:pt>
                <c:pt idx="55">
                  <c:v>166.67290432587586</c:v>
                </c:pt>
                <c:pt idx="56">
                  <c:v>166.77769267635946</c:v>
                </c:pt>
                <c:pt idx="57">
                  <c:v>166.87967329251234</c:v>
                </c:pt>
                <c:pt idx="58">
                  <c:v>166.97892140571301</c:v>
                </c:pt>
                <c:pt idx="59">
                  <c:v>167.07551023156535</c:v>
                </c:pt>
                <c:pt idx="60">
                  <c:v>167.16951102390951</c:v>
                </c:pt>
                <c:pt idx="61">
                  <c:v>167.2609931273864</c:v>
                </c:pt>
                <c:pt idx="62">
                  <c:v>167.35002402859317</c:v>
                </c:pt>
                <c:pt idx="63">
                  <c:v>167.43666940586846</c:v>
                </c:pt>
                <c:pt idx="64">
                  <c:v>167.52099317774338</c:v>
                </c:pt>
                <c:pt idx="65">
                  <c:v>167.60305755009443</c:v>
                </c:pt>
                <c:pt idx="66">
                  <c:v>167.68292306203281</c:v>
                </c:pt>
                <c:pt idx="67">
                  <c:v>167.7606486305645</c:v>
                </c:pt>
                <c:pt idx="68">
                  <c:v>167.83629159405339</c:v>
                </c:pt>
                <c:pt idx="69">
                  <c:v>167.90990775451988</c:v>
                </c:pt>
                <c:pt idx="70">
                  <c:v>167.98155141880633</c:v>
                </c:pt>
                <c:pt idx="71">
                  <c:v>168.05127543863924</c:v>
                </c:pt>
                <c:pt idx="72">
                  <c:v>168.11913124961822</c:v>
                </c:pt>
                <c:pt idx="73">
                  <c:v>168.18516890916004</c:v>
                </c:pt>
                <c:pt idx="74">
                  <c:v>168.24943713342623</c:v>
                </c:pt>
                <c:pt idx="75">
                  <c:v>168.31198333326111</c:v>
                </c:pt>
                <c:pt idx="76">
                  <c:v>168.37285364916687</c:v>
                </c:pt>
                <c:pt idx="77">
                  <c:v>168.43209298534148</c:v>
                </c:pt>
                <c:pt idx="78">
                  <c:v>168.48974504280488</c:v>
                </c:pt>
                <c:pt idx="79">
                  <c:v>168.545852351637</c:v>
                </c:pt>
                <c:pt idx="80">
                  <c:v>168.60045630235263</c:v>
                </c:pt>
                <c:pt idx="81">
                  <c:v>168.65359717643508</c:v>
                </c:pt>
                <c:pt idx="82">
                  <c:v>168.70531417605207</c:v>
                </c:pt>
                <c:pt idx="83">
                  <c:v>168.7556454529753</c:v>
                </c:pt>
                <c:pt idx="84">
                  <c:v>168.80462813672497</c:v>
                </c:pt>
                <c:pt idx="85">
                  <c:v>168.85229836196049</c:v>
                </c:pt>
                <c:pt idx="86">
                  <c:v>168.89869129513698</c:v>
                </c:pt>
                <c:pt idx="87">
                  <c:v>168.94384116044779</c:v>
                </c:pt>
                <c:pt idx="88">
                  <c:v>168.98778126507165</c:v>
                </c:pt>
                <c:pt idx="89">
                  <c:v>169.0305440237436</c:v>
                </c:pt>
                <c:pt idx="90">
                  <c:v>169.0721609826673</c:v>
                </c:pt>
                <c:pt idx="91">
                  <c:v>169.11266284278685</c:v>
                </c:pt>
                <c:pt idx="92">
                  <c:v>169.15207948243494</c:v>
                </c:pt>
                <c:pt idx="93">
                  <c:v>169.1904399793741</c:v>
                </c:pt>
                <c:pt idx="94">
                  <c:v>169.22777263224751</c:v>
                </c:pt>
                <c:pt idx="95">
                  <c:v>169.26410498145503</c:v>
                </c:pt>
                <c:pt idx="96">
                  <c:v>169.29946382946974</c:v>
                </c:pt>
                <c:pt idx="97">
                  <c:v>169.33387526061026</c:v>
                </c:pt>
                <c:pt idx="98">
                  <c:v>169.36736466028322</c:v>
                </c:pt>
                <c:pt idx="99">
                  <c:v>169.39995673370996</c:v>
                </c:pt>
                <c:pt idx="100">
                  <c:v>169.43167552415201</c:v>
                </c:pt>
                <c:pt idx="101">
                  <c:v>169.46254443064763</c:v>
                </c:pt>
                <c:pt idx="102">
                  <c:v>169.49258622527321</c:v>
                </c:pt>
                <c:pt idx="103">
                  <c:v>169.52182306994263</c:v>
                </c:pt>
                <c:pt idx="104">
                  <c:v>169.55027653275596</c:v>
                </c:pt>
                <c:pt idx="105">
                  <c:v>169.57796760391022</c:v>
                </c:pt>
                <c:pt idx="106">
                  <c:v>169.60491671118422</c:v>
                </c:pt>
                <c:pt idx="107">
                  <c:v>169.63114373500781</c:v>
                </c:pt>
                <c:pt idx="108">
                  <c:v>169.65666802312802</c:v>
                </c:pt>
                <c:pt idx="109">
                  <c:v>169.68150840488178</c:v>
                </c:pt>
                <c:pt idx="110">
                  <c:v>169.7056832050865</c:v>
                </c:pt>
                <c:pt idx="111">
                  <c:v>169.72921025755818</c:v>
                </c:pt>
                <c:pt idx="112">
                  <c:v>169.7521069182676</c:v>
                </c:pt>
                <c:pt idx="113">
                  <c:v>169.77439007814374</c:v>
                </c:pt>
                <c:pt idx="114">
                  <c:v>169.79607617553449</c:v>
                </c:pt>
                <c:pt idx="115">
                  <c:v>169.81718120833301</c:v>
                </c:pt>
                <c:pt idx="116">
                  <c:v>169.83772074577956</c:v>
                </c:pt>
                <c:pt idx="117">
                  <c:v>169.85770993994689</c:v>
                </c:pt>
                <c:pt idx="118">
                  <c:v>169.87716353691809</c:v>
                </c:pt>
                <c:pt idx="119">
                  <c:v>169.89609588766467</c:v>
                </c:pt>
                <c:pt idx="120">
                  <c:v>169.9145209586334</c:v>
                </c:pt>
                <c:pt idx="121">
                  <c:v>169.93245234204934</c:v>
                </c:pt>
                <c:pt idx="122">
                  <c:v>169.94990326594305</c:v>
                </c:pt>
                <c:pt idx="123">
                  <c:v>169.96688660390862</c:v>
                </c:pt>
                <c:pt idx="124">
                  <c:v>169.98341488460073</c:v>
                </c:pt>
                <c:pt idx="125">
                  <c:v>169.99950030097716</c:v>
                </c:pt>
                <c:pt idx="126">
                  <c:v>170.01515471929343</c:v>
                </c:pt>
                <c:pt idx="127">
                  <c:v>170.03038968785665</c:v>
                </c:pt>
                <c:pt idx="128">
                  <c:v>170.0452164455447</c:v>
                </c:pt>
                <c:pt idx="129">
                  <c:v>170.05964593009705</c:v>
                </c:pt>
                <c:pt idx="130">
                  <c:v>170.07368878618388</c:v>
                </c:pt>
                <c:pt idx="131">
                  <c:v>170.08735537325842</c:v>
                </c:pt>
                <c:pt idx="132">
                  <c:v>170.10065577319921</c:v>
                </c:pt>
                <c:pt idx="133">
                  <c:v>170.11359979774755</c:v>
                </c:pt>
                <c:pt idx="134">
                  <c:v>170.12619699574566</c:v>
                </c:pt>
                <c:pt idx="135">
                  <c:v>170.13845666018085</c:v>
                </c:pt>
                <c:pt idx="136">
                  <c:v>170.15038783504102</c:v>
                </c:pt>
                <c:pt idx="137">
                  <c:v>170.1619993219864</c:v>
                </c:pt>
                <c:pt idx="138">
                  <c:v>170.17329968684254</c:v>
                </c:pt>
                <c:pt idx="139">
                  <c:v>170.18429726591944</c:v>
                </c:pt>
                <c:pt idx="140">
                  <c:v>170.19500017216117</c:v>
                </c:pt>
                <c:pt idx="141">
                  <c:v>170.20541630113087</c:v>
                </c:pt>
                <c:pt idx="142">
                  <c:v>170.21555333683523</c:v>
                </c:pt>
                <c:pt idx="143">
                  <c:v>170.22541875739321</c:v>
                </c:pt>
                <c:pt idx="144">
                  <c:v>170.23501984055238</c:v>
                </c:pt>
                <c:pt idx="145">
                  <c:v>170.24436366905806</c:v>
                </c:pt>
                <c:pt idx="146">
                  <c:v>170.25345713587791</c:v>
                </c:pt>
                <c:pt idx="147">
                  <c:v>170.26230694928734</c:v>
                </c:pt>
                <c:pt idx="148">
                  <c:v>170.27091963781768</c:v>
                </c:pt>
                <c:pt idx="149">
                  <c:v>170.27930155507283</c:v>
                </c:pt>
                <c:pt idx="150">
                  <c:v>170.28745888441603</c:v>
                </c:pt>
                <c:pt idx="151">
                  <c:v>170.29539764353137</c:v>
                </c:pt>
                <c:pt idx="152">
                  <c:v>170.30312368886305</c:v>
                </c:pt>
                <c:pt idx="153">
                  <c:v>170.3106427199358</c:v>
                </c:pt>
                <c:pt idx="154">
                  <c:v>170.31796028355936</c:v>
                </c:pt>
                <c:pt idx="155">
                  <c:v>170.32508177792036</c:v>
                </c:pt>
                <c:pt idx="156">
                  <c:v>170.33201245656463</c:v>
                </c:pt>
                <c:pt idx="157">
                  <c:v>170.33875743227267</c:v>
                </c:pt>
                <c:pt idx="158">
                  <c:v>170.34532168083149</c:v>
                </c:pt>
                <c:pt idx="159">
                  <c:v>170.35171004470516</c:v>
                </c:pt>
                <c:pt idx="160">
                  <c:v>170.35792723660708</c:v>
                </c:pt>
                <c:pt idx="161">
                  <c:v>170.36397784297674</c:v>
                </c:pt>
                <c:pt idx="162">
                  <c:v>170.36986632736287</c:v>
                </c:pt>
                <c:pt idx="163">
                  <c:v>170.37559703371653</c:v>
                </c:pt>
                <c:pt idx="164">
                  <c:v>170.38117418959541</c:v>
                </c:pt>
                <c:pt idx="165">
                  <c:v>170.38660190928258</c:v>
                </c:pt>
                <c:pt idx="166">
                  <c:v>170.39188419682171</c:v>
                </c:pt>
                <c:pt idx="167">
                  <c:v>170.39702494897068</c:v>
                </c:pt>
                <c:pt idx="168">
                  <c:v>170.40202795807639</c:v>
                </c:pt>
                <c:pt idx="169">
                  <c:v>170.40689691487228</c:v>
                </c:pt>
                <c:pt idx="170">
                  <c:v>170.41163541120108</c:v>
                </c:pt>
                <c:pt idx="171">
                  <c:v>170.4162469426644</c:v>
                </c:pt>
                <c:pt idx="172">
                  <c:v>170.42073491120163</c:v>
                </c:pt>
                <c:pt idx="173">
                  <c:v>170.42510262759941</c:v>
                </c:pt>
                <c:pt idx="174">
                  <c:v>170.42935331393403</c:v>
                </c:pt>
                <c:pt idx="175">
                  <c:v>170.43349010594835</c:v>
                </c:pt>
                <c:pt idx="176">
                  <c:v>170.43751605536517</c:v>
                </c:pt>
                <c:pt idx="177">
                  <c:v>170.44143413213834</c:v>
                </c:pt>
                <c:pt idx="178">
                  <c:v>170.44524722664372</c:v>
                </c:pt>
                <c:pt idx="179">
                  <c:v>170.44895815181161</c:v>
                </c:pt>
                <c:pt idx="180">
                  <c:v>170.45256964520158</c:v>
                </c:pt>
                <c:pt idx="181">
                  <c:v>170.45608437102214</c:v>
                </c:pt>
                <c:pt idx="182">
                  <c:v>170.45950492209619</c:v>
                </c:pt>
                <c:pt idx="183">
                  <c:v>170.46283382177347</c:v>
                </c:pt>
                <c:pt idx="184">
                  <c:v>170.46607352579247</c:v>
                </c:pt>
                <c:pt idx="185">
                  <c:v>170.46922642409157</c:v>
                </c:pt>
                <c:pt idx="186">
                  <c:v>170.47229484257252</c:v>
                </c:pt>
                <c:pt idx="187">
                  <c:v>170.47528104481594</c:v>
                </c:pt>
                <c:pt idx="188">
                  <c:v>170.47818723375144</c:v>
                </c:pt>
                <c:pt idx="189">
                  <c:v>170.48101555328248</c:v>
                </c:pt>
                <c:pt idx="190">
                  <c:v>170.48376808986808</c:v>
                </c:pt>
                <c:pt idx="191">
                  <c:v>170.48644687406201</c:v>
                </c:pt>
                <c:pt idx="192">
                  <c:v>170.48905388201069</c:v>
                </c:pt>
                <c:pt idx="193">
                  <c:v>170.49159103691093</c:v>
                </c:pt>
                <c:pt idx="194">
                  <c:v>170.49406021042887</c:v>
                </c:pt>
                <c:pt idx="195">
                  <c:v>170.49646322408054</c:v>
                </c:pt>
                <c:pt idx="196">
                  <c:v>170.49880185057566</c:v>
                </c:pt>
                <c:pt idx="197">
                  <c:v>170.5010778151254</c:v>
                </c:pt>
                <c:pt idx="198">
                  <c:v>170.50329279671493</c:v>
                </c:pt>
                <c:pt idx="199">
                  <c:v>170.50544842934229</c:v>
                </c:pt>
                <c:pt idx="200">
                  <c:v>170.50754630322353</c:v>
                </c:pt>
                <c:pt idx="201">
                  <c:v>170.50958796596595</c:v>
                </c:pt>
                <c:pt idx="202">
                  <c:v>170.51157492370967</c:v>
                </c:pt>
                <c:pt idx="203">
                  <c:v>170.51350864223889</c:v>
                </c:pt>
                <c:pt idx="204">
                  <c:v>170.51539054806301</c:v>
                </c:pt>
                <c:pt idx="205">
                  <c:v>170.51722202946911</c:v>
                </c:pt>
                <c:pt idx="206">
                  <c:v>170.51900443754599</c:v>
                </c:pt>
                <c:pt idx="207">
                  <c:v>170.52073908718094</c:v>
                </c:pt>
                <c:pt idx="208">
                  <c:v>170.52242725802981</c:v>
                </c:pt>
                <c:pt idx="209">
                  <c:v>170.52407019546075</c:v>
                </c:pt>
                <c:pt idx="210">
                  <c:v>170.52566911147321</c:v>
                </c:pt>
                <c:pt idx="211">
                  <c:v>170.5272251855919</c:v>
                </c:pt>
                <c:pt idx="212">
                  <c:v>170.52873956573694</c:v>
                </c:pt>
                <c:pt idx="213">
                  <c:v>170.53021336907068</c:v>
                </c:pt>
                <c:pt idx="214">
                  <c:v>170.53164768282187</c:v>
                </c:pt>
                <c:pt idx="215">
                  <c:v>170.5330435650877</c:v>
                </c:pt>
                <c:pt idx="216">
                  <c:v>170.53440204561426</c:v>
                </c:pt>
                <c:pt idx="217">
                  <c:v>170.53572412655637</c:v>
                </c:pt>
                <c:pt idx="218">
                  <c:v>170.53701078321677</c:v>
                </c:pt>
                <c:pt idx="219">
                  <c:v>170.53826296476558</c:v>
                </c:pt>
                <c:pt idx="220">
                  <c:v>170.53948159494055</c:v>
                </c:pt>
                <c:pt idx="221">
                  <c:v>170.54066757272844</c:v>
                </c:pt>
                <c:pt idx="222">
                  <c:v>170.54182177302832</c:v>
                </c:pt>
                <c:pt idx="223">
                  <c:v>170.54294504729691</c:v>
                </c:pt>
                <c:pt idx="224">
                  <c:v>170.54403822417672</c:v>
                </c:pt>
                <c:pt idx="225">
                  <c:v>170.54510211010725</c:v>
                </c:pt>
                <c:pt idx="226">
                  <c:v>170.54613748992008</c:v>
                </c:pt>
                <c:pt idx="227">
                  <c:v>170.54714512741779</c:v>
                </c:pt>
                <c:pt idx="228">
                  <c:v>170.54812576593721</c:v>
                </c:pt>
                <c:pt idx="229">
                  <c:v>170.54908012889811</c:v>
                </c:pt>
                <c:pt idx="230">
                  <c:v>170.55000892033664</c:v>
                </c:pt>
                <c:pt idx="231">
                  <c:v>170.55091282542477</c:v>
                </c:pt>
                <c:pt idx="232">
                  <c:v>170.55179251097573</c:v>
                </c:pt>
                <c:pt idx="233">
                  <c:v>170.55264862593597</c:v>
                </c:pt>
                <c:pt idx="234">
                  <c:v>170.5534818018638</c:v>
                </c:pt>
                <c:pt idx="235">
                  <c:v>170.55429265339544</c:v>
                </c:pt>
                <c:pt idx="236">
                  <c:v>170.55508177869822</c:v>
                </c:pt>
                <c:pt idx="237">
                  <c:v>170.55584975991206</c:v>
                </c:pt>
                <c:pt idx="238">
                  <c:v>170.5565971635788</c:v>
                </c:pt>
                <c:pt idx="239">
                  <c:v>170.55732454106013</c:v>
                </c:pt>
                <c:pt idx="240">
                  <c:v>170.55803242894439</c:v>
                </c:pt>
                <c:pt idx="241">
                  <c:v>170.55872134944244</c:v>
                </c:pt>
                <c:pt idx="242">
                  <c:v>170.55939181077281</c:v>
                </c:pt>
                <c:pt idx="243">
                  <c:v>170.56004430753666</c:v>
                </c:pt>
                <c:pt idx="244">
                  <c:v>170.5606793210826</c:v>
                </c:pt>
                <c:pt idx="245">
                  <c:v>170.56129731986186</c:v>
                </c:pt>
                <c:pt idx="246">
                  <c:v>170.56189875977384</c:v>
                </c:pt>
                <c:pt idx="247">
                  <c:v>170.56248408450239</c:v>
                </c:pt>
                <c:pt idx="248">
                  <c:v>170.56305372584316</c:v>
                </c:pt>
                <c:pt idx="249">
                  <c:v>170.56360810402214</c:v>
                </c:pt>
                <c:pt idx="250">
                  <c:v>170.56414762800557</c:v>
                </c:pt>
                <c:pt idx="251">
                  <c:v>170.56467269580185</c:v>
                </c:pt>
                <c:pt idx="252">
                  <c:v>170.56518369475484</c:v>
                </c:pt>
                <c:pt idx="253">
                  <c:v>170.56568100182994</c:v>
                </c:pt>
                <c:pt idx="254">
                  <c:v>170.56616498389184</c:v>
                </c:pt>
                <c:pt idx="255">
                  <c:v>170.56663599797554</c:v>
                </c:pt>
                <c:pt idx="256">
                  <c:v>170.56709439154935</c:v>
                </c:pt>
                <c:pt idx="257">
                  <c:v>170.56754050277144</c:v>
                </c:pt>
                <c:pt idx="258">
                  <c:v>170.56797466073931</c:v>
                </c:pt>
                <c:pt idx="259">
                  <c:v>170.56839718573244</c:v>
                </c:pt>
                <c:pt idx="260">
                  <c:v>170.56880838944869</c:v>
                </c:pt>
                <c:pt idx="261">
                  <c:v>170.5692085752342</c:v>
                </c:pt>
                <c:pt idx="262">
                  <c:v>170.56959803830713</c:v>
                </c:pt>
                <c:pt idx="263">
                  <c:v>170.56997706597534</c:v>
                </c:pt>
                <c:pt idx="264">
                  <c:v>170.57034593784869</c:v>
                </c:pt>
                <c:pt idx="265">
                  <c:v>170.57070492604487</c:v>
                </c:pt>
                <c:pt idx="266">
                  <c:v>170.5710542953905</c:v>
                </c:pt>
                <c:pt idx="267">
                  <c:v>170.57139430361633</c:v>
                </c:pt>
                <c:pt idx="268">
                  <c:v>170.57172520154731</c:v>
                </c:pt>
                <c:pt idx="269">
                  <c:v>170.57204723328778</c:v>
                </c:pt>
                <c:pt idx="270">
                  <c:v>170.57236063640138</c:v>
                </c:pt>
                <c:pt idx="271">
                  <c:v>170.57266564208649</c:v>
                </c:pt>
                <c:pt idx="272">
                  <c:v>170.57296247534663</c:v>
                </c:pt>
                <c:pt idx="273">
                  <c:v>170.57325135515649</c:v>
                </c:pt>
                <c:pt idx="274">
                  <c:v>170.57353249462349</c:v>
                </c:pt>
                <c:pt idx="275">
                  <c:v>170.57380610114504</c:v>
                </c:pt>
                <c:pt idx="276">
                  <c:v>170.57407237656128</c:v>
                </c:pt>
                <c:pt idx="277">
                  <c:v>170.57433151730444</c:v>
                </c:pt>
                <c:pt idx="278">
                  <c:v>170.57458371454331</c:v>
                </c:pt>
                <c:pt idx="279">
                  <c:v>170.57482915432445</c:v>
                </c:pt>
                <c:pt idx="280">
                  <c:v>170.57506801770955</c:v>
                </c:pt>
                <c:pt idx="281">
                  <c:v>170.57530048090868</c:v>
                </c:pt>
                <c:pt idx="282">
                  <c:v>170.5755267154106</c:v>
                </c:pt>
                <c:pt idx="283">
                  <c:v>170.57574688810914</c:v>
                </c:pt>
                <c:pt idx="284">
                  <c:v>170.57596116142633</c:v>
                </c:pt>
                <c:pt idx="285">
                  <c:v>170.57616969343212</c:v>
                </c:pt>
                <c:pt idx="286">
                  <c:v>170.57637263796116</c:v>
                </c:pt>
                <c:pt idx="287">
                  <c:v>170.57657014472619</c:v>
                </c:pt>
                <c:pt idx="288">
                  <c:v>170.57676235942844</c:v>
                </c:pt>
                <c:pt idx="289">
                  <c:v>170.5769494238653</c:v>
                </c:pt>
                <c:pt idx="290">
                  <c:v>170.57713147603471</c:v>
                </c:pt>
                <c:pt idx="291">
                  <c:v>170.57730865023697</c:v>
                </c:pt>
                <c:pt idx="292">
                  <c:v>170.57748107717404</c:v>
                </c:pt>
                <c:pt idx="293">
                  <c:v>170.57764888404574</c:v>
                </c:pt>
                <c:pt idx="294">
                  <c:v>170.57781219464363</c:v>
                </c:pt>
                <c:pt idx="295">
                  <c:v>170.5779711294424</c:v>
                </c:pt>
                <c:pt idx="296">
                  <c:v>170.57812580568867</c:v>
                </c:pt>
                <c:pt idx="297">
                  <c:v>170.57827633748755</c:v>
                </c:pt>
                <c:pt idx="298">
                  <c:v>170.57842283588673</c:v>
                </c:pt>
                <c:pt idx="299">
                  <c:v>170.57856540895853</c:v>
                </c:pt>
                <c:pt idx="300">
                  <c:v>170.57870416187944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E7-4384-9EFE-79BD58F40F0C}"/>
            </c:ext>
          </c:extLst>
        </c:ser>
        <c:ser>
          <c:idx val="4"/>
          <c:order val="4"/>
          <c:tx>
            <c:strRef>
              <c:f>'0度地区(情境1)'!$E$1</c:f>
              <c:strCache>
                <c:ptCount val="1"/>
                <c:pt idx="0">
                  <c:v>NEP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'0度地区(情境1)'!$A$2:$A$302</c:f>
              <c:numCache>
                <c:formatCode>0_ 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'0度地区(情境1)'!$E$2:$E$302</c:f>
              <c:numCache>
                <c:formatCode>0.00_ </c:formatCode>
                <c:ptCount val="301"/>
                <c:pt idx="0">
                  <c:v>0</c:v>
                </c:pt>
                <c:pt idx="1">
                  <c:v>16.951967312306436</c:v>
                </c:pt>
                <c:pt idx="2">
                  <c:v>16.497750594728615</c:v>
                </c:pt>
                <c:pt idx="3">
                  <c:v>16.055704312754273</c:v>
                </c:pt>
                <c:pt idx="4">
                  <c:v>15.625502367635789</c:v>
                </c:pt>
                <c:pt idx="5">
                  <c:v>15.206827398225045</c:v>
                </c:pt>
                <c:pt idx="6">
                  <c:v>14.799370546855357</c:v>
                </c:pt>
                <c:pt idx="7">
                  <c:v>14.40283123149635</c:v>
                </c:pt>
                <c:pt idx="8">
                  <c:v>14.016916924013657</c:v>
                </c:pt>
                <c:pt idx="9">
                  <c:v>13.641342934370329</c:v>
                </c:pt>
                <c:pt idx="10">
                  <c:v>13.275832200609955</c:v>
                </c:pt>
                <c:pt idx="11">
                  <c:v>12.920115084467483</c:v>
                </c:pt>
                <c:pt idx="12">
                  <c:v>12.573929172456303</c:v>
                </c:pt>
                <c:pt idx="13">
                  <c:v>12.23701908228503</c:v>
                </c:pt>
                <c:pt idx="14">
                  <c:v>11.909136274461474</c:v>
                </c:pt>
                <c:pt idx="15">
                  <c:v>11.590038868944077</c:v>
                </c:pt>
                <c:pt idx="16">
                  <c:v>11.279491466706617</c:v>
                </c:pt>
                <c:pt idx="17">
                  <c:v>10.977264976083603</c:v>
                </c:pt>
                <c:pt idx="18">
                  <c:v>10.683136443768717</c:v>
                </c:pt>
                <c:pt idx="19">
                  <c:v>10.396888890341557</c:v>
                </c:pt>
                <c:pt idx="20">
                  <c:v>10.118311150201407</c:v>
                </c:pt>
                <c:pt idx="21">
                  <c:v>9.8471977157896333</c:v>
                </c:pt>
                <c:pt idx="22">
                  <c:v>9.5833485859863572</c:v>
                </c:pt>
                <c:pt idx="23">
                  <c:v>9.3265691185689832</c:v>
                </c:pt>
                <c:pt idx="24">
                  <c:v>9.0766698866241597</c:v>
                </c:pt>
                <c:pt idx="25">
                  <c:v>8.833466538806988</c:v>
                </c:pt>
                <c:pt idx="26">
                  <c:v>8.5967796633445914</c:v>
                </c:pt>
                <c:pt idx="27">
                  <c:v>8.366434655683463</c:v>
                </c:pt>
                <c:pt idx="28">
                  <c:v>8.1422615896833292</c:v>
                </c:pt>
                <c:pt idx="29">
                  <c:v>7.9240950922620357</c:v>
                </c:pt>
                <c:pt idx="30">
                  <c:v>7.7117742213995086</c:v>
                </c:pt>
                <c:pt idx="31">
                  <c:v>7.5051423474103558</c:v>
                </c:pt>
                <c:pt idx="32">
                  <c:v>7.3040470373975381</c:v>
                </c:pt>
                <c:pt idx="33">
                  <c:v>7.1083399428025587</c:v>
                </c:pt>
                <c:pt idx="34">
                  <c:v>6.9178766899680113</c:v>
                </c:pt>
                <c:pt idx="35">
                  <c:v>6.7325167736328808</c:v>
                </c:pt>
                <c:pt idx="36">
                  <c:v>6.5521234532813537</c:v>
                </c:pt>
                <c:pt idx="37">
                  <c:v>6.3765636522691409</c:v>
                </c:pt>
                <c:pt idx="38">
                  <c:v>6.2057078596522501</c:v>
                </c:pt>
                <c:pt idx="39">
                  <c:v>6.0394300346465286</c:v>
                </c:pt>
                <c:pt idx="40">
                  <c:v>5.8776075136470638</c:v>
                </c:pt>
                <c:pt idx="41">
                  <c:v>5.7201209197387755</c:v>
                </c:pt>
                <c:pt idx="42">
                  <c:v>5.5668540746319195</c:v>
                </c:pt>
                <c:pt idx="43">
                  <c:v>5.4176939129568495</c:v>
                </c:pt>
                <c:pt idx="44">
                  <c:v>5.2725303988555652</c:v>
                </c:pt>
                <c:pt idx="45">
                  <c:v>5.1312564448078319</c:v>
                </c:pt>
                <c:pt idx="46">
                  <c:v>4.9937678326324715</c:v>
                </c:pt>
                <c:pt idx="47">
                  <c:v>4.8599631366054155</c:v>
                </c:pt>
                <c:pt idx="48">
                  <c:v>4.7297436486374806</c:v>
                </c:pt>
                <c:pt idx="49">
                  <c:v>4.6030133054572104</c:v>
                </c:pt>
                <c:pt idx="50">
                  <c:v>4.4796786177449803</c:v>
                </c:pt>
                <c:pt idx="51">
                  <c:v>4.3596486011652189</c:v>
                </c:pt>
                <c:pt idx="52">
                  <c:v>4.2428347092474041</c:v>
                </c:pt>
                <c:pt idx="53">
                  <c:v>4.1291507680649033</c:v>
                </c:pt>
                <c:pt idx="54">
                  <c:v>4.0185129126643062</c:v>
                </c:pt>
                <c:pt idx="55">
                  <c:v>3.9108395251979857</c:v>
                </c:pt>
                <c:pt idx="56">
                  <c:v>3.8060511747143835</c:v>
                </c:pt>
                <c:pt idx="57">
                  <c:v>3.7040705585615115</c:v>
                </c:pt>
                <c:pt idx="58">
                  <c:v>3.6048224453608384</c:v>
                </c:pt>
                <c:pt idx="59">
                  <c:v>3.508233619508502</c:v>
                </c:pt>
                <c:pt idx="60">
                  <c:v>3.4142328271643407</c:v>
                </c:pt>
                <c:pt idx="61">
                  <c:v>3.3227507236874487</c:v>
                </c:pt>
                <c:pt idx="62">
                  <c:v>3.2337198224806798</c:v>
                </c:pt>
                <c:pt idx="63">
                  <c:v>3.1470744452053907</c:v>
                </c:pt>
                <c:pt idx="64">
                  <c:v>3.0627506733304699</c:v>
                </c:pt>
                <c:pt idx="65">
                  <c:v>2.9806863009794142</c:v>
                </c:pt>
                <c:pt idx="66">
                  <c:v>2.9008207890410347</c:v>
                </c:pt>
                <c:pt idx="67">
                  <c:v>2.8230952205093445</c:v>
                </c:pt>
                <c:pt idx="68">
                  <c:v>2.7474522570204556</c:v>
                </c:pt>
                <c:pt idx="69">
                  <c:v>2.6738360965539698</c:v>
                </c:pt>
                <c:pt idx="70">
                  <c:v>2.6021924322675147</c:v>
                </c:pt>
                <c:pt idx="71">
                  <c:v>2.5324684124346106</c:v>
                </c:pt>
                <c:pt idx="72">
                  <c:v>2.4646126014556273</c:v>
                </c:pt>
                <c:pt idx="73">
                  <c:v>2.3985749419138074</c:v>
                </c:pt>
                <c:pt idx="74">
                  <c:v>2.3343067176476211</c:v>
                </c:pt>
                <c:pt idx="75">
                  <c:v>2.2717605178127371</c:v>
                </c:pt>
                <c:pt idx="76">
                  <c:v>2.2108902019069774</c:v>
                </c:pt>
                <c:pt idx="77">
                  <c:v>2.1516508657323641</c:v>
                </c:pt>
                <c:pt idx="78">
                  <c:v>2.0939988082689638</c:v>
                </c:pt>
                <c:pt idx="79">
                  <c:v>2.0378914994368529</c:v>
                </c:pt>
                <c:pt idx="80">
                  <c:v>1.983287548721222</c:v>
                </c:pt>
                <c:pt idx="81">
                  <c:v>1.9301466746387632</c:v>
                </c:pt>
                <c:pt idx="82">
                  <c:v>1.8784296750217777</c:v>
                </c:pt>
                <c:pt idx="83">
                  <c:v>1.8280983980985468</c:v>
                </c:pt>
                <c:pt idx="84">
                  <c:v>1.7791157143488761</c:v>
                </c:pt>
                <c:pt idx="85">
                  <c:v>1.7314454891133551</c:v>
                </c:pt>
                <c:pt idx="86">
                  <c:v>1.6850525559368634</c:v>
                </c:pt>
                <c:pt idx="87">
                  <c:v>1.6399026906260588</c:v>
                </c:pt>
                <c:pt idx="88">
                  <c:v>1.5959625860022015</c:v>
                </c:pt>
                <c:pt idx="89">
                  <c:v>1.5531998273302463</c:v>
                </c:pt>
                <c:pt idx="90">
                  <c:v>1.5115828684065491</c:v>
                </c:pt>
                <c:pt idx="91">
                  <c:v>1.4710810082870012</c:v>
                </c:pt>
                <c:pt idx="92">
                  <c:v>1.4316643686389057</c:v>
                </c:pt>
                <c:pt idx="93">
                  <c:v>1.393303871699743</c:v>
                </c:pt>
                <c:pt idx="94">
                  <c:v>1.3559712188263404</c:v>
                </c:pt>
                <c:pt idx="95">
                  <c:v>1.3196388696188137</c:v>
                </c:pt>
                <c:pt idx="96">
                  <c:v>1.2842800216041041</c:v>
                </c:pt>
                <c:pt idx="97">
                  <c:v>1.249868590463592</c:v>
                </c:pt>
                <c:pt idx="98">
                  <c:v>1.2163791907906329</c:v>
                </c:pt>
                <c:pt idx="99">
                  <c:v>1.1837871173638916</c:v>
                </c:pt>
                <c:pt idx="100">
                  <c:v>1.1520683269218353</c:v>
                </c:pt>
                <c:pt idx="101">
                  <c:v>1.1211994204262226</c:v>
                </c:pt>
                <c:pt idx="102">
                  <c:v>1.0911576258006335</c:v>
                </c:pt>
                <c:pt idx="103">
                  <c:v>1.0619207811312208</c:v>
                </c:pt>
                <c:pt idx="104">
                  <c:v>1.0334673183178893</c:v>
                </c:pt>
                <c:pt idx="105">
                  <c:v>1.0057762471636238</c:v>
                </c:pt>
                <c:pt idx="106">
                  <c:v>0.97882713988963133</c:v>
                </c:pt>
                <c:pt idx="107">
                  <c:v>0.95260011606603712</c:v>
                </c:pt>
                <c:pt idx="108">
                  <c:v>0.92707582794582777</c:v>
                </c:pt>
                <c:pt idx="109">
                  <c:v>0.90223544619206564</c:v>
                </c:pt>
                <c:pt idx="110">
                  <c:v>0.87806064598734679</c:v>
                </c:pt>
                <c:pt idx="111">
                  <c:v>0.8545335935156686</c:v>
                </c:pt>
                <c:pt idx="112">
                  <c:v>0.83163693280624784</c:v>
                </c:pt>
                <c:pt idx="113">
                  <c:v>0.80935377293010902</c:v>
                </c:pt>
                <c:pt idx="114">
                  <c:v>0.78766767553935324</c:v>
                </c:pt>
                <c:pt idx="115">
                  <c:v>0.76656264274083696</c:v>
                </c:pt>
                <c:pt idx="116">
                  <c:v>0.74602310529428451</c:v>
                </c:pt>
                <c:pt idx="117">
                  <c:v>0.72603391112696158</c:v>
                </c:pt>
                <c:pt idx="118">
                  <c:v>0.70658031415575806</c:v>
                </c:pt>
                <c:pt idx="119">
                  <c:v>0.68764796340917655</c:v>
                </c:pt>
                <c:pt idx="120">
                  <c:v>0.66922289244044464</c:v>
                </c:pt>
                <c:pt idx="121">
                  <c:v>0.65129150902450306</c:v>
                </c:pt>
                <c:pt idx="122">
                  <c:v>0.63384058513079822</c:v>
                </c:pt>
                <c:pt idx="123">
                  <c:v>0.61685724716522827</c:v>
                </c:pt>
                <c:pt idx="124">
                  <c:v>0.60032896647311418</c:v>
                </c:pt>
                <c:pt idx="125">
                  <c:v>0.58424355009668716</c:v>
                </c:pt>
                <c:pt idx="126">
                  <c:v>0.56858913178041348</c:v>
                </c:pt>
                <c:pt idx="127">
                  <c:v>0.55335416321719322</c:v>
                </c:pt>
                <c:pt idx="128">
                  <c:v>0.53852740552915179</c:v>
                </c:pt>
                <c:pt idx="129">
                  <c:v>0.52409792097679997</c:v>
                </c:pt>
                <c:pt idx="130">
                  <c:v>0.51005506488996843</c:v>
                </c:pt>
                <c:pt idx="131">
                  <c:v>0.4963884778154295</c:v>
                </c:pt>
                <c:pt idx="132">
                  <c:v>0.48308807787464048</c:v>
                </c:pt>
                <c:pt idx="133">
                  <c:v>0.47014405332629394</c:v>
                </c:pt>
                <c:pt idx="134">
                  <c:v>0.45754685532818939</c:v>
                </c:pt>
                <c:pt idx="135">
                  <c:v>0.44528719089299784</c:v>
                </c:pt>
                <c:pt idx="136">
                  <c:v>0.4333560160328318</c:v>
                </c:pt>
                <c:pt idx="137">
                  <c:v>0.42174452908744797</c:v>
                </c:pt>
                <c:pt idx="138">
                  <c:v>0.4104441642313077</c:v>
                </c:pt>
                <c:pt idx="139">
                  <c:v>0.39944658515440779</c:v>
                </c:pt>
                <c:pt idx="140">
                  <c:v>0.38874367891267525</c:v>
                </c:pt>
                <c:pt idx="141">
                  <c:v>0.37832754994298057</c:v>
                </c:pt>
                <c:pt idx="142">
                  <c:v>0.36819051423861993</c:v>
                </c:pt>
                <c:pt idx="143">
                  <c:v>0.3583250936806337</c:v>
                </c:pt>
                <c:pt idx="144">
                  <c:v>0.34872401052146529</c:v>
                </c:pt>
                <c:pt idx="145">
                  <c:v>0.33938018201578757</c:v>
                </c:pt>
                <c:pt idx="146">
                  <c:v>0.330286715195939</c:v>
                </c:pt>
                <c:pt idx="147">
                  <c:v>0.32143690178651241</c:v>
                </c:pt>
                <c:pt idx="148">
                  <c:v>0.31282421325616383</c:v>
                </c:pt>
                <c:pt idx="149">
                  <c:v>0.3044422960010138</c:v>
                </c:pt>
                <c:pt idx="150">
                  <c:v>0.29628496665782222</c:v>
                </c:pt>
                <c:pt idx="151">
                  <c:v>0.28834620754247453</c:v>
                </c:pt>
                <c:pt idx="152">
                  <c:v>0.28062016221079489</c:v>
                </c:pt>
                <c:pt idx="153">
                  <c:v>0.27310113113804846</c:v>
                </c:pt>
                <c:pt idx="154">
                  <c:v>0.2657835675144895</c:v>
                </c:pt>
                <c:pt idx="155">
                  <c:v>0.25866207315348788</c:v>
                </c:pt>
                <c:pt idx="156">
                  <c:v>0.25173139450922122</c:v>
                </c:pt>
                <c:pt idx="157">
                  <c:v>0.24498641880117589</c:v>
                </c:pt>
                <c:pt idx="158">
                  <c:v>0.23842217024235879</c:v>
                </c:pt>
                <c:pt idx="159">
                  <c:v>0.23203380636869042</c:v>
                </c:pt>
                <c:pt idx="160">
                  <c:v>0.22581661446676549</c:v>
                </c:pt>
                <c:pt idx="161">
                  <c:v>0.21976600809711044</c:v>
                </c:pt>
                <c:pt idx="162">
                  <c:v>0.2138775237109769</c:v>
                </c:pt>
                <c:pt idx="163">
                  <c:v>0.2081468173573171</c:v>
                </c:pt>
                <c:pt idx="164">
                  <c:v>0.20256966147843514</c:v>
                </c:pt>
                <c:pt idx="165">
                  <c:v>0.19714194179127276</c:v>
                </c:pt>
                <c:pt idx="166">
                  <c:v>0.19185965425214135</c:v>
                </c:pt>
                <c:pt idx="167">
                  <c:v>0.18671890210316633</c:v>
                </c:pt>
                <c:pt idx="168">
                  <c:v>0.1817158929974596</c:v>
                </c:pt>
                <c:pt idx="169">
                  <c:v>0.17684693620157077</c:v>
                </c:pt>
                <c:pt idx="170">
                  <c:v>0.17210843987277258</c:v>
                </c:pt>
                <c:pt idx="171">
                  <c:v>0.16749690840944709</c:v>
                </c:pt>
                <c:pt idx="172">
                  <c:v>0.16300893987221343</c:v>
                </c:pt>
                <c:pt idx="173">
                  <c:v>0.15864122347443299</c:v>
                </c:pt>
                <c:pt idx="174">
                  <c:v>0.15439053713981821</c:v>
                </c:pt>
                <c:pt idx="175">
                  <c:v>0.15025374512549661</c:v>
                </c:pt>
                <c:pt idx="176">
                  <c:v>0.14622779570868261</c:v>
                </c:pt>
                <c:pt idx="177">
                  <c:v>0.14230971893550759</c:v>
                </c:pt>
                <c:pt idx="178">
                  <c:v>0.13849662443013244</c:v>
                </c:pt>
                <c:pt idx="179">
                  <c:v>0.13478569926223827</c:v>
                </c:pt>
                <c:pt idx="180">
                  <c:v>0.13117420587227002</c:v>
                </c:pt>
                <c:pt idx="181">
                  <c:v>0.12765948005170458</c:v>
                </c:pt>
                <c:pt idx="182">
                  <c:v>0.12423892897766109</c:v>
                </c:pt>
                <c:pt idx="183">
                  <c:v>0.12091002930037575</c:v>
                </c:pt>
                <c:pt idx="184">
                  <c:v>0.11767032528138088</c:v>
                </c:pt>
                <c:pt idx="185">
                  <c:v>0.11451742698227463</c:v>
                </c:pt>
                <c:pt idx="186">
                  <c:v>0.11144900850132444</c:v>
                </c:pt>
                <c:pt idx="187">
                  <c:v>0.10846280625790428</c:v>
                </c:pt>
                <c:pt idx="188">
                  <c:v>0.10555661732240651</c:v>
                </c:pt>
                <c:pt idx="189">
                  <c:v>0.10272829779137282</c:v>
                </c:pt>
                <c:pt idx="190">
                  <c:v>9.9975761205769231E-2</c:v>
                </c:pt>
                <c:pt idx="191">
                  <c:v>9.7296977011836816E-2</c:v>
                </c:pt>
                <c:pt idx="192">
                  <c:v>9.4689969063153967E-2</c:v>
                </c:pt>
                <c:pt idx="193">
                  <c:v>9.215281416291532E-2</c:v>
                </c:pt>
                <c:pt idx="194">
                  <c:v>8.9683640644977913E-2</c:v>
                </c:pt>
                <c:pt idx="195">
                  <c:v>8.7280626993305077E-2</c:v>
                </c:pt>
                <c:pt idx="196">
                  <c:v>8.4942000498188008E-2</c:v>
                </c:pt>
                <c:pt idx="197">
                  <c:v>8.2666035948449235E-2</c:v>
                </c:pt>
                <c:pt idx="198">
                  <c:v>8.0451054358917418E-2</c:v>
                </c:pt>
                <c:pt idx="199">
                  <c:v>7.8295421731553461E-2</c:v>
                </c:pt>
                <c:pt idx="200">
                  <c:v>7.6197547850313185E-2</c:v>
                </c:pt>
                <c:pt idx="201">
                  <c:v>7.4155885107899167E-2</c:v>
                </c:pt>
                <c:pt idx="202">
                  <c:v>7.2168927364174351E-2</c:v>
                </c:pt>
                <c:pt idx="203">
                  <c:v>7.0235208834958485E-2</c:v>
                </c:pt>
                <c:pt idx="204">
                  <c:v>6.8353303010837863E-2</c:v>
                </c:pt>
                <c:pt idx="205">
                  <c:v>6.6521821604737852E-2</c:v>
                </c:pt>
                <c:pt idx="206">
                  <c:v>6.4739413527860279E-2</c:v>
                </c:pt>
                <c:pt idx="207">
                  <c:v>6.3004763892905657E-2</c:v>
                </c:pt>
                <c:pt idx="208">
                  <c:v>6.1316593044040246E-2</c:v>
                </c:pt>
                <c:pt idx="209">
                  <c:v>5.9673655613096344E-2</c:v>
                </c:pt>
                <c:pt idx="210">
                  <c:v>5.8074739600641578E-2</c:v>
                </c:pt>
                <c:pt idx="211">
                  <c:v>5.6518665481945618E-2</c:v>
                </c:pt>
                <c:pt idx="212">
                  <c:v>5.5004285336906378E-2</c:v>
                </c:pt>
                <c:pt idx="213">
                  <c:v>5.3530482003168345E-2</c:v>
                </c:pt>
                <c:pt idx="214">
                  <c:v>5.209616825197827E-2</c:v>
                </c:pt>
                <c:pt idx="215">
                  <c:v>5.0700285986152949E-2</c:v>
                </c:pt>
                <c:pt idx="216">
                  <c:v>4.934180545959066E-2</c:v>
                </c:pt>
                <c:pt idx="217">
                  <c:v>4.8019724517473605E-2</c:v>
                </c:pt>
                <c:pt idx="218">
                  <c:v>4.6733067857076094E-2</c:v>
                </c:pt>
                <c:pt idx="219">
                  <c:v>4.5480886308268964E-2</c:v>
                </c:pt>
                <c:pt idx="220">
                  <c:v>4.4262256133293931E-2</c:v>
                </c:pt>
                <c:pt idx="221">
                  <c:v>4.3076278345409946E-2</c:v>
                </c:pt>
                <c:pt idx="222">
                  <c:v>4.1922078045530498E-2</c:v>
                </c:pt>
                <c:pt idx="223">
                  <c:v>4.079880377693712E-2</c:v>
                </c:pt>
                <c:pt idx="224">
                  <c:v>3.9705626897131197E-2</c:v>
                </c:pt>
                <c:pt idx="225">
                  <c:v>3.8641740966596672E-2</c:v>
                </c:pt>
                <c:pt idx="226">
                  <c:v>3.7606361153763146E-2</c:v>
                </c:pt>
                <c:pt idx="227">
                  <c:v>3.6598723656055654E-2</c:v>
                </c:pt>
                <c:pt idx="228">
                  <c:v>3.5618085136633226E-2</c:v>
                </c:pt>
                <c:pt idx="229">
                  <c:v>3.4663722175736211E-2</c:v>
                </c:pt>
                <c:pt idx="230">
                  <c:v>3.3734930737210789E-2</c:v>
                </c:pt>
                <c:pt idx="231">
                  <c:v>3.2831025649073808E-2</c:v>
                </c:pt>
                <c:pt idx="232">
                  <c:v>3.1951340098117953E-2</c:v>
                </c:pt>
                <c:pt idx="233">
                  <c:v>3.1095225137875104E-2</c:v>
                </c:pt>
                <c:pt idx="234">
                  <c:v>3.02620492100516E-2</c:v>
                </c:pt>
                <c:pt idx="235">
                  <c:v>2.94511976784122E-2</c:v>
                </c:pt>
                <c:pt idx="236">
                  <c:v>2.8662072375624348E-2</c:v>
                </c:pt>
                <c:pt idx="237">
                  <c:v>2.7894091161783763E-2</c:v>
                </c:pt>
                <c:pt idx="238">
                  <c:v>2.7146687495047672E-2</c:v>
                </c:pt>
                <c:pt idx="239">
                  <c:v>2.6419310013721997E-2</c:v>
                </c:pt>
                <c:pt idx="240">
                  <c:v>2.5711422129461425E-2</c:v>
                </c:pt>
                <c:pt idx="241">
                  <c:v>2.5022501631411842E-2</c:v>
                </c:pt>
                <c:pt idx="242">
                  <c:v>2.4352040301039324E-2</c:v>
                </c:pt>
                <c:pt idx="243">
                  <c:v>2.3699543537190948E-2</c:v>
                </c:pt>
                <c:pt idx="244">
                  <c:v>2.3064529991245308E-2</c:v>
                </c:pt>
                <c:pt idx="245">
                  <c:v>2.2446531211983256E-2</c:v>
                </c:pt>
                <c:pt idx="246">
                  <c:v>2.1845091300008335E-2</c:v>
                </c:pt>
                <c:pt idx="247">
                  <c:v>2.1259766571461114E-2</c:v>
                </c:pt>
                <c:pt idx="248">
                  <c:v>2.0690125230686363E-2</c:v>
                </c:pt>
                <c:pt idx="249">
                  <c:v>2.013574705171095E-2</c:v>
                </c:pt>
                <c:pt idx="250">
                  <c:v>1.9596223068276686E-2</c:v>
                </c:pt>
                <c:pt idx="251">
                  <c:v>1.9071155272001761E-2</c:v>
                </c:pt>
                <c:pt idx="252">
                  <c:v>1.8560156319011867E-2</c:v>
                </c:pt>
                <c:pt idx="253">
                  <c:v>1.8062849243904111E-2</c:v>
                </c:pt>
                <c:pt idx="254">
                  <c:v>1.7578867182010072E-2</c:v>
                </c:pt>
                <c:pt idx="255">
                  <c:v>1.7107853098309533E-2</c:v>
                </c:pt>
                <c:pt idx="256">
                  <c:v>1.6649459524501253E-2</c:v>
                </c:pt>
                <c:pt idx="257">
                  <c:v>1.6203348302411769E-2</c:v>
                </c:pt>
                <c:pt idx="258">
                  <c:v>1.5769190334538052E-2</c:v>
                </c:pt>
                <c:pt idx="259">
                  <c:v>1.5346665341411381E-2</c:v>
                </c:pt>
                <c:pt idx="260">
                  <c:v>1.4935461625157131E-2</c:v>
                </c:pt>
                <c:pt idx="261">
                  <c:v>1.4535275839648421E-2</c:v>
                </c:pt>
                <c:pt idx="262">
                  <c:v>1.4145812766713561E-2</c:v>
                </c:pt>
                <c:pt idx="263">
                  <c:v>1.3766785098511036E-2</c:v>
                </c:pt>
                <c:pt idx="264">
                  <c:v>1.3397913225162483E-2</c:v>
                </c:pt>
                <c:pt idx="265">
                  <c:v>1.303892502897952E-2</c:v>
                </c:pt>
                <c:pt idx="266">
                  <c:v>1.2689555683351728E-2</c:v>
                </c:pt>
                <c:pt idx="267">
                  <c:v>1.2349547457517929E-2</c:v>
                </c:pt>
                <c:pt idx="268">
                  <c:v>1.2018649526538638E-2</c:v>
                </c:pt>
                <c:pt idx="269">
                  <c:v>1.1696617786071783E-2</c:v>
                </c:pt>
                <c:pt idx="270">
                  <c:v>1.1383214672463282E-2</c:v>
                </c:pt>
                <c:pt idx="271">
                  <c:v>1.1078208987356675E-2</c:v>
                </c:pt>
                <c:pt idx="272">
                  <c:v>1.0781375727219711E-2</c:v>
                </c:pt>
                <c:pt idx="273">
                  <c:v>1.0492495917361566E-2</c:v>
                </c:pt>
                <c:pt idx="274">
                  <c:v>1.0211356450355424E-2</c:v>
                </c:pt>
                <c:pt idx="275">
                  <c:v>9.9377499288095805E-3</c:v>
                </c:pt>
                <c:pt idx="276">
                  <c:v>9.6714745125723312E-3</c:v>
                </c:pt>
                <c:pt idx="277">
                  <c:v>9.412333769404313E-3</c:v>
                </c:pt>
                <c:pt idx="278">
                  <c:v>9.1601365305393756E-3</c:v>
                </c:pt>
                <c:pt idx="279">
                  <c:v>8.9146967494002638E-3</c:v>
                </c:pt>
                <c:pt idx="280">
                  <c:v>8.6758333642933394E-3</c:v>
                </c:pt>
                <c:pt idx="281">
                  <c:v>8.4433701651676074E-3</c:v>
                </c:pt>
                <c:pt idx="282">
                  <c:v>8.2171356632443349E-3</c:v>
                </c:pt>
                <c:pt idx="283">
                  <c:v>7.9969629647109741E-3</c:v>
                </c:pt>
                <c:pt idx="284">
                  <c:v>7.7826896475130525E-3</c:v>
                </c:pt>
                <c:pt idx="285">
                  <c:v>7.5741576417271972E-3</c:v>
                </c:pt>
                <c:pt idx="286">
                  <c:v>7.3712131126910663E-3</c:v>
                </c:pt>
                <c:pt idx="287">
                  <c:v>7.1737063476575713E-3</c:v>
                </c:pt>
                <c:pt idx="288">
                  <c:v>6.981491645404958E-3</c:v>
                </c:pt>
                <c:pt idx="289">
                  <c:v>6.7944272085469493E-3</c:v>
                </c:pt>
                <c:pt idx="290">
                  <c:v>6.6123750391398062E-3</c:v>
                </c:pt>
                <c:pt idx="291">
                  <c:v>6.4352008368757652E-3</c:v>
                </c:pt>
                <c:pt idx="292">
                  <c:v>6.2627738998060067E-3</c:v>
                </c:pt>
                <c:pt idx="293">
                  <c:v>6.0949670281047474E-3</c:v>
                </c:pt>
                <c:pt idx="294">
                  <c:v>5.9316564302207553E-3</c:v>
                </c:pt>
                <c:pt idx="295">
                  <c:v>5.7727216314447105E-3</c:v>
                </c:pt>
                <c:pt idx="296">
                  <c:v>5.6180453851766288E-3</c:v>
                </c:pt>
                <c:pt idx="297">
                  <c:v>5.4675135862964908E-3</c:v>
                </c:pt>
                <c:pt idx="298">
                  <c:v>5.3210151871212474E-3</c:v>
                </c:pt>
                <c:pt idx="299">
                  <c:v>5.1784421153229232E-3</c:v>
                </c:pt>
                <c:pt idx="300">
                  <c:v>5.0396891944046729E-3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E7-4384-9EFE-79BD58F40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182832"/>
        <c:axId val="19524534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'0度地区(情境1)'!$A$1</c15:sqref>
                        </c15:formulaRef>
                      </c:ext>
                    </c:extLst>
                    <c:strCache>
                      <c:ptCount val="1"/>
                      <c:pt idx="0">
                        <c:v>时间t(yr)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'0度地区(情境1)'!$A$2:$A$302</c15:sqref>
                        </c15:formulaRef>
                      </c:ext>
                    </c:extLst>
                    <c:numCache>
                      <c:formatCode>0_ 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'0度地区(情境1)'!$A$2:$A$302</c15:sqref>
                        </c15:formulaRef>
                      </c:ext>
                    </c:extLst>
                    <c:numCache>
                      <c:formatCode>0_ 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5E7-4384-9EFE-79BD58F40F0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'0度地区(情境1)'!$B$1</c15:sqref>
                        </c15:formulaRef>
                      </c:ext>
                    </c:extLst>
                    <c:strCache>
                      <c:ptCount val="1"/>
                      <c:pt idx="0">
                        <c:v>温度(摄氏度)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'0度地区(情境1)'!$A$2:$A$302</c15:sqref>
                        </c15:formulaRef>
                      </c:ext>
                    </c:extLst>
                    <c:numCache>
                      <c:formatCode>0_ 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'0度地区(情境1)'!$B$2:$B$302</c15:sqref>
                        </c15:formulaRef>
                      </c:ext>
                    </c:extLst>
                    <c:numCache>
                      <c:formatCode>0.00_ 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1</c:v>
                      </c:pt>
                      <c:pt idx="291">
                        <c:v>1</c:v>
                      </c:pt>
                      <c:pt idx="292">
                        <c:v>1</c:v>
                      </c:pt>
                      <c:pt idx="293">
                        <c:v>1</c:v>
                      </c:pt>
                      <c:pt idx="294">
                        <c:v>1</c:v>
                      </c:pt>
                      <c:pt idx="295">
                        <c:v>1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5E7-4384-9EFE-79BD58F40F0C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5"/>
          <c:order val="5"/>
          <c:tx>
            <c:strRef>
              <c:f>'0度地区(情境1)'!$F$1</c:f>
              <c:strCache>
                <c:ptCount val="1"/>
                <c:pt idx="0">
                  <c:v>C(碳库大小)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'0度地区(情境1)'!$A$2:$A$302</c:f>
              <c:numCache>
                <c:formatCode>0_ 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'0度地区(情境1)'!$F$2:$F$302</c:f>
              <c:numCache>
                <c:formatCode>0.00_ </c:formatCode>
                <c:ptCount val="301"/>
                <c:pt idx="0">
                  <c:v>5733.7406423632183</c:v>
                </c:pt>
                <c:pt idx="1">
                  <c:v>5750.6926096755251</c:v>
                </c:pt>
                <c:pt idx="2">
                  <c:v>5767.1903602702541</c:v>
                </c:pt>
                <c:pt idx="3">
                  <c:v>5783.2460645830088</c:v>
                </c:pt>
                <c:pt idx="4">
                  <c:v>5798.8715669506446</c:v>
                </c:pt>
                <c:pt idx="5">
                  <c:v>5814.0783943488696</c:v>
                </c:pt>
                <c:pt idx="6">
                  <c:v>5828.8777648957248</c:v>
                </c:pt>
                <c:pt idx="7">
                  <c:v>5843.2805961272215</c:v>
                </c:pt>
                <c:pt idx="8">
                  <c:v>5857.297513051235</c:v>
                </c:pt>
                <c:pt idx="9">
                  <c:v>5870.9388559856052</c:v>
                </c:pt>
                <c:pt idx="10">
                  <c:v>5884.2146881862154</c:v>
                </c:pt>
                <c:pt idx="11">
                  <c:v>5897.1348032706828</c:v>
                </c:pt>
                <c:pt idx="12">
                  <c:v>5909.7087324431395</c:v>
                </c:pt>
                <c:pt idx="13">
                  <c:v>5921.9457515254244</c:v>
                </c:pt>
                <c:pt idx="14">
                  <c:v>5933.8548877998855</c:v>
                </c:pt>
                <c:pt idx="15">
                  <c:v>5945.4449266688298</c:v>
                </c:pt>
                <c:pt idx="16">
                  <c:v>5956.7244181355363</c:v>
                </c:pt>
                <c:pt idx="17">
                  <c:v>5967.7016831116198</c:v>
                </c:pt>
                <c:pt idx="18">
                  <c:v>5978.3848195553883</c:v>
                </c:pt>
                <c:pt idx="19">
                  <c:v>5988.7817084457301</c:v>
                </c:pt>
                <c:pt idx="20">
                  <c:v>5998.9000195959316</c:v>
                </c:pt>
                <c:pt idx="21">
                  <c:v>6008.7472173117212</c:v>
                </c:pt>
                <c:pt idx="22">
                  <c:v>6018.3305658977079</c:v>
                </c:pt>
                <c:pt idx="23">
                  <c:v>6027.6571350162767</c:v>
                </c:pt>
                <c:pt idx="24">
                  <c:v>6036.7338049029013</c:v>
                </c:pt>
                <c:pt idx="25">
                  <c:v>6045.5672714417087</c:v>
                </c:pt>
                <c:pt idx="26">
                  <c:v>6054.1640511050537</c:v>
                </c:pt>
                <c:pt idx="27">
                  <c:v>6062.5304857607371</c:v>
                </c:pt>
                <c:pt idx="28">
                  <c:v>6070.6727473504207</c:v>
                </c:pt>
                <c:pt idx="29">
                  <c:v>6078.5968424426828</c:v>
                </c:pt>
                <c:pt idx="30">
                  <c:v>6086.3086166640824</c:v>
                </c:pt>
                <c:pt idx="31">
                  <c:v>6093.8137590114929</c:v>
                </c:pt>
                <c:pt idx="32">
                  <c:v>6101.1178060488901</c:v>
                </c:pt>
                <c:pt idx="33">
                  <c:v>6108.2261459916926</c:v>
                </c:pt>
                <c:pt idx="34">
                  <c:v>6115.1440226816603</c:v>
                </c:pt>
                <c:pt idx="35">
                  <c:v>6121.8765394552929</c:v>
                </c:pt>
                <c:pt idx="36">
                  <c:v>6128.4286629085746</c:v>
                </c:pt>
                <c:pt idx="37">
                  <c:v>6134.8052265608439</c:v>
                </c:pt>
                <c:pt idx="38">
                  <c:v>6141.0109344204966</c:v>
                </c:pt>
                <c:pt idx="39">
                  <c:v>6147.0503644551427</c:v>
                </c:pt>
                <c:pt idx="40">
                  <c:v>6152.9279719687902</c:v>
                </c:pt>
                <c:pt idx="41">
                  <c:v>6158.6480928885294</c:v>
                </c:pt>
                <c:pt idx="42">
                  <c:v>6164.2149469631613</c:v>
                </c:pt>
                <c:pt idx="43">
                  <c:v>6169.6326408761179</c:v>
                </c:pt>
                <c:pt idx="44">
                  <c:v>6174.9051712749733</c:v>
                </c:pt>
                <c:pt idx="45">
                  <c:v>6180.0364277197814</c:v>
                </c:pt>
                <c:pt idx="46">
                  <c:v>6185.0301955524137</c:v>
                </c:pt>
                <c:pt idx="47">
                  <c:v>6189.8901586890188</c:v>
                </c:pt>
                <c:pt idx="48">
                  <c:v>6194.6199023376566</c:v>
                </c:pt>
                <c:pt idx="49">
                  <c:v>6199.222915643114</c:v>
                </c:pt>
                <c:pt idx="50">
                  <c:v>6203.7025942608589</c:v>
                </c:pt>
                <c:pt idx="51">
                  <c:v>6208.0622428620245</c:v>
                </c:pt>
                <c:pt idx="52">
                  <c:v>6212.3050775712718</c:v>
                </c:pt>
                <c:pt idx="53">
                  <c:v>6216.4342283393371</c:v>
                </c:pt>
                <c:pt idx="54">
                  <c:v>6220.452741252001</c:v>
                </c:pt>
                <c:pt idx="55">
                  <c:v>6224.3635807771989</c:v>
                </c:pt>
                <c:pt idx="56">
                  <c:v>6228.1696319519133</c:v>
                </c:pt>
                <c:pt idx="57">
                  <c:v>6231.8737025104747</c:v>
                </c:pt>
                <c:pt idx="58">
                  <c:v>6235.4785249558354</c:v>
                </c:pt>
                <c:pt idx="59">
                  <c:v>6238.9867585753436</c:v>
                </c:pt>
                <c:pt idx="60">
                  <c:v>6242.4009914025082</c:v>
                </c:pt>
                <c:pt idx="61">
                  <c:v>6245.7237421261952</c:v>
                </c:pt>
                <c:pt idx="62">
                  <c:v>6248.9574619486757</c:v>
                </c:pt>
                <c:pt idx="63">
                  <c:v>6252.1045363938811</c:v>
                </c:pt>
                <c:pt idx="64">
                  <c:v>6255.1672870672119</c:v>
                </c:pt>
                <c:pt idx="65">
                  <c:v>6258.1479733681917</c:v>
                </c:pt>
                <c:pt idx="66">
                  <c:v>6261.0487941572328</c:v>
                </c:pt>
                <c:pt idx="67">
                  <c:v>6263.8718893777423</c:v>
                </c:pt>
                <c:pt idx="68">
                  <c:v>6266.6193416347623</c:v>
                </c:pt>
                <c:pt idx="69">
                  <c:v>6269.2931777313161</c:v>
                </c:pt>
                <c:pt idx="70">
                  <c:v>6271.8953701635837</c:v>
                </c:pt>
                <c:pt idx="71">
                  <c:v>6274.4278385760181</c:v>
                </c:pt>
                <c:pt idx="72">
                  <c:v>6276.892451177474</c:v>
                </c:pt>
                <c:pt idx="73">
                  <c:v>6279.2910261193874</c:v>
                </c:pt>
                <c:pt idx="74">
                  <c:v>6281.6253328370349</c:v>
                </c:pt>
                <c:pt idx="75">
                  <c:v>6283.897093354848</c:v>
                </c:pt>
                <c:pt idx="76">
                  <c:v>6286.1079835567552</c:v>
                </c:pt>
                <c:pt idx="77">
                  <c:v>6288.2596344224876</c:v>
                </c:pt>
                <c:pt idx="78">
                  <c:v>6290.3536332307567</c:v>
                </c:pt>
                <c:pt idx="79">
                  <c:v>6292.3915247301939</c:v>
                </c:pt>
                <c:pt idx="80">
                  <c:v>6294.3748122789148</c:v>
                </c:pt>
                <c:pt idx="81">
                  <c:v>6296.3049589535531</c:v>
                </c:pt>
                <c:pt idx="82">
                  <c:v>6298.1833886285749</c:v>
                </c:pt>
                <c:pt idx="83">
                  <c:v>6300.0114870266734</c:v>
                </c:pt>
                <c:pt idx="84">
                  <c:v>6301.7906027410227</c:v>
                </c:pt>
                <c:pt idx="85">
                  <c:v>6303.5220482301356</c:v>
                </c:pt>
                <c:pt idx="86">
                  <c:v>6305.2071007860723</c:v>
                </c:pt>
                <c:pt idx="87">
                  <c:v>6306.8470034766979</c:v>
                </c:pt>
                <c:pt idx="88">
                  <c:v>6308.4429660627002</c:v>
                </c:pt>
                <c:pt idx="89">
                  <c:v>6309.9961658900302</c:v>
                </c:pt>
                <c:pt idx="90">
                  <c:v>6311.5077487584367</c:v>
                </c:pt>
                <c:pt idx="91">
                  <c:v>6312.9788297667237</c:v>
                </c:pt>
                <c:pt idx="92">
                  <c:v>6314.4104941353626</c:v>
                </c:pt>
                <c:pt idx="93">
                  <c:v>6315.8037980070621</c:v>
                </c:pt>
                <c:pt idx="94">
                  <c:v>6317.1597692258883</c:v>
                </c:pt>
                <c:pt idx="95">
                  <c:v>6318.4794080955071</c:v>
                </c:pt>
                <c:pt idx="96">
                  <c:v>6319.7636881171111</c:v>
                </c:pt>
                <c:pt idx="97">
                  <c:v>6321.0135567075749</c:v>
                </c:pt>
                <c:pt idx="98">
                  <c:v>6322.2299358983655</c:v>
                </c:pt>
                <c:pt idx="99">
                  <c:v>6323.4137230157294</c:v>
                </c:pt>
                <c:pt idx="100">
                  <c:v>6324.5657913426512</c:v>
                </c:pt>
                <c:pt idx="101">
                  <c:v>6325.6869907630771</c:v>
                </c:pt>
                <c:pt idx="102">
                  <c:v>6326.7781483888775</c:v>
                </c:pt>
                <c:pt idx="103">
                  <c:v>6327.840069170009</c:v>
                </c:pt>
                <c:pt idx="104">
                  <c:v>6328.8735364883269</c:v>
                </c:pt>
                <c:pt idx="105">
                  <c:v>6329.8793127354902</c:v>
                </c:pt>
                <c:pt idx="106">
                  <c:v>6330.8581398753795</c:v>
                </c:pt>
                <c:pt idx="107">
                  <c:v>6331.8107399914452</c:v>
                </c:pt>
                <c:pt idx="108">
                  <c:v>6332.7378158193915</c:v>
                </c:pt>
                <c:pt idx="109">
                  <c:v>6333.6400512655837</c:v>
                </c:pt>
                <c:pt idx="110">
                  <c:v>6334.5181119115714</c:v>
                </c:pt>
                <c:pt idx="111">
                  <c:v>6335.3726455050873</c:v>
                </c:pt>
                <c:pt idx="112">
                  <c:v>6336.2042824378932</c:v>
                </c:pt>
                <c:pt idx="113">
                  <c:v>6337.0136362108233</c:v>
                </c:pt>
                <c:pt idx="114">
                  <c:v>6337.8013038863628</c:v>
                </c:pt>
                <c:pt idx="115">
                  <c:v>6338.5678665291034</c:v>
                </c:pt>
                <c:pt idx="116">
                  <c:v>6339.313889634398</c:v>
                </c:pt>
                <c:pt idx="117">
                  <c:v>6340.0399235455252</c:v>
                </c:pt>
                <c:pt idx="118">
                  <c:v>6340.7465038596811</c:v>
                </c:pt>
                <c:pt idx="119">
                  <c:v>6341.4341518230904</c:v>
                </c:pt>
                <c:pt idx="120">
                  <c:v>6342.1033747155307</c:v>
                </c:pt>
                <c:pt idx="121">
                  <c:v>6342.754666224555</c:v>
                </c:pt>
                <c:pt idx="122">
                  <c:v>6343.3885068096861</c:v>
                </c:pt>
                <c:pt idx="123">
                  <c:v>6344.0053640568512</c:v>
                </c:pt>
                <c:pt idx="124">
                  <c:v>6344.6056930233244</c:v>
                </c:pt>
                <c:pt idx="125">
                  <c:v>6345.1899365734207</c:v>
                </c:pt>
                <c:pt idx="126">
                  <c:v>6345.7585257052015</c:v>
                </c:pt>
                <c:pt idx="127">
                  <c:v>6346.3118798684191</c:v>
                </c:pt>
                <c:pt idx="128">
                  <c:v>6346.8504072739479</c:v>
                </c:pt>
                <c:pt idx="129">
                  <c:v>6347.3745051949245</c:v>
                </c:pt>
                <c:pt idx="130">
                  <c:v>6347.8845602598149</c:v>
                </c:pt>
                <c:pt idx="131">
                  <c:v>6348.3809487376302</c:v>
                </c:pt>
                <c:pt idx="132">
                  <c:v>6348.8640368155047</c:v>
                </c:pt>
                <c:pt idx="133">
                  <c:v>6349.334180868831</c:v>
                </c:pt>
                <c:pt idx="134">
                  <c:v>6349.7917277241595</c:v>
                </c:pt>
                <c:pt idx="135">
                  <c:v>6350.2370149150529</c:v>
                </c:pt>
                <c:pt idx="136">
                  <c:v>6350.6703709310859</c:v>
                </c:pt>
                <c:pt idx="137">
                  <c:v>6351.0921154601738</c:v>
                </c:pt>
                <c:pt idx="138">
                  <c:v>6351.502559624405</c:v>
                </c:pt>
                <c:pt idx="139">
                  <c:v>6351.9020062095597</c:v>
                </c:pt>
                <c:pt idx="140">
                  <c:v>6352.2907498884724</c:v>
                </c:pt>
                <c:pt idx="141">
                  <c:v>6352.6690774384151</c:v>
                </c:pt>
                <c:pt idx="142">
                  <c:v>6353.0372679526536</c:v>
                </c:pt>
                <c:pt idx="143">
                  <c:v>6353.3955930463344</c:v>
                </c:pt>
                <c:pt idx="144">
                  <c:v>6353.7443170568558</c:v>
                </c:pt>
                <c:pt idx="145">
                  <c:v>6354.0836972388715</c:v>
                </c:pt>
                <c:pt idx="146">
                  <c:v>6354.4139839540676</c:v>
                </c:pt>
                <c:pt idx="147">
                  <c:v>6354.7354208558545</c:v>
                </c:pt>
                <c:pt idx="148">
                  <c:v>6355.0482450691106</c:v>
                </c:pt>
                <c:pt idx="149">
                  <c:v>6355.3526873651117</c:v>
                </c:pt>
                <c:pt idx="150">
                  <c:v>6355.64897233177</c:v>
                </c:pt>
                <c:pt idx="151">
                  <c:v>6355.9373185393124</c:v>
                </c:pt>
                <c:pt idx="152">
                  <c:v>6356.2179387015231</c:v>
                </c:pt>
                <c:pt idx="153">
                  <c:v>6356.491039832661</c:v>
                </c:pt>
                <c:pt idx="154">
                  <c:v>6356.7568234001756</c:v>
                </c:pt>
                <c:pt idx="155">
                  <c:v>6357.0154854733291</c:v>
                </c:pt>
                <c:pt idx="156">
                  <c:v>6357.2672168678382</c:v>
                </c:pt>
                <c:pt idx="157">
                  <c:v>6357.5122032866393</c:v>
                </c:pt>
                <c:pt idx="158">
                  <c:v>6357.7506254568816</c:v>
                </c:pt>
                <c:pt idx="159">
                  <c:v>6357.9826592632508</c:v>
                </c:pt>
                <c:pt idx="160">
                  <c:v>6358.2084758777173</c:v>
                </c:pt>
                <c:pt idx="161">
                  <c:v>6358.4282418858147</c:v>
                </c:pt>
                <c:pt idx="162">
                  <c:v>6358.6421194095255</c:v>
                </c:pt>
                <c:pt idx="163">
                  <c:v>6358.8502662268829</c:v>
                </c:pt>
                <c:pt idx="164">
                  <c:v>6359.0528358883612</c:v>
                </c:pt>
                <c:pt idx="165">
                  <c:v>6359.2499778301526</c:v>
                </c:pt>
                <c:pt idx="166">
                  <c:v>6359.4418374844045</c:v>
                </c:pt>
                <c:pt idx="167">
                  <c:v>6359.6285563865076</c:v>
                </c:pt>
                <c:pt idx="168">
                  <c:v>6359.8102722795047</c:v>
                </c:pt>
                <c:pt idx="169">
                  <c:v>6359.9871192157061</c:v>
                </c:pt>
                <c:pt idx="170">
                  <c:v>6360.1592276555784</c:v>
                </c:pt>
                <c:pt idx="171">
                  <c:v>6360.3267245639881</c:v>
                </c:pt>
                <c:pt idx="172">
                  <c:v>6360.4897335038604</c:v>
                </c:pt>
                <c:pt idx="173">
                  <c:v>6360.6483747273351</c:v>
                </c:pt>
                <c:pt idx="174">
                  <c:v>6360.8027652644751</c:v>
                </c:pt>
                <c:pt idx="175">
                  <c:v>6360.9530190096002</c:v>
                </c:pt>
                <c:pt idx="176">
                  <c:v>6361.0992468053091</c:v>
                </c:pt>
                <c:pt idx="177">
                  <c:v>6361.2415565242445</c:v>
                </c:pt>
                <c:pt idx="178">
                  <c:v>6361.380053148675</c:v>
                </c:pt>
                <c:pt idx="179">
                  <c:v>6361.5148388479374</c:v>
                </c:pt>
                <c:pt idx="180">
                  <c:v>6361.6460130538098</c:v>
                </c:pt>
                <c:pt idx="181">
                  <c:v>6361.7736725338618</c:v>
                </c:pt>
                <c:pt idx="182">
                  <c:v>6361.8979114628391</c:v>
                </c:pt>
                <c:pt idx="183">
                  <c:v>6362.01882149214</c:v>
                </c:pt>
                <c:pt idx="184">
                  <c:v>6362.1364918174213</c:v>
                </c:pt>
                <c:pt idx="185">
                  <c:v>6362.2510092444036</c:v>
                </c:pt>
                <c:pt idx="186">
                  <c:v>6362.3624582529046</c:v>
                </c:pt>
                <c:pt idx="187">
                  <c:v>6362.4709210591627</c:v>
                </c:pt>
                <c:pt idx="188">
                  <c:v>6362.5764776764854</c:v>
                </c:pt>
                <c:pt idx="189">
                  <c:v>6362.6792059742766</c:v>
                </c:pt>
                <c:pt idx="190">
                  <c:v>6362.7791817354828</c:v>
                </c:pt>
                <c:pt idx="191">
                  <c:v>6362.8764787124946</c:v>
                </c:pt>
                <c:pt idx="192">
                  <c:v>6362.9711686815581</c:v>
                </c:pt>
                <c:pt idx="193">
                  <c:v>6363.0633214957206</c:v>
                </c:pt>
                <c:pt idx="194">
                  <c:v>6363.1530051363652</c:v>
                </c:pt>
                <c:pt idx="195">
                  <c:v>6363.2402857633588</c:v>
                </c:pt>
                <c:pt idx="196">
                  <c:v>6363.3252277638567</c:v>
                </c:pt>
                <c:pt idx="197">
                  <c:v>6363.4078937998047</c:v>
                </c:pt>
                <c:pt idx="198">
                  <c:v>6363.4883448541632</c:v>
                </c:pt>
                <c:pt idx="199">
                  <c:v>6363.5666402758943</c:v>
                </c:pt>
                <c:pt idx="200">
                  <c:v>6363.6428378237442</c:v>
                </c:pt>
                <c:pt idx="201">
                  <c:v>6363.716993708852</c:v>
                </c:pt>
                <c:pt idx="202">
                  <c:v>6363.7891626362161</c:v>
                </c:pt>
                <c:pt idx="203">
                  <c:v>6363.8593978450508</c:v>
                </c:pt>
                <c:pt idx="204">
                  <c:v>6363.9277511480614</c:v>
                </c:pt>
                <c:pt idx="205">
                  <c:v>6363.9942729696659</c:v>
                </c:pt>
                <c:pt idx="206">
                  <c:v>6364.0590123831935</c:v>
                </c:pt>
                <c:pt idx="207">
                  <c:v>6364.1220171470868</c:v>
                </c:pt>
                <c:pt idx="208">
                  <c:v>6364.1833337401313</c:v>
                </c:pt>
                <c:pt idx="209">
                  <c:v>6364.2430073957439</c:v>
                </c:pt>
                <c:pt idx="210">
                  <c:v>6364.3010821353446</c:v>
                </c:pt>
                <c:pt idx="211">
                  <c:v>6364.3576008008267</c:v>
                </c:pt>
                <c:pt idx="212">
                  <c:v>6364.4126050861632</c:v>
                </c:pt>
                <c:pt idx="213">
                  <c:v>6364.4661355681665</c:v>
                </c:pt>
                <c:pt idx="214">
                  <c:v>6364.5182317364188</c:v>
                </c:pt>
                <c:pt idx="215">
                  <c:v>6364.5689320224046</c:v>
                </c:pt>
                <c:pt idx="216">
                  <c:v>6364.618273827864</c:v>
                </c:pt>
                <c:pt idx="217">
                  <c:v>6364.6662935523818</c:v>
                </c:pt>
                <c:pt idx="218">
                  <c:v>6364.7130266202385</c:v>
                </c:pt>
                <c:pt idx="219">
                  <c:v>6364.7585075065472</c:v>
                </c:pt>
                <c:pt idx="220">
                  <c:v>6364.8027697626803</c:v>
                </c:pt>
                <c:pt idx="221">
                  <c:v>6364.8458460410257</c:v>
                </c:pt>
                <c:pt idx="222">
                  <c:v>6364.8877681190716</c:v>
                </c:pt>
                <c:pt idx="223">
                  <c:v>6364.9285669228484</c:v>
                </c:pt>
                <c:pt idx="224">
                  <c:v>6364.968272549746</c:v>
                </c:pt>
                <c:pt idx="225">
                  <c:v>6365.0069142907123</c:v>
                </c:pt>
                <c:pt idx="226">
                  <c:v>6365.0445206518662</c:v>
                </c:pt>
                <c:pt idx="227">
                  <c:v>6365.0811193755226</c:v>
                </c:pt>
                <c:pt idx="228">
                  <c:v>6365.1167374606594</c:v>
                </c:pt>
                <c:pt idx="229">
                  <c:v>6365.1514011828349</c:v>
                </c:pt>
                <c:pt idx="230">
                  <c:v>6365.1851361135723</c:v>
                </c:pt>
                <c:pt idx="231">
                  <c:v>6365.2179671392214</c:v>
                </c:pt>
                <c:pt idx="232">
                  <c:v>6365.2499184793196</c:v>
                </c:pt>
                <c:pt idx="233">
                  <c:v>6365.2810137044571</c:v>
                </c:pt>
                <c:pt idx="234">
                  <c:v>6365.3112757536674</c:v>
                </c:pt>
                <c:pt idx="235">
                  <c:v>6365.3407269513455</c:v>
                </c:pt>
                <c:pt idx="236">
                  <c:v>6365.3693890237209</c:v>
                </c:pt>
                <c:pt idx="237">
                  <c:v>6365.3972831148831</c:v>
                </c:pt>
                <c:pt idx="238">
                  <c:v>6365.4244298023777</c:v>
                </c:pt>
                <c:pt idx="239">
                  <c:v>6365.4508491123916</c:v>
                </c:pt>
                <c:pt idx="240">
                  <c:v>6365.476560534521</c:v>
                </c:pt>
                <c:pt idx="241">
                  <c:v>6365.5015830361526</c:v>
                </c:pt>
                <c:pt idx="242">
                  <c:v>6365.5259350764536</c:v>
                </c:pt>
                <c:pt idx="243">
                  <c:v>6365.5496346199907</c:v>
                </c:pt>
                <c:pt idx="244">
                  <c:v>6365.5726991499823</c:v>
                </c:pt>
                <c:pt idx="245">
                  <c:v>6365.5951456811945</c:v>
                </c:pt>
                <c:pt idx="246">
                  <c:v>6365.6169907724943</c:v>
                </c:pt>
                <c:pt idx="247">
                  <c:v>6365.6382505390657</c:v>
                </c:pt>
                <c:pt idx="248">
                  <c:v>6365.6589406642961</c:v>
                </c:pt>
                <c:pt idx="249">
                  <c:v>6365.6790764113475</c:v>
                </c:pt>
                <c:pt idx="250">
                  <c:v>6365.6986726344157</c:v>
                </c:pt>
                <c:pt idx="251">
                  <c:v>6365.717743789688</c:v>
                </c:pt>
                <c:pt idx="252">
                  <c:v>6365.736303946007</c:v>
                </c:pt>
                <c:pt idx="253">
                  <c:v>6365.7543667952505</c:v>
                </c:pt>
                <c:pt idx="254">
                  <c:v>6365.7719456624327</c:v>
                </c:pt>
                <c:pt idx="255">
                  <c:v>6365.7890535155311</c:v>
                </c:pt>
                <c:pt idx="256">
                  <c:v>6365.8057029750553</c:v>
                </c:pt>
                <c:pt idx="257">
                  <c:v>6365.8219063233573</c:v>
                </c:pt>
                <c:pt idx="258">
                  <c:v>6365.8376755136915</c:v>
                </c:pt>
                <c:pt idx="259">
                  <c:v>6365.8530221790325</c:v>
                </c:pt>
                <c:pt idx="260">
                  <c:v>6365.8679576406576</c:v>
                </c:pt>
                <c:pt idx="261">
                  <c:v>6365.8824929164975</c:v>
                </c:pt>
                <c:pt idx="262">
                  <c:v>6365.8966387292639</c:v>
                </c:pt>
                <c:pt idx="263">
                  <c:v>6365.9104055143625</c:v>
                </c:pt>
                <c:pt idx="264">
                  <c:v>6365.9238034275877</c:v>
                </c:pt>
                <c:pt idx="265">
                  <c:v>6365.9368423526166</c:v>
                </c:pt>
                <c:pt idx="266">
                  <c:v>6365.9495319082998</c:v>
                </c:pt>
                <c:pt idx="267">
                  <c:v>6365.9618814557571</c:v>
                </c:pt>
                <c:pt idx="268">
                  <c:v>6365.973900105284</c:v>
                </c:pt>
                <c:pt idx="269">
                  <c:v>6365.9855967230696</c:v>
                </c:pt>
                <c:pt idx="270">
                  <c:v>6365.9969799377423</c:v>
                </c:pt>
                <c:pt idx="271">
                  <c:v>6366.00805814673</c:v>
                </c:pt>
                <c:pt idx="272">
                  <c:v>6366.0188395224577</c:v>
                </c:pt>
                <c:pt idx="273">
                  <c:v>6366.0293320183755</c:v>
                </c:pt>
                <c:pt idx="274">
                  <c:v>6366.0395433748263</c:v>
                </c:pt>
                <c:pt idx="275">
                  <c:v>6366.0494811247554</c:v>
                </c:pt>
                <c:pt idx="276">
                  <c:v>6366.0591525992677</c:v>
                </c:pt>
                <c:pt idx="277">
                  <c:v>6366.0685649330371</c:v>
                </c:pt>
                <c:pt idx="278">
                  <c:v>6366.0777250695674</c:v>
                </c:pt>
                <c:pt idx="279">
                  <c:v>6366.0866397663167</c:v>
                </c:pt>
                <c:pt idx="280">
                  <c:v>6366.0953155996813</c:v>
                </c:pt>
                <c:pt idx="281">
                  <c:v>6366.1037589698462</c:v>
                </c:pt>
                <c:pt idx="282">
                  <c:v>6366.1119761055097</c:v>
                </c:pt>
                <c:pt idx="283">
                  <c:v>6366.1199730684748</c:v>
                </c:pt>
                <c:pt idx="284">
                  <c:v>6366.1277557581225</c:v>
                </c:pt>
                <c:pt idx="285">
                  <c:v>6366.1353299157645</c:v>
                </c:pt>
                <c:pt idx="286">
                  <c:v>6366.142701128877</c:v>
                </c:pt>
                <c:pt idx="287">
                  <c:v>6366.1498748352242</c:v>
                </c:pt>
                <c:pt idx="288">
                  <c:v>6366.1568563268693</c:v>
                </c:pt>
                <c:pt idx="289">
                  <c:v>6366.1636507540779</c:v>
                </c:pt>
                <c:pt idx="290">
                  <c:v>6366.1702631291173</c:v>
                </c:pt>
                <c:pt idx="291">
                  <c:v>6366.176698329954</c:v>
                </c:pt>
                <c:pt idx="292">
                  <c:v>6366.1829611038538</c:v>
                </c:pt>
                <c:pt idx="293">
                  <c:v>6366.1890560708816</c:v>
                </c:pt>
                <c:pt idx="294">
                  <c:v>6366.1949877273119</c:v>
                </c:pt>
                <c:pt idx="295">
                  <c:v>6366.2007604489436</c:v>
                </c:pt>
                <c:pt idx="296">
                  <c:v>6366.2063784943284</c:v>
                </c:pt>
                <c:pt idx="297">
                  <c:v>6366.2118460079146</c:v>
                </c:pt>
                <c:pt idx="298">
                  <c:v>6366.2171670231019</c:v>
                </c:pt>
                <c:pt idx="299">
                  <c:v>6366.2223454652176</c:v>
                </c:pt>
                <c:pt idx="300">
                  <c:v>6366.2273851544123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E7-4384-9EFE-79BD58F40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792864"/>
        <c:axId val="737457088"/>
      </c:lineChart>
      <c:catAx>
        <c:axId val="507182832"/>
        <c:scaling>
          <c:orientation val="minMax"/>
        </c:scaling>
        <c:delete val="0"/>
        <c:axPos val="b"/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2453488"/>
        <c:crosses val="autoZero"/>
        <c:auto val="1"/>
        <c:lblAlgn val="ctr"/>
        <c:lblOffset val="100"/>
        <c:noMultiLvlLbl val="0"/>
      </c:catAx>
      <c:valAx>
        <c:axId val="19524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182832"/>
        <c:crosses val="autoZero"/>
        <c:crossBetween val="between"/>
      </c:valAx>
      <c:valAx>
        <c:axId val="73745708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3792864"/>
        <c:crosses val="max"/>
        <c:crossBetween val="between"/>
      </c:valAx>
      <c:catAx>
        <c:axId val="733792864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737457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实验</a:t>
            </a:r>
            <a:r>
              <a:rPr lang="en-US" altLang="zh-CN"/>
              <a:t>1: 5</a:t>
            </a:r>
            <a:r>
              <a:rPr lang="zh-CN" altLang="en-US"/>
              <a:t>度地区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'5度地区(情境1)'!$C$1</c:f>
              <c:strCache>
                <c:ptCount val="1"/>
                <c:pt idx="0">
                  <c:v>GPP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'5度地区(情境1)'!$A$2:$A$302</c:f>
              <c:numCache>
                <c:formatCode>0_ 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'5度地区(情境1)'!$C$2:$C$302</c:f>
              <c:numCache>
                <c:formatCode>0.00_ </c:formatCode>
                <c:ptCount val="301"/>
                <c:pt idx="0">
                  <c:v>323.43758199763494</c:v>
                </c:pt>
                <c:pt idx="1">
                  <c:v>372.84929671926341</c:v>
                </c:pt>
                <c:pt idx="2">
                  <c:v>372.84929671926341</c:v>
                </c:pt>
                <c:pt idx="3">
                  <c:v>372.84929671926341</c:v>
                </c:pt>
                <c:pt idx="4">
                  <c:v>372.84929671926341</c:v>
                </c:pt>
                <c:pt idx="5">
                  <c:v>372.84929671926341</c:v>
                </c:pt>
                <c:pt idx="6">
                  <c:v>372.84929671926341</c:v>
                </c:pt>
                <c:pt idx="7">
                  <c:v>372.84929671926341</c:v>
                </c:pt>
                <c:pt idx="8">
                  <c:v>372.84929671926341</c:v>
                </c:pt>
                <c:pt idx="9">
                  <c:v>372.84929671926341</c:v>
                </c:pt>
                <c:pt idx="10">
                  <c:v>372.84929671926341</c:v>
                </c:pt>
                <c:pt idx="11">
                  <c:v>372.84929671926341</c:v>
                </c:pt>
                <c:pt idx="12">
                  <c:v>372.84929671926341</c:v>
                </c:pt>
                <c:pt idx="13">
                  <c:v>372.84929671926341</c:v>
                </c:pt>
                <c:pt idx="14">
                  <c:v>372.84929671926341</c:v>
                </c:pt>
                <c:pt idx="15">
                  <c:v>372.84929671926341</c:v>
                </c:pt>
                <c:pt idx="16">
                  <c:v>372.84929671926341</c:v>
                </c:pt>
                <c:pt idx="17">
                  <c:v>372.84929671926341</c:v>
                </c:pt>
                <c:pt idx="18">
                  <c:v>372.84929671926341</c:v>
                </c:pt>
                <c:pt idx="19">
                  <c:v>372.84929671926341</c:v>
                </c:pt>
                <c:pt idx="20">
                  <c:v>372.84929671926341</c:v>
                </c:pt>
                <c:pt idx="21">
                  <c:v>372.84929671926341</c:v>
                </c:pt>
                <c:pt idx="22">
                  <c:v>372.84929671926341</c:v>
                </c:pt>
                <c:pt idx="23">
                  <c:v>372.84929671926341</c:v>
                </c:pt>
                <c:pt idx="24">
                  <c:v>372.84929671926341</c:v>
                </c:pt>
                <c:pt idx="25">
                  <c:v>372.84929671926341</c:v>
                </c:pt>
                <c:pt idx="26">
                  <c:v>372.84929671926341</c:v>
                </c:pt>
                <c:pt idx="27">
                  <c:v>372.84929671926341</c:v>
                </c:pt>
                <c:pt idx="28">
                  <c:v>372.84929671926341</c:v>
                </c:pt>
                <c:pt idx="29">
                  <c:v>372.84929671926341</c:v>
                </c:pt>
                <c:pt idx="30">
                  <c:v>372.84929671926341</c:v>
                </c:pt>
                <c:pt idx="31">
                  <c:v>372.84929671926341</c:v>
                </c:pt>
                <c:pt idx="32">
                  <c:v>372.84929671926341</c:v>
                </c:pt>
                <c:pt idx="33">
                  <c:v>372.84929671926341</c:v>
                </c:pt>
                <c:pt idx="34">
                  <c:v>372.84929671926341</c:v>
                </c:pt>
                <c:pt idx="35">
                  <c:v>372.84929671926341</c:v>
                </c:pt>
                <c:pt idx="36">
                  <c:v>372.84929671926341</c:v>
                </c:pt>
                <c:pt idx="37">
                  <c:v>372.84929671926341</c:v>
                </c:pt>
                <c:pt idx="38">
                  <c:v>372.84929671926341</c:v>
                </c:pt>
                <c:pt idx="39">
                  <c:v>372.84929671926341</c:v>
                </c:pt>
                <c:pt idx="40">
                  <c:v>372.84929671926341</c:v>
                </c:pt>
                <c:pt idx="41">
                  <c:v>372.84929671926341</c:v>
                </c:pt>
                <c:pt idx="42">
                  <c:v>372.84929671926341</c:v>
                </c:pt>
                <c:pt idx="43">
                  <c:v>372.84929671926341</c:v>
                </c:pt>
                <c:pt idx="44">
                  <c:v>372.84929671926341</c:v>
                </c:pt>
                <c:pt idx="45">
                  <c:v>372.84929671926341</c:v>
                </c:pt>
                <c:pt idx="46">
                  <c:v>372.84929671926341</c:v>
                </c:pt>
                <c:pt idx="47">
                  <c:v>372.84929671926341</c:v>
                </c:pt>
                <c:pt idx="48">
                  <c:v>372.84929671926341</c:v>
                </c:pt>
                <c:pt idx="49">
                  <c:v>372.84929671926341</c:v>
                </c:pt>
                <c:pt idx="50">
                  <c:v>372.84929671926341</c:v>
                </c:pt>
                <c:pt idx="51">
                  <c:v>372.84929671926341</c:v>
                </c:pt>
                <c:pt idx="52">
                  <c:v>372.84929671926341</c:v>
                </c:pt>
                <c:pt idx="53">
                  <c:v>372.84929671926341</c:v>
                </c:pt>
                <c:pt idx="54">
                  <c:v>372.84929671926341</c:v>
                </c:pt>
                <c:pt idx="55">
                  <c:v>372.84929671926341</c:v>
                </c:pt>
                <c:pt idx="56">
                  <c:v>372.84929671926341</c:v>
                </c:pt>
                <c:pt idx="57">
                  <c:v>372.84929671926341</c:v>
                </c:pt>
                <c:pt idx="58">
                  <c:v>372.84929671926341</c:v>
                </c:pt>
                <c:pt idx="59">
                  <c:v>372.84929671926341</c:v>
                </c:pt>
                <c:pt idx="60">
                  <c:v>372.84929671926341</c:v>
                </c:pt>
                <c:pt idx="61">
                  <c:v>372.84929671926341</c:v>
                </c:pt>
                <c:pt idx="62">
                  <c:v>372.84929671926341</c:v>
                </c:pt>
                <c:pt idx="63">
                  <c:v>372.84929671926341</c:v>
                </c:pt>
                <c:pt idx="64">
                  <c:v>372.84929671926341</c:v>
                </c:pt>
                <c:pt idx="65">
                  <c:v>372.84929671926341</c:v>
                </c:pt>
                <c:pt idx="66">
                  <c:v>372.84929671926341</c:v>
                </c:pt>
                <c:pt idx="67">
                  <c:v>372.84929671926341</c:v>
                </c:pt>
                <c:pt idx="68">
                  <c:v>372.84929671926341</c:v>
                </c:pt>
                <c:pt idx="69">
                  <c:v>372.84929671926341</c:v>
                </c:pt>
                <c:pt idx="70">
                  <c:v>372.84929671926341</c:v>
                </c:pt>
                <c:pt idx="71">
                  <c:v>372.84929671926341</c:v>
                </c:pt>
                <c:pt idx="72">
                  <c:v>372.84929671926341</c:v>
                </c:pt>
                <c:pt idx="73">
                  <c:v>372.84929671926341</c:v>
                </c:pt>
                <c:pt idx="74">
                  <c:v>372.84929671926341</c:v>
                </c:pt>
                <c:pt idx="75">
                  <c:v>372.84929671926341</c:v>
                </c:pt>
                <c:pt idx="76">
                  <c:v>372.84929671926341</c:v>
                </c:pt>
                <c:pt idx="77">
                  <c:v>372.84929671926341</c:v>
                </c:pt>
                <c:pt idx="78">
                  <c:v>372.84929671926341</c:v>
                </c:pt>
                <c:pt idx="79">
                  <c:v>372.84929671926341</c:v>
                </c:pt>
                <c:pt idx="80">
                  <c:v>372.84929671926341</c:v>
                </c:pt>
                <c:pt idx="81">
                  <c:v>372.84929671926341</c:v>
                </c:pt>
                <c:pt idx="82">
                  <c:v>372.84929671926341</c:v>
                </c:pt>
                <c:pt idx="83">
                  <c:v>372.84929671926341</c:v>
                </c:pt>
                <c:pt idx="84">
                  <c:v>372.84929671926341</c:v>
                </c:pt>
                <c:pt idx="85">
                  <c:v>372.84929671926341</c:v>
                </c:pt>
                <c:pt idx="86">
                  <c:v>372.84929671926341</c:v>
                </c:pt>
                <c:pt idx="87">
                  <c:v>372.84929671926341</c:v>
                </c:pt>
                <c:pt idx="88">
                  <c:v>372.84929671926341</c:v>
                </c:pt>
                <c:pt idx="89">
                  <c:v>372.84929671926341</c:v>
                </c:pt>
                <c:pt idx="90">
                  <c:v>372.84929671926341</c:v>
                </c:pt>
                <c:pt idx="91">
                  <c:v>372.84929671926341</c:v>
                </c:pt>
                <c:pt idx="92">
                  <c:v>372.84929671926341</c:v>
                </c:pt>
                <c:pt idx="93">
                  <c:v>372.84929671926341</c:v>
                </c:pt>
                <c:pt idx="94">
                  <c:v>372.84929671926341</c:v>
                </c:pt>
                <c:pt idx="95">
                  <c:v>372.84929671926341</c:v>
                </c:pt>
                <c:pt idx="96">
                  <c:v>372.84929671926341</c:v>
                </c:pt>
                <c:pt idx="97">
                  <c:v>372.84929671926341</c:v>
                </c:pt>
                <c:pt idx="98">
                  <c:v>372.84929671926341</c:v>
                </c:pt>
                <c:pt idx="99">
                  <c:v>372.84929671926341</c:v>
                </c:pt>
                <c:pt idx="100">
                  <c:v>372.84929671926341</c:v>
                </c:pt>
                <c:pt idx="101">
                  <c:v>372.84929671926341</c:v>
                </c:pt>
                <c:pt idx="102">
                  <c:v>372.84929671926341</c:v>
                </c:pt>
                <c:pt idx="103">
                  <c:v>372.84929671926341</c:v>
                </c:pt>
                <c:pt idx="104">
                  <c:v>372.84929671926341</c:v>
                </c:pt>
                <c:pt idx="105">
                  <c:v>372.84929671926341</c:v>
                </c:pt>
                <c:pt idx="106">
                  <c:v>372.84929671926341</c:v>
                </c:pt>
                <c:pt idx="107">
                  <c:v>372.84929671926341</c:v>
                </c:pt>
                <c:pt idx="108">
                  <c:v>372.84929671926341</c:v>
                </c:pt>
                <c:pt idx="109">
                  <c:v>372.84929671926341</c:v>
                </c:pt>
                <c:pt idx="110">
                  <c:v>372.84929671926341</c:v>
                </c:pt>
                <c:pt idx="111">
                  <c:v>372.84929671926341</c:v>
                </c:pt>
                <c:pt idx="112">
                  <c:v>372.84929671926341</c:v>
                </c:pt>
                <c:pt idx="113">
                  <c:v>372.84929671926341</c:v>
                </c:pt>
                <c:pt idx="114">
                  <c:v>372.84929671926341</c:v>
                </c:pt>
                <c:pt idx="115">
                  <c:v>372.84929671926341</c:v>
                </c:pt>
                <c:pt idx="116">
                  <c:v>372.84929671926341</c:v>
                </c:pt>
                <c:pt idx="117">
                  <c:v>372.84929671926341</c:v>
                </c:pt>
                <c:pt idx="118">
                  <c:v>372.84929671926341</c:v>
                </c:pt>
                <c:pt idx="119">
                  <c:v>372.84929671926341</c:v>
                </c:pt>
                <c:pt idx="120">
                  <c:v>372.84929671926341</c:v>
                </c:pt>
                <c:pt idx="121">
                  <c:v>372.84929671926341</c:v>
                </c:pt>
                <c:pt idx="122">
                  <c:v>372.84929671926341</c:v>
                </c:pt>
                <c:pt idx="123">
                  <c:v>372.84929671926341</c:v>
                </c:pt>
                <c:pt idx="124">
                  <c:v>372.84929671926341</c:v>
                </c:pt>
                <c:pt idx="125">
                  <c:v>372.84929671926341</c:v>
                </c:pt>
                <c:pt idx="126">
                  <c:v>372.84929671926341</c:v>
                </c:pt>
                <c:pt idx="127">
                  <c:v>372.84929671926341</c:v>
                </c:pt>
                <c:pt idx="128">
                  <c:v>372.84929671926341</c:v>
                </c:pt>
                <c:pt idx="129">
                  <c:v>372.84929671926341</c:v>
                </c:pt>
                <c:pt idx="130">
                  <c:v>372.84929671926341</c:v>
                </c:pt>
                <c:pt idx="131">
                  <c:v>372.84929671926341</c:v>
                </c:pt>
                <c:pt idx="132">
                  <c:v>372.84929671926341</c:v>
                </c:pt>
                <c:pt idx="133">
                  <c:v>372.84929671926341</c:v>
                </c:pt>
                <c:pt idx="134">
                  <c:v>372.84929671926341</c:v>
                </c:pt>
                <c:pt idx="135">
                  <c:v>372.84929671926341</c:v>
                </c:pt>
                <c:pt idx="136">
                  <c:v>372.84929671926341</c:v>
                </c:pt>
                <c:pt idx="137">
                  <c:v>372.84929671926341</c:v>
                </c:pt>
                <c:pt idx="138">
                  <c:v>372.84929671926341</c:v>
                </c:pt>
                <c:pt idx="139">
                  <c:v>372.84929671926341</c:v>
                </c:pt>
                <c:pt idx="140">
                  <c:v>372.84929671926341</c:v>
                </c:pt>
                <c:pt idx="141">
                  <c:v>372.84929671926341</c:v>
                </c:pt>
                <c:pt idx="142">
                  <c:v>372.84929671926341</c:v>
                </c:pt>
                <c:pt idx="143">
                  <c:v>372.84929671926341</c:v>
                </c:pt>
                <c:pt idx="144">
                  <c:v>372.84929671926341</c:v>
                </c:pt>
                <c:pt idx="145">
                  <c:v>372.84929671926341</c:v>
                </c:pt>
                <c:pt idx="146">
                  <c:v>372.84929671926341</c:v>
                </c:pt>
                <c:pt idx="147">
                  <c:v>372.84929671926341</c:v>
                </c:pt>
                <c:pt idx="148">
                  <c:v>372.84929671926341</c:v>
                </c:pt>
                <c:pt idx="149">
                  <c:v>372.84929671926341</c:v>
                </c:pt>
                <c:pt idx="150">
                  <c:v>372.84929671926341</c:v>
                </c:pt>
                <c:pt idx="151">
                  <c:v>372.84929671926341</c:v>
                </c:pt>
                <c:pt idx="152">
                  <c:v>372.84929671926341</c:v>
                </c:pt>
                <c:pt idx="153">
                  <c:v>372.84929671926341</c:v>
                </c:pt>
                <c:pt idx="154">
                  <c:v>372.84929671926341</c:v>
                </c:pt>
                <c:pt idx="155">
                  <c:v>372.84929671926341</c:v>
                </c:pt>
                <c:pt idx="156">
                  <c:v>372.84929671926341</c:v>
                </c:pt>
                <c:pt idx="157">
                  <c:v>372.84929671926341</c:v>
                </c:pt>
                <c:pt idx="158">
                  <c:v>372.84929671926341</c:v>
                </c:pt>
                <c:pt idx="159">
                  <c:v>372.84929671926341</c:v>
                </c:pt>
                <c:pt idx="160">
                  <c:v>372.84929671926341</c:v>
                </c:pt>
                <c:pt idx="161">
                  <c:v>372.84929671926341</c:v>
                </c:pt>
                <c:pt idx="162">
                  <c:v>372.84929671926341</c:v>
                </c:pt>
                <c:pt idx="163">
                  <c:v>372.84929671926341</c:v>
                </c:pt>
                <c:pt idx="164">
                  <c:v>372.84929671926341</c:v>
                </c:pt>
                <c:pt idx="165">
                  <c:v>372.84929671926341</c:v>
                </c:pt>
                <c:pt idx="166">
                  <c:v>372.84929671926341</c:v>
                </c:pt>
                <c:pt idx="167">
                  <c:v>372.84929671926341</c:v>
                </c:pt>
                <c:pt idx="168">
                  <c:v>372.84929671926341</c:v>
                </c:pt>
                <c:pt idx="169">
                  <c:v>372.84929671926341</c:v>
                </c:pt>
                <c:pt idx="170">
                  <c:v>372.84929671926341</c:v>
                </c:pt>
                <c:pt idx="171">
                  <c:v>372.84929671926341</c:v>
                </c:pt>
                <c:pt idx="172">
                  <c:v>372.84929671926341</c:v>
                </c:pt>
                <c:pt idx="173">
                  <c:v>372.84929671926341</c:v>
                </c:pt>
                <c:pt idx="174">
                  <c:v>372.84929671926341</c:v>
                </c:pt>
                <c:pt idx="175">
                  <c:v>372.84929671926341</c:v>
                </c:pt>
                <c:pt idx="176">
                  <c:v>372.84929671926341</c:v>
                </c:pt>
                <c:pt idx="177">
                  <c:v>372.84929671926341</c:v>
                </c:pt>
                <c:pt idx="178">
                  <c:v>372.84929671926341</c:v>
                </c:pt>
                <c:pt idx="179">
                  <c:v>372.84929671926341</c:v>
                </c:pt>
                <c:pt idx="180">
                  <c:v>372.84929671926341</c:v>
                </c:pt>
                <c:pt idx="181">
                  <c:v>372.84929671926341</c:v>
                </c:pt>
                <c:pt idx="182">
                  <c:v>372.84929671926341</c:v>
                </c:pt>
                <c:pt idx="183">
                  <c:v>372.84929671926341</c:v>
                </c:pt>
                <c:pt idx="184">
                  <c:v>372.84929671926341</c:v>
                </c:pt>
                <c:pt idx="185">
                  <c:v>372.84929671926341</c:v>
                </c:pt>
                <c:pt idx="186">
                  <c:v>372.84929671926341</c:v>
                </c:pt>
                <c:pt idx="187">
                  <c:v>372.84929671926341</c:v>
                </c:pt>
                <c:pt idx="188">
                  <c:v>372.84929671926341</c:v>
                </c:pt>
                <c:pt idx="189">
                  <c:v>372.84929671926341</c:v>
                </c:pt>
                <c:pt idx="190">
                  <c:v>372.84929671926341</c:v>
                </c:pt>
                <c:pt idx="191">
                  <c:v>372.84929671926341</c:v>
                </c:pt>
                <c:pt idx="192">
                  <c:v>372.84929671926341</c:v>
                </c:pt>
                <c:pt idx="193">
                  <c:v>372.84929671926341</c:v>
                </c:pt>
                <c:pt idx="194">
                  <c:v>372.84929671926341</c:v>
                </c:pt>
                <c:pt idx="195">
                  <c:v>372.84929671926341</c:v>
                </c:pt>
                <c:pt idx="196">
                  <c:v>372.84929671926341</c:v>
                </c:pt>
                <c:pt idx="197">
                  <c:v>372.84929671926341</c:v>
                </c:pt>
                <c:pt idx="198">
                  <c:v>372.84929671926341</c:v>
                </c:pt>
                <c:pt idx="199">
                  <c:v>372.84929671926341</c:v>
                </c:pt>
                <c:pt idx="200">
                  <c:v>372.84929671926341</c:v>
                </c:pt>
                <c:pt idx="201">
                  <c:v>372.84929671926341</c:v>
                </c:pt>
                <c:pt idx="202">
                  <c:v>372.84929671926341</c:v>
                </c:pt>
                <c:pt idx="203">
                  <c:v>372.84929671926341</c:v>
                </c:pt>
                <c:pt idx="204">
                  <c:v>372.84929671926341</c:v>
                </c:pt>
                <c:pt idx="205">
                  <c:v>372.84929671926341</c:v>
                </c:pt>
                <c:pt idx="206">
                  <c:v>372.84929671926341</c:v>
                </c:pt>
                <c:pt idx="207">
                  <c:v>372.84929671926341</c:v>
                </c:pt>
                <c:pt idx="208">
                  <c:v>372.84929671926341</c:v>
                </c:pt>
                <c:pt idx="209">
                  <c:v>372.84929671926341</c:v>
                </c:pt>
                <c:pt idx="210">
                  <c:v>372.84929671926341</c:v>
                </c:pt>
                <c:pt idx="211">
                  <c:v>372.84929671926341</c:v>
                </c:pt>
                <c:pt idx="212">
                  <c:v>372.84929671926341</c:v>
                </c:pt>
                <c:pt idx="213">
                  <c:v>372.84929671926341</c:v>
                </c:pt>
                <c:pt idx="214">
                  <c:v>372.84929671926341</c:v>
                </c:pt>
                <c:pt idx="215">
                  <c:v>372.84929671926341</c:v>
                </c:pt>
                <c:pt idx="216">
                  <c:v>372.84929671926341</c:v>
                </c:pt>
                <c:pt idx="217">
                  <c:v>372.84929671926341</c:v>
                </c:pt>
                <c:pt idx="218">
                  <c:v>372.84929671926341</c:v>
                </c:pt>
                <c:pt idx="219">
                  <c:v>372.84929671926341</c:v>
                </c:pt>
                <c:pt idx="220">
                  <c:v>372.84929671926341</c:v>
                </c:pt>
                <c:pt idx="221">
                  <c:v>372.84929671926341</c:v>
                </c:pt>
                <c:pt idx="222">
                  <c:v>372.84929671926341</c:v>
                </c:pt>
                <c:pt idx="223">
                  <c:v>372.84929671926341</c:v>
                </c:pt>
                <c:pt idx="224">
                  <c:v>372.84929671926341</c:v>
                </c:pt>
                <c:pt idx="225">
                  <c:v>372.84929671926341</c:v>
                </c:pt>
                <c:pt idx="226">
                  <c:v>372.84929671926341</c:v>
                </c:pt>
                <c:pt idx="227">
                  <c:v>372.84929671926341</c:v>
                </c:pt>
                <c:pt idx="228">
                  <c:v>372.84929671926341</c:v>
                </c:pt>
                <c:pt idx="229">
                  <c:v>372.84929671926341</c:v>
                </c:pt>
                <c:pt idx="230">
                  <c:v>372.84929671926341</c:v>
                </c:pt>
                <c:pt idx="231">
                  <c:v>372.84929671926341</c:v>
                </c:pt>
                <c:pt idx="232">
                  <c:v>372.84929671926341</c:v>
                </c:pt>
                <c:pt idx="233">
                  <c:v>372.84929671926341</c:v>
                </c:pt>
                <c:pt idx="234">
                  <c:v>372.84929671926341</c:v>
                </c:pt>
                <c:pt idx="235">
                  <c:v>372.84929671926341</c:v>
                </c:pt>
                <c:pt idx="236">
                  <c:v>372.84929671926341</c:v>
                </c:pt>
                <c:pt idx="237">
                  <c:v>372.84929671926341</c:v>
                </c:pt>
                <c:pt idx="238">
                  <c:v>372.84929671926341</c:v>
                </c:pt>
                <c:pt idx="239">
                  <c:v>372.84929671926341</c:v>
                </c:pt>
                <c:pt idx="240">
                  <c:v>372.84929671926341</c:v>
                </c:pt>
                <c:pt idx="241">
                  <c:v>372.84929671926341</c:v>
                </c:pt>
                <c:pt idx="242">
                  <c:v>372.84929671926341</c:v>
                </c:pt>
                <c:pt idx="243">
                  <c:v>372.84929671926341</c:v>
                </c:pt>
                <c:pt idx="244">
                  <c:v>372.84929671926341</c:v>
                </c:pt>
                <c:pt idx="245">
                  <c:v>372.84929671926341</c:v>
                </c:pt>
                <c:pt idx="246">
                  <c:v>372.84929671926341</c:v>
                </c:pt>
                <c:pt idx="247">
                  <c:v>372.84929671926341</c:v>
                </c:pt>
                <c:pt idx="248">
                  <c:v>372.84929671926341</c:v>
                </c:pt>
                <c:pt idx="249">
                  <c:v>372.84929671926341</c:v>
                </c:pt>
                <c:pt idx="250">
                  <c:v>372.84929671926341</c:v>
                </c:pt>
                <c:pt idx="251">
                  <c:v>372.84929671926341</c:v>
                </c:pt>
                <c:pt idx="252">
                  <c:v>372.84929671926341</c:v>
                </c:pt>
                <c:pt idx="253">
                  <c:v>372.84929671926341</c:v>
                </c:pt>
                <c:pt idx="254">
                  <c:v>372.84929671926341</c:v>
                </c:pt>
                <c:pt idx="255">
                  <c:v>372.84929671926341</c:v>
                </c:pt>
                <c:pt idx="256">
                  <c:v>372.84929671926341</c:v>
                </c:pt>
                <c:pt idx="257">
                  <c:v>372.84929671926341</c:v>
                </c:pt>
                <c:pt idx="258">
                  <c:v>372.84929671926341</c:v>
                </c:pt>
                <c:pt idx="259">
                  <c:v>372.84929671926341</c:v>
                </c:pt>
                <c:pt idx="260">
                  <c:v>372.84929671926341</c:v>
                </c:pt>
                <c:pt idx="261">
                  <c:v>372.84929671926341</c:v>
                </c:pt>
                <c:pt idx="262">
                  <c:v>372.84929671926341</c:v>
                </c:pt>
                <c:pt idx="263">
                  <c:v>372.84929671926341</c:v>
                </c:pt>
                <c:pt idx="264">
                  <c:v>372.84929671926341</c:v>
                </c:pt>
                <c:pt idx="265">
                  <c:v>372.84929671926341</c:v>
                </c:pt>
                <c:pt idx="266">
                  <c:v>372.84929671926341</c:v>
                </c:pt>
                <c:pt idx="267">
                  <c:v>372.84929671926341</c:v>
                </c:pt>
                <c:pt idx="268">
                  <c:v>372.84929671926341</c:v>
                </c:pt>
                <c:pt idx="269">
                  <c:v>372.84929671926341</c:v>
                </c:pt>
                <c:pt idx="270">
                  <c:v>372.84929671926341</c:v>
                </c:pt>
                <c:pt idx="271">
                  <c:v>372.84929671926341</c:v>
                </c:pt>
                <c:pt idx="272">
                  <c:v>372.84929671926341</c:v>
                </c:pt>
                <c:pt idx="273">
                  <c:v>372.84929671926341</c:v>
                </c:pt>
                <c:pt idx="274">
                  <c:v>372.84929671926341</c:v>
                </c:pt>
                <c:pt idx="275">
                  <c:v>372.84929671926341</c:v>
                </c:pt>
                <c:pt idx="276">
                  <c:v>372.84929671926341</c:v>
                </c:pt>
                <c:pt idx="277">
                  <c:v>372.84929671926341</c:v>
                </c:pt>
                <c:pt idx="278">
                  <c:v>372.84929671926341</c:v>
                </c:pt>
                <c:pt idx="279">
                  <c:v>372.84929671926341</c:v>
                </c:pt>
                <c:pt idx="280">
                  <c:v>372.84929671926341</c:v>
                </c:pt>
                <c:pt idx="281">
                  <c:v>372.84929671926341</c:v>
                </c:pt>
                <c:pt idx="282">
                  <c:v>372.84929671926341</c:v>
                </c:pt>
                <c:pt idx="283">
                  <c:v>372.84929671926341</c:v>
                </c:pt>
                <c:pt idx="284">
                  <c:v>372.84929671926341</c:v>
                </c:pt>
                <c:pt idx="285">
                  <c:v>372.84929671926341</c:v>
                </c:pt>
                <c:pt idx="286">
                  <c:v>372.84929671926341</c:v>
                </c:pt>
                <c:pt idx="287">
                  <c:v>372.84929671926341</c:v>
                </c:pt>
                <c:pt idx="288">
                  <c:v>372.84929671926341</c:v>
                </c:pt>
                <c:pt idx="289">
                  <c:v>372.84929671926341</c:v>
                </c:pt>
                <c:pt idx="290">
                  <c:v>372.84929671926341</c:v>
                </c:pt>
                <c:pt idx="291">
                  <c:v>372.84929671926341</c:v>
                </c:pt>
                <c:pt idx="292">
                  <c:v>372.84929671926341</c:v>
                </c:pt>
                <c:pt idx="293">
                  <c:v>372.84929671926341</c:v>
                </c:pt>
                <c:pt idx="294">
                  <c:v>372.84929671926341</c:v>
                </c:pt>
                <c:pt idx="295">
                  <c:v>372.84929671926341</c:v>
                </c:pt>
                <c:pt idx="296">
                  <c:v>372.84929671926341</c:v>
                </c:pt>
                <c:pt idx="297">
                  <c:v>372.84929671926341</c:v>
                </c:pt>
                <c:pt idx="298">
                  <c:v>372.84929671926341</c:v>
                </c:pt>
                <c:pt idx="299">
                  <c:v>372.84929671926341</c:v>
                </c:pt>
                <c:pt idx="300">
                  <c:v>372.84929671926341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F7-4FBF-80D6-32967393F4A6}"/>
            </c:ext>
          </c:extLst>
        </c:ser>
        <c:ser>
          <c:idx val="3"/>
          <c:order val="3"/>
          <c:tx>
            <c:strRef>
              <c:f>'5度地区(情境1)'!$D$1</c:f>
              <c:strCache>
                <c:ptCount val="1"/>
                <c:pt idx="0">
                  <c:v>Ra+Rh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'5度地区(情境1)'!$A$2:$A$302</c:f>
              <c:numCache>
                <c:formatCode>0_ 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'5度地区(情境1)'!$D$2:$D$302</c:f>
              <c:numCache>
                <c:formatCode>0.00_ </c:formatCode>
                <c:ptCount val="301"/>
                <c:pt idx="0">
                  <c:v>323.43758199763494</c:v>
                </c:pt>
                <c:pt idx="1">
                  <c:v>490.23970126588051</c:v>
                </c:pt>
                <c:pt idx="2">
                  <c:v>485.79143674286399</c:v>
                </c:pt>
                <c:pt idx="3">
                  <c:v>481.51172992559123</c:v>
                </c:pt>
                <c:pt idx="4">
                  <c:v>477.3941936713872</c:v>
                </c:pt>
                <c:pt idx="5">
                  <c:v>473.43268286502575</c:v>
                </c:pt>
                <c:pt idx="6">
                  <c:v>469.62128524760465</c:v>
                </c:pt>
                <c:pt idx="7">
                  <c:v>465.95431259294065</c:v>
                </c:pt>
                <c:pt idx="8">
                  <c:v>462.42629221831697</c:v>
                </c:pt>
                <c:pt idx="9">
                  <c:v>459.03195881691335</c:v>
                </c:pt>
                <c:pt idx="10">
                  <c:v>455.76624659972902</c:v>
                </c:pt>
                <c:pt idx="11">
                  <c:v>452.62428173527064</c:v>
                </c:pt>
                <c:pt idx="12">
                  <c:v>449.60137507572364</c:v>
                </c:pt>
                <c:pt idx="13">
                  <c:v>446.69301515874884</c:v>
                </c:pt>
                <c:pt idx="14">
                  <c:v>443.8948614744624</c:v>
                </c:pt>
                <c:pt idx="15">
                  <c:v>441.20273798754886</c:v>
                </c:pt>
                <c:pt idx="16">
                  <c:v>438.61262690484045</c:v>
                </c:pt>
                <c:pt idx="17">
                  <c:v>436.12066267906113</c:v>
                </c:pt>
                <c:pt idx="18">
                  <c:v>433.72312623978593</c:v>
                </c:pt>
                <c:pt idx="19">
                  <c:v>431.41643944300631</c:v>
                </c:pt>
                <c:pt idx="20">
                  <c:v>429.19715973101739</c:v>
                </c:pt>
                <c:pt idx="21">
                  <c:v>427.06197499465804</c:v>
                </c:pt>
                <c:pt idx="22">
                  <c:v>425.00769863023527</c:v>
                </c:pt>
                <c:pt idx="23">
                  <c:v>423.03126478375606</c:v>
                </c:pt>
                <c:pt idx="24">
                  <c:v>421.12972377536983</c:v>
                </c:pt>
                <c:pt idx="25">
                  <c:v>419.30023769719139</c:v>
                </c:pt>
                <c:pt idx="26">
                  <c:v>417.54007617793536</c:v>
                </c:pt>
                <c:pt idx="27">
                  <c:v>415.84661230804107</c:v>
                </c:pt>
                <c:pt idx="28">
                  <c:v>414.21731871920645</c:v>
                </c:pt>
                <c:pt idx="29">
                  <c:v>412.64976381247948</c:v>
                </c:pt>
                <c:pt idx="30">
                  <c:v>411.14160812927844</c:v>
                </c:pt>
                <c:pt idx="31">
                  <c:v>409.69060085992504</c:v>
                </c:pt>
                <c:pt idx="32">
                  <c:v>408.2945764844788</c:v>
                </c:pt>
                <c:pt idx="33">
                  <c:v>406.95145154086049</c:v>
                </c:pt>
                <c:pt idx="34">
                  <c:v>405.65922151544049</c:v>
                </c:pt>
                <c:pt idx="35">
                  <c:v>404.41595785145239</c:v>
                </c:pt>
                <c:pt idx="36">
                  <c:v>403.21980507076546</c:v>
                </c:pt>
                <c:pt idx="37">
                  <c:v>402.06897800472257</c:v>
                </c:pt>
                <c:pt idx="38">
                  <c:v>400.96175912990941</c:v>
                </c:pt>
                <c:pt idx="39">
                  <c:v>399.89649600487905</c:v>
                </c:pt>
                <c:pt idx="40">
                  <c:v>398.87159880400611</c:v>
                </c:pt>
                <c:pt idx="41">
                  <c:v>397.88553794479162</c:v>
                </c:pt>
                <c:pt idx="42">
                  <c:v>396.93684180507444</c:v>
                </c:pt>
                <c:pt idx="43">
                  <c:v>396.02409452674624</c:v>
                </c:pt>
                <c:pt idx="44">
                  <c:v>395.14593390268794</c:v>
                </c:pt>
                <c:pt idx="45">
                  <c:v>394.30104934377817</c:v>
                </c:pt>
                <c:pt idx="46">
                  <c:v>393.48817992293669</c:v>
                </c:pt>
                <c:pt idx="47">
                  <c:v>392.70611249328465</c:v>
                </c:pt>
                <c:pt idx="48">
                  <c:v>391.95367987761392</c:v>
                </c:pt>
                <c:pt idx="49">
                  <c:v>391.22975912646217</c:v>
                </c:pt>
                <c:pt idx="50">
                  <c:v>390.53326984219433</c:v>
                </c:pt>
                <c:pt idx="51">
                  <c:v>389.86317256659055</c:v>
                </c:pt>
                <c:pt idx="52">
                  <c:v>389.218467229532</c:v>
                </c:pt>
                <c:pt idx="53">
                  <c:v>388.59819165647076</c:v>
                </c:pt>
                <c:pt idx="54">
                  <c:v>388.00142013245687</c:v>
                </c:pt>
                <c:pt idx="55">
                  <c:v>387.42726202057713</c:v>
                </c:pt>
                <c:pt idx="56">
                  <c:v>386.87486043274674</c:v>
                </c:pt>
                <c:pt idx="57">
                  <c:v>386.34339095086744</c:v>
                </c:pt>
                <c:pt idx="58">
                  <c:v>385.832060396445</c:v>
                </c:pt>
                <c:pt idx="59">
                  <c:v>385.34010564683012</c:v>
                </c:pt>
                <c:pt idx="60">
                  <c:v>384.86679249631442</c:v>
                </c:pt>
                <c:pt idx="61">
                  <c:v>384.41141456038332</c:v>
                </c:pt>
                <c:pt idx="62">
                  <c:v>383.97329222149006</c:v>
                </c:pt>
                <c:pt idx="63">
                  <c:v>383.55177161477724</c:v>
                </c:pt>
                <c:pt idx="64">
                  <c:v>383.14622365223249</c:v>
                </c:pt>
                <c:pt idx="65">
                  <c:v>382.75604308382123</c:v>
                </c:pt>
                <c:pt idx="66">
                  <c:v>382.38064759419683</c:v>
                </c:pt>
                <c:pt idx="67">
                  <c:v>382.01947693363786</c:v>
                </c:pt>
                <c:pt idx="68">
                  <c:v>381.67199208191755</c:v>
                </c:pt>
                <c:pt idx="69">
                  <c:v>381.33767444385626</c:v>
                </c:pt>
                <c:pt idx="70">
                  <c:v>381.01602507535722</c:v>
                </c:pt>
                <c:pt idx="71">
                  <c:v>380.70656393876914</c:v>
                </c:pt>
                <c:pt idx="72">
                  <c:v>380.40882918646651</c:v>
                </c:pt>
                <c:pt idx="73">
                  <c:v>380.12237647157622</c:v>
                </c:pt>
                <c:pt idx="74">
                  <c:v>379.8467782848229</c:v>
                </c:pt>
                <c:pt idx="75">
                  <c:v>379.58162331650368</c:v>
                </c:pt>
                <c:pt idx="76">
                  <c:v>379.3265158426388</c:v>
                </c:pt>
                <c:pt idx="77">
                  <c:v>379.08107513438335</c:v>
                </c:pt>
                <c:pt idx="78">
                  <c:v>378.84493488981786</c:v>
                </c:pt>
                <c:pt idx="79">
                  <c:v>378.61774268727009</c:v>
                </c:pt>
                <c:pt idx="80">
                  <c:v>378.39915945935189</c:v>
                </c:pt>
                <c:pt idx="81">
                  <c:v>378.18885898692668</c:v>
                </c:pt>
                <c:pt idx="82">
                  <c:v>377.98652741225135</c:v>
                </c:pt>
                <c:pt idx="83">
                  <c:v>377.79186277056772</c:v>
                </c:pt>
                <c:pt idx="84">
                  <c:v>377.60457453944184</c:v>
                </c:pt>
                <c:pt idx="85">
                  <c:v>377.4243832051817</c:v>
                </c:pt>
                <c:pt idx="86">
                  <c:v>377.25101984568363</c:v>
                </c:pt>
                <c:pt idx="87">
                  <c:v>377.08422572908592</c:v>
                </c:pt>
                <c:pt idx="88">
                  <c:v>376.92375192763132</c:v>
                </c:pt>
                <c:pt idx="89">
                  <c:v>376.76935894616065</c:v>
                </c:pt>
                <c:pt idx="90">
                  <c:v>376.62081636468412</c:v>
                </c:pt>
                <c:pt idx="91">
                  <c:v>376.47790249449702</c:v>
                </c:pt>
                <c:pt idx="92">
                  <c:v>376.34040404732565</c:v>
                </c:pt>
                <c:pt idx="93">
                  <c:v>376.20811581701042</c:v>
                </c:pt>
                <c:pt idx="94">
                  <c:v>376.08084037325125</c:v>
                </c:pt>
                <c:pt idx="95">
                  <c:v>375.95838776695751</c:v>
                </c:pt>
                <c:pt idx="96">
                  <c:v>375.84057524676297</c:v>
                </c:pt>
                <c:pt idx="97">
                  <c:v>375.72722698628354</c:v>
                </c:pt>
                <c:pt idx="98">
                  <c:v>375.61817382170892</c:v>
                </c:pt>
                <c:pt idx="99">
                  <c:v>375.5132529993387</c:v>
                </c:pt>
                <c:pt idx="100">
                  <c:v>375.41230793268448</c:v>
                </c:pt>
                <c:pt idx="101">
                  <c:v>375.31518796877612</c:v>
                </c:pt>
                <c:pt idx="102">
                  <c:v>375.22174816332364</c:v>
                </c:pt>
                <c:pt idx="103">
                  <c:v>375.13184906439858</c:v>
                </c:pt>
                <c:pt idx="104">
                  <c:v>375.04535650431234</c:v>
                </c:pt>
                <c:pt idx="105">
                  <c:v>374.96214139938121</c:v>
                </c:pt>
                <c:pt idx="106">
                  <c:v>374.8820795572783</c:v>
                </c:pt>
                <c:pt idx="107">
                  <c:v>374.8050514916859</c:v>
                </c:pt>
                <c:pt idx="108">
                  <c:v>374.73094224397107</c:v>
                </c:pt>
                <c:pt idx="109">
                  <c:v>374.65964121161863</c:v>
                </c:pt>
                <c:pt idx="110">
                  <c:v>374.59104198316481</c:v>
                </c:pt>
                <c:pt idx="111">
                  <c:v>374.52504217938639</c:v>
                </c:pt>
                <c:pt idx="112">
                  <c:v>374.46154330050734</c:v>
                </c:pt>
                <c:pt idx="113">
                  <c:v>374.40045057919502</c:v>
                </c:pt>
                <c:pt idx="114">
                  <c:v>374.3416728391274</c:v>
                </c:pt>
                <c:pt idx="115">
                  <c:v>374.28512235891884</c:v>
                </c:pt>
                <c:pt idx="116">
                  <c:v>374.23071474120269</c:v>
                </c:pt>
                <c:pt idx="117">
                  <c:v>374.17836878667447</c:v>
                </c:pt>
                <c:pt idx="118">
                  <c:v>374.12800637290792</c:v>
                </c:pt>
                <c:pt idx="119">
                  <c:v>374.07955233776329</c:v>
                </c:pt>
                <c:pt idx="120">
                  <c:v>374.03293436721322</c:v>
                </c:pt>
                <c:pt idx="121">
                  <c:v>373.98808288741964</c:v>
                </c:pt>
                <c:pt idx="122">
                  <c:v>373.94493096089991</c:v>
                </c:pt>
                <c:pt idx="123">
                  <c:v>373.90341418662786</c:v>
                </c:pt>
                <c:pt idx="124">
                  <c:v>373.86347060391961</c:v>
                </c:pt>
                <c:pt idx="125">
                  <c:v>373.82504059996222</c:v>
                </c:pt>
                <c:pt idx="126">
                  <c:v>373.78806682084604</c:v>
                </c:pt>
                <c:pt idx="127">
                  <c:v>373.75249408596824</c:v>
                </c:pt>
                <c:pt idx="128">
                  <c:v>373.71826930567966</c:v>
                </c:pt>
                <c:pt idx="129">
                  <c:v>373.68534140205281</c:v>
                </c:pt>
                <c:pt idx="130">
                  <c:v>373.65366123265159</c:v>
                </c:pt>
                <c:pt idx="131">
                  <c:v>373.62318151719023</c:v>
                </c:pt>
                <c:pt idx="132">
                  <c:v>373.59385676697048</c:v>
                </c:pt>
                <c:pt idx="133">
                  <c:v>373.56564321699369</c:v>
                </c:pt>
                <c:pt idx="134">
                  <c:v>373.53849876064436</c:v>
                </c:pt>
                <c:pt idx="135">
                  <c:v>373.51238288684948</c:v>
                </c:pt>
                <c:pt idx="136">
                  <c:v>373.48725661961868</c:v>
                </c:pt>
                <c:pt idx="137">
                  <c:v>373.46308245987518</c:v>
                </c:pt>
                <c:pt idx="138">
                  <c:v>373.43982432949184</c:v>
                </c:pt>
                <c:pt idx="139">
                  <c:v>373.41744751744676</c:v>
                </c:pt>
                <c:pt idx="140">
                  <c:v>373.39591862801973</c:v>
                </c:pt>
                <c:pt idx="141">
                  <c:v>373.37520553095175</c:v>
                </c:pt>
                <c:pt idx="142">
                  <c:v>373.35527731349299</c:v>
                </c:pt>
                <c:pt idx="143">
                  <c:v>373.33610423426785</c:v>
                </c:pt>
                <c:pt idx="144">
                  <c:v>373.317657678888</c:v>
                </c:pt>
                <c:pt idx="145">
                  <c:v>373.29991011724775</c:v>
                </c:pt>
                <c:pt idx="146">
                  <c:v>373.28283506243736</c:v>
                </c:pt>
                <c:pt idx="147">
                  <c:v>373.26640703121319</c:v>
                </c:pt>
                <c:pt idx="148">
                  <c:v>373.25060150596607</c:v>
                </c:pt>
                <c:pt idx="149">
                  <c:v>373.23539489813044</c:v>
                </c:pt>
                <c:pt idx="150">
                  <c:v>373.22076451298022</c:v>
                </c:pt>
                <c:pt idx="151">
                  <c:v>373.20668851575869</c:v>
                </c:pt>
                <c:pt idx="152">
                  <c:v>373.19314589909158</c:v>
                </c:pt>
                <c:pt idx="153">
                  <c:v>373.18011645163546</c:v>
                </c:pt>
                <c:pt idx="154">
                  <c:v>373.16758072791339</c:v>
                </c:pt>
                <c:pt idx="155">
                  <c:v>373.15552001929422</c:v>
                </c:pt>
                <c:pt idx="156">
                  <c:v>373.14391632607146</c:v>
                </c:pt>
                <c:pt idx="157">
                  <c:v>373.13275233060006</c:v>
                </c:pt>
                <c:pt idx="158">
                  <c:v>373.12201137145075</c:v>
                </c:pt>
                <c:pt idx="159">
                  <c:v>373.1116774185445</c:v>
                </c:pt>
                <c:pt idx="160">
                  <c:v>373.10173504922869</c:v>
                </c:pt>
                <c:pt idx="161">
                  <c:v>373.0921694252599</c:v>
                </c:pt>
                <c:pt idx="162">
                  <c:v>373.08296627065909</c:v>
                </c:pt>
                <c:pt idx="163">
                  <c:v>373.07411185040564</c:v>
                </c:pt>
                <c:pt idx="164">
                  <c:v>373.06559294993883</c:v>
                </c:pt>
                <c:pt idx="165">
                  <c:v>373.05739685543608</c:v>
                </c:pt>
                <c:pt idx="166">
                  <c:v>373.04951133483883</c:v>
                </c:pt>
                <c:pt idx="167">
                  <c:v>373.04192461959667</c:v>
                </c:pt>
                <c:pt idx="168">
                  <c:v>373.03462538710403</c:v>
                </c:pt>
                <c:pt idx="169">
                  <c:v>373.02760274380165</c:v>
                </c:pt>
                <c:pt idx="170">
                  <c:v>373.02084620891912</c:v>
                </c:pt>
                <c:pt idx="171">
                  <c:v>373.01434569883298</c:v>
                </c:pt>
                <c:pt idx="172">
                  <c:v>373.00809151201747</c:v>
                </c:pt>
                <c:pt idx="173">
                  <c:v>373.00207431456607</c:v>
                </c:pt>
                <c:pt idx="174">
                  <c:v>372.99628512626134</c:v>
                </c:pt>
                <c:pt idx="175">
                  <c:v>372.99071530717202</c:v>
                </c:pt>
                <c:pt idx="176">
                  <c:v>372.98535654475938</c:v>
                </c:pt>
                <c:pt idx="177">
                  <c:v>372.98020084147089</c:v>
                </c:pt>
                <c:pt idx="178">
                  <c:v>372.97524050280458</c:v>
                </c:pt>
                <c:pt idx="179">
                  <c:v>372.97046812582551</c:v>
                </c:pt>
                <c:pt idx="180">
                  <c:v>372.96587658811768</c:v>
                </c:pt>
                <c:pt idx="181">
                  <c:v>372.96145903715404</c:v>
                </c:pt>
                <c:pt idx="182">
                  <c:v>372.95720888006991</c:v>
                </c:pt>
                <c:pt idx="183">
                  <c:v>372.95311977382329</c:v>
                </c:pt>
                <c:pt idx="184">
                  <c:v>372.94918561572877</c:v>
                </c:pt>
                <c:pt idx="185">
                  <c:v>372.94540053434918</c:v>
                </c:pt>
                <c:pt idx="186">
                  <c:v>372.9417588807334</c:v>
                </c:pt>
                <c:pt idx="187">
                  <c:v>372.93825521998554</c:v>
                </c:pt>
                <c:pt idx="188">
                  <c:v>372.9348843231536</c:v>
                </c:pt>
                <c:pt idx="189">
                  <c:v>372.93164115942602</c:v>
                </c:pt>
                <c:pt idx="190">
                  <c:v>372.92852088862315</c:v>
                </c:pt>
                <c:pt idx="191">
                  <c:v>372.92551885397398</c:v>
                </c:pt>
                <c:pt idx="192">
                  <c:v>372.92263057516607</c:v>
                </c:pt>
                <c:pt idx="193">
                  <c:v>372.91985174165916</c:v>
                </c:pt>
                <c:pt idx="194">
                  <c:v>372.91717820625178</c:v>
                </c:pt>
                <c:pt idx="195">
                  <c:v>372.9146059788921</c:v>
                </c:pt>
                <c:pt idx="196">
                  <c:v>372.91213122072293</c:v>
                </c:pt>
                <c:pt idx="197">
                  <c:v>372.90975023835267</c:v>
                </c:pt>
                <c:pt idx="198">
                  <c:v>372.90745947834301</c:v>
                </c:pt>
                <c:pt idx="199">
                  <c:v>372.90525552190576</c:v>
                </c:pt>
                <c:pt idx="200">
                  <c:v>372.90313507980051</c:v>
                </c:pt>
                <c:pt idx="201">
                  <c:v>372.90109498742606</c:v>
                </c:pt>
                <c:pt idx="202">
                  <c:v>372.8991322000968</c:v>
                </c:pt>
                <c:pt idx="203">
                  <c:v>372.89724378849928</c:v>
                </c:pt>
                <c:pt idx="204">
                  <c:v>372.89542693432043</c:v>
                </c:pt>
                <c:pt idx="205">
                  <c:v>372.89367892604088</c:v>
                </c:pt>
                <c:pt idx="206">
                  <c:v>372.89199715488917</c:v>
                </c:pt>
                <c:pt idx="207">
                  <c:v>372.89037911094726</c:v>
                </c:pt>
                <c:pt idx="208">
                  <c:v>372.88882237940555</c:v>
                </c:pt>
                <c:pt idx="209">
                  <c:v>372.88732463695851</c:v>
                </c:pt>
                <c:pt idx="210">
                  <c:v>372.88588364833754</c:v>
                </c:pt>
                <c:pt idx="211">
                  <c:v>372.88449726297466</c:v>
                </c:pt>
                <c:pt idx="212">
                  <c:v>372.88316341179336</c:v>
                </c:pt>
                <c:pt idx="213">
                  <c:v>372.88188010412034</c:v>
                </c:pt>
                <c:pt idx="214">
                  <c:v>372.88064542471483</c:v>
                </c:pt>
                <c:pt idx="215">
                  <c:v>372.87945753091003</c:v>
                </c:pt>
                <c:pt idx="216">
                  <c:v>372.87831464986328</c:v>
                </c:pt>
                <c:pt idx="217">
                  <c:v>372.87721507590987</c:v>
                </c:pt>
                <c:pt idx="218">
                  <c:v>372.87615716801787</c:v>
                </c:pt>
                <c:pt idx="219">
                  <c:v>372.87513934733886</c:v>
                </c:pt>
                <c:pt idx="220">
                  <c:v>372.87416009485145</c:v>
                </c:pt>
                <c:pt idx="221">
                  <c:v>372.87321794909451</c:v>
                </c:pt>
                <c:pt idx="222">
                  <c:v>372.87231150398588</c:v>
                </c:pt>
                <c:pt idx="223">
                  <c:v>372.87143940672388</c:v>
                </c:pt>
                <c:pt idx="224">
                  <c:v>372.87060035576854</c:v>
                </c:pt>
                <c:pt idx="225">
                  <c:v>372.86979309889909</c:v>
                </c:pt>
                <c:pt idx="226">
                  <c:v>372.86901643134496</c:v>
                </c:pt>
                <c:pt idx="227">
                  <c:v>372.86826919398777</c:v>
                </c:pt>
                <c:pt idx="228">
                  <c:v>372.8675502716315</c:v>
                </c:pt>
                <c:pt idx="229">
                  <c:v>372.86685859133848</c:v>
                </c:pt>
                <c:pt idx="230">
                  <c:v>372.8661931208274</c:v>
                </c:pt>
                <c:pt idx="231">
                  <c:v>372.86555286693323</c:v>
                </c:pt>
                <c:pt idx="232">
                  <c:v>372.86493687412502</c:v>
                </c:pt>
                <c:pt idx="233">
                  <c:v>372.86434422307934</c:v>
                </c:pt>
                <c:pt idx="234">
                  <c:v>372.8637740293089</c:v>
                </c:pt>
                <c:pt idx="235">
                  <c:v>372.86322544184202</c:v>
                </c:pt>
                <c:pt idx="236">
                  <c:v>372.86269764195293</c:v>
                </c:pt>
                <c:pt idx="237">
                  <c:v>372.86218984193977</c:v>
                </c:pt>
                <c:pt idx="238">
                  <c:v>372.86170128394889</c:v>
                </c:pt>
                <c:pt idx="239">
                  <c:v>372.86123123884403</c:v>
                </c:pt>
                <c:pt idx="240">
                  <c:v>372.86077900511799</c:v>
                </c:pt>
                <c:pt idx="241">
                  <c:v>372.86034390784573</c:v>
                </c:pt>
                <c:pt idx="242">
                  <c:v>372.85992529767708</c:v>
                </c:pt>
                <c:pt idx="243">
                  <c:v>372.85952254986756</c:v>
                </c:pt>
                <c:pt idx="244">
                  <c:v>372.85913506334629</c:v>
                </c:pt>
                <c:pt idx="245">
                  <c:v>372.85876225981838</c:v>
                </c:pt>
                <c:pt idx="246">
                  <c:v>372.85840358290261</c:v>
                </c:pt>
                <c:pt idx="247">
                  <c:v>372.85805849730048</c:v>
                </c:pt>
                <c:pt idx="248">
                  <c:v>372.85772648799735</c:v>
                </c:pt>
                <c:pt idx="249">
                  <c:v>372.85740705949434</c:v>
                </c:pt>
                <c:pt idx="250">
                  <c:v>372.85709973506812</c:v>
                </c:pt>
                <c:pt idx="251">
                  <c:v>372.85680405606001</c:v>
                </c:pt>
                <c:pt idx="252">
                  <c:v>372.85651958119121</c:v>
                </c:pt>
                <c:pt idx="253">
                  <c:v>372.85624588590417</c:v>
                </c:pt>
                <c:pt idx="254">
                  <c:v>372.85598256172915</c:v>
                </c:pt>
                <c:pt idx="255">
                  <c:v>372.8557292156745</c:v>
                </c:pt>
                <c:pt idx="256">
                  <c:v>372.85548546964014</c:v>
                </c:pt>
                <c:pt idx="257">
                  <c:v>372.85525095985338</c:v>
                </c:pt>
                <c:pt idx="258">
                  <c:v>372.85502533632575</c:v>
                </c:pt>
                <c:pt idx="259">
                  <c:v>372.85480826233112</c:v>
                </c:pt>
                <c:pt idx="260">
                  <c:v>372.85459941390275</c:v>
                </c:pt>
                <c:pt idx="261">
                  <c:v>372.85439847934998</c:v>
                </c:pt>
                <c:pt idx="262">
                  <c:v>372.85420515879292</c:v>
                </c:pt>
                <c:pt idx="263">
                  <c:v>372.85401916371518</c:v>
                </c:pt>
                <c:pt idx="264">
                  <c:v>372.85384021653294</c:v>
                </c:pt>
                <c:pt idx="265">
                  <c:v>372.85366805018094</c:v>
                </c:pt>
                <c:pt idx="266">
                  <c:v>372.85350240771368</c:v>
                </c:pt>
                <c:pt idx="267">
                  <c:v>372.85334304192224</c:v>
                </c:pt>
                <c:pt idx="268">
                  <c:v>372.85318971496508</c:v>
                </c:pt>
                <c:pt idx="269">
                  <c:v>372.8530421980131</c:v>
                </c:pt>
                <c:pt idx="270">
                  <c:v>372.85290027090838</c:v>
                </c:pt>
                <c:pt idx="271">
                  <c:v>372.85276372183529</c:v>
                </c:pt>
                <c:pt idx="272">
                  <c:v>372.85263234700437</c:v>
                </c:pt>
                <c:pt idx="273">
                  <c:v>372.8525059503487</c:v>
                </c:pt>
                <c:pt idx="274">
                  <c:v>372.8523843432306</c:v>
                </c:pt>
                <c:pt idx="275">
                  <c:v>372.85226734416068</c:v>
                </c:pt>
                <c:pt idx="276">
                  <c:v>372.85215477852643</c:v>
                </c:pt>
                <c:pt idx="277">
                  <c:v>372.85204647833217</c:v>
                </c:pt>
                <c:pt idx="278">
                  <c:v>372.8519422819478</c:v>
                </c:pt>
                <c:pt idx="279">
                  <c:v>372.85184203386808</c:v>
                </c:pt>
                <c:pt idx="280">
                  <c:v>372.85174558448023</c:v>
                </c:pt>
                <c:pt idx="281">
                  <c:v>372.85165278984078</c:v>
                </c:pt>
                <c:pt idx="282">
                  <c:v>372.85156351146065</c:v>
                </c:pt>
                <c:pt idx="283">
                  <c:v>372.85147761609852</c:v>
                </c:pt>
                <c:pt idx="284">
                  <c:v>372.8513949755619</c:v>
                </c:pt>
                <c:pt idx="285">
                  <c:v>372.8513154665161</c:v>
                </c:pt>
                <c:pt idx="286">
                  <c:v>372.85123897029973</c:v>
                </c:pt>
                <c:pt idx="287">
                  <c:v>372.85116537274797</c:v>
                </c:pt>
                <c:pt idx="288">
                  <c:v>372.85109456402188</c:v>
                </c:pt>
                <c:pt idx="289">
                  <c:v>372.85102643844482</c:v>
                </c:pt>
                <c:pt idx="290">
                  <c:v>372.85096089434433</c:v>
                </c:pt>
                <c:pt idx="291">
                  <c:v>372.85089783390089</c:v>
                </c:pt>
                <c:pt idx="292">
                  <c:v>372.8508371630013</c:v>
                </c:pt>
                <c:pt idx="293">
                  <c:v>372.850778791099</c:v>
                </c:pt>
                <c:pt idx="294">
                  <c:v>372.85072263107816</c:v>
                </c:pt>
                <c:pt idx="295">
                  <c:v>372.85066859912416</c:v>
                </c:pt>
                <c:pt idx="296">
                  <c:v>372.85061661459838</c:v>
                </c:pt>
                <c:pt idx="297">
                  <c:v>372.85056659991778</c:v>
                </c:pt>
                <c:pt idx="298">
                  <c:v>372.85051848043912</c:v>
                </c:pt>
                <c:pt idx="299">
                  <c:v>372.85047218434772</c:v>
                </c:pt>
                <c:pt idx="300">
                  <c:v>372.85042764255019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F7-4FBF-80D6-32967393F4A6}"/>
            </c:ext>
          </c:extLst>
        </c:ser>
        <c:ser>
          <c:idx val="4"/>
          <c:order val="4"/>
          <c:tx>
            <c:strRef>
              <c:f>'5度地区(情境1)'!$E$1</c:f>
              <c:strCache>
                <c:ptCount val="1"/>
                <c:pt idx="0">
                  <c:v>NEP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'5度地区(情境1)'!$A$2:$A$302</c:f>
              <c:numCache>
                <c:formatCode>0_ 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'5度地区(情境1)'!$E$2:$E$302</c:f>
              <c:numCache>
                <c:formatCode>0.00_ </c:formatCode>
                <c:ptCount val="301"/>
                <c:pt idx="0">
                  <c:v>0</c:v>
                </c:pt>
                <c:pt idx="1">
                  <c:v>-117.39040454661711</c:v>
                </c:pt>
                <c:pt idx="2">
                  <c:v>-112.94214002360059</c:v>
                </c:pt>
                <c:pt idx="3">
                  <c:v>-108.66243320632782</c:v>
                </c:pt>
                <c:pt idx="4">
                  <c:v>-104.54489695212379</c:v>
                </c:pt>
                <c:pt idx="5">
                  <c:v>-100.58338614576235</c:v>
                </c:pt>
                <c:pt idx="6">
                  <c:v>-96.77198852834124</c:v>
                </c:pt>
                <c:pt idx="7">
                  <c:v>-93.105015873677246</c:v>
                </c:pt>
                <c:pt idx="8">
                  <c:v>-89.576995499053567</c:v>
                </c:pt>
                <c:pt idx="9">
                  <c:v>-86.182662097649938</c:v>
                </c:pt>
                <c:pt idx="10">
                  <c:v>-82.916949880465609</c:v>
                </c:pt>
                <c:pt idx="11">
                  <c:v>-79.774985016007236</c:v>
                </c:pt>
                <c:pt idx="12">
                  <c:v>-76.752078356460231</c:v>
                </c:pt>
                <c:pt idx="13">
                  <c:v>-73.843718439485428</c:v>
                </c:pt>
                <c:pt idx="14">
                  <c:v>-71.045564755198995</c:v>
                </c:pt>
                <c:pt idx="15">
                  <c:v>-68.353441268285451</c:v>
                </c:pt>
                <c:pt idx="16">
                  <c:v>-65.763330185577047</c:v>
                </c:pt>
                <c:pt idx="17">
                  <c:v>-63.27136595979772</c:v>
                </c:pt>
                <c:pt idx="18">
                  <c:v>-60.87382952052252</c:v>
                </c:pt>
                <c:pt idx="19">
                  <c:v>-58.567142723742904</c:v>
                </c:pt>
                <c:pt idx="20">
                  <c:v>-56.347863011753986</c:v>
                </c:pt>
                <c:pt idx="21">
                  <c:v>-54.212678275394637</c:v>
                </c:pt>
                <c:pt idx="22">
                  <c:v>-52.158401910971861</c:v>
                </c:pt>
                <c:pt idx="23">
                  <c:v>-50.181968064492651</c:v>
                </c:pt>
                <c:pt idx="24">
                  <c:v>-48.280427056106419</c:v>
                </c:pt>
                <c:pt idx="25">
                  <c:v>-46.450940977927985</c:v>
                </c:pt>
                <c:pt idx="26">
                  <c:v>-44.690779458671955</c:v>
                </c:pt>
                <c:pt idx="27">
                  <c:v>-42.997315588777667</c:v>
                </c:pt>
                <c:pt idx="28">
                  <c:v>-41.368021999943039</c:v>
                </c:pt>
                <c:pt idx="29">
                  <c:v>-39.800467093216071</c:v>
                </c:pt>
                <c:pt idx="30">
                  <c:v>-38.292311410015031</c:v>
                </c:pt>
                <c:pt idx="31">
                  <c:v>-36.841304140661634</c:v>
                </c:pt>
                <c:pt idx="32">
                  <c:v>-35.445279765215389</c:v>
                </c:pt>
                <c:pt idx="33">
                  <c:v>-34.102154821597082</c:v>
                </c:pt>
                <c:pt idx="34">
                  <c:v>-32.809924796177086</c:v>
                </c:pt>
                <c:pt idx="35">
                  <c:v>-31.566661132188983</c:v>
                </c:pt>
                <c:pt idx="36">
                  <c:v>-30.370508351502053</c:v>
                </c:pt>
                <c:pt idx="37">
                  <c:v>-29.21968128545916</c:v>
                </c:pt>
                <c:pt idx="38">
                  <c:v>-28.112462410646003</c:v>
                </c:pt>
                <c:pt idx="39">
                  <c:v>-27.047199285615648</c:v>
                </c:pt>
                <c:pt idx="40">
                  <c:v>-26.022302084742705</c:v>
                </c:pt>
                <c:pt idx="41">
                  <c:v>-25.036241225528215</c:v>
                </c:pt>
                <c:pt idx="42">
                  <c:v>-24.08754508581103</c:v>
                </c:pt>
                <c:pt idx="43">
                  <c:v>-23.174797807482832</c:v>
                </c:pt>
                <c:pt idx="44">
                  <c:v>-22.296637183424536</c:v>
                </c:pt>
                <c:pt idx="45">
                  <c:v>-21.451752624514768</c:v>
                </c:pt>
                <c:pt idx="46">
                  <c:v>-20.638883203673288</c:v>
                </c:pt>
                <c:pt idx="47">
                  <c:v>-19.856815774021243</c:v>
                </c:pt>
                <c:pt idx="48">
                  <c:v>-19.104383158350515</c:v>
                </c:pt>
                <c:pt idx="49">
                  <c:v>-18.380462407198763</c:v>
                </c:pt>
                <c:pt idx="50">
                  <c:v>-17.683973122930922</c:v>
                </c:pt>
                <c:pt idx="51">
                  <c:v>-17.013875847327142</c:v>
                </c:pt>
                <c:pt idx="52">
                  <c:v>-16.369170510268589</c:v>
                </c:pt>
                <c:pt idx="53">
                  <c:v>-15.748894937207353</c:v>
                </c:pt>
                <c:pt idx="54">
                  <c:v>-15.152123413193465</c:v>
                </c:pt>
                <c:pt idx="55">
                  <c:v>-14.577965301313725</c:v>
                </c:pt>
                <c:pt idx="56">
                  <c:v>-14.025563713483336</c:v>
                </c:pt>
                <c:pt idx="57">
                  <c:v>-13.494094231604038</c:v>
                </c:pt>
                <c:pt idx="58">
                  <c:v>-12.982763677181595</c:v>
                </c:pt>
                <c:pt idx="59">
                  <c:v>-12.490808927566718</c:v>
                </c:pt>
                <c:pt idx="60">
                  <c:v>-12.01749577705101</c:v>
                </c:pt>
                <c:pt idx="61">
                  <c:v>-11.562117841119914</c:v>
                </c:pt>
                <c:pt idx="62">
                  <c:v>-11.123995502226649</c:v>
                </c:pt>
                <c:pt idx="63">
                  <c:v>-10.702474895513831</c:v>
                </c:pt>
                <c:pt idx="64">
                  <c:v>-10.296926932969086</c:v>
                </c:pt>
                <c:pt idx="65">
                  <c:v>-9.9067463645578187</c:v>
                </c:pt>
                <c:pt idx="66">
                  <c:v>-9.5313508749334233</c:v>
                </c:pt>
                <c:pt idx="67">
                  <c:v>-9.1701802143744544</c:v>
                </c:pt>
                <c:pt idx="68">
                  <c:v>-8.8226953626541444</c:v>
                </c:pt>
                <c:pt idx="69">
                  <c:v>-8.4883777245928513</c:v>
                </c:pt>
                <c:pt idx="70">
                  <c:v>-8.1667283560938131</c:v>
                </c:pt>
                <c:pt idx="71">
                  <c:v>-7.8572672195057294</c:v>
                </c:pt>
                <c:pt idx="72">
                  <c:v>-7.5595324672030983</c:v>
                </c:pt>
                <c:pt idx="73">
                  <c:v>-7.2730797523128103</c:v>
                </c:pt>
                <c:pt idx="74">
                  <c:v>-6.9974815655594966</c:v>
                </c:pt>
                <c:pt idx="75">
                  <c:v>-6.7323265972402737</c:v>
                </c:pt>
                <c:pt idx="76">
                  <c:v>-6.4772191233753915</c:v>
                </c:pt>
                <c:pt idx="77">
                  <c:v>-6.2317784151199476</c:v>
                </c:pt>
                <c:pt idx="78">
                  <c:v>-5.9956381705544572</c:v>
                </c:pt>
                <c:pt idx="79">
                  <c:v>-5.768445968006688</c:v>
                </c:pt>
                <c:pt idx="80">
                  <c:v>-5.5498627400884857</c:v>
                </c:pt>
                <c:pt idx="81">
                  <c:v>-5.3395622676632684</c:v>
                </c:pt>
                <c:pt idx="82">
                  <c:v>-5.1372306929879414</c:v>
                </c:pt>
                <c:pt idx="83">
                  <c:v>-4.9425660513043113</c:v>
                </c:pt>
                <c:pt idx="84">
                  <c:v>-4.7552778201784349</c:v>
                </c:pt>
                <c:pt idx="85">
                  <c:v>-4.5750864859182911</c:v>
                </c:pt>
                <c:pt idx="86">
                  <c:v>-4.4017231264202223</c:v>
                </c:pt>
                <c:pt idx="87">
                  <c:v>-4.2349290098225083</c:v>
                </c:pt>
                <c:pt idx="88">
                  <c:v>-4.0744552083679082</c:v>
                </c:pt>
                <c:pt idx="89">
                  <c:v>-3.9200622268972438</c:v>
                </c:pt>
                <c:pt idx="90">
                  <c:v>-3.7715196454207103</c:v>
                </c:pt>
                <c:pt idx="91">
                  <c:v>-3.6286057752336092</c:v>
                </c:pt>
                <c:pt idx="92">
                  <c:v>-3.4911073280622418</c:v>
                </c:pt>
                <c:pt idx="93">
                  <c:v>-3.3588190977470163</c:v>
                </c:pt>
                <c:pt idx="94">
                  <c:v>-3.2315436539878419</c:v>
                </c:pt>
                <c:pt idx="95">
                  <c:v>-3.1090910476941076</c:v>
                </c:pt>
                <c:pt idx="96">
                  <c:v>-2.9912785274995599</c:v>
                </c:pt>
                <c:pt idx="97">
                  <c:v>-2.8779302670201332</c:v>
                </c:pt>
                <c:pt idx="98">
                  <c:v>-2.768877102445515</c:v>
                </c:pt>
                <c:pt idx="99">
                  <c:v>-2.6639562800752969</c:v>
                </c:pt>
                <c:pt idx="100">
                  <c:v>-2.5630112134210776</c:v>
                </c:pt>
                <c:pt idx="101">
                  <c:v>-2.4658912495127083</c:v>
                </c:pt>
                <c:pt idx="102">
                  <c:v>-2.372451444060232</c:v>
                </c:pt>
                <c:pt idx="103">
                  <c:v>-2.2825523451351728</c:v>
                </c:pt>
                <c:pt idx="104">
                  <c:v>-2.1960597850489307</c:v>
                </c:pt>
                <c:pt idx="105">
                  <c:v>-2.1128446801178029</c:v>
                </c:pt>
                <c:pt idx="106">
                  <c:v>-2.0327828380148958</c:v>
                </c:pt>
                <c:pt idx="107">
                  <c:v>-1.9557547724224946</c:v>
                </c:pt>
                <c:pt idx="108">
                  <c:v>-1.8816455247076647</c:v>
                </c:pt>
                <c:pt idx="109">
                  <c:v>-1.8103444923552274</c:v>
                </c:pt>
                <c:pt idx="110">
                  <c:v>-1.7417452639014073</c:v>
                </c:pt>
                <c:pt idx="111">
                  <c:v>-1.6757454601229824</c:v>
                </c:pt>
                <c:pt idx="112">
                  <c:v>-1.6122465812439373</c:v>
                </c:pt>
                <c:pt idx="113">
                  <c:v>-1.5511538599316168</c:v>
                </c:pt>
                <c:pt idx="114">
                  <c:v>-1.4923761198639909</c:v>
                </c:pt>
                <c:pt idx="115">
                  <c:v>-1.4358256396554339</c:v>
                </c:pt>
                <c:pt idx="116">
                  <c:v>-1.3814180219392824</c:v>
                </c:pt>
                <c:pt idx="117">
                  <c:v>-1.3290720674110617</c:v>
                </c:pt>
                <c:pt idx="118">
                  <c:v>-1.2787096536445119</c:v>
                </c:pt>
                <c:pt idx="119">
                  <c:v>-1.2302556184998821</c:v>
                </c:pt>
                <c:pt idx="120">
                  <c:v>-1.1836376479498085</c:v>
                </c:pt>
                <c:pt idx="121">
                  <c:v>-1.1387861681562299</c:v>
                </c:pt>
                <c:pt idx="122">
                  <c:v>-1.0956342416365032</c:v>
                </c:pt>
                <c:pt idx="123">
                  <c:v>-1.0541174673644491</c:v>
                </c:pt>
                <c:pt idx="124">
                  <c:v>-1.0141738846562021</c:v>
                </c:pt>
                <c:pt idx="125">
                  <c:v>-0.97574388069881479</c:v>
                </c:pt>
                <c:pt idx="126">
                  <c:v>-0.93877010158263374</c:v>
                </c:pt>
                <c:pt idx="127">
                  <c:v>-0.90319736670483053</c:v>
                </c:pt>
                <c:pt idx="128">
                  <c:v>-0.8689725864162483</c:v>
                </c:pt>
                <c:pt idx="129">
                  <c:v>-0.83604468278940658</c:v>
                </c:pt>
                <c:pt idx="130">
                  <c:v>-0.8043645133881796</c:v>
                </c:pt>
                <c:pt idx="131">
                  <c:v>-0.77388479792682574</c:v>
                </c:pt>
                <c:pt idx="132">
                  <c:v>-0.74456004770706841</c:v>
                </c:pt>
                <c:pt idx="133">
                  <c:v>-0.71634649773028514</c:v>
                </c:pt>
                <c:pt idx="134">
                  <c:v>-0.68920204138095187</c:v>
                </c:pt>
                <c:pt idx="135">
                  <c:v>-0.66308616758607286</c:v>
                </c:pt>
                <c:pt idx="136">
                  <c:v>-0.63795990035526984</c:v>
                </c:pt>
                <c:pt idx="137">
                  <c:v>-0.6137857406117746</c:v>
                </c:pt>
                <c:pt idx="138">
                  <c:v>-0.5905276102284347</c:v>
                </c:pt>
                <c:pt idx="139">
                  <c:v>-0.56815079818335334</c:v>
                </c:pt>
                <c:pt idx="140">
                  <c:v>-0.54662190875632177</c:v>
                </c:pt>
                <c:pt idx="141">
                  <c:v>-0.52590881168833903</c:v>
                </c:pt>
                <c:pt idx="142">
                  <c:v>-0.50598059422958386</c:v>
                </c:pt>
                <c:pt idx="143">
                  <c:v>-0.4868075150044433</c:v>
                </c:pt>
                <c:pt idx="144">
                  <c:v>-0.46836095962459012</c:v>
                </c:pt>
                <c:pt idx="145">
                  <c:v>-0.45061339798434119</c:v>
                </c:pt>
                <c:pt idx="146">
                  <c:v>-0.43353834317395012</c:v>
                </c:pt>
                <c:pt idx="147">
                  <c:v>-0.41711031194978432</c:v>
                </c:pt>
                <c:pt idx="148">
                  <c:v>-0.40130478670266712</c:v>
                </c:pt>
                <c:pt idx="149">
                  <c:v>-0.38609817886703013</c:v>
                </c:pt>
                <c:pt idx="150">
                  <c:v>-0.3714677937168176</c:v>
                </c:pt>
                <c:pt idx="151">
                  <c:v>-0.35739179649527841</c:v>
                </c:pt>
                <c:pt idx="152">
                  <c:v>-0.34384917982816887</c:v>
                </c:pt>
                <c:pt idx="153">
                  <c:v>-0.3308197323720492</c:v>
                </c:pt>
                <c:pt idx="154">
                  <c:v>-0.3182840086499823</c:v>
                </c:pt>
                <c:pt idx="155">
                  <c:v>-0.30622330003080833</c:v>
                </c:pt>
                <c:pt idx="156">
                  <c:v>-0.29461960680805532</c:v>
                </c:pt>
                <c:pt idx="157">
                  <c:v>-0.28345561133664887</c:v>
                </c:pt>
                <c:pt idx="158">
                  <c:v>-0.27271465218734647</c:v>
                </c:pt>
                <c:pt idx="159">
                  <c:v>-0.26238069928109553</c:v>
                </c:pt>
                <c:pt idx="160">
                  <c:v>-0.25243832996528681</c:v>
                </c:pt>
                <c:pt idx="161">
                  <c:v>-0.24287270599648991</c:v>
                </c:pt>
                <c:pt idx="162">
                  <c:v>-0.23366955139567835</c:v>
                </c:pt>
                <c:pt idx="163">
                  <c:v>-0.22481513114223617</c:v>
                </c:pt>
                <c:pt idx="164">
                  <c:v>-0.21629623067542525</c:v>
                </c:pt>
                <c:pt idx="165">
                  <c:v>-0.20810013617267487</c:v>
                </c:pt>
                <c:pt idx="166">
                  <c:v>-0.20021461557541897</c:v>
                </c:pt>
                <c:pt idx="167">
                  <c:v>-0.19262790033326382</c:v>
                </c:pt>
                <c:pt idx="168">
                  <c:v>-0.18532866784062207</c:v>
                </c:pt>
                <c:pt idx="169">
                  <c:v>-0.1783060245382444</c:v>
                </c:pt>
                <c:pt idx="170">
                  <c:v>-0.17154948965571748</c:v>
                </c:pt>
                <c:pt idx="171">
                  <c:v>-0.1650489795695762</c:v>
                </c:pt>
                <c:pt idx="172">
                  <c:v>-0.15879479275406538</c:v>
                </c:pt>
                <c:pt idx="173">
                  <c:v>-0.15277759530266621</c:v>
                </c:pt>
                <c:pt idx="174">
                  <c:v>-0.14698840699793436</c:v>
                </c:pt>
                <c:pt idx="175">
                  <c:v>-0.14141858790861761</c:v>
                </c:pt>
                <c:pt idx="176">
                  <c:v>-0.13605982549597684</c:v>
                </c:pt>
                <c:pt idx="177">
                  <c:v>-0.13090412220748249</c:v>
                </c:pt>
                <c:pt idx="178">
                  <c:v>-0.12594378354117453</c:v>
                </c:pt>
                <c:pt idx="179">
                  <c:v>-0.12117140656209813</c:v>
                </c:pt>
                <c:pt idx="180">
                  <c:v>-0.11657986885427363</c:v>
                </c:pt>
                <c:pt idx="181">
                  <c:v>-0.11216231789063613</c:v>
                </c:pt>
                <c:pt idx="182">
                  <c:v>-0.10791216080650656</c:v>
                </c:pt>
                <c:pt idx="183">
                  <c:v>-0.10382305455988217</c:v>
                </c:pt>
                <c:pt idx="184">
                  <c:v>-9.9888896465358812E-2</c:v>
                </c:pt>
                <c:pt idx="185">
                  <c:v>-9.6103815085768929E-2</c:v>
                </c:pt>
                <c:pt idx="186">
                  <c:v>-9.2462161469995863E-2</c:v>
                </c:pt>
                <c:pt idx="187">
                  <c:v>-8.895850072212852E-2</c:v>
                </c:pt>
                <c:pt idx="188">
                  <c:v>-8.5587603890189712E-2</c:v>
                </c:pt>
                <c:pt idx="189">
                  <c:v>-8.2344440162614774E-2</c:v>
                </c:pt>
                <c:pt idx="190">
                  <c:v>-7.9224169359747521E-2</c:v>
                </c:pt>
                <c:pt idx="191">
                  <c:v>-7.6222134710576483E-2</c:v>
                </c:pt>
                <c:pt idx="192">
                  <c:v>-7.3333855902660616E-2</c:v>
                </c:pt>
                <c:pt idx="193">
                  <c:v>-7.0555022395751621E-2</c:v>
                </c:pt>
                <c:pt idx="194">
                  <c:v>-6.7881486988369488E-2</c:v>
                </c:pt>
                <c:pt idx="195">
                  <c:v>-6.5309259628691052E-2</c:v>
                </c:pt>
                <c:pt idx="196">
                  <c:v>-6.2834501459519743E-2</c:v>
                </c:pt>
                <c:pt idx="197">
                  <c:v>-6.0453519089264773E-2</c:v>
                </c:pt>
                <c:pt idx="198">
                  <c:v>-5.816275907960744E-2</c:v>
                </c:pt>
                <c:pt idx="199">
                  <c:v>-5.5958802642351202E-2</c:v>
                </c:pt>
                <c:pt idx="200">
                  <c:v>-5.3838360537099561E-2</c:v>
                </c:pt>
                <c:pt idx="201">
                  <c:v>-5.1798268162656314E-2</c:v>
                </c:pt>
                <c:pt idx="202">
                  <c:v>-4.9835480833394286E-2</c:v>
                </c:pt>
                <c:pt idx="203">
                  <c:v>-4.7947069235874551E-2</c:v>
                </c:pt>
                <c:pt idx="204">
                  <c:v>-4.6130215057019086E-2</c:v>
                </c:pt>
                <c:pt idx="205">
                  <c:v>-4.4382206777470401E-2</c:v>
                </c:pt>
                <c:pt idx="206">
                  <c:v>-4.2700435625761202E-2</c:v>
                </c:pt>
                <c:pt idx="207">
                  <c:v>-4.1082391683858077E-2</c:v>
                </c:pt>
                <c:pt idx="208">
                  <c:v>-3.9525660142146535E-2</c:v>
                </c:pt>
                <c:pt idx="209">
                  <c:v>-3.8027917695103497E-2</c:v>
                </c:pt>
                <c:pt idx="210">
                  <c:v>-3.6586929074132968E-2</c:v>
                </c:pt>
                <c:pt idx="211">
                  <c:v>-3.520054371125525E-2</c:v>
                </c:pt>
                <c:pt idx="212">
                  <c:v>-3.3866692529954889E-2</c:v>
                </c:pt>
                <c:pt idx="213">
                  <c:v>-3.2583384856934572E-2</c:v>
                </c:pt>
                <c:pt idx="214">
                  <c:v>-3.134870545142121E-2</c:v>
                </c:pt>
                <c:pt idx="215">
                  <c:v>-3.0160811646624097E-2</c:v>
                </c:pt>
                <c:pt idx="216">
                  <c:v>-2.9017930599877673E-2</c:v>
                </c:pt>
                <c:pt idx="217">
                  <c:v>-2.7918356646466691E-2</c:v>
                </c:pt>
                <c:pt idx="218">
                  <c:v>-2.6860448754462141E-2</c:v>
                </c:pt>
                <c:pt idx="219">
                  <c:v>-2.5842628075452012E-2</c:v>
                </c:pt>
                <c:pt idx="220">
                  <c:v>-2.4863375588040526E-2</c:v>
                </c:pt>
                <c:pt idx="221">
                  <c:v>-2.3921229831103119E-2</c:v>
                </c:pt>
                <c:pt idx="222">
                  <c:v>-2.3014784722477089E-2</c:v>
                </c:pt>
                <c:pt idx="223">
                  <c:v>-2.2142687460473098E-2</c:v>
                </c:pt>
                <c:pt idx="224">
                  <c:v>-2.1303636505138002E-2</c:v>
                </c:pt>
                <c:pt idx="225">
                  <c:v>-2.0496379635687845E-2</c:v>
                </c:pt>
                <c:pt idx="226">
                  <c:v>-1.9719712081553098E-2</c:v>
                </c:pt>
                <c:pt idx="227">
                  <c:v>-1.8972474724364474E-2</c:v>
                </c:pt>
                <c:pt idx="228">
                  <c:v>-1.8253552368094006E-2</c:v>
                </c:pt>
                <c:pt idx="229">
                  <c:v>-1.7561872075077645E-2</c:v>
                </c:pt>
                <c:pt idx="230">
                  <c:v>-1.6896401563997188E-2</c:v>
                </c:pt>
                <c:pt idx="231">
                  <c:v>-1.625614766982153E-2</c:v>
                </c:pt>
                <c:pt idx="232">
                  <c:v>-1.5640154861614519E-2</c:v>
                </c:pt>
                <c:pt idx="233">
                  <c:v>-1.504750381593567E-2</c:v>
                </c:pt>
                <c:pt idx="234">
                  <c:v>-1.4477310045492686E-2</c:v>
                </c:pt>
                <c:pt idx="235">
                  <c:v>-1.3928722578611996E-2</c:v>
                </c:pt>
                <c:pt idx="236">
                  <c:v>-1.3400922689527306E-2</c:v>
                </c:pt>
                <c:pt idx="237">
                  <c:v>-1.2893122676359781E-2</c:v>
                </c:pt>
                <c:pt idx="238">
                  <c:v>-1.2404564685482455E-2</c:v>
                </c:pt>
                <c:pt idx="239">
                  <c:v>-1.1934519580620417E-2</c:v>
                </c:pt>
                <c:pt idx="240">
                  <c:v>-1.1482285854583552E-2</c:v>
                </c:pt>
                <c:pt idx="241">
                  <c:v>-1.1047188582324452E-2</c:v>
                </c:pt>
                <c:pt idx="242">
                  <c:v>-1.062857841367304E-2</c:v>
                </c:pt>
                <c:pt idx="243">
                  <c:v>-1.0225830604156272E-2</c:v>
                </c:pt>
                <c:pt idx="244">
                  <c:v>-9.8383440828797575E-3</c:v>
                </c:pt>
                <c:pt idx="245">
                  <c:v>-9.4655405549701754E-3</c:v>
                </c:pt>
                <c:pt idx="246">
                  <c:v>-9.1068636392037661E-3</c:v>
                </c:pt>
                <c:pt idx="247">
                  <c:v>-8.7617780370692344E-3</c:v>
                </c:pt>
                <c:pt idx="248">
                  <c:v>-8.429768733947185E-3</c:v>
                </c:pt>
                <c:pt idx="249">
                  <c:v>-8.1103402309281591E-3</c:v>
                </c:pt>
                <c:pt idx="250">
                  <c:v>-7.8030158047113218E-3</c:v>
                </c:pt>
                <c:pt idx="251">
                  <c:v>-7.5073367966069782E-3</c:v>
                </c:pt>
                <c:pt idx="252">
                  <c:v>-7.22286192780075E-3</c:v>
                </c:pt>
                <c:pt idx="253">
                  <c:v>-6.9491666407657249E-3</c:v>
                </c:pt>
                <c:pt idx="254">
                  <c:v>-6.685842465742553E-3</c:v>
                </c:pt>
                <c:pt idx="255">
                  <c:v>-6.4324964110937799E-3</c:v>
                </c:pt>
                <c:pt idx="256">
                  <c:v>-6.188750376736607E-3</c:v>
                </c:pt>
                <c:pt idx="257">
                  <c:v>-5.9542405899719597E-3</c:v>
                </c:pt>
                <c:pt idx="258">
                  <c:v>-5.7286170623456201E-3</c:v>
                </c:pt>
                <c:pt idx="259">
                  <c:v>-5.5115430677119548E-3</c:v>
                </c:pt>
                <c:pt idx="260">
                  <c:v>-5.3026946393401886E-3</c:v>
                </c:pt>
                <c:pt idx="261">
                  <c:v>-5.1017600865748136E-3</c:v>
                </c:pt>
                <c:pt idx="262">
                  <c:v>-4.9084395295153627E-3</c:v>
                </c:pt>
                <c:pt idx="263">
                  <c:v>-4.7224444517723896E-3</c:v>
                </c:pt>
                <c:pt idx="264">
                  <c:v>-4.5434972695375109E-3</c:v>
                </c:pt>
                <c:pt idx="265">
                  <c:v>-4.3713309175359427E-3</c:v>
                </c:pt>
                <c:pt idx="266">
                  <c:v>-4.2056884502699177E-3</c:v>
                </c:pt>
                <c:pt idx="267">
                  <c:v>-4.0463226588371981E-3</c:v>
                </c:pt>
                <c:pt idx="268">
                  <c:v>-3.8929957016762273E-3</c:v>
                </c:pt>
                <c:pt idx="269">
                  <c:v>-3.7454787496926656E-3</c:v>
                </c:pt>
                <c:pt idx="270">
                  <c:v>-3.6035516449715033E-3</c:v>
                </c:pt>
                <c:pt idx="271">
                  <c:v>-3.4670025718810393E-3</c:v>
                </c:pt>
                <c:pt idx="272">
                  <c:v>-3.3356277409666291E-3</c:v>
                </c:pt>
                <c:pt idx="273">
                  <c:v>-3.2092310852931405E-3</c:v>
                </c:pt>
                <c:pt idx="274">
                  <c:v>-3.0876239671897565E-3</c:v>
                </c:pt>
                <c:pt idx="275">
                  <c:v>-2.9706248972729554E-3</c:v>
                </c:pt>
                <c:pt idx="276">
                  <c:v>-2.8580592630191859E-3</c:v>
                </c:pt>
                <c:pt idx="277">
                  <c:v>-2.7497590687630691E-3</c:v>
                </c:pt>
                <c:pt idx="278">
                  <c:v>-2.6455626843926439E-3</c:v>
                </c:pt>
                <c:pt idx="279">
                  <c:v>-2.5453146046743313E-3</c:v>
                </c:pt>
                <c:pt idx="280">
                  <c:v>-2.4488652168201952E-3</c:v>
                </c:pt>
                <c:pt idx="281">
                  <c:v>-2.3560705773775226E-3</c:v>
                </c:pt>
                <c:pt idx="282">
                  <c:v>-2.266792197247014E-3</c:v>
                </c:pt>
                <c:pt idx="283">
                  <c:v>-2.1808968351137992E-3</c:v>
                </c:pt>
                <c:pt idx="284">
                  <c:v>-2.0982562984954711E-3</c:v>
                </c:pt>
                <c:pt idx="285">
                  <c:v>-2.0187472526913552E-3</c:v>
                </c:pt>
                <c:pt idx="286">
                  <c:v>-1.9422510363256151E-3</c:v>
                </c:pt>
                <c:pt idx="287">
                  <c:v>-1.86865348456422E-3</c:v>
                </c:pt>
                <c:pt idx="288">
                  <c:v>-1.7978447584710011E-3</c:v>
                </c:pt>
                <c:pt idx="289">
                  <c:v>-1.7297191814122925E-3</c:v>
                </c:pt>
                <c:pt idx="290">
                  <c:v>-1.6641750809185396E-3</c:v>
                </c:pt>
                <c:pt idx="291">
                  <c:v>-1.601114637480805E-3</c:v>
                </c:pt>
                <c:pt idx="292">
                  <c:v>-1.5404437378947478E-3</c:v>
                </c:pt>
                <c:pt idx="293">
                  <c:v>-1.4820718355963436E-3</c:v>
                </c:pt>
                <c:pt idx="294">
                  <c:v>-1.42591181474927E-3</c:v>
                </c:pt>
                <c:pt idx="295">
                  <c:v>-1.3718798607555982E-3</c:v>
                </c:pt>
                <c:pt idx="296">
                  <c:v>-1.3198953349728981E-3</c:v>
                </c:pt>
                <c:pt idx="297">
                  <c:v>-1.2698806543767205E-3</c:v>
                </c:pt>
                <c:pt idx="298">
                  <c:v>-1.2217611757137092E-3</c:v>
                </c:pt>
                <c:pt idx="299">
                  <c:v>-1.1754650843158743E-3</c:v>
                </c:pt>
                <c:pt idx="300">
                  <c:v>-1.1309232867802166E-3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F7-4FBF-80D6-32967393F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182832"/>
        <c:axId val="19524534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'5度地区(情境1)'!$A$1</c15:sqref>
                        </c15:formulaRef>
                      </c:ext>
                    </c:extLst>
                    <c:strCache>
                      <c:ptCount val="1"/>
                      <c:pt idx="0">
                        <c:v>时间t(yr)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'5度地区(情境1)'!$A$2:$A$302</c15:sqref>
                        </c15:formulaRef>
                      </c:ext>
                    </c:extLst>
                    <c:numCache>
                      <c:formatCode>0_ 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'5度地区(情境1)'!$A$2:$A$302</c15:sqref>
                        </c15:formulaRef>
                      </c:ext>
                    </c:extLst>
                    <c:numCache>
                      <c:formatCode>0_ 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3F7-4FBF-80D6-32967393F4A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'5度地区(情境1)'!$B$1</c15:sqref>
                        </c15:formulaRef>
                      </c:ext>
                    </c:extLst>
                    <c:strCache>
                      <c:ptCount val="1"/>
                      <c:pt idx="0">
                        <c:v>温度(摄氏度)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'5度地区(情境1)'!$A$2:$A$302</c15:sqref>
                        </c15:formulaRef>
                      </c:ext>
                    </c:extLst>
                    <c:numCache>
                      <c:formatCode>0_ 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'5度地区(情境1)'!$B$2:$B$302</c15:sqref>
                        </c15:formulaRef>
                      </c:ext>
                    </c:extLst>
                    <c:numCache>
                      <c:formatCode>0.00_ </c:formatCode>
                      <c:ptCount val="301"/>
                      <c:pt idx="0">
                        <c:v>5</c:v>
                      </c:pt>
                      <c:pt idx="1">
                        <c:v>6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6</c:v>
                      </c:pt>
                      <c:pt idx="9">
                        <c:v>6</c:v>
                      </c:pt>
                      <c:pt idx="10">
                        <c:v>6</c:v>
                      </c:pt>
                      <c:pt idx="11">
                        <c:v>6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6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6</c:v>
                      </c:pt>
                      <c:pt idx="20">
                        <c:v>6</c:v>
                      </c:pt>
                      <c:pt idx="21">
                        <c:v>6</c:v>
                      </c:pt>
                      <c:pt idx="22">
                        <c:v>6</c:v>
                      </c:pt>
                      <c:pt idx="23">
                        <c:v>6</c:v>
                      </c:pt>
                      <c:pt idx="24">
                        <c:v>6</c:v>
                      </c:pt>
                      <c:pt idx="25">
                        <c:v>6</c:v>
                      </c:pt>
                      <c:pt idx="26">
                        <c:v>6</c:v>
                      </c:pt>
                      <c:pt idx="27">
                        <c:v>6</c:v>
                      </c:pt>
                      <c:pt idx="28">
                        <c:v>6</c:v>
                      </c:pt>
                      <c:pt idx="29">
                        <c:v>6</c:v>
                      </c:pt>
                      <c:pt idx="30">
                        <c:v>6</c:v>
                      </c:pt>
                      <c:pt idx="31">
                        <c:v>6</c:v>
                      </c:pt>
                      <c:pt idx="32">
                        <c:v>6</c:v>
                      </c:pt>
                      <c:pt idx="33">
                        <c:v>6</c:v>
                      </c:pt>
                      <c:pt idx="34">
                        <c:v>6</c:v>
                      </c:pt>
                      <c:pt idx="35">
                        <c:v>6</c:v>
                      </c:pt>
                      <c:pt idx="36">
                        <c:v>6</c:v>
                      </c:pt>
                      <c:pt idx="37">
                        <c:v>6</c:v>
                      </c:pt>
                      <c:pt idx="38">
                        <c:v>6</c:v>
                      </c:pt>
                      <c:pt idx="39">
                        <c:v>6</c:v>
                      </c:pt>
                      <c:pt idx="40">
                        <c:v>6</c:v>
                      </c:pt>
                      <c:pt idx="41">
                        <c:v>6</c:v>
                      </c:pt>
                      <c:pt idx="42">
                        <c:v>6</c:v>
                      </c:pt>
                      <c:pt idx="43">
                        <c:v>6</c:v>
                      </c:pt>
                      <c:pt idx="44">
                        <c:v>6</c:v>
                      </c:pt>
                      <c:pt idx="45">
                        <c:v>6</c:v>
                      </c:pt>
                      <c:pt idx="46">
                        <c:v>6</c:v>
                      </c:pt>
                      <c:pt idx="47">
                        <c:v>6</c:v>
                      </c:pt>
                      <c:pt idx="48">
                        <c:v>6</c:v>
                      </c:pt>
                      <c:pt idx="49">
                        <c:v>6</c:v>
                      </c:pt>
                      <c:pt idx="50">
                        <c:v>6</c:v>
                      </c:pt>
                      <c:pt idx="51">
                        <c:v>6</c:v>
                      </c:pt>
                      <c:pt idx="52">
                        <c:v>6</c:v>
                      </c:pt>
                      <c:pt idx="53">
                        <c:v>6</c:v>
                      </c:pt>
                      <c:pt idx="54">
                        <c:v>6</c:v>
                      </c:pt>
                      <c:pt idx="55">
                        <c:v>6</c:v>
                      </c:pt>
                      <c:pt idx="56">
                        <c:v>6</c:v>
                      </c:pt>
                      <c:pt idx="57">
                        <c:v>6</c:v>
                      </c:pt>
                      <c:pt idx="58">
                        <c:v>6</c:v>
                      </c:pt>
                      <c:pt idx="59">
                        <c:v>6</c:v>
                      </c:pt>
                      <c:pt idx="60">
                        <c:v>6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6</c:v>
                      </c:pt>
                      <c:pt idx="65">
                        <c:v>6</c:v>
                      </c:pt>
                      <c:pt idx="66">
                        <c:v>6</c:v>
                      </c:pt>
                      <c:pt idx="67">
                        <c:v>6</c:v>
                      </c:pt>
                      <c:pt idx="68">
                        <c:v>6</c:v>
                      </c:pt>
                      <c:pt idx="69">
                        <c:v>6</c:v>
                      </c:pt>
                      <c:pt idx="70">
                        <c:v>6</c:v>
                      </c:pt>
                      <c:pt idx="71">
                        <c:v>6</c:v>
                      </c:pt>
                      <c:pt idx="72">
                        <c:v>6</c:v>
                      </c:pt>
                      <c:pt idx="73">
                        <c:v>6</c:v>
                      </c:pt>
                      <c:pt idx="74">
                        <c:v>6</c:v>
                      </c:pt>
                      <c:pt idx="75">
                        <c:v>6</c:v>
                      </c:pt>
                      <c:pt idx="76">
                        <c:v>6</c:v>
                      </c:pt>
                      <c:pt idx="77">
                        <c:v>6</c:v>
                      </c:pt>
                      <c:pt idx="78">
                        <c:v>6</c:v>
                      </c:pt>
                      <c:pt idx="79">
                        <c:v>6</c:v>
                      </c:pt>
                      <c:pt idx="80">
                        <c:v>6</c:v>
                      </c:pt>
                      <c:pt idx="81">
                        <c:v>6</c:v>
                      </c:pt>
                      <c:pt idx="82">
                        <c:v>6</c:v>
                      </c:pt>
                      <c:pt idx="83">
                        <c:v>6</c:v>
                      </c:pt>
                      <c:pt idx="84">
                        <c:v>6</c:v>
                      </c:pt>
                      <c:pt idx="85">
                        <c:v>6</c:v>
                      </c:pt>
                      <c:pt idx="86">
                        <c:v>6</c:v>
                      </c:pt>
                      <c:pt idx="87">
                        <c:v>6</c:v>
                      </c:pt>
                      <c:pt idx="88">
                        <c:v>6</c:v>
                      </c:pt>
                      <c:pt idx="89">
                        <c:v>6</c:v>
                      </c:pt>
                      <c:pt idx="90">
                        <c:v>6</c:v>
                      </c:pt>
                      <c:pt idx="91">
                        <c:v>6</c:v>
                      </c:pt>
                      <c:pt idx="92">
                        <c:v>6</c:v>
                      </c:pt>
                      <c:pt idx="93">
                        <c:v>6</c:v>
                      </c:pt>
                      <c:pt idx="94">
                        <c:v>6</c:v>
                      </c:pt>
                      <c:pt idx="95">
                        <c:v>6</c:v>
                      </c:pt>
                      <c:pt idx="96">
                        <c:v>6</c:v>
                      </c:pt>
                      <c:pt idx="97">
                        <c:v>6</c:v>
                      </c:pt>
                      <c:pt idx="98">
                        <c:v>6</c:v>
                      </c:pt>
                      <c:pt idx="99">
                        <c:v>6</c:v>
                      </c:pt>
                      <c:pt idx="100">
                        <c:v>6</c:v>
                      </c:pt>
                      <c:pt idx="101">
                        <c:v>6</c:v>
                      </c:pt>
                      <c:pt idx="102">
                        <c:v>6</c:v>
                      </c:pt>
                      <c:pt idx="103">
                        <c:v>6</c:v>
                      </c:pt>
                      <c:pt idx="104">
                        <c:v>6</c:v>
                      </c:pt>
                      <c:pt idx="105">
                        <c:v>6</c:v>
                      </c:pt>
                      <c:pt idx="106">
                        <c:v>6</c:v>
                      </c:pt>
                      <c:pt idx="107">
                        <c:v>6</c:v>
                      </c:pt>
                      <c:pt idx="108">
                        <c:v>6</c:v>
                      </c:pt>
                      <c:pt idx="109">
                        <c:v>6</c:v>
                      </c:pt>
                      <c:pt idx="110">
                        <c:v>6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6</c:v>
                      </c:pt>
                      <c:pt idx="115">
                        <c:v>6</c:v>
                      </c:pt>
                      <c:pt idx="116">
                        <c:v>6</c:v>
                      </c:pt>
                      <c:pt idx="117">
                        <c:v>6</c:v>
                      </c:pt>
                      <c:pt idx="118">
                        <c:v>6</c:v>
                      </c:pt>
                      <c:pt idx="119">
                        <c:v>6</c:v>
                      </c:pt>
                      <c:pt idx="120">
                        <c:v>6</c:v>
                      </c:pt>
                      <c:pt idx="121">
                        <c:v>6</c:v>
                      </c:pt>
                      <c:pt idx="122">
                        <c:v>6</c:v>
                      </c:pt>
                      <c:pt idx="123">
                        <c:v>6</c:v>
                      </c:pt>
                      <c:pt idx="124">
                        <c:v>6</c:v>
                      </c:pt>
                      <c:pt idx="125">
                        <c:v>6</c:v>
                      </c:pt>
                      <c:pt idx="126">
                        <c:v>6</c:v>
                      </c:pt>
                      <c:pt idx="127">
                        <c:v>6</c:v>
                      </c:pt>
                      <c:pt idx="128">
                        <c:v>6</c:v>
                      </c:pt>
                      <c:pt idx="129">
                        <c:v>6</c:v>
                      </c:pt>
                      <c:pt idx="130">
                        <c:v>6</c:v>
                      </c:pt>
                      <c:pt idx="131">
                        <c:v>6</c:v>
                      </c:pt>
                      <c:pt idx="132">
                        <c:v>6</c:v>
                      </c:pt>
                      <c:pt idx="133">
                        <c:v>6</c:v>
                      </c:pt>
                      <c:pt idx="134">
                        <c:v>6</c:v>
                      </c:pt>
                      <c:pt idx="135">
                        <c:v>6</c:v>
                      </c:pt>
                      <c:pt idx="136">
                        <c:v>6</c:v>
                      </c:pt>
                      <c:pt idx="137">
                        <c:v>6</c:v>
                      </c:pt>
                      <c:pt idx="138">
                        <c:v>6</c:v>
                      </c:pt>
                      <c:pt idx="139">
                        <c:v>6</c:v>
                      </c:pt>
                      <c:pt idx="140">
                        <c:v>6</c:v>
                      </c:pt>
                      <c:pt idx="141">
                        <c:v>6</c:v>
                      </c:pt>
                      <c:pt idx="142">
                        <c:v>6</c:v>
                      </c:pt>
                      <c:pt idx="143">
                        <c:v>6</c:v>
                      </c:pt>
                      <c:pt idx="144">
                        <c:v>6</c:v>
                      </c:pt>
                      <c:pt idx="145">
                        <c:v>6</c:v>
                      </c:pt>
                      <c:pt idx="146">
                        <c:v>6</c:v>
                      </c:pt>
                      <c:pt idx="147">
                        <c:v>6</c:v>
                      </c:pt>
                      <c:pt idx="148">
                        <c:v>6</c:v>
                      </c:pt>
                      <c:pt idx="149">
                        <c:v>6</c:v>
                      </c:pt>
                      <c:pt idx="150">
                        <c:v>6</c:v>
                      </c:pt>
                      <c:pt idx="151">
                        <c:v>6</c:v>
                      </c:pt>
                      <c:pt idx="152">
                        <c:v>6</c:v>
                      </c:pt>
                      <c:pt idx="153">
                        <c:v>6</c:v>
                      </c:pt>
                      <c:pt idx="154">
                        <c:v>6</c:v>
                      </c:pt>
                      <c:pt idx="155">
                        <c:v>6</c:v>
                      </c:pt>
                      <c:pt idx="156">
                        <c:v>6</c:v>
                      </c:pt>
                      <c:pt idx="157">
                        <c:v>6</c:v>
                      </c:pt>
                      <c:pt idx="158">
                        <c:v>6</c:v>
                      </c:pt>
                      <c:pt idx="159">
                        <c:v>6</c:v>
                      </c:pt>
                      <c:pt idx="160">
                        <c:v>6</c:v>
                      </c:pt>
                      <c:pt idx="161">
                        <c:v>6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6</c:v>
                      </c:pt>
                      <c:pt idx="165">
                        <c:v>6</c:v>
                      </c:pt>
                      <c:pt idx="166">
                        <c:v>6</c:v>
                      </c:pt>
                      <c:pt idx="167">
                        <c:v>6</c:v>
                      </c:pt>
                      <c:pt idx="168">
                        <c:v>6</c:v>
                      </c:pt>
                      <c:pt idx="169">
                        <c:v>6</c:v>
                      </c:pt>
                      <c:pt idx="170">
                        <c:v>6</c:v>
                      </c:pt>
                      <c:pt idx="171">
                        <c:v>6</c:v>
                      </c:pt>
                      <c:pt idx="172">
                        <c:v>6</c:v>
                      </c:pt>
                      <c:pt idx="173">
                        <c:v>6</c:v>
                      </c:pt>
                      <c:pt idx="174">
                        <c:v>6</c:v>
                      </c:pt>
                      <c:pt idx="175">
                        <c:v>6</c:v>
                      </c:pt>
                      <c:pt idx="176">
                        <c:v>6</c:v>
                      </c:pt>
                      <c:pt idx="177">
                        <c:v>6</c:v>
                      </c:pt>
                      <c:pt idx="178">
                        <c:v>6</c:v>
                      </c:pt>
                      <c:pt idx="179">
                        <c:v>6</c:v>
                      </c:pt>
                      <c:pt idx="180">
                        <c:v>6</c:v>
                      </c:pt>
                      <c:pt idx="181">
                        <c:v>6</c:v>
                      </c:pt>
                      <c:pt idx="182">
                        <c:v>6</c:v>
                      </c:pt>
                      <c:pt idx="183">
                        <c:v>6</c:v>
                      </c:pt>
                      <c:pt idx="184">
                        <c:v>6</c:v>
                      </c:pt>
                      <c:pt idx="185">
                        <c:v>6</c:v>
                      </c:pt>
                      <c:pt idx="186">
                        <c:v>6</c:v>
                      </c:pt>
                      <c:pt idx="187">
                        <c:v>6</c:v>
                      </c:pt>
                      <c:pt idx="188">
                        <c:v>6</c:v>
                      </c:pt>
                      <c:pt idx="189">
                        <c:v>6</c:v>
                      </c:pt>
                      <c:pt idx="190">
                        <c:v>6</c:v>
                      </c:pt>
                      <c:pt idx="191">
                        <c:v>6</c:v>
                      </c:pt>
                      <c:pt idx="192">
                        <c:v>6</c:v>
                      </c:pt>
                      <c:pt idx="193">
                        <c:v>6</c:v>
                      </c:pt>
                      <c:pt idx="194">
                        <c:v>6</c:v>
                      </c:pt>
                      <c:pt idx="195">
                        <c:v>6</c:v>
                      </c:pt>
                      <c:pt idx="196">
                        <c:v>6</c:v>
                      </c:pt>
                      <c:pt idx="197">
                        <c:v>6</c:v>
                      </c:pt>
                      <c:pt idx="198">
                        <c:v>6</c:v>
                      </c:pt>
                      <c:pt idx="199">
                        <c:v>6</c:v>
                      </c:pt>
                      <c:pt idx="200">
                        <c:v>6</c:v>
                      </c:pt>
                      <c:pt idx="201">
                        <c:v>6</c:v>
                      </c:pt>
                      <c:pt idx="202">
                        <c:v>6</c:v>
                      </c:pt>
                      <c:pt idx="203">
                        <c:v>6</c:v>
                      </c:pt>
                      <c:pt idx="204">
                        <c:v>6</c:v>
                      </c:pt>
                      <c:pt idx="205">
                        <c:v>6</c:v>
                      </c:pt>
                      <c:pt idx="206">
                        <c:v>6</c:v>
                      </c:pt>
                      <c:pt idx="207">
                        <c:v>6</c:v>
                      </c:pt>
                      <c:pt idx="208">
                        <c:v>6</c:v>
                      </c:pt>
                      <c:pt idx="209">
                        <c:v>6</c:v>
                      </c:pt>
                      <c:pt idx="210">
                        <c:v>6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6</c:v>
                      </c:pt>
                      <c:pt idx="215">
                        <c:v>6</c:v>
                      </c:pt>
                      <c:pt idx="216">
                        <c:v>6</c:v>
                      </c:pt>
                      <c:pt idx="217">
                        <c:v>6</c:v>
                      </c:pt>
                      <c:pt idx="218">
                        <c:v>6</c:v>
                      </c:pt>
                      <c:pt idx="219">
                        <c:v>6</c:v>
                      </c:pt>
                      <c:pt idx="220">
                        <c:v>6</c:v>
                      </c:pt>
                      <c:pt idx="221">
                        <c:v>6</c:v>
                      </c:pt>
                      <c:pt idx="222">
                        <c:v>6</c:v>
                      </c:pt>
                      <c:pt idx="223">
                        <c:v>6</c:v>
                      </c:pt>
                      <c:pt idx="224">
                        <c:v>6</c:v>
                      </c:pt>
                      <c:pt idx="225">
                        <c:v>6</c:v>
                      </c:pt>
                      <c:pt idx="226">
                        <c:v>6</c:v>
                      </c:pt>
                      <c:pt idx="227">
                        <c:v>6</c:v>
                      </c:pt>
                      <c:pt idx="228">
                        <c:v>6</c:v>
                      </c:pt>
                      <c:pt idx="229">
                        <c:v>6</c:v>
                      </c:pt>
                      <c:pt idx="230">
                        <c:v>6</c:v>
                      </c:pt>
                      <c:pt idx="231">
                        <c:v>6</c:v>
                      </c:pt>
                      <c:pt idx="232">
                        <c:v>6</c:v>
                      </c:pt>
                      <c:pt idx="233">
                        <c:v>6</c:v>
                      </c:pt>
                      <c:pt idx="234">
                        <c:v>6</c:v>
                      </c:pt>
                      <c:pt idx="235">
                        <c:v>6</c:v>
                      </c:pt>
                      <c:pt idx="236">
                        <c:v>6</c:v>
                      </c:pt>
                      <c:pt idx="237">
                        <c:v>6</c:v>
                      </c:pt>
                      <c:pt idx="238">
                        <c:v>6</c:v>
                      </c:pt>
                      <c:pt idx="239">
                        <c:v>6</c:v>
                      </c:pt>
                      <c:pt idx="240">
                        <c:v>6</c:v>
                      </c:pt>
                      <c:pt idx="241">
                        <c:v>6</c:v>
                      </c:pt>
                      <c:pt idx="242">
                        <c:v>6</c:v>
                      </c:pt>
                      <c:pt idx="243">
                        <c:v>6</c:v>
                      </c:pt>
                      <c:pt idx="244">
                        <c:v>6</c:v>
                      </c:pt>
                      <c:pt idx="245">
                        <c:v>6</c:v>
                      </c:pt>
                      <c:pt idx="246">
                        <c:v>6</c:v>
                      </c:pt>
                      <c:pt idx="247">
                        <c:v>6</c:v>
                      </c:pt>
                      <c:pt idx="248">
                        <c:v>6</c:v>
                      </c:pt>
                      <c:pt idx="249">
                        <c:v>6</c:v>
                      </c:pt>
                      <c:pt idx="250">
                        <c:v>6</c:v>
                      </c:pt>
                      <c:pt idx="251">
                        <c:v>6</c:v>
                      </c:pt>
                      <c:pt idx="252">
                        <c:v>6</c:v>
                      </c:pt>
                      <c:pt idx="253">
                        <c:v>6</c:v>
                      </c:pt>
                      <c:pt idx="254">
                        <c:v>6</c:v>
                      </c:pt>
                      <c:pt idx="255">
                        <c:v>6</c:v>
                      </c:pt>
                      <c:pt idx="256">
                        <c:v>6</c:v>
                      </c:pt>
                      <c:pt idx="257">
                        <c:v>6</c:v>
                      </c:pt>
                      <c:pt idx="258">
                        <c:v>6</c:v>
                      </c:pt>
                      <c:pt idx="259">
                        <c:v>6</c:v>
                      </c:pt>
                      <c:pt idx="260">
                        <c:v>6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6</c:v>
                      </c:pt>
                      <c:pt idx="265">
                        <c:v>6</c:v>
                      </c:pt>
                      <c:pt idx="266">
                        <c:v>6</c:v>
                      </c:pt>
                      <c:pt idx="267">
                        <c:v>6</c:v>
                      </c:pt>
                      <c:pt idx="268">
                        <c:v>6</c:v>
                      </c:pt>
                      <c:pt idx="269">
                        <c:v>6</c:v>
                      </c:pt>
                      <c:pt idx="270">
                        <c:v>6</c:v>
                      </c:pt>
                      <c:pt idx="271">
                        <c:v>6</c:v>
                      </c:pt>
                      <c:pt idx="272">
                        <c:v>6</c:v>
                      </c:pt>
                      <c:pt idx="273">
                        <c:v>6</c:v>
                      </c:pt>
                      <c:pt idx="274">
                        <c:v>6</c:v>
                      </c:pt>
                      <c:pt idx="275">
                        <c:v>6</c:v>
                      </c:pt>
                      <c:pt idx="276">
                        <c:v>6</c:v>
                      </c:pt>
                      <c:pt idx="277">
                        <c:v>6</c:v>
                      </c:pt>
                      <c:pt idx="278">
                        <c:v>6</c:v>
                      </c:pt>
                      <c:pt idx="279">
                        <c:v>6</c:v>
                      </c:pt>
                      <c:pt idx="280">
                        <c:v>6</c:v>
                      </c:pt>
                      <c:pt idx="281">
                        <c:v>6</c:v>
                      </c:pt>
                      <c:pt idx="282">
                        <c:v>6</c:v>
                      </c:pt>
                      <c:pt idx="283">
                        <c:v>6</c:v>
                      </c:pt>
                      <c:pt idx="284">
                        <c:v>6</c:v>
                      </c:pt>
                      <c:pt idx="285">
                        <c:v>6</c:v>
                      </c:pt>
                      <c:pt idx="286">
                        <c:v>6</c:v>
                      </c:pt>
                      <c:pt idx="287">
                        <c:v>6</c:v>
                      </c:pt>
                      <c:pt idx="288">
                        <c:v>6</c:v>
                      </c:pt>
                      <c:pt idx="289">
                        <c:v>6</c:v>
                      </c:pt>
                      <c:pt idx="290">
                        <c:v>6</c:v>
                      </c:pt>
                      <c:pt idx="291">
                        <c:v>6</c:v>
                      </c:pt>
                      <c:pt idx="292">
                        <c:v>6</c:v>
                      </c:pt>
                      <c:pt idx="293">
                        <c:v>6</c:v>
                      </c:pt>
                      <c:pt idx="294">
                        <c:v>6</c:v>
                      </c:pt>
                      <c:pt idx="295">
                        <c:v>6</c:v>
                      </c:pt>
                      <c:pt idx="296">
                        <c:v>6</c:v>
                      </c:pt>
                      <c:pt idx="297">
                        <c:v>6</c:v>
                      </c:pt>
                      <c:pt idx="298">
                        <c:v>6</c:v>
                      </c:pt>
                      <c:pt idx="299">
                        <c:v>6</c:v>
                      </c:pt>
                      <c:pt idx="300">
                        <c:v>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3F7-4FBF-80D6-32967393F4A6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5"/>
          <c:order val="5"/>
          <c:tx>
            <c:strRef>
              <c:f>'5度地区(情境1)'!$F$1</c:f>
              <c:strCache>
                <c:ptCount val="1"/>
                <c:pt idx="0">
                  <c:v>C(碳库大小)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'5度地区(情境1)'!$A$2:$A$302</c:f>
              <c:numCache>
                <c:formatCode>0_ 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'5度地区(情境1)'!$F$2:$F$302</c:f>
              <c:numCache>
                <c:formatCode>0.00_ </c:formatCode>
                <c:ptCount val="301"/>
                <c:pt idx="0">
                  <c:v>12937.503279905397</c:v>
                </c:pt>
                <c:pt idx="1">
                  <c:v>12820.11287535878</c:v>
                </c:pt>
                <c:pt idx="2">
                  <c:v>12707.170735335179</c:v>
                </c:pt>
                <c:pt idx="3">
                  <c:v>12598.508302128852</c:v>
                </c:pt>
                <c:pt idx="4">
                  <c:v>12493.963405176728</c:v>
                </c:pt>
                <c:pt idx="5">
                  <c:v>12393.380019030965</c:v>
                </c:pt>
                <c:pt idx="6">
                  <c:v>12296.608030502624</c:v>
                </c:pt>
                <c:pt idx="7">
                  <c:v>12203.503014628946</c:v>
                </c:pt>
                <c:pt idx="8">
                  <c:v>12113.926019129893</c:v>
                </c:pt>
                <c:pt idx="9">
                  <c:v>12027.743357032243</c:v>
                </c:pt>
                <c:pt idx="10">
                  <c:v>11944.826407151777</c:v>
                </c:pt>
                <c:pt idx="11">
                  <c:v>11865.05142213577</c:v>
                </c:pt>
                <c:pt idx="12">
                  <c:v>11788.29934377931</c:v>
                </c:pt>
                <c:pt idx="13">
                  <c:v>11714.455625339824</c:v>
                </c:pt>
                <c:pt idx="14">
                  <c:v>11643.410060584625</c:v>
                </c:pt>
                <c:pt idx="15">
                  <c:v>11575.056619316339</c:v>
                </c:pt>
                <c:pt idx="16">
                  <c:v>11509.293289130763</c:v>
                </c:pt>
                <c:pt idx="17">
                  <c:v>11446.021923170965</c:v>
                </c:pt>
                <c:pt idx="18">
                  <c:v>11385.148093650443</c:v>
                </c:pt>
                <c:pt idx="19">
                  <c:v>11326.5809509267</c:v>
                </c:pt>
                <c:pt idx="20">
                  <c:v>11270.233087914947</c:v>
                </c:pt>
                <c:pt idx="21">
                  <c:v>11216.020409639552</c:v>
                </c:pt>
                <c:pt idx="22">
                  <c:v>11163.86200772858</c:v>
                </c:pt>
                <c:pt idx="23">
                  <c:v>11113.680039664087</c:v>
                </c:pt>
                <c:pt idx="24">
                  <c:v>11065.39961260798</c:v>
                </c:pt>
                <c:pt idx="25">
                  <c:v>11018.948671630053</c:v>
                </c:pt>
                <c:pt idx="26">
                  <c:v>10974.257892171381</c:v>
                </c:pt>
                <c:pt idx="27">
                  <c:v>10931.260576582603</c:v>
                </c:pt>
                <c:pt idx="28">
                  <c:v>10889.892554582661</c:v>
                </c:pt>
                <c:pt idx="29">
                  <c:v>10850.092087489444</c:v>
                </c:pt>
                <c:pt idx="30">
                  <c:v>10811.799776079428</c:v>
                </c:pt>
                <c:pt idx="31">
                  <c:v>10774.958471938766</c:v>
                </c:pt>
                <c:pt idx="32">
                  <c:v>10739.51319217355</c:v>
                </c:pt>
                <c:pt idx="33">
                  <c:v>10705.411037351952</c:v>
                </c:pt>
                <c:pt idx="34">
                  <c:v>10672.601112555776</c:v>
                </c:pt>
                <c:pt idx="35">
                  <c:v>10641.034451423588</c:v>
                </c:pt>
                <c:pt idx="36">
                  <c:v>10610.663943072086</c:v>
                </c:pt>
                <c:pt idx="37">
                  <c:v>10581.444261786626</c:v>
                </c:pt>
                <c:pt idx="38">
                  <c:v>10553.331799375981</c:v>
                </c:pt>
                <c:pt idx="39">
                  <c:v>10526.284600090365</c:v>
                </c:pt>
                <c:pt idx="40">
                  <c:v>10500.262298005622</c:v>
                </c:pt>
                <c:pt idx="41">
                  <c:v>10475.226056780093</c:v>
                </c:pt>
                <c:pt idx="42">
                  <c:v>10451.138511694282</c:v>
                </c:pt>
                <c:pt idx="43">
                  <c:v>10427.963713886798</c:v>
                </c:pt>
                <c:pt idx="44">
                  <c:v>10405.667076703374</c:v>
                </c:pt>
                <c:pt idx="45">
                  <c:v>10384.215324078859</c:v>
                </c:pt>
                <c:pt idx="46">
                  <c:v>10363.576440875186</c:v>
                </c:pt>
                <c:pt idx="47">
                  <c:v>10343.719625101165</c:v>
                </c:pt>
                <c:pt idx="48">
                  <c:v>10324.615241942814</c:v>
                </c:pt>
                <c:pt idx="49">
                  <c:v>10306.234779535616</c:v>
                </c:pt>
                <c:pt idx="50">
                  <c:v>10288.550806412686</c:v>
                </c:pt>
                <c:pt idx="51">
                  <c:v>10271.536930565358</c:v>
                </c:pt>
                <c:pt idx="52">
                  <c:v>10255.16776005509</c:v>
                </c:pt>
                <c:pt idx="53">
                  <c:v>10239.418865117883</c:v>
                </c:pt>
                <c:pt idx="54">
                  <c:v>10224.266741704689</c:v>
                </c:pt>
                <c:pt idx="55">
                  <c:v>10209.688776403375</c:v>
                </c:pt>
                <c:pt idx="56">
                  <c:v>10195.663212689891</c:v>
                </c:pt>
                <c:pt idx="57">
                  <c:v>10182.169118458287</c:v>
                </c:pt>
                <c:pt idx="58">
                  <c:v>10169.186354781104</c:v>
                </c:pt>
                <c:pt idx="59">
                  <c:v>10156.695545853538</c:v>
                </c:pt>
                <c:pt idx="60">
                  <c:v>10144.678050076487</c:v>
                </c:pt>
                <c:pt idx="61">
                  <c:v>10133.115932235367</c:v>
                </c:pt>
                <c:pt idx="62">
                  <c:v>10121.99193673314</c:v>
                </c:pt>
                <c:pt idx="63">
                  <c:v>10111.289461837627</c:v>
                </c:pt>
                <c:pt idx="64">
                  <c:v>10100.992534904657</c:v>
                </c:pt>
                <c:pt idx="65">
                  <c:v>10091.0857885401</c:v>
                </c:pt>
                <c:pt idx="66">
                  <c:v>10081.554437665167</c:v>
                </c:pt>
                <c:pt idx="67">
                  <c:v>10072.384257450793</c:v>
                </c:pt>
                <c:pt idx="68">
                  <c:v>10063.561562088138</c:v>
                </c:pt>
                <c:pt idx="69">
                  <c:v>10055.073184363546</c:v>
                </c:pt>
                <c:pt idx="70">
                  <c:v>10046.906456007451</c:v>
                </c:pt>
                <c:pt idx="71">
                  <c:v>10039.049188787945</c:v>
                </c:pt>
                <c:pt idx="72">
                  <c:v>10031.489656320742</c:v>
                </c:pt>
                <c:pt idx="73">
                  <c:v>10024.216576568429</c:v>
                </c:pt>
                <c:pt idx="74">
                  <c:v>10017.219095002871</c:v>
                </c:pt>
                <c:pt idx="75">
                  <c:v>10010.48676840563</c:v>
                </c:pt>
                <c:pt idx="76">
                  <c:v>10004.009549282255</c:v>
                </c:pt>
                <c:pt idx="77">
                  <c:v>9997.7777708671347</c:v>
                </c:pt>
                <c:pt idx="78">
                  <c:v>9991.7821326965804</c:v>
                </c:pt>
                <c:pt idx="79">
                  <c:v>9986.0136867285746</c:v>
                </c:pt>
                <c:pt idx="80">
                  <c:v>9980.4638239884862</c:v>
                </c:pt>
                <c:pt idx="81">
                  <c:v>9975.1242617208227</c:v>
                </c:pt>
                <c:pt idx="82">
                  <c:v>9969.9870310278347</c:v>
                </c:pt>
                <c:pt idx="83">
                  <c:v>9965.0444649765304</c:v>
                </c:pt>
                <c:pt idx="84">
                  <c:v>9960.2891871563515</c:v>
                </c:pt>
                <c:pt idx="85">
                  <c:v>9955.7141006704333</c:v>
                </c:pt>
                <c:pt idx="86">
                  <c:v>9951.3123775440126</c:v>
                </c:pt>
                <c:pt idx="87">
                  <c:v>9947.0774485341899</c:v>
                </c:pt>
                <c:pt idx="88">
                  <c:v>9943.0029933258229</c:v>
                </c:pt>
                <c:pt idx="89">
                  <c:v>9939.0829310989247</c:v>
                </c:pt>
                <c:pt idx="90">
                  <c:v>9935.3114114535038</c:v>
                </c:pt>
                <c:pt idx="91">
                  <c:v>9931.6828056782706</c:v>
                </c:pt>
                <c:pt idx="92">
                  <c:v>9928.1916983502088</c:v>
                </c:pt>
                <c:pt idx="93">
                  <c:v>9924.8328792524626</c:v>
                </c:pt>
                <c:pt idx="94">
                  <c:v>9921.6013355984742</c:v>
                </c:pt>
                <c:pt idx="95">
                  <c:v>9918.49224455078</c:v>
                </c:pt>
                <c:pt idx="96">
                  <c:v>9915.5009660232809</c:v>
                </c:pt>
                <c:pt idx="97">
                  <c:v>9912.6230357562599</c:v>
                </c:pt>
                <c:pt idx="98">
                  <c:v>9909.854158653814</c:v>
                </c:pt>
                <c:pt idx="99">
                  <c:v>9907.1902023737384</c:v>
                </c:pt>
                <c:pt idx="100">
                  <c:v>9904.627191160318</c:v>
                </c:pt>
                <c:pt idx="101">
                  <c:v>9902.1612999108056</c:v>
                </c:pt>
                <c:pt idx="102">
                  <c:v>9899.7888484667455</c:v>
                </c:pt>
                <c:pt idx="103">
                  <c:v>9897.5062961216099</c:v>
                </c:pt>
                <c:pt idx="104">
                  <c:v>9895.3102363365615</c:v>
                </c:pt>
                <c:pt idx="105">
                  <c:v>9893.1973916564439</c:v>
                </c:pt>
                <c:pt idx="106">
                  <c:v>9891.1646088184298</c:v>
                </c:pt>
                <c:pt idx="107">
                  <c:v>9889.2088540460081</c:v>
                </c:pt>
                <c:pt idx="108">
                  <c:v>9887.3272085213011</c:v>
                </c:pt>
                <c:pt idx="109">
                  <c:v>9885.5168640289467</c:v>
                </c:pt>
                <c:pt idx="110">
                  <c:v>9883.7751187650447</c:v>
                </c:pt>
                <c:pt idx="111">
                  <c:v>9882.0993733049218</c:v>
                </c:pt>
                <c:pt idx="112">
                  <c:v>9880.4871267236776</c:v>
                </c:pt>
                <c:pt idx="113">
                  <c:v>9878.9359728637464</c:v>
                </c:pt>
                <c:pt idx="114">
                  <c:v>9877.4435967438822</c:v>
                </c:pt>
                <c:pt idx="115">
                  <c:v>9876.0077711042268</c:v>
                </c:pt>
                <c:pt idx="116">
                  <c:v>9874.6263530822871</c:v>
                </c:pt>
                <c:pt idx="117">
                  <c:v>9873.2972810148767</c:v>
                </c:pt>
                <c:pt idx="118">
                  <c:v>9872.0185713612318</c:v>
                </c:pt>
                <c:pt idx="119">
                  <c:v>9870.7883157427314</c:v>
                </c:pt>
                <c:pt idx="120">
                  <c:v>9869.6046780947818</c:v>
                </c:pt>
                <c:pt idx="121">
                  <c:v>9868.4658919266258</c:v>
                </c:pt>
                <c:pt idx="122">
                  <c:v>9867.3702576849901</c:v>
                </c:pt>
                <c:pt idx="123">
                  <c:v>9866.3161402176265</c:v>
                </c:pt>
                <c:pt idx="124">
                  <c:v>9865.3019663329706</c:v>
                </c:pt>
                <c:pt idx="125">
                  <c:v>9864.3262224522714</c:v>
                </c:pt>
                <c:pt idx="126">
                  <c:v>9863.3874523506893</c:v>
                </c:pt>
                <c:pt idx="127">
                  <c:v>9862.484254983985</c:v>
                </c:pt>
                <c:pt idx="128">
                  <c:v>9861.6152823975681</c:v>
                </c:pt>
                <c:pt idx="129">
                  <c:v>9860.779237714778</c:v>
                </c:pt>
                <c:pt idx="130">
                  <c:v>9859.9748732013904</c:v>
                </c:pt>
                <c:pt idx="131">
                  <c:v>9859.2009884034633</c:v>
                </c:pt>
                <c:pt idx="132">
                  <c:v>9858.4564283557556</c:v>
                </c:pt>
                <c:pt idx="133">
                  <c:v>9857.7400818580245</c:v>
                </c:pt>
                <c:pt idx="134">
                  <c:v>9857.0508798166429</c:v>
                </c:pt>
                <c:pt idx="135">
                  <c:v>9856.3877936490571</c:v>
                </c:pt>
                <c:pt idx="136">
                  <c:v>9855.7498337487013</c:v>
                </c:pt>
                <c:pt idx="137">
                  <c:v>9855.1360480080893</c:v>
                </c:pt>
                <c:pt idx="138">
                  <c:v>9854.5455203978618</c:v>
                </c:pt>
                <c:pt idx="139">
                  <c:v>9853.9773695996792</c:v>
                </c:pt>
                <c:pt idx="140">
                  <c:v>9853.4307476909235</c:v>
                </c:pt>
                <c:pt idx="141">
                  <c:v>9852.9048388792344</c:v>
                </c:pt>
                <c:pt idx="142">
                  <c:v>9852.3988582850052</c:v>
                </c:pt>
                <c:pt idx="143">
                  <c:v>9851.9120507700009</c:v>
                </c:pt>
                <c:pt idx="144">
                  <c:v>9851.4436898103759</c:v>
                </c:pt>
                <c:pt idx="145">
                  <c:v>9850.993076412391</c:v>
                </c:pt>
                <c:pt idx="146">
                  <c:v>9850.5595380692175</c:v>
                </c:pt>
                <c:pt idx="147">
                  <c:v>9850.1424277572678</c:v>
                </c:pt>
                <c:pt idx="148">
                  <c:v>9849.7411229705649</c:v>
                </c:pt>
                <c:pt idx="149">
                  <c:v>9849.3550247916974</c:v>
                </c:pt>
                <c:pt idx="150">
                  <c:v>9848.9835569979805</c:v>
                </c:pt>
                <c:pt idx="151">
                  <c:v>9848.6261652014855</c:v>
                </c:pt>
                <c:pt idx="152">
                  <c:v>9848.2823160216576</c:v>
                </c:pt>
                <c:pt idx="153">
                  <c:v>9847.9514962892863</c:v>
                </c:pt>
                <c:pt idx="154">
                  <c:v>9847.6332122806361</c:v>
                </c:pt>
                <c:pt idx="155">
                  <c:v>9847.3269889806052</c:v>
                </c:pt>
                <c:pt idx="156">
                  <c:v>9847.0323693737973</c:v>
                </c:pt>
                <c:pt idx="157">
                  <c:v>9846.7489137624616</c:v>
                </c:pt>
                <c:pt idx="158">
                  <c:v>9846.476199110275</c:v>
                </c:pt>
                <c:pt idx="159">
                  <c:v>9846.2138184109936</c:v>
                </c:pt>
                <c:pt idx="160">
                  <c:v>9845.9613800810275</c:v>
                </c:pt>
                <c:pt idx="161">
                  <c:v>9845.7185073750315</c:v>
                </c:pt>
                <c:pt idx="162">
                  <c:v>9845.4848378236366</c:v>
                </c:pt>
                <c:pt idx="163">
                  <c:v>9845.2600226924951</c:v>
                </c:pt>
                <c:pt idx="164">
                  <c:v>9845.0437264618195</c:v>
                </c:pt>
                <c:pt idx="165">
                  <c:v>9844.8356263256464</c:v>
                </c:pt>
                <c:pt idx="166">
                  <c:v>9844.6354117100709</c:v>
                </c:pt>
                <c:pt idx="167">
                  <c:v>9844.4427838097381</c:v>
                </c:pt>
                <c:pt idx="168">
                  <c:v>9844.2574551418984</c:v>
                </c:pt>
                <c:pt idx="169">
                  <c:v>9844.0791491173604</c:v>
                </c:pt>
                <c:pt idx="170">
                  <c:v>9843.9075996277043</c:v>
                </c:pt>
                <c:pt idx="171">
                  <c:v>9843.7425506481341</c:v>
                </c:pt>
                <c:pt idx="172">
                  <c:v>9843.5837558553794</c:v>
                </c:pt>
                <c:pt idx="173">
                  <c:v>9843.4309782600776</c:v>
                </c:pt>
                <c:pt idx="174">
                  <c:v>9843.2839898530801</c:v>
                </c:pt>
                <c:pt idx="175">
                  <c:v>9843.1425712651708</c:v>
                </c:pt>
                <c:pt idx="176">
                  <c:v>9843.0065114396748</c:v>
                </c:pt>
                <c:pt idx="177">
                  <c:v>9842.8756073174682</c:v>
                </c:pt>
                <c:pt idx="178">
                  <c:v>9842.7496635339267</c:v>
                </c:pt>
                <c:pt idx="179">
                  <c:v>9842.6284921273655</c:v>
                </c:pt>
                <c:pt idx="180">
                  <c:v>9842.5119122585111</c:v>
                </c:pt>
                <c:pt idx="181">
                  <c:v>9842.3997499406196</c:v>
                </c:pt>
                <c:pt idx="182">
                  <c:v>9842.2918377798123</c:v>
                </c:pt>
                <c:pt idx="183">
                  <c:v>9842.1880147252523</c:v>
                </c:pt>
                <c:pt idx="184">
                  <c:v>9842.0881258287864</c:v>
                </c:pt>
                <c:pt idx="185">
                  <c:v>9841.992022013701</c:v>
                </c:pt>
                <c:pt idx="186">
                  <c:v>9841.8995598522306</c:v>
                </c:pt>
                <c:pt idx="187">
                  <c:v>9841.810601351508</c:v>
                </c:pt>
                <c:pt idx="188">
                  <c:v>9841.7250137476185</c:v>
                </c:pt>
                <c:pt idx="189">
                  <c:v>9841.6426693074554</c:v>
                </c:pt>
                <c:pt idx="190">
                  <c:v>9841.5634451380956</c:v>
                </c:pt>
                <c:pt idx="191">
                  <c:v>9841.4872230033852</c:v>
                </c:pt>
                <c:pt idx="192">
                  <c:v>9841.4138891474831</c:v>
                </c:pt>
                <c:pt idx="193">
                  <c:v>9841.3433341250875</c:v>
                </c:pt>
                <c:pt idx="194">
                  <c:v>9841.2754526380995</c:v>
                </c:pt>
                <c:pt idx="195">
                  <c:v>9841.2101433784701</c:v>
                </c:pt>
                <c:pt idx="196">
                  <c:v>9841.1473088770108</c:v>
                </c:pt>
                <c:pt idx="197">
                  <c:v>9841.0868553579221</c:v>
                </c:pt>
                <c:pt idx="198">
                  <c:v>9841.0286925988421</c:v>
                </c:pt>
                <c:pt idx="199">
                  <c:v>9840.9727337961995</c:v>
                </c:pt>
                <c:pt idx="200">
                  <c:v>9840.9188954356632</c:v>
                </c:pt>
                <c:pt idx="201">
                  <c:v>9840.8670971675001</c:v>
                </c:pt>
                <c:pt idx="202">
                  <c:v>9840.8172616866668</c:v>
                </c:pt>
                <c:pt idx="203">
                  <c:v>9840.7693146174315</c:v>
                </c:pt>
                <c:pt idx="204">
                  <c:v>9840.7231844023736</c:v>
                </c:pt>
                <c:pt idx="205">
                  <c:v>9840.6788021955963</c:v>
                </c:pt>
                <c:pt idx="206">
                  <c:v>9840.6361017599702</c:v>
                </c:pt>
                <c:pt idx="207">
                  <c:v>9840.5950193682856</c:v>
                </c:pt>
                <c:pt idx="208">
                  <c:v>9840.5554937081433</c:v>
                </c:pt>
                <c:pt idx="209">
                  <c:v>9840.5174657904481</c:v>
                </c:pt>
                <c:pt idx="210">
                  <c:v>9840.4808788613736</c:v>
                </c:pt>
                <c:pt idx="211">
                  <c:v>9840.4456783176629</c:v>
                </c:pt>
                <c:pt idx="212">
                  <c:v>9840.4118116251339</c:v>
                </c:pt>
                <c:pt idx="213">
                  <c:v>9840.3792282402774</c:v>
                </c:pt>
                <c:pt idx="214">
                  <c:v>9840.3478795348256</c:v>
                </c:pt>
                <c:pt idx="215">
                  <c:v>9840.3177187231795</c:v>
                </c:pt>
                <c:pt idx="216">
                  <c:v>9840.2887007925801</c:v>
                </c:pt>
                <c:pt idx="217">
                  <c:v>9840.2607824359329</c:v>
                </c:pt>
                <c:pt idx="218">
                  <c:v>9840.2339219871792</c:v>
                </c:pt>
                <c:pt idx="219">
                  <c:v>9840.2080793591031</c:v>
                </c:pt>
                <c:pt idx="220">
                  <c:v>9840.1832159835158</c:v>
                </c:pt>
                <c:pt idx="221">
                  <c:v>9840.1592947536847</c:v>
                </c:pt>
                <c:pt idx="222">
                  <c:v>9840.1362799689614</c:v>
                </c:pt>
                <c:pt idx="223">
                  <c:v>9840.1141372815</c:v>
                </c:pt>
                <c:pt idx="224">
                  <c:v>9840.0928336449942</c:v>
                </c:pt>
                <c:pt idx="225">
                  <c:v>9840.0723372653592</c:v>
                </c:pt>
                <c:pt idx="226">
                  <c:v>9840.0526175532777</c:v>
                </c:pt>
                <c:pt idx="227">
                  <c:v>9840.0336450785526</c:v>
                </c:pt>
                <c:pt idx="228">
                  <c:v>9840.0153915261853</c:v>
                </c:pt>
                <c:pt idx="229">
                  <c:v>9839.9978296541103</c:v>
                </c:pt>
                <c:pt idx="230">
                  <c:v>9839.9809332525456</c:v>
                </c:pt>
                <c:pt idx="231">
                  <c:v>9839.9646771048756</c:v>
                </c:pt>
                <c:pt idx="232">
                  <c:v>9839.9490369500145</c:v>
                </c:pt>
                <c:pt idx="233">
                  <c:v>9839.9339894461991</c:v>
                </c:pt>
                <c:pt idx="234">
                  <c:v>9839.9195121361536</c:v>
                </c:pt>
                <c:pt idx="235">
                  <c:v>9839.9055834135743</c:v>
                </c:pt>
                <c:pt idx="236">
                  <c:v>9839.8921824908848</c:v>
                </c:pt>
                <c:pt idx="237">
                  <c:v>9839.8792893682075</c:v>
                </c:pt>
                <c:pt idx="238">
                  <c:v>9839.8668848035213</c:v>
                </c:pt>
                <c:pt idx="239">
                  <c:v>9839.8549502839414</c:v>
                </c:pt>
                <c:pt idx="240">
                  <c:v>9839.8434679980874</c:v>
                </c:pt>
                <c:pt idx="241">
                  <c:v>9839.8324208095055</c:v>
                </c:pt>
                <c:pt idx="242">
                  <c:v>9839.8217922310923</c:v>
                </c:pt>
                <c:pt idx="243">
                  <c:v>9839.811566400489</c:v>
                </c:pt>
                <c:pt idx="244">
                  <c:v>9839.8017280564054</c:v>
                </c:pt>
                <c:pt idx="245">
                  <c:v>9839.7922625158499</c:v>
                </c:pt>
                <c:pt idx="246">
                  <c:v>9839.7831556522106</c:v>
                </c:pt>
                <c:pt idx="247">
                  <c:v>9839.7743938741733</c:v>
                </c:pt>
                <c:pt idx="248">
                  <c:v>9839.7659641054397</c:v>
                </c:pt>
                <c:pt idx="249">
                  <c:v>9839.757853765208</c:v>
                </c:pt>
                <c:pt idx="250">
                  <c:v>9839.7500507494042</c:v>
                </c:pt>
                <c:pt idx="251">
                  <c:v>9839.7425434126071</c:v>
                </c:pt>
                <c:pt idx="252">
                  <c:v>9839.7353205506788</c:v>
                </c:pt>
                <c:pt idx="253">
                  <c:v>9839.7283713840388</c:v>
                </c:pt>
                <c:pt idx="254">
                  <c:v>9839.7216855415736</c:v>
                </c:pt>
                <c:pt idx="255">
                  <c:v>9839.7152530451622</c:v>
                </c:pt>
                <c:pt idx="256">
                  <c:v>9839.709064294786</c:v>
                </c:pt>
                <c:pt idx="257">
                  <c:v>9839.7031100541953</c:v>
                </c:pt>
                <c:pt idx="258">
                  <c:v>9839.6973814371322</c:v>
                </c:pt>
                <c:pt idx="259">
                  <c:v>9839.6918698940644</c:v>
                </c:pt>
                <c:pt idx="260">
                  <c:v>9839.6865671994256</c:v>
                </c:pt>
                <c:pt idx="261">
                  <c:v>9839.6814654393384</c:v>
                </c:pt>
                <c:pt idx="262">
                  <c:v>9839.6765569998097</c:v>
                </c:pt>
                <c:pt idx="263">
                  <c:v>9839.6718345553581</c:v>
                </c:pt>
                <c:pt idx="264">
                  <c:v>9839.6672910580892</c:v>
                </c:pt>
                <c:pt idx="265">
                  <c:v>9839.6629197271723</c:v>
                </c:pt>
                <c:pt idx="266">
                  <c:v>9839.6587140387219</c:v>
                </c:pt>
                <c:pt idx="267">
                  <c:v>9839.6546677160622</c:v>
                </c:pt>
                <c:pt idx="268">
                  <c:v>9839.6507747203614</c:v>
                </c:pt>
                <c:pt idx="269">
                  <c:v>9839.6470292416125</c:v>
                </c:pt>
                <c:pt idx="270">
                  <c:v>9839.6434256899684</c:v>
                </c:pt>
                <c:pt idx="271">
                  <c:v>9839.6399586873958</c:v>
                </c:pt>
                <c:pt idx="272">
                  <c:v>9839.6366230596541</c:v>
                </c:pt>
                <c:pt idx="273">
                  <c:v>9839.6334138285692</c:v>
                </c:pt>
                <c:pt idx="274">
                  <c:v>9839.6303262046022</c:v>
                </c:pt>
                <c:pt idx="275">
                  <c:v>9839.6273555797052</c:v>
                </c:pt>
                <c:pt idx="276">
                  <c:v>9839.6244975204427</c:v>
                </c:pt>
                <c:pt idx="277">
                  <c:v>9839.6217477613736</c:v>
                </c:pt>
                <c:pt idx="278">
                  <c:v>9839.6191021986888</c:v>
                </c:pt>
                <c:pt idx="279">
                  <c:v>9839.6165568840843</c:v>
                </c:pt>
                <c:pt idx="280">
                  <c:v>9839.6141080188681</c:v>
                </c:pt>
                <c:pt idx="281">
                  <c:v>9839.6117519482905</c:v>
                </c:pt>
                <c:pt idx="282">
                  <c:v>9839.6094851560938</c:v>
                </c:pt>
                <c:pt idx="283">
                  <c:v>9839.6073042592579</c:v>
                </c:pt>
                <c:pt idx="284">
                  <c:v>9839.6052060029597</c:v>
                </c:pt>
                <c:pt idx="285">
                  <c:v>9839.6031872557069</c:v>
                </c:pt>
                <c:pt idx="286">
                  <c:v>9839.601245004671</c:v>
                </c:pt>
                <c:pt idx="287">
                  <c:v>9839.5993763511869</c:v>
                </c:pt>
                <c:pt idx="288">
                  <c:v>9839.5975785064293</c:v>
                </c:pt>
                <c:pt idx="289">
                  <c:v>9839.5958487872485</c:v>
                </c:pt>
                <c:pt idx="290">
                  <c:v>9839.5941846121677</c:v>
                </c:pt>
                <c:pt idx="291">
                  <c:v>9839.5925834975296</c:v>
                </c:pt>
                <c:pt idx="292">
                  <c:v>9839.5910430537915</c:v>
                </c:pt>
                <c:pt idx="293">
                  <c:v>9839.5895609819563</c:v>
                </c:pt>
                <c:pt idx="294">
                  <c:v>9839.588135070142</c:v>
                </c:pt>
                <c:pt idx="295">
                  <c:v>9839.586763190282</c:v>
                </c:pt>
                <c:pt idx="296">
                  <c:v>9839.5854432949473</c:v>
                </c:pt>
                <c:pt idx="297">
                  <c:v>9839.5841734142923</c:v>
                </c:pt>
                <c:pt idx="298">
                  <c:v>9839.5829516531157</c:v>
                </c:pt>
                <c:pt idx="299">
                  <c:v>9839.5817761880317</c:v>
                </c:pt>
                <c:pt idx="300">
                  <c:v>9839.5806452647448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F7-4FBF-80D6-32967393F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792864"/>
        <c:axId val="737457088"/>
      </c:lineChart>
      <c:catAx>
        <c:axId val="507182832"/>
        <c:scaling>
          <c:orientation val="minMax"/>
        </c:scaling>
        <c:delete val="0"/>
        <c:axPos val="b"/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2453488"/>
        <c:crosses val="autoZero"/>
        <c:auto val="1"/>
        <c:lblAlgn val="ctr"/>
        <c:lblOffset val="100"/>
        <c:noMultiLvlLbl val="0"/>
      </c:catAx>
      <c:valAx>
        <c:axId val="19524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182832"/>
        <c:crosses val="autoZero"/>
        <c:crossBetween val="between"/>
      </c:valAx>
      <c:valAx>
        <c:axId val="73745708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3792864"/>
        <c:crosses val="max"/>
        <c:crossBetween val="between"/>
      </c:valAx>
      <c:catAx>
        <c:axId val="733792864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737457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实验</a:t>
            </a:r>
            <a:r>
              <a:rPr lang="en-US" altLang="zh-CN" sz="1800" b="0" i="0" baseline="0">
                <a:effectLst/>
              </a:rPr>
              <a:t>1: 10</a:t>
            </a:r>
            <a:r>
              <a:rPr lang="zh-CN" altLang="zh-CN" sz="1800" b="0" i="0" baseline="0">
                <a:effectLst/>
              </a:rPr>
              <a:t>度地区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'10度地区(情境1)'!$C$1</c:f>
              <c:strCache>
                <c:ptCount val="1"/>
                <c:pt idx="0">
                  <c:v>GPP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'10度地区(情境1)'!$A$2:$A$302</c:f>
              <c:numCache>
                <c:formatCode>0_ 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'10度地区(情境1)'!$C$2:$C$302</c:f>
              <c:numCache>
                <c:formatCode>0.00_ </c:formatCode>
                <c:ptCount val="301"/>
                <c:pt idx="0">
                  <c:v>601.32890530751149</c:v>
                </c:pt>
                <c:pt idx="1">
                  <c:v>661.26320444348119</c:v>
                </c:pt>
                <c:pt idx="2">
                  <c:v>661.26320444348119</c:v>
                </c:pt>
                <c:pt idx="3">
                  <c:v>661.26320444348119</c:v>
                </c:pt>
                <c:pt idx="4">
                  <c:v>661.26320444348119</c:v>
                </c:pt>
                <c:pt idx="5">
                  <c:v>661.26320444348119</c:v>
                </c:pt>
                <c:pt idx="6">
                  <c:v>661.26320444348119</c:v>
                </c:pt>
                <c:pt idx="7">
                  <c:v>661.26320444348119</c:v>
                </c:pt>
                <c:pt idx="8">
                  <c:v>661.26320444348119</c:v>
                </c:pt>
                <c:pt idx="9">
                  <c:v>661.26320444348119</c:v>
                </c:pt>
                <c:pt idx="10">
                  <c:v>661.26320444348119</c:v>
                </c:pt>
                <c:pt idx="11">
                  <c:v>661.26320444348119</c:v>
                </c:pt>
                <c:pt idx="12">
                  <c:v>661.26320444348119</c:v>
                </c:pt>
                <c:pt idx="13">
                  <c:v>661.26320444348119</c:v>
                </c:pt>
                <c:pt idx="14">
                  <c:v>661.26320444348119</c:v>
                </c:pt>
                <c:pt idx="15">
                  <c:v>661.26320444348119</c:v>
                </c:pt>
                <c:pt idx="16">
                  <c:v>661.26320444348119</c:v>
                </c:pt>
                <c:pt idx="17">
                  <c:v>661.26320444348119</c:v>
                </c:pt>
                <c:pt idx="18">
                  <c:v>661.26320444348119</c:v>
                </c:pt>
                <c:pt idx="19">
                  <c:v>661.26320444348119</c:v>
                </c:pt>
                <c:pt idx="20">
                  <c:v>661.26320444348119</c:v>
                </c:pt>
                <c:pt idx="21">
                  <c:v>661.26320444348119</c:v>
                </c:pt>
                <c:pt idx="22">
                  <c:v>661.26320444348119</c:v>
                </c:pt>
                <c:pt idx="23">
                  <c:v>661.26320444348119</c:v>
                </c:pt>
                <c:pt idx="24">
                  <c:v>661.26320444348119</c:v>
                </c:pt>
                <c:pt idx="25">
                  <c:v>661.26320444348119</c:v>
                </c:pt>
                <c:pt idx="26">
                  <c:v>661.26320444348119</c:v>
                </c:pt>
                <c:pt idx="27">
                  <c:v>661.26320444348119</c:v>
                </c:pt>
                <c:pt idx="28">
                  <c:v>661.26320444348119</c:v>
                </c:pt>
                <c:pt idx="29">
                  <c:v>661.26320444348119</c:v>
                </c:pt>
                <c:pt idx="30">
                  <c:v>661.26320444348119</c:v>
                </c:pt>
                <c:pt idx="31">
                  <c:v>661.26320444348119</c:v>
                </c:pt>
                <c:pt idx="32">
                  <c:v>661.26320444348119</c:v>
                </c:pt>
                <c:pt idx="33">
                  <c:v>661.26320444348119</c:v>
                </c:pt>
                <c:pt idx="34">
                  <c:v>661.26320444348119</c:v>
                </c:pt>
                <c:pt idx="35">
                  <c:v>661.26320444348119</c:v>
                </c:pt>
                <c:pt idx="36">
                  <c:v>661.26320444348119</c:v>
                </c:pt>
                <c:pt idx="37">
                  <c:v>661.26320444348119</c:v>
                </c:pt>
                <c:pt idx="38">
                  <c:v>661.26320444348119</c:v>
                </c:pt>
                <c:pt idx="39">
                  <c:v>661.26320444348119</c:v>
                </c:pt>
                <c:pt idx="40">
                  <c:v>661.26320444348119</c:v>
                </c:pt>
                <c:pt idx="41">
                  <c:v>661.26320444348119</c:v>
                </c:pt>
                <c:pt idx="42">
                  <c:v>661.26320444348119</c:v>
                </c:pt>
                <c:pt idx="43">
                  <c:v>661.26320444348119</c:v>
                </c:pt>
                <c:pt idx="44">
                  <c:v>661.26320444348119</c:v>
                </c:pt>
                <c:pt idx="45">
                  <c:v>661.26320444348119</c:v>
                </c:pt>
                <c:pt idx="46">
                  <c:v>661.26320444348119</c:v>
                </c:pt>
                <c:pt idx="47">
                  <c:v>661.26320444348119</c:v>
                </c:pt>
                <c:pt idx="48">
                  <c:v>661.26320444348119</c:v>
                </c:pt>
                <c:pt idx="49">
                  <c:v>661.26320444348119</c:v>
                </c:pt>
                <c:pt idx="50">
                  <c:v>661.26320444348119</c:v>
                </c:pt>
                <c:pt idx="51">
                  <c:v>661.26320444348119</c:v>
                </c:pt>
                <c:pt idx="52">
                  <c:v>661.26320444348119</c:v>
                </c:pt>
                <c:pt idx="53">
                  <c:v>661.26320444348119</c:v>
                </c:pt>
                <c:pt idx="54">
                  <c:v>661.26320444348119</c:v>
                </c:pt>
                <c:pt idx="55">
                  <c:v>661.26320444348119</c:v>
                </c:pt>
                <c:pt idx="56">
                  <c:v>661.26320444348119</c:v>
                </c:pt>
                <c:pt idx="57">
                  <c:v>661.26320444348119</c:v>
                </c:pt>
                <c:pt idx="58">
                  <c:v>661.26320444348119</c:v>
                </c:pt>
                <c:pt idx="59">
                  <c:v>661.26320444348119</c:v>
                </c:pt>
                <c:pt idx="60">
                  <c:v>661.26320444348119</c:v>
                </c:pt>
                <c:pt idx="61">
                  <c:v>661.26320444348119</c:v>
                </c:pt>
                <c:pt idx="62">
                  <c:v>661.26320444348119</c:v>
                </c:pt>
                <c:pt idx="63">
                  <c:v>661.26320444348119</c:v>
                </c:pt>
                <c:pt idx="64">
                  <c:v>661.26320444348119</c:v>
                </c:pt>
                <c:pt idx="65">
                  <c:v>661.26320444348119</c:v>
                </c:pt>
                <c:pt idx="66">
                  <c:v>661.26320444348119</c:v>
                </c:pt>
                <c:pt idx="67">
                  <c:v>661.26320444348119</c:v>
                </c:pt>
                <c:pt idx="68">
                  <c:v>661.26320444348119</c:v>
                </c:pt>
                <c:pt idx="69">
                  <c:v>661.26320444348119</c:v>
                </c:pt>
                <c:pt idx="70">
                  <c:v>661.26320444348119</c:v>
                </c:pt>
                <c:pt idx="71">
                  <c:v>661.26320444348119</c:v>
                </c:pt>
                <c:pt idx="72">
                  <c:v>661.26320444348119</c:v>
                </c:pt>
                <c:pt idx="73">
                  <c:v>661.26320444348119</c:v>
                </c:pt>
                <c:pt idx="74">
                  <c:v>661.26320444348119</c:v>
                </c:pt>
                <c:pt idx="75">
                  <c:v>661.26320444348119</c:v>
                </c:pt>
                <c:pt idx="76">
                  <c:v>661.26320444348119</c:v>
                </c:pt>
                <c:pt idx="77">
                  <c:v>661.26320444348119</c:v>
                </c:pt>
                <c:pt idx="78">
                  <c:v>661.26320444348119</c:v>
                </c:pt>
                <c:pt idx="79">
                  <c:v>661.26320444348119</c:v>
                </c:pt>
                <c:pt idx="80">
                  <c:v>661.26320444348119</c:v>
                </c:pt>
                <c:pt idx="81">
                  <c:v>661.26320444348119</c:v>
                </c:pt>
                <c:pt idx="82">
                  <c:v>661.26320444348119</c:v>
                </c:pt>
                <c:pt idx="83">
                  <c:v>661.26320444348119</c:v>
                </c:pt>
                <c:pt idx="84">
                  <c:v>661.26320444348119</c:v>
                </c:pt>
                <c:pt idx="85">
                  <c:v>661.26320444348119</c:v>
                </c:pt>
                <c:pt idx="86">
                  <c:v>661.26320444348119</c:v>
                </c:pt>
                <c:pt idx="87">
                  <c:v>661.26320444348119</c:v>
                </c:pt>
                <c:pt idx="88">
                  <c:v>661.26320444348119</c:v>
                </c:pt>
                <c:pt idx="89">
                  <c:v>661.26320444348119</c:v>
                </c:pt>
                <c:pt idx="90">
                  <c:v>661.26320444348119</c:v>
                </c:pt>
                <c:pt idx="91">
                  <c:v>661.26320444348119</c:v>
                </c:pt>
                <c:pt idx="92">
                  <c:v>661.26320444348119</c:v>
                </c:pt>
                <c:pt idx="93">
                  <c:v>661.26320444348119</c:v>
                </c:pt>
                <c:pt idx="94">
                  <c:v>661.26320444348119</c:v>
                </c:pt>
                <c:pt idx="95">
                  <c:v>661.26320444348119</c:v>
                </c:pt>
                <c:pt idx="96">
                  <c:v>661.26320444348119</c:v>
                </c:pt>
                <c:pt idx="97">
                  <c:v>661.26320444348119</c:v>
                </c:pt>
                <c:pt idx="98">
                  <c:v>661.26320444348119</c:v>
                </c:pt>
                <c:pt idx="99">
                  <c:v>661.26320444348119</c:v>
                </c:pt>
                <c:pt idx="100">
                  <c:v>661.26320444348119</c:v>
                </c:pt>
                <c:pt idx="101">
                  <c:v>661.26320444348119</c:v>
                </c:pt>
                <c:pt idx="102">
                  <c:v>661.26320444348119</c:v>
                </c:pt>
                <c:pt idx="103">
                  <c:v>661.26320444348119</c:v>
                </c:pt>
                <c:pt idx="104">
                  <c:v>661.26320444348119</c:v>
                </c:pt>
                <c:pt idx="105">
                  <c:v>661.26320444348119</c:v>
                </c:pt>
                <c:pt idx="106">
                  <c:v>661.26320444348119</c:v>
                </c:pt>
                <c:pt idx="107">
                  <c:v>661.26320444348119</c:v>
                </c:pt>
                <c:pt idx="108">
                  <c:v>661.26320444348119</c:v>
                </c:pt>
                <c:pt idx="109">
                  <c:v>661.26320444348119</c:v>
                </c:pt>
                <c:pt idx="110">
                  <c:v>661.26320444348119</c:v>
                </c:pt>
                <c:pt idx="111">
                  <c:v>661.26320444348119</c:v>
                </c:pt>
                <c:pt idx="112">
                  <c:v>661.26320444348119</c:v>
                </c:pt>
                <c:pt idx="113">
                  <c:v>661.26320444348119</c:v>
                </c:pt>
                <c:pt idx="114">
                  <c:v>661.26320444348119</c:v>
                </c:pt>
                <c:pt idx="115">
                  <c:v>661.26320444348119</c:v>
                </c:pt>
                <c:pt idx="116">
                  <c:v>661.26320444348119</c:v>
                </c:pt>
                <c:pt idx="117">
                  <c:v>661.26320444348119</c:v>
                </c:pt>
                <c:pt idx="118">
                  <c:v>661.26320444348119</c:v>
                </c:pt>
                <c:pt idx="119">
                  <c:v>661.26320444348119</c:v>
                </c:pt>
                <c:pt idx="120">
                  <c:v>661.26320444348119</c:v>
                </c:pt>
                <c:pt idx="121">
                  <c:v>661.26320444348119</c:v>
                </c:pt>
                <c:pt idx="122">
                  <c:v>661.26320444348119</c:v>
                </c:pt>
                <c:pt idx="123">
                  <c:v>661.26320444348119</c:v>
                </c:pt>
                <c:pt idx="124">
                  <c:v>661.26320444348119</c:v>
                </c:pt>
                <c:pt idx="125">
                  <c:v>661.26320444348119</c:v>
                </c:pt>
                <c:pt idx="126">
                  <c:v>661.26320444348119</c:v>
                </c:pt>
                <c:pt idx="127">
                  <c:v>661.26320444348119</c:v>
                </c:pt>
                <c:pt idx="128">
                  <c:v>661.26320444348119</c:v>
                </c:pt>
                <c:pt idx="129">
                  <c:v>661.26320444348119</c:v>
                </c:pt>
                <c:pt idx="130">
                  <c:v>661.26320444348119</c:v>
                </c:pt>
                <c:pt idx="131">
                  <c:v>661.26320444348119</c:v>
                </c:pt>
                <c:pt idx="132">
                  <c:v>661.26320444348119</c:v>
                </c:pt>
                <c:pt idx="133">
                  <c:v>661.26320444348119</c:v>
                </c:pt>
                <c:pt idx="134">
                  <c:v>661.26320444348119</c:v>
                </c:pt>
                <c:pt idx="135">
                  <c:v>661.26320444348119</c:v>
                </c:pt>
                <c:pt idx="136">
                  <c:v>661.26320444348119</c:v>
                </c:pt>
                <c:pt idx="137">
                  <c:v>661.26320444348119</c:v>
                </c:pt>
                <c:pt idx="138">
                  <c:v>661.26320444348119</c:v>
                </c:pt>
                <c:pt idx="139">
                  <c:v>661.26320444348119</c:v>
                </c:pt>
                <c:pt idx="140">
                  <c:v>661.26320444348119</c:v>
                </c:pt>
                <c:pt idx="141">
                  <c:v>661.26320444348119</c:v>
                </c:pt>
                <c:pt idx="142">
                  <c:v>661.26320444348119</c:v>
                </c:pt>
                <c:pt idx="143">
                  <c:v>661.26320444348119</c:v>
                </c:pt>
                <c:pt idx="144">
                  <c:v>661.26320444348119</c:v>
                </c:pt>
                <c:pt idx="145">
                  <c:v>661.26320444348119</c:v>
                </c:pt>
                <c:pt idx="146">
                  <c:v>661.26320444348119</c:v>
                </c:pt>
                <c:pt idx="147">
                  <c:v>661.26320444348119</c:v>
                </c:pt>
                <c:pt idx="148">
                  <c:v>661.26320444348119</c:v>
                </c:pt>
                <c:pt idx="149">
                  <c:v>661.26320444348119</c:v>
                </c:pt>
                <c:pt idx="150">
                  <c:v>661.26320444348119</c:v>
                </c:pt>
                <c:pt idx="151">
                  <c:v>661.26320444348119</c:v>
                </c:pt>
                <c:pt idx="152">
                  <c:v>661.26320444348119</c:v>
                </c:pt>
                <c:pt idx="153">
                  <c:v>661.26320444348119</c:v>
                </c:pt>
                <c:pt idx="154">
                  <c:v>661.26320444348119</c:v>
                </c:pt>
                <c:pt idx="155">
                  <c:v>661.26320444348119</c:v>
                </c:pt>
                <c:pt idx="156">
                  <c:v>661.26320444348119</c:v>
                </c:pt>
                <c:pt idx="157">
                  <c:v>661.26320444348119</c:v>
                </c:pt>
                <c:pt idx="158">
                  <c:v>661.26320444348119</c:v>
                </c:pt>
                <c:pt idx="159">
                  <c:v>661.26320444348119</c:v>
                </c:pt>
                <c:pt idx="160">
                  <c:v>661.26320444348119</c:v>
                </c:pt>
                <c:pt idx="161">
                  <c:v>661.26320444348119</c:v>
                </c:pt>
                <c:pt idx="162">
                  <c:v>661.26320444348119</c:v>
                </c:pt>
                <c:pt idx="163">
                  <c:v>661.26320444348119</c:v>
                </c:pt>
                <c:pt idx="164">
                  <c:v>661.26320444348119</c:v>
                </c:pt>
                <c:pt idx="165">
                  <c:v>661.26320444348119</c:v>
                </c:pt>
                <c:pt idx="166">
                  <c:v>661.26320444348119</c:v>
                </c:pt>
                <c:pt idx="167">
                  <c:v>661.26320444348119</c:v>
                </c:pt>
                <c:pt idx="168">
                  <c:v>661.26320444348119</c:v>
                </c:pt>
                <c:pt idx="169">
                  <c:v>661.26320444348119</c:v>
                </c:pt>
                <c:pt idx="170">
                  <c:v>661.26320444348119</c:v>
                </c:pt>
                <c:pt idx="171">
                  <c:v>661.26320444348119</c:v>
                </c:pt>
                <c:pt idx="172">
                  <c:v>661.26320444348119</c:v>
                </c:pt>
                <c:pt idx="173">
                  <c:v>661.26320444348119</c:v>
                </c:pt>
                <c:pt idx="174">
                  <c:v>661.26320444348119</c:v>
                </c:pt>
                <c:pt idx="175">
                  <c:v>661.26320444348119</c:v>
                </c:pt>
                <c:pt idx="176">
                  <c:v>661.26320444348119</c:v>
                </c:pt>
                <c:pt idx="177">
                  <c:v>661.26320444348119</c:v>
                </c:pt>
                <c:pt idx="178">
                  <c:v>661.26320444348119</c:v>
                </c:pt>
                <c:pt idx="179">
                  <c:v>661.26320444348119</c:v>
                </c:pt>
                <c:pt idx="180">
                  <c:v>661.26320444348119</c:v>
                </c:pt>
                <c:pt idx="181">
                  <c:v>661.26320444348119</c:v>
                </c:pt>
                <c:pt idx="182">
                  <c:v>661.26320444348119</c:v>
                </c:pt>
                <c:pt idx="183">
                  <c:v>661.26320444348119</c:v>
                </c:pt>
                <c:pt idx="184">
                  <c:v>661.26320444348119</c:v>
                </c:pt>
                <c:pt idx="185">
                  <c:v>661.26320444348119</c:v>
                </c:pt>
                <c:pt idx="186">
                  <c:v>661.26320444348119</c:v>
                </c:pt>
                <c:pt idx="187">
                  <c:v>661.26320444348119</c:v>
                </c:pt>
                <c:pt idx="188">
                  <c:v>661.26320444348119</c:v>
                </c:pt>
                <c:pt idx="189">
                  <c:v>661.26320444348119</c:v>
                </c:pt>
                <c:pt idx="190">
                  <c:v>661.26320444348119</c:v>
                </c:pt>
                <c:pt idx="191">
                  <c:v>661.26320444348119</c:v>
                </c:pt>
                <c:pt idx="192">
                  <c:v>661.26320444348119</c:v>
                </c:pt>
                <c:pt idx="193">
                  <c:v>661.26320444348119</c:v>
                </c:pt>
                <c:pt idx="194">
                  <c:v>661.26320444348119</c:v>
                </c:pt>
                <c:pt idx="195">
                  <c:v>661.26320444348119</c:v>
                </c:pt>
                <c:pt idx="196">
                  <c:v>661.26320444348119</c:v>
                </c:pt>
                <c:pt idx="197">
                  <c:v>661.26320444348119</c:v>
                </c:pt>
                <c:pt idx="198">
                  <c:v>661.26320444348119</c:v>
                </c:pt>
                <c:pt idx="199">
                  <c:v>661.26320444348119</c:v>
                </c:pt>
                <c:pt idx="200">
                  <c:v>661.26320444348119</c:v>
                </c:pt>
                <c:pt idx="201">
                  <c:v>661.26320444348119</c:v>
                </c:pt>
                <c:pt idx="202">
                  <c:v>661.26320444348119</c:v>
                </c:pt>
                <c:pt idx="203">
                  <c:v>661.26320444348119</c:v>
                </c:pt>
                <c:pt idx="204">
                  <c:v>661.26320444348119</c:v>
                </c:pt>
                <c:pt idx="205">
                  <c:v>661.26320444348119</c:v>
                </c:pt>
                <c:pt idx="206">
                  <c:v>661.26320444348119</c:v>
                </c:pt>
                <c:pt idx="207">
                  <c:v>661.26320444348119</c:v>
                </c:pt>
                <c:pt idx="208">
                  <c:v>661.26320444348119</c:v>
                </c:pt>
                <c:pt idx="209">
                  <c:v>661.26320444348119</c:v>
                </c:pt>
                <c:pt idx="210">
                  <c:v>661.26320444348119</c:v>
                </c:pt>
                <c:pt idx="211">
                  <c:v>661.26320444348119</c:v>
                </c:pt>
                <c:pt idx="212">
                  <c:v>661.26320444348119</c:v>
                </c:pt>
                <c:pt idx="213">
                  <c:v>661.26320444348119</c:v>
                </c:pt>
                <c:pt idx="214">
                  <c:v>661.26320444348119</c:v>
                </c:pt>
                <c:pt idx="215">
                  <c:v>661.26320444348119</c:v>
                </c:pt>
                <c:pt idx="216">
                  <c:v>661.26320444348119</c:v>
                </c:pt>
                <c:pt idx="217">
                  <c:v>661.26320444348119</c:v>
                </c:pt>
                <c:pt idx="218">
                  <c:v>661.26320444348119</c:v>
                </c:pt>
                <c:pt idx="219">
                  <c:v>661.26320444348119</c:v>
                </c:pt>
                <c:pt idx="220">
                  <c:v>661.26320444348119</c:v>
                </c:pt>
                <c:pt idx="221">
                  <c:v>661.26320444348119</c:v>
                </c:pt>
                <c:pt idx="222">
                  <c:v>661.26320444348119</c:v>
                </c:pt>
                <c:pt idx="223">
                  <c:v>661.26320444348119</c:v>
                </c:pt>
                <c:pt idx="224">
                  <c:v>661.26320444348119</c:v>
                </c:pt>
                <c:pt idx="225">
                  <c:v>661.26320444348119</c:v>
                </c:pt>
                <c:pt idx="226">
                  <c:v>661.26320444348119</c:v>
                </c:pt>
                <c:pt idx="227">
                  <c:v>661.26320444348119</c:v>
                </c:pt>
                <c:pt idx="228">
                  <c:v>661.26320444348119</c:v>
                </c:pt>
                <c:pt idx="229">
                  <c:v>661.26320444348119</c:v>
                </c:pt>
                <c:pt idx="230">
                  <c:v>661.26320444348119</c:v>
                </c:pt>
                <c:pt idx="231">
                  <c:v>661.26320444348119</c:v>
                </c:pt>
                <c:pt idx="232">
                  <c:v>661.26320444348119</c:v>
                </c:pt>
                <c:pt idx="233">
                  <c:v>661.26320444348119</c:v>
                </c:pt>
                <c:pt idx="234">
                  <c:v>661.26320444348119</c:v>
                </c:pt>
                <c:pt idx="235">
                  <c:v>661.26320444348119</c:v>
                </c:pt>
                <c:pt idx="236">
                  <c:v>661.26320444348119</c:v>
                </c:pt>
                <c:pt idx="237">
                  <c:v>661.26320444348119</c:v>
                </c:pt>
                <c:pt idx="238">
                  <c:v>661.26320444348119</c:v>
                </c:pt>
                <c:pt idx="239">
                  <c:v>661.26320444348119</c:v>
                </c:pt>
                <c:pt idx="240">
                  <c:v>661.26320444348119</c:v>
                </c:pt>
                <c:pt idx="241">
                  <c:v>661.26320444348119</c:v>
                </c:pt>
                <c:pt idx="242">
                  <c:v>661.26320444348119</c:v>
                </c:pt>
                <c:pt idx="243">
                  <c:v>661.26320444348119</c:v>
                </c:pt>
                <c:pt idx="244">
                  <c:v>661.26320444348119</c:v>
                </c:pt>
                <c:pt idx="245">
                  <c:v>661.26320444348119</c:v>
                </c:pt>
                <c:pt idx="246">
                  <c:v>661.26320444348119</c:v>
                </c:pt>
                <c:pt idx="247">
                  <c:v>661.26320444348119</c:v>
                </c:pt>
                <c:pt idx="248">
                  <c:v>661.26320444348119</c:v>
                </c:pt>
                <c:pt idx="249">
                  <c:v>661.26320444348119</c:v>
                </c:pt>
                <c:pt idx="250">
                  <c:v>661.26320444348119</c:v>
                </c:pt>
                <c:pt idx="251">
                  <c:v>661.26320444348119</c:v>
                </c:pt>
                <c:pt idx="252">
                  <c:v>661.26320444348119</c:v>
                </c:pt>
                <c:pt idx="253">
                  <c:v>661.26320444348119</c:v>
                </c:pt>
                <c:pt idx="254">
                  <c:v>661.26320444348119</c:v>
                </c:pt>
                <c:pt idx="255">
                  <c:v>661.26320444348119</c:v>
                </c:pt>
                <c:pt idx="256">
                  <c:v>661.26320444348119</c:v>
                </c:pt>
                <c:pt idx="257">
                  <c:v>661.26320444348119</c:v>
                </c:pt>
                <c:pt idx="258">
                  <c:v>661.26320444348119</c:v>
                </c:pt>
                <c:pt idx="259">
                  <c:v>661.26320444348119</c:v>
                </c:pt>
                <c:pt idx="260">
                  <c:v>661.26320444348119</c:v>
                </c:pt>
                <c:pt idx="261">
                  <c:v>661.26320444348119</c:v>
                </c:pt>
                <c:pt idx="262">
                  <c:v>661.26320444348119</c:v>
                </c:pt>
                <c:pt idx="263">
                  <c:v>661.26320444348119</c:v>
                </c:pt>
                <c:pt idx="264">
                  <c:v>661.26320444348119</c:v>
                </c:pt>
                <c:pt idx="265">
                  <c:v>661.26320444348119</c:v>
                </c:pt>
                <c:pt idx="266">
                  <c:v>661.26320444348119</c:v>
                </c:pt>
                <c:pt idx="267">
                  <c:v>661.26320444348119</c:v>
                </c:pt>
                <c:pt idx="268">
                  <c:v>661.26320444348119</c:v>
                </c:pt>
                <c:pt idx="269">
                  <c:v>661.26320444348119</c:v>
                </c:pt>
                <c:pt idx="270">
                  <c:v>661.26320444348119</c:v>
                </c:pt>
                <c:pt idx="271">
                  <c:v>661.26320444348119</c:v>
                </c:pt>
                <c:pt idx="272">
                  <c:v>661.26320444348119</c:v>
                </c:pt>
                <c:pt idx="273">
                  <c:v>661.26320444348119</c:v>
                </c:pt>
                <c:pt idx="274">
                  <c:v>661.26320444348119</c:v>
                </c:pt>
                <c:pt idx="275">
                  <c:v>661.26320444348119</c:v>
                </c:pt>
                <c:pt idx="276">
                  <c:v>661.26320444348119</c:v>
                </c:pt>
                <c:pt idx="277">
                  <c:v>661.26320444348119</c:v>
                </c:pt>
                <c:pt idx="278">
                  <c:v>661.26320444348119</c:v>
                </c:pt>
                <c:pt idx="279">
                  <c:v>661.26320444348119</c:v>
                </c:pt>
                <c:pt idx="280">
                  <c:v>661.26320444348119</c:v>
                </c:pt>
                <c:pt idx="281">
                  <c:v>661.26320444348119</c:v>
                </c:pt>
                <c:pt idx="282">
                  <c:v>661.26320444348119</c:v>
                </c:pt>
                <c:pt idx="283">
                  <c:v>661.26320444348119</c:v>
                </c:pt>
                <c:pt idx="284">
                  <c:v>661.26320444348119</c:v>
                </c:pt>
                <c:pt idx="285">
                  <c:v>661.26320444348119</c:v>
                </c:pt>
                <c:pt idx="286">
                  <c:v>661.26320444348119</c:v>
                </c:pt>
                <c:pt idx="287">
                  <c:v>661.26320444348119</c:v>
                </c:pt>
                <c:pt idx="288">
                  <c:v>661.26320444348119</c:v>
                </c:pt>
                <c:pt idx="289">
                  <c:v>661.26320444348119</c:v>
                </c:pt>
                <c:pt idx="290">
                  <c:v>661.26320444348119</c:v>
                </c:pt>
                <c:pt idx="291">
                  <c:v>661.26320444348119</c:v>
                </c:pt>
                <c:pt idx="292">
                  <c:v>661.26320444348119</c:v>
                </c:pt>
                <c:pt idx="293">
                  <c:v>661.26320444348119</c:v>
                </c:pt>
                <c:pt idx="294">
                  <c:v>661.26320444348119</c:v>
                </c:pt>
                <c:pt idx="295">
                  <c:v>661.26320444348119</c:v>
                </c:pt>
                <c:pt idx="296">
                  <c:v>661.26320444348119</c:v>
                </c:pt>
                <c:pt idx="297">
                  <c:v>661.26320444348119</c:v>
                </c:pt>
                <c:pt idx="298">
                  <c:v>661.26320444348119</c:v>
                </c:pt>
                <c:pt idx="299">
                  <c:v>661.26320444348119</c:v>
                </c:pt>
                <c:pt idx="300">
                  <c:v>661.26320444348119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8F-4719-B5AA-E798F07AB918}"/>
            </c:ext>
          </c:extLst>
        </c:ser>
        <c:ser>
          <c:idx val="3"/>
          <c:order val="3"/>
          <c:tx>
            <c:strRef>
              <c:f>'10度地区(情境1)'!$D$1</c:f>
              <c:strCache>
                <c:ptCount val="1"/>
                <c:pt idx="0">
                  <c:v>Ra+Rh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'10度地区(情境1)'!$A$2:$A$302</c:f>
              <c:numCache>
                <c:formatCode>0_ 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'10度地区(情境1)'!$D$2:$D$302</c:f>
              <c:numCache>
                <c:formatCode>0.00_ </c:formatCode>
                <c:ptCount val="301"/>
                <c:pt idx="0">
                  <c:v>601.32890530751149</c:v>
                </c:pt>
                <c:pt idx="1">
                  <c:v>1288.9767259291807</c:v>
                </c:pt>
                <c:pt idx="2">
                  <c:v>1255.3383912090017</c:v>
                </c:pt>
                <c:pt idx="3">
                  <c:v>1223.5026902126729</c:v>
                </c:pt>
                <c:pt idx="4">
                  <c:v>1193.3730221907992</c:v>
                </c:pt>
                <c:pt idx="5">
                  <c:v>1164.8579630999693</c:v>
                </c:pt>
                <c:pt idx="6">
                  <c:v>1137.8709881899499</c:v>
                </c:pt>
                <c:pt idx="7">
                  <c:v>1112.3302094570647</c:v>
                </c:pt>
                <c:pt idx="8">
                  <c:v>1088.1581271671005</c:v>
                </c:pt>
                <c:pt idx="9">
                  <c:v>1065.2813946937677</c:v>
                </c:pt>
                <c:pt idx="10">
                  <c:v>1043.6305959591577</c:v>
                </c:pt>
                <c:pt idx="11">
                  <c:v>1023.1400348008714</c:v>
                </c:pt>
                <c:pt idx="12">
                  <c:v>1003.7475356266815</c:v>
                </c:pt>
                <c:pt idx="13">
                  <c:v>985.39425475184919</c:v>
                </c:pt>
                <c:pt idx="14">
                  <c:v>968.02450184662291</c:v>
                </c:pt>
                <c:pt idx="15">
                  <c:v>951.58557095212836</c:v>
                </c:pt>
                <c:pt idx="16">
                  <c:v>936.02758055189327</c:v>
                </c:pt>
                <c:pt idx="17">
                  <c:v>921.30332221372635</c:v>
                </c:pt>
                <c:pt idx="18">
                  <c:v>907.36811734267849</c:v>
                </c:pt>
                <c:pt idx="19">
                  <c:v>894.17968161042018</c:v>
                </c:pt>
                <c:pt idx="20">
                  <c:v>881.69799664967184</c:v>
                </c:pt>
                <c:pt idx="21">
                  <c:v>869.88518862435706</c:v>
                </c:pt>
                <c:pt idx="22">
                  <c:v>858.70541330702054</c:v>
                </c:pt>
                <c:pt idx="23">
                  <c:v>848.12474731479597</c:v>
                </c:pt>
                <c:pt idx="24">
                  <c:v>838.11108517389289</c:v>
                </c:pt>
                <c:pt idx="25">
                  <c:v>828.63404190026108</c:v>
                </c:pt>
                <c:pt idx="26">
                  <c:v>819.66486080082836</c:v>
                </c:pt>
                <c:pt idx="27">
                  <c:v>811.17632621554856</c:v>
                </c:pt>
                <c:pt idx="28">
                  <c:v>803.1426809354848</c:v>
                </c:pt>
                <c:pt idx="29">
                  <c:v>795.53954804635111</c:v>
                </c:pt>
                <c:pt idx="30">
                  <c:v>788.34385696035315</c:v>
                </c:pt>
                <c:pt idx="31">
                  <c:v>781.53377341188423</c:v>
                </c:pt>
                <c:pt idx="32">
                  <c:v>775.08863320466037</c:v>
                </c:pt>
                <c:pt idx="33">
                  <c:v>768.98887950925803</c:v>
                </c:pt>
                <c:pt idx="34">
                  <c:v>763.2160035207927</c:v>
                </c:pt>
                <c:pt idx="35">
                  <c:v>757.75248829667487</c:v>
                </c:pt>
                <c:pt idx="36">
                  <c:v>752.5817556040256</c:v>
                </c:pt>
                <c:pt idx="37">
                  <c:v>747.68811561546886</c:v>
                </c:pt>
                <c:pt idx="38">
                  <c:v>743.05671930065921</c:v>
                </c:pt>
                <c:pt idx="39">
                  <c:v>738.67351336908473</c:v>
                </c:pt>
                <c:pt idx="40">
                  <c:v>734.52519762742475</c:v>
                </c:pt>
                <c:pt idx="41">
                  <c:v>730.59918462207145</c:v>
                </c:pt>
                <c:pt idx="42">
                  <c:v>726.88356144435375</c:v>
                </c:pt>
                <c:pt idx="43">
                  <c:v>723.36705358256904</c:v>
                </c:pt>
                <c:pt idx="44">
                  <c:v>720.03899071113756</c:v>
                </c:pt>
                <c:pt idx="45">
                  <c:v>716.88927431306843</c:v>
                </c:pt>
                <c:pt idx="46">
                  <c:v>713.90834703749772</c:v>
                </c:pt>
                <c:pt idx="47">
                  <c:v>711.08716369931244</c:v>
                </c:pt>
                <c:pt idx="48">
                  <c:v>708.41716383286803</c:v>
                </c:pt>
                <c:pt idx="49">
                  <c:v>705.8902457165151</c:v>
                </c:pt>
                <c:pt idx="50">
                  <c:v>703.49874178911762</c:v>
                </c:pt>
                <c:pt idx="51">
                  <c:v>701.23539538396699</c:v>
                </c:pt>
                <c:pt idx="52">
                  <c:v>699.09333870949467</c:v>
                </c:pt>
                <c:pt idx="53">
                  <c:v>697.06607200996973</c:v>
                </c:pt>
                <c:pt idx="54">
                  <c:v>695.14744384294659</c:v>
                </c:pt>
                <c:pt idx="55">
                  <c:v>693.33163241361785</c:v>
                </c:pt>
                <c:pt idx="56">
                  <c:v>691.61312790943543</c:v>
                </c:pt>
                <c:pt idx="57">
                  <c:v>689.98671578139465</c:v>
                </c:pt>
                <c:pt idx="58">
                  <c:v>688.44746092125274</c:v>
                </c:pt>
                <c:pt idx="59">
                  <c:v>686.99069268666995</c:v>
                </c:pt>
                <c:pt idx="60">
                  <c:v>685.61199072883187</c:v>
                </c:pt>
                <c:pt idx="61">
                  <c:v>684.30717157955155</c:v>
                </c:pt>
                <c:pt idx="62">
                  <c:v>683.07227595715153</c:v>
                </c:pt>
                <c:pt idx="63">
                  <c:v>681.90355675260616</c:v>
                </c:pt>
                <c:pt idx="64">
                  <c:v>680.79746765949017</c:v>
                </c:pt>
                <c:pt idx="65">
                  <c:v>679.75065241323443</c:v>
                </c:pt>
                <c:pt idx="66">
                  <c:v>678.75993460703421</c:v>
                </c:pt>
                <c:pt idx="67">
                  <c:v>677.82230805351151</c:v>
                </c:pt>
                <c:pt idx="68">
                  <c:v>676.93492766288057</c:v>
                </c:pt>
                <c:pt idx="69">
                  <c:v>676.09510080994221</c:v>
                </c:pt>
                <c:pt idx="70">
                  <c:v>675.30027916370921</c:v>
                </c:pt>
                <c:pt idx="71">
                  <c:v>674.54805095487029</c:v>
                </c:pt>
                <c:pt idx="72">
                  <c:v>673.83613365763154</c:v>
                </c:pt>
                <c:pt idx="73">
                  <c:v>673.16236706372786</c:v>
                </c:pt>
                <c:pt idx="74">
                  <c:v>672.52470672758864</c:v>
                </c:pt>
                <c:pt idx="75">
                  <c:v>671.92121776276872</c:v>
                </c:pt>
                <c:pt idx="76">
                  <c:v>671.35006897082019</c:v>
                </c:pt>
                <c:pt idx="77">
                  <c:v>670.80952728479019</c:v>
                </c:pt>
                <c:pt idx="78">
                  <c:v>670.29795251048427</c:v>
                </c:pt>
                <c:pt idx="79">
                  <c:v>669.81379234953863</c:v>
                </c:pt>
                <c:pt idx="80">
                  <c:v>669.35557768919875</c:v>
                </c:pt>
                <c:pt idx="81">
                  <c:v>668.92191814451382</c:v>
                </c:pt>
                <c:pt idx="82">
                  <c:v>668.5114978394173</c:v>
                </c:pt>
                <c:pt idx="83">
                  <c:v>668.12307141389522</c:v>
                </c:pt>
                <c:pt idx="84">
                  <c:v>667.75546024512437</c:v>
                </c:pt>
                <c:pt idx="85">
                  <c:v>667.40754887111439</c:v>
                </c:pt>
                <c:pt idx="86">
                  <c:v>667.07828160600343</c:v>
                </c:pt>
                <c:pt idx="87">
                  <c:v>666.76665933673371</c:v>
                </c:pt>
                <c:pt idx="88">
                  <c:v>666.4717364913912</c:v>
                </c:pt>
                <c:pt idx="89">
                  <c:v>666.19261817000506</c:v>
                </c:pt>
                <c:pt idx="90">
                  <c:v>665.92845742910754</c:v>
                </c:pt>
                <c:pt idx="91">
                  <c:v>665.67845271180693</c:v>
                </c:pt>
                <c:pt idx="92">
                  <c:v>665.44184541558184</c:v>
                </c:pt>
                <c:pt idx="93">
                  <c:v>665.21791759041366</c:v>
                </c:pt>
                <c:pt idx="94">
                  <c:v>665.00598976027243</c:v>
                </c:pt>
                <c:pt idx="95">
                  <c:v>664.80541886134699</c:v>
                </c:pt>
                <c:pt idx="96">
                  <c:v>664.61559629076282</c:v>
                </c:pt>
                <c:pt idx="97">
                  <c:v>664.43594605986596</c:v>
                </c:pt>
                <c:pt idx="98">
                  <c:v>664.26592304646954</c:v>
                </c:pt>
                <c:pt idx="99">
                  <c:v>664.1050113407623</c:v>
                </c:pt>
                <c:pt idx="100">
                  <c:v>663.95272267985445</c:v>
                </c:pt>
                <c:pt idx="101">
                  <c:v>663.80859496621679</c:v>
                </c:pt>
                <c:pt idx="102">
                  <c:v>663.67219086551393</c:v>
                </c:pt>
                <c:pt idx="103">
                  <c:v>663.54309647957666</c:v>
                </c:pt>
                <c:pt idx="104">
                  <c:v>663.42092009048997</c:v>
                </c:pt>
                <c:pt idx="105">
                  <c:v>663.30529097198178</c:v>
                </c:pt>
                <c:pt idx="106">
                  <c:v>663.19585826450918</c:v>
                </c:pt>
                <c:pt idx="107">
                  <c:v>663.09228991062685</c:v>
                </c:pt>
                <c:pt idx="108">
                  <c:v>662.994271647407</c:v>
                </c:pt>
                <c:pt idx="109">
                  <c:v>662.90150605285532</c:v>
                </c:pt>
                <c:pt idx="110">
                  <c:v>662.8137116434275</c:v>
                </c:pt>
                <c:pt idx="111">
                  <c:v>662.73062201990876</c:v>
                </c:pt>
                <c:pt idx="112">
                  <c:v>662.65198505906505</c:v>
                </c:pt>
                <c:pt idx="113">
                  <c:v>662.57756214861172</c:v>
                </c:pt>
                <c:pt idx="114">
                  <c:v>662.5071274631797</c:v>
                </c:pt>
                <c:pt idx="115">
                  <c:v>662.44046727908221</c:v>
                </c:pt>
                <c:pt idx="116">
                  <c:v>662.3773793258008</c:v>
                </c:pt>
                <c:pt idx="117">
                  <c:v>662.31767217222614</c:v>
                </c:pt>
                <c:pt idx="118">
                  <c:v>662.26116464578763</c:v>
                </c:pt>
                <c:pt idx="119">
                  <c:v>662.20768528271265</c:v>
                </c:pt>
                <c:pt idx="120">
                  <c:v>662.15707180774461</c:v>
                </c:pt>
                <c:pt idx="121">
                  <c:v>662.10917064174237</c:v>
                </c:pt>
                <c:pt idx="122">
                  <c:v>662.06383643566733</c:v>
                </c:pt>
                <c:pt idx="123">
                  <c:v>662.02093162954316</c:v>
                </c:pt>
                <c:pt idx="124">
                  <c:v>661.98032603504998</c:v>
                </c:pt>
                <c:pt idx="125">
                  <c:v>661.9418964404872</c:v>
                </c:pt>
                <c:pt idx="126">
                  <c:v>661.90552623690587</c:v>
                </c:pt>
                <c:pt idx="127">
                  <c:v>661.87110506427587</c:v>
                </c:pt>
                <c:pt idx="128">
                  <c:v>661.83852847661444</c:v>
                </c:pt>
                <c:pt idx="129">
                  <c:v>661.80769762506077</c:v>
                </c:pt>
                <c:pt idx="130">
                  <c:v>661.77851895793333</c:v>
                </c:pt>
                <c:pt idx="131">
                  <c:v>661.75090393686094</c:v>
                </c:pt>
                <c:pt idx="132">
                  <c:v>661.72476876812607</c:v>
                </c:pt>
                <c:pt idx="133">
                  <c:v>661.70003414840562</c:v>
                </c:pt>
                <c:pt idx="134">
                  <c:v>661.67662502413623</c:v>
                </c:pt>
                <c:pt idx="135">
                  <c:v>661.65447036377577</c:v>
                </c:pt>
                <c:pt idx="136">
                  <c:v>661.63350294226734</c:v>
                </c:pt>
                <c:pt idx="137">
                  <c:v>661.61365913705663</c:v>
                </c:pt>
                <c:pt idx="138">
                  <c:v>661.59487873503679</c:v>
                </c:pt>
                <c:pt idx="139">
                  <c:v>661.57710474984208</c:v>
                </c:pt>
                <c:pt idx="140">
                  <c:v>661.5602832489302</c:v>
                </c:pt>
                <c:pt idx="141">
                  <c:v>661.54436318993191</c:v>
                </c:pt>
                <c:pt idx="142">
                  <c:v>661.52929626577168</c:v>
                </c:pt>
                <c:pt idx="143">
                  <c:v>661.51503675808522</c:v>
                </c:pt>
                <c:pt idx="144">
                  <c:v>661.50154139849519</c:v>
                </c:pt>
                <c:pt idx="145">
                  <c:v>661.48876923731893</c:v>
                </c:pt>
                <c:pt idx="146">
                  <c:v>661.47668151931305</c:v>
                </c:pt>
                <c:pt idx="147">
                  <c:v>661.46524156607632</c:v>
                </c:pt>
                <c:pt idx="148">
                  <c:v>661.45441466475393</c:v>
                </c:pt>
                <c:pt idx="149">
                  <c:v>661.44416796270775</c:v>
                </c:pt>
                <c:pt idx="150">
                  <c:v>661.434470367828</c:v>
                </c:pt>
                <c:pt idx="151">
                  <c:v>661.42529245419041</c:v>
                </c:pt>
                <c:pt idx="152">
                  <c:v>661.41660637276675</c:v>
                </c:pt>
                <c:pt idx="153">
                  <c:v>661.40838576692124</c:v>
                </c:pt>
                <c:pt idx="154">
                  <c:v>661.40060569243531</c:v>
                </c:pt>
                <c:pt idx="155">
                  <c:v>661.39324254181793</c:v>
                </c:pt>
                <c:pt idx="156">
                  <c:v>661.38627397267203</c:v>
                </c:pt>
                <c:pt idx="157">
                  <c:v>661.37967883990041</c:v>
                </c:pt>
                <c:pt idx="158">
                  <c:v>661.37343713154314</c:v>
                </c:pt>
                <c:pt idx="159">
                  <c:v>661.36752990805451</c:v>
                </c:pt>
                <c:pt idx="160">
                  <c:v>661.36193924483462</c:v>
                </c:pt>
                <c:pt idx="161">
                  <c:v>661.35664817783879</c:v>
                </c:pt>
                <c:pt idx="162">
                  <c:v>661.35164065210245</c:v>
                </c:pt>
                <c:pt idx="163">
                  <c:v>661.34690147302604</c:v>
                </c:pt>
                <c:pt idx="164">
                  <c:v>661.34241626026812</c:v>
                </c:pt>
                <c:pt idx="165">
                  <c:v>661.33817140411054</c:v>
                </c:pt>
                <c:pt idx="166">
                  <c:v>661.33415402416199</c:v>
                </c:pt>
                <c:pt idx="167">
                  <c:v>661.33035193027456</c:v>
                </c:pt>
                <c:pt idx="168">
                  <c:v>661.32675358555332</c:v>
                </c:pt>
                <c:pt idx="169">
                  <c:v>661.32334807135135</c:v>
                </c:pt>
                <c:pt idx="170">
                  <c:v>661.32012505413684</c:v>
                </c:pt>
                <c:pt idx="171">
                  <c:v>661.31707475413816</c:v>
                </c:pt>
                <c:pt idx="172">
                  <c:v>661.31418791566909</c:v>
                </c:pt>
                <c:pt idx="173">
                  <c:v>661.31145577904317</c:v>
                </c:pt>
                <c:pt idx="174">
                  <c:v>661.30887005399381</c:v>
                </c:pt>
                <c:pt idx="175">
                  <c:v>661.30642289451896</c:v>
                </c:pt>
                <c:pt idx="176">
                  <c:v>661.30410687507322</c:v>
                </c:pt>
                <c:pt idx="177">
                  <c:v>661.3019149680365</c:v>
                </c:pt>
                <c:pt idx="178">
                  <c:v>661.29984052238967</c:v>
                </c:pt>
                <c:pt idx="179">
                  <c:v>661.2978772435323</c:v>
                </c:pt>
                <c:pt idx="180">
                  <c:v>661.29601917418404</c:v>
                </c:pt>
                <c:pt idx="181">
                  <c:v>661.29426067630664</c:v>
                </c:pt>
                <c:pt idx="182">
                  <c:v>661.2925964139971</c:v>
                </c:pt>
                <c:pt idx="183">
                  <c:v>661.29102133729668</c:v>
                </c:pt>
                <c:pt idx="184">
                  <c:v>661.28953066686665</c:v>
                </c:pt>
                <c:pt idx="185">
                  <c:v>661.288119879487</c:v>
                </c:pt>
                <c:pt idx="186">
                  <c:v>661.286784694331</c:v>
                </c:pt>
                <c:pt idx="187">
                  <c:v>661.28552105997585</c:v>
                </c:pt>
                <c:pt idx="188">
                  <c:v>661.28432514210931</c:v>
                </c:pt>
                <c:pt idx="189">
                  <c:v>661.28319331189437</c:v>
                </c:pt>
                <c:pt idx="190">
                  <c:v>661.28212213495874</c:v>
                </c:pt>
                <c:pt idx="191">
                  <c:v>661.2811083609738</c:v>
                </c:pt>
                <c:pt idx="192">
                  <c:v>661.28014891379166</c:v>
                </c:pt>
                <c:pt idx="193">
                  <c:v>661.27924088211091</c:v>
                </c:pt>
                <c:pt idx="194">
                  <c:v>661.27838151064304</c:v>
                </c:pt>
                <c:pt idx="195">
                  <c:v>661.27756819175181</c:v>
                </c:pt>
                <c:pt idx="196">
                  <c:v>661.27679845754096</c:v>
                </c:pt>
                <c:pt idx="197">
                  <c:v>661.27606997236501</c:v>
                </c:pt>
                <c:pt idx="198">
                  <c:v>661.27538052574312</c:v>
                </c:pt>
                <c:pt idx="199">
                  <c:v>661.2747280256508</c:v>
                </c:pt>
                <c:pt idx="200">
                  <c:v>661.27411049217267</c:v>
                </c:pt>
                <c:pt idx="201">
                  <c:v>661.27352605149417</c:v>
                </c:pt>
                <c:pt idx="202">
                  <c:v>661.27297293021616</c:v>
                </c:pt>
                <c:pt idx="203">
                  <c:v>661.27244944997358</c:v>
                </c:pt>
                <c:pt idx="204">
                  <c:v>661.27195402234258</c:v>
                </c:pt>
                <c:pt idx="205">
                  <c:v>661.27148514402109</c:v>
                </c:pt>
                <c:pt idx="206">
                  <c:v>661.27104139226651</c:v>
                </c:pt>
                <c:pt idx="207">
                  <c:v>661.27062142057969</c:v>
                </c:pt>
                <c:pt idx="208">
                  <c:v>661.27022395461847</c:v>
                </c:pt>
                <c:pt idx="209">
                  <c:v>661.26984778833059</c:v>
                </c:pt>
                <c:pt idx="210">
                  <c:v>661.26949178029497</c:v>
                </c:pt>
                <c:pt idx="211">
                  <c:v>661.26915485025768</c:v>
                </c:pt>
                <c:pt idx="212">
                  <c:v>661.26883597585402</c:v>
                </c:pt>
                <c:pt idx="213">
                  <c:v>661.26853418950645</c:v>
                </c:pt>
                <c:pt idx="214">
                  <c:v>661.26824857548888</c:v>
                </c:pt>
                <c:pt idx="215">
                  <c:v>661.26797826714744</c:v>
                </c:pt>
                <c:pt idx="216">
                  <c:v>661.26772244427139</c:v>
                </c:pt>
                <c:pt idx="217">
                  <c:v>661.26748033060392</c:v>
                </c:pt>
                <c:pt idx="218">
                  <c:v>661.26725119148659</c:v>
                </c:pt>
                <c:pt idx="219">
                  <c:v>661.2670343316305</c:v>
                </c:pt>
                <c:pt idx="220">
                  <c:v>661.26682909300632</c:v>
                </c:pt>
                <c:pt idx="221">
                  <c:v>661.2666348528478</c:v>
                </c:pt>
                <c:pt idx="222">
                  <c:v>661.26645102176144</c:v>
                </c:pt>
                <c:pt idx="223">
                  <c:v>661.26627704193925</c:v>
                </c:pt>
                <c:pt idx="224">
                  <c:v>661.26611238546491</c:v>
                </c:pt>
                <c:pt idx="225">
                  <c:v>661.2659565527124</c:v>
                </c:pt>
                <c:pt idx="226">
                  <c:v>661.26580907083041</c:v>
                </c:pt>
                <c:pt idx="227">
                  <c:v>661.26566949230687</c:v>
                </c:pt>
                <c:pt idx="228">
                  <c:v>661.26553739361111</c:v>
                </c:pt>
                <c:pt idx="229">
                  <c:v>661.26541237390927</c:v>
                </c:pt>
                <c:pt idx="230">
                  <c:v>661.26529405384724</c:v>
                </c:pt>
                <c:pt idx="231">
                  <c:v>661.26518207440017</c:v>
                </c:pt>
                <c:pt idx="232">
                  <c:v>661.26507609578334</c:v>
                </c:pt>
                <c:pt idx="233">
                  <c:v>661.26497579641989</c:v>
                </c:pt>
                <c:pt idx="234">
                  <c:v>661.26488087196628</c:v>
                </c:pt>
                <c:pt idx="235">
                  <c:v>661.2647910343884</c:v>
                </c:pt>
                <c:pt idx="236">
                  <c:v>661.26470601108679</c:v>
                </c:pt>
                <c:pt idx="237">
                  <c:v>661.26462554407112</c:v>
                </c:pt>
                <c:pt idx="238">
                  <c:v>661.26454938917618</c:v>
                </c:pt>
                <c:pt idx="239">
                  <c:v>661.26447731532096</c:v>
                </c:pt>
                <c:pt idx="240">
                  <c:v>661.26440910380802</c:v>
                </c:pt>
                <c:pt idx="241">
                  <c:v>661.26434454765968</c:v>
                </c:pt>
                <c:pt idx="242">
                  <c:v>661.26428345098941</c:v>
                </c:pt>
                <c:pt idx="243">
                  <c:v>661.26422562840878</c:v>
                </c:pt>
                <c:pt idx="244">
                  <c:v>661.26417090446341</c:v>
                </c:pt>
                <c:pt idx="245">
                  <c:v>661.26411911310174</c:v>
                </c:pt>
                <c:pt idx="246">
                  <c:v>661.26407009717036</c:v>
                </c:pt>
                <c:pt idx="247">
                  <c:v>661.26402370793789</c:v>
                </c:pt>
                <c:pt idx="248">
                  <c:v>661.26397980464276</c:v>
                </c:pt>
                <c:pt idx="249">
                  <c:v>661.26393825406694</c:v>
                </c:pt>
                <c:pt idx="250">
                  <c:v>661.26389893013129</c:v>
                </c:pt>
                <c:pt idx="251">
                  <c:v>661.26386171351317</c:v>
                </c:pt>
                <c:pt idx="252">
                  <c:v>661.26382649128436</c:v>
                </c:pt>
                <c:pt idx="253">
                  <c:v>661.26379315656789</c:v>
                </c:pt>
                <c:pt idx="254">
                  <c:v>661.26376160821485</c:v>
                </c:pt>
                <c:pt idx="255">
                  <c:v>661.26373175049594</c:v>
                </c:pt>
                <c:pt idx="256">
                  <c:v>661.26370349281262</c:v>
                </c:pt>
                <c:pt idx="257">
                  <c:v>661.26367674942128</c:v>
                </c:pt>
                <c:pt idx="258">
                  <c:v>661.26365143917258</c:v>
                </c:pt>
                <c:pt idx="259">
                  <c:v>661.26362748526662</c:v>
                </c:pt>
                <c:pt idx="260">
                  <c:v>661.26360481501865</c:v>
                </c:pt>
                <c:pt idx="261">
                  <c:v>661.26358335963926</c:v>
                </c:pt>
                <c:pt idx="262">
                  <c:v>661.26356305402498</c:v>
                </c:pt>
                <c:pt idx="263">
                  <c:v>661.26354383656201</c:v>
                </c:pt>
                <c:pt idx="264">
                  <c:v>661.26352564893705</c:v>
                </c:pt>
                <c:pt idx="265">
                  <c:v>661.26350843596288</c:v>
                </c:pt>
                <c:pt idx="266">
                  <c:v>661.26349214540926</c:v>
                </c:pt>
                <c:pt idx="267">
                  <c:v>661.26347672784448</c:v>
                </c:pt>
                <c:pt idx="268">
                  <c:v>661.26346213648685</c:v>
                </c:pt>
                <c:pt idx="269">
                  <c:v>661.26344832706047</c:v>
                </c:pt>
                <c:pt idx="270">
                  <c:v>661.26343525766299</c:v>
                </c:pt>
                <c:pt idx="271">
                  <c:v>661.26342288863736</c:v>
                </c:pt>
                <c:pt idx="272">
                  <c:v>661.26341118245125</c:v>
                </c:pt>
                <c:pt idx="273">
                  <c:v>661.2634001035841</c:v>
                </c:pt>
                <c:pt idx="274">
                  <c:v>661.26338961841884</c:v>
                </c:pt>
                <c:pt idx="275">
                  <c:v>661.26337969513963</c:v>
                </c:pt>
                <c:pt idx="276">
                  <c:v>661.26337030363572</c:v>
                </c:pt>
                <c:pt idx="277">
                  <c:v>661.26336141541015</c:v>
                </c:pt>
                <c:pt idx="278">
                  <c:v>661.26335300349274</c:v>
                </c:pt>
                <c:pt idx="279">
                  <c:v>661.26334504235888</c:v>
                </c:pt>
                <c:pt idx="280">
                  <c:v>661.26333750785159</c:v>
                </c:pt>
                <c:pt idx="281">
                  <c:v>661.26333037710867</c:v>
                </c:pt>
                <c:pt idx="282">
                  <c:v>661.26332362849257</c:v>
                </c:pt>
                <c:pt idx="283">
                  <c:v>661.26331724152601</c:v>
                </c:pt>
                <c:pt idx="284">
                  <c:v>661.26331119682834</c:v>
                </c:pt>
                <c:pt idx="285">
                  <c:v>661.26330547605824</c:v>
                </c:pt>
                <c:pt idx="286">
                  <c:v>661.2633000618564</c:v>
                </c:pt>
                <c:pt idx="287">
                  <c:v>661.26329493779463</c:v>
                </c:pt>
                <c:pt idx="288">
                  <c:v>661.26329008832442</c:v>
                </c:pt>
                <c:pt idx="289">
                  <c:v>661.26328549873097</c:v>
                </c:pt>
                <c:pt idx="290">
                  <c:v>661.26328115508761</c:v>
                </c:pt>
                <c:pt idx="291">
                  <c:v>661.26327704421431</c:v>
                </c:pt>
                <c:pt idx="292">
                  <c:v>661.26327315363744</c:v>
                </c:pt>
                <c:pt idx="293">
                  <c:v>661.26326947155133</c:v>
                </c:pt>
                <c:pt idx="294">
                  <c:v>661.26326598678327</c:v>
                </c:pt>
                <c:pt idx="295">
                  <c:v>661.26326268875937</c:v>
                </c:pt>
                <c:pt idx="296">
                  <c:v>661.26325956747223</c:v>
                </c:pt>
                <c:pt idx="297">
                  <c:v>661.26325661345061</c:v>
                </c:pt>
                <c:pt idx="298">
                  <c:v>661.2632538177312</c:v>
                </c:pt>
                <c:pt idx="299">
                  <c:v>661.26325117183058</c:v>
                </c:pt>
                <c:pt idx="300">
                  <c:v>661.2632486677204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8F-4719-B5AA-E798F07AB918}"/>
            </c:ext>
          </c:extLst>
        </c:ser>
        <c:ser>
          <c:idx val="4"/>
          <c:order val="4"/>
          <c:tx>
            <c:strRef>
              <c:f>'10度地区(情境1)'!$E$1</c:f>
              <c:strCache>
                <c:ptCount val="1"/>
                <c:pt idx="0">
                  <c:v>NEP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'10度地区(情境1)'!$A$2:$A$302</c:f>
              <c:numCache>
                <c:formatCode>0_ 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'10度地区(情境1)'!$E$2:$E$302</c:f>
              <c:numCache>
                <c:formatCode>0.00_ </c:formatCode>
                <c:ptCount val="301"/>
                <c:pt idx="0">
                  <c:v>0</c:v>
                </c:pt>
                <c:pt idx="1">
                  <c:v>-627.71352148569952</c:v>
                </c:pt>
                <c:pt idx="2">
                  <c:v>-594.07518676552047</c:v>
                </c:pt>
                <c:pt idx="3">
                  <c:v>-562.23948576919167</c:v>
                </c:pt>
                <c:pt idx="4">
                  <c:v>-532.10981774731806</c:v>
                </c:pt>
                <c:pt idx="5">
                  <c:v>-503.59475865648812</c:v>
                </c:pt>
                <c:pt idx="6">
                  <c:v>-476.60778374646873</c:v>
                </c:pt>
                <c:pt idx="7">
                  <c:v>-451.06700501358353</c:v>
                </c:pt>
                <c:pt idx="8">
                  <c:v>-426.89492272361929</c:v>
                </c:pt>
                <c:pt idx="9">
                  <c:v>-404.01819025028647</c:v>
                </c:pt>
                <c:pt idx="10">
                  <c:v>-382.36739151567656</c:v>
                </c:pt>
                <c:pt idx="11">
                  <c:v>-361.87683035739019</c:v>
                </c:pt>
                <c:pt idx="12">
                  <c:v>-342.48433118320031</c:v>
                </c:pt>
                <c:pt idx="13">
                  <c:v>-324.131050308368</c:v>
                </c:pt>
                <c:pt idx="14">
                  <c:v>-306.76129740314173</c:v>
                </c:pt>
                <c:pt idx="15">
                  <c:v>-290.32236650864718</c:v>
                </c:pt>
                <c:pt idx="16">
                  <c:v>-274.76437610841208</c:v>
                </c:pt>
                <c:pt idx="17">
                  <c:v>-260.04011777024516</c:v>
                </c:pt>
                <c:pt idx="18">
                  <c:v>-246.1049128991973</c:v>
                </c:pt>
                <c:pt idx="19">
                  <c:v>-232.91647716693899</c:v>
                </c:pt>
                <c:pt idx="20">
                  <c:v>-220.43479220619065</c:v>
                </c:pt>
                <c:pt idx="21">
                  <c:v>-208.62198418087587</c:v>
                </c:pt>
                <c:pt idx="22">
                  <c:v>-197.44220886353935</c:v>
                </c:pt>
                <c:pt idx="23">
                  <c:v>-186.86154287131478</c:v>
                </c:pt>
                <c:pt idx="24">
                  <c:v>-176.8478807304117</c:v>
                </c:pt>
                <c:pt idx="25">
                  <c:v>-167.3708374567799</c:v>
                </c:pt>
                <c:pt idx="26">
                  <c:v>-158.40165635734718</c:v>
                </c:pt>
                <c:pt idx="27">
                  <c:v>-149.91312177206737</c:v>
                </c:pt>
                <c:pt idx="28">
                  <c:v>-141.87947649200362</c:v>
                </c:pt>
                <c:pt idx="29">
                  <c:v>-134.27634360286993</c:v>
                </c:pt>
                <c:pt idx="30">
                  <c:v>-127.08065251687196</c:v>
                </c:pt>
                <c:pt idx="31">
                  <c:v>-120.27056896840304</c:v>
                </c:pt>
                <c:pt idx="32">
                  <c:v>-113.82542876117918</c:v>
                </c:pt>
                <c:pt idx="33">
                  <c:v>-107.72567506577684</c:v>
                </c:pt>
                <c:pt idx="34">
                  <c:v>-101.95279907731151</c:v>
                </c:pt>
                <c:pt idx="35">
                  <c:v>-96.489283853193683</c:v>
                </c:pt>
                <c:pt idx="36">
                  <c:v>-91.318551160544416</c:v>
                </c:pt>
                <c:pt idx="37">
                  <c:v>-86.424911171987674</c:v>
                </c:pt>
                <c:pt idx="38">
                  <c:v>-81.793514857178025</c:v>
                </c:pt>
                <c:pt idx="39">
                  <c:v>-77.410308925603545</c:v>
                </c:pt>
                <c:pt idx="40">
                  <c:v>-73.261993183943559</c:v>
                </c:pt>
                <c:pt idx="41">
                  <c:v>-69.335980178590262</c:v>
                </c:pt>
                <c:pt idx="42">
                  <c:v>-65.620357000872559</c:v>
                </c:pt>
                <c:pt idx="43">
                  <c:v>-62.103849139087856</c:v>
                </c:pt>
                <c:pt idx="44">
                  <c:v>-58.775786267656372</c:v>
                </c:pt>
                <c:pt idx="45">
                  <c:v>-55.626069869587241</c:v>
                </c:pt>
                <c:pt idx="46">
                  <c:v>-52.645142594016534</c:v>
                </c:pt>
                <c:pt idx="47">
                  <c:v>-49.823959255831255</c:v>
                </c:pt>
                <c:pt idx="48">
                  <c:v>-47.153959389386841</c:v>
                </c:pt>
                <c:pt idx="49">
                  <c:v>-44.62704127303391</c:v>
                </c:pt>
                <c:pt idx="50">
                  <c:v>-42.23553734563643</c:v>
                </c:pt>
                <c:pt idx="51">
                  <c:v>-39.972190940485802</c:v>
                </c:pt>
                <c:pt idx="52">
                  <c:v>-37.830134266013488</c:v>
                </c:pt>
                <c:pt idx="53">
                  <c:v>-35.802867566488544</c:v>
                </c:pt>
                <c:pt idx="54">
                  <c:v>-33.8842393994654</c:v>
                </c:pt>
                <c:pt idx="55">
                  <c:v>-32.068427970136668</c:v>
                </c:pt>
                <c:pt idx="56">
                  <c:v>-30.349923465954248</c:v>
                </c:pt>
                <c:pt idx="57">
                  <c:v>-28.723511337913465</c:v>
                </c:pt>
                <c:pt idx="58">
                  <c:v>-27.184256477771555</c:v>
                </c:pt>
                <c:pt idx="59">
                  <c:v>-25.727488243188759</c:v>
                </c:pt>
                <c:pt idx="60">
                  <c:v>-24.348786285350684</c:v>
                </c:pt>
                <c:pt idx="61">
                  <c:v>-23.043967136070364</c:v>
                </c:pt>
                <c:pt idx="62">
                  <c:v>-21.809071513670347</c:v>
                </c:pt>
                <c:pt idx="63">
                  <c:v>-20.640352309124978</c:v>
                </c:pt>
                <c:pt idx="64">
                  <c:v>-19.534263216008981</c:v>
                </c:pt>
                <c:pt idx="65">
                  <c:v>-18.487447969753248</c:v>
                </c:pt>
                <c:pt idx="66">
                  <c:v>-17.496730163553025</c:v>
                </c:pt>
                <c:pt idx="67">
                  <c:v>-16.55910361003032</c:v>
                </c:pt>
                <c:pt idx="68">
                  <c:v>-15.671723219399382</c:v>
                </c:pt>
                <c:pt idx="69">
                  <c:v>-14.831896366461024</c:v>
                </c:pt>
                <c:pt idx="70">
                  <c:v>-14.03707472022802</c:v>
                </c:pt>
                <c:pt idx="71">
                  <c:v>-13.284846511389105</c:v>
                </c:pt>
                <c:pt idx="72">
                  <c:v>-12.572929214150349</c:v>
                </c:pt>
                <c:pt idx="73">
                  <c:v>-11.89916262024667</c:v>
                </c:pt>
                <c:pt idx="74">
                  <c:v>-11.261502284107451</c:v>
                </c:pt>
                <c:pt idx="75">
                  <c:v>-10.658013319287534</c:v>
                </c:pt>
                <c:pt idx="76">
                  <c:v>-10.086864527339003</c:v>
                </c:pt>
                <c:pt idx="77">
                  <c:v>-9.5463228413090064</c:v>
                </c:pt>
                <c:pt idx="78">
                  <c:v>-9.0347480670030791</c:v>
                </c:pt>
                <c:pt idx="79">
                  <c:v>-8.5505879060574443</c:v>
                </c:pt>
                <c:pt idx="80">
                  <c:v>-8.0923732457175674</c:v>
                </c:pt>
                <c:pt idx="81">
                  <c:v>-7.6587137010326387</c:v>
                </c:pt>
                <c:pt idx="82">
                  <c:v>-7.2482933959361162</c:v>
                </c:pt>
                <c:pt idx="83">
                  <c:v>-6.859866970414032</c:v>
                </c:pt>
                <c:pt idx="84">
                  <c:v>-6.4922558016431822</c:v>
                </c:pt>
                <c:pt idx="85">
                  <c:v>-6.1443444276332002</c:v>
                </c:pt>
                <c:pt idx="86">
                  <c:v>-5.8150771625222433</c:v>
                </c:pt>
                <c:pt idx="87">
                  <c:v>-5.503454893252524</c:v>
                </c:pt>
                <c:pt idx="88">
                  <c:v>-5.2085320479100119</c:v>
                </c:pt>
                <c:pt idx="89">
                  <c:v>-4.929413726523876</c:v>
                </c:pt>
                <c:pt idx="90">
                  <c:v>-4.6652529856263527</c:v>
                </c:pt>
                <c:pt idx="91">
                  <c:v>-4.4152482683257404</c:v>
                </c:pt>
                <c:pt idx="92">
                  <c:v>-4.1786409721006521</c:v>
                </c:pt>
                <c:pt idx="93">
                  <c:v>-3.9547131469324768</c:v>
                </c:pt>
                <c:pt idx="94">
                  <c:v>-3.7427853167912417</c:v>
                </c:pt>
                <c:pt idx="95">
                  <c:v>-3.5422144178658073</c:v>
                </c:pt>
                <c:pt idx="96">
                  <c:v>-3.3523918472816376</c:v>
                </c:pt>
                <c:pt idx="97">
                  <c:v>-3.1727416163847693</c:v>
                </c:pt>
                <c:pt idx="98">
                  <c:v>-3.0027186029883524</c:v>
                </c:pt>
                <c:pt idx="99">
                  <c:v>-2.841806897281117</c:v>
                </c:pt>
                <c:pt idx="100">
                  <c:v>-2.6895182363732602</c:v>
                </c:pt>
                <c:pt idx="101">
                  <c:v>-2.5453905227356017</c:v>
                </c:pt>
                <c:pt idx="102">
                  <c:v>-2.4089864220327399</c:v>
                </c:pt>
                <c:pt idx="103">
                  <c:v>-2.2798920360954753</c:v>
                </c:pt>
                <c:pt idx="104">
                  <c:v>-2.1577156470087857</c:v>
                </c:pt>
                <c:pt idx="105">
                  <c:v>-2.0420865285005902</c:v>
                </c:pt>
                <c:pt idx="106">
                  <c:v>-1.9326538210279978</c:v>
                </c:pt>
                <c:pt idx="107">
                  <c:v>-1.82908546714566</c:v>
                </c:pt>
                <c:pt idx="108">
                  <c:v>-1.7310672039258179</c:v>
                </c:pt>
                <c:pt idx="109">
                  <c:v>-1.6383016093741389</c:v>
                </c:pt>
                <c:pt idx="110">
                  <c:v>-1.5505071999463098</c:v>
                </c:pt>
                <c:pt idx="111">
                  <c:v>-1.4674175764275788</c:v>
                </c:pt>
                <c:pt idx="112">
                  <c:v>-1.3887806155838689</c:v>
                </c:pt>
                <c:pt idx="113">
                  <c:v>-1.3143577051305328</c:v>
                </c:pt>
                <c:pt idx="114">
                  <c:v>-1.2439230196985136</c:v>
                </c:pt>
                <c:pt idx="115">
                  <c:v>-1.1772628356010273</c:v>
                </c:pt>
                <c:pt idx="116">
                  <c:v>-1.1141748823196167</c:v>
                </c:pt>
                <c:pt idx="117">
                  <c:v>-1.0544677287449531</c:v>
                </c:pt>
                <c:pt idx="118">
                  <c:v>-0.99796020230644444</c:v>
                </c:pt>
                <c:pt idx="119">
                  <c:v>-0.94448083923145987</c:v>
                </c:pt>
                <c:pt idx="120">
                  <c:v>-0.8938673642634285</c:v>
                </c:pt>
                <c:pt idx="121">
                  <c:v>-0.84596619826118058</c:v>
                </c:pt>
                <c:pt idx="122">
                  <c:v>-0.80063199218614045</c:v>
                </c:pt>
                <c:pt idx="123">
                  <c:v>-0.75772718606197031</c:v>
                </c:pt>
                <c:pt idx="124">
                  <c:v>-0.71712159156879807</c:v>
                </c:pt>
                <c:pt idx="125">
                  <c:v>-0.67869199700601257</c:v>
                </c:pt>
                <c:pt idx="126">
                  <c:v>-0.64232179342468498</c:v>
                </c:pt>
                <c:pt idx="127">
                  <c:v>-0.60790062079468044</c:v>
                </c:pt>
                <c:pt idx="128">
                  <c:v>-0.57532403313325631</c:v>
                </c:pt>
                <c:pt idx="129">
                  <c:v>-0.5444931815795826</c:v>
                </c:pt>
                <c:pt idx="130">
                  <c:v>-0.51531451445214316</c:v>
                </c:pt>
                <c:pt idx="131">
                  <c:v>-0.48769949337975049</c:v>
                </c:pt>
                <c:pt idx="132">
                  <c:v>-0.46156432464488262</c:v>
                </c:pt>
                <c:pt idx="133">
                  <c:v>-0.43682970492443474</c:v>
                </c:pt>
                <c:pt idx="134">
                  <c:v>-0.41342058065504261</c:v>
                </c:pt>
                <c:pt idx="135">
                  <c:v>-0.39126592029458607</c:v>
                </c:pt>
                <c:pt idx="136">
                  <c:v>-0.37029849878615551</c:v>
                </c:pt>
                <c:pt idx="137">
                  <c:v>-0.35045469357544334</c:v>
                </c:pt>
                <c:pt idx="138">
                  <c:v>-0.33167429155560058</c:v>
                </c:pt>
                <c:pt idx="139">
                  <c:v>-0.3139003063608925</c:v>
                </c:pt>
                <c:pt idx="140">
                  <c:v>-0.29707880544901855</c:v>
                </c:pt>
                <c:pt idx="141">
                  <c:v>-0.28115874645072836</c:v>
                </c:pt>
                <c:pt idx="142">
                  <c:v>-0.26609182229049111</c:v>
                </c:pt>
                <c:pt idx="143">
                  <c:v>-0.25183231460403022</c:v>
                </c:pt>
                <c:pt idx="144">
                  <c:v>-0.23833695501400598</c:v>
                </c:pt>
                <c:pt idx="145">
                  <c:v>-0.22556479383774786</c:v>
                </c:pt>
                <c:pt idx="146">
                  <c:v>-0.21347707583186093</c:v>
                </c:pt>
                <c:pt idx="147">
                  <c:v>-0.2020371225951294</c:v>
                </c:pt>
                <c:pt idx="148">
                  <c:v>-0.19121022127274045</c:v>
                </c:pt>
                <c:pt idx="149">
                  <c:v>-0.18096351922656595</c:v>
                </c:pt>
                <c:pt idx="150">
                  <c:v>-0.17126592434681243</c:v>
                </c:pt>
                <c:pt idx="151">
                  <c:v>-0.16208801070922618</c:v>
                </c:pt>
                <c:pt idx="152">
                  <c:v>-0.15340192928556462</c:v>
                </c:pt>
                <c:pt idx="153">
                  <c:v>-0.14518132344005608</c:v>
                </c:pt>
                <c:pt idx="154">
                  <c:v>-0.13740124895412009</c:v>
                </c:pt>
                <c:pt idx="155">
                  <c:v>-0.1300380983367404</c:v>
                </c:pt>
                <c:pt idx="156">
                  <c:v>-0.12306952919084324</c:v>
                </c:pt>
                <c:pt idx="157">
                  <c:v>-0.11647439641922119</c:v>
                </c:pt>
                <c:pt idx="158">
                  <c:v>-0.11023268806195574</c:v>
                </c:pt>
                <c:pt idx="159">
                  <c:v>-0.10432546457332137</c:v>
                </c:pt>
                <c:pt idx="160">
                  <c:v>-9.8734801353430157E-2</c:v>
                </c:pt>
                <c:pt idx="161">
                  <c:v>-9.3443734357606445E-2</c:v>
                </c:pt>
                <c:pt idx="162">
                  <c:v>-8.8436208621260448E-2</c:v>
                </c:pt>
                <c:pt idx="163">
                  <c:v>-8.3697029544850921E-2</c:v>
                </c:pt>
                <c:pt idx="164">
                  <c:v>-7.9211816786937561E-2</c:v>
                </c:pt>
                <c:pt idx="165">
                  <c:v>-7.4966960629353707E-2</c:v>
                </c:pt>
                <c:pt idx="166">
                  <c:v>-7.0949580680803592E-2</c:v>
                </c:pt>
                <c:pt idx="167">
                  <c:v>-6.7147486793373901E-2</c:v>
                </c:pt>
                <c:pt idx="168">
                  <c:v>-6.3549142072133691E-2</c:v>
                </c:pt>
                <c:pt idx="169">
                  <c:v>-6.0143627870161254E-2</c:v>
                </c:pt>
                <c:pt idx="170">
                  <c:v>-5.6920610655652126E-2</c:v>
                </c:pt>
                <c:pt idx="171">
                  <c:v>-5.3870310656975562E-2</c:v>
                </c:pt>
                <c:pt idx="172">
                  <c:v>-5.0983472187908774E-2</c:v>
                </c:pt>
                <c:pt idx="173">
                  <c:v>-4.8251335561985798E-2</c:v>
                </c:pt>
                <c:pt idx="174">
                  <c:v>-4.5665610512628518E-2</c:v>
                </c:pt>
                <c:pt idx="175">
                  <c:v>-4.3218451037773775E-2</c:v>
                </c:pt>
                <c:pt idx="176">
                  <c:v>-4.0902431592030553E-2</c:v>
                </c:pt>
                <c:pt idx="177">
                  <c:v>-3.8710524555312986E-2</c:v>
                </c:pt>
                <c:pt idx="178">
                  <c:v>-3.6636078908486525E-2</c:v>
                </c:pt>
                <c:pt idx="179">
                  <c:v>-3.4672800051112063E-2</c:v>
                </c:pt>
                <c:pt idx="180">
                  <c:v>-3.2814730702853012E-2</c:v>
                </c:pt>
                <c:pt idx="181">
                  <c:v>-3.1056232825449115E-2</c:v>
                </c:pt>
                <c:pt idx="182">
                  <c:v>-2.939197051591691E-2</c:v>
                </c:pt>
                <c:pt idx="183">
                  <c:v>-2.7816893815497679E-2</c:v>
                </c:pt>
                <c:pt idx="184">
                  <c:v>-2.6326223385467529E-2</c:v>
                </c:pt>
                <c:pt idx="185">
                  <c:v>-2.4915436005812808E-2</c:v>
                </c:pt>
                <c:pt idx="186">
                  <c:v>-2.3580250849818185E-2</c:v>
                </c:pt>
                <c:pt idx="187">
                  <c:v>-2.2316616494663322E-2</c:v>
                </c:pt>
                <c:pt idx="188">
                  <c:v>-2.1120698628124046E-2</c:v>
                </c:pt>
                <c:pt idx="189">
                  <c:v>-1.9988868413179262E-2</c:v>
                </c:pt>
                <c:pt idx="190">
                  <c:v>-1.8917691477554399E-2</c:v>
                </c:pt>
                <c:pt idx="191">
                  <c:v>-1.7903917492617438E-2</c:v>
                </c:pt>
                <c:pt idx="192">
                  <c:v>-1.69444703104773E-2</c:v>
                </c:pt>
                <c:pt idx="193">
                  <c:v>-1.6036438629726035E-2</c:v>
                </c:pt>
                <c:pt idx="194">
                  <c:v>-1.5177067161857849E-2</c:v>
                </c:pt>
                <c:pt idx="195">
                  <c:v>-1.4363748270625365E-2</c:v>
                </c:pt>
                <c:pt idx="196">
                  <c:v>-1.3594014059776782E-2</c:v>
                </c:pt>
                <c:pt idx="197">
                  <c:v>-1.2865528883821753E-2</c:v>
                </c:pt>
                <c:pt idx="198">
                  <c:v>-1.2176082261930787E-2</c:v>
                </c:pt>
                <c:pt idx="199">
                  <c:v>-1.152358216961602E-2</c:v>
                </c:pt>
                <c:pt idx="200">
                  <c:v>-1.0906048691481374E-2</c:v>
                </c:pt>
                <c:pt idx="201">
                  <c:v>-1.0321608012986871E-2</c:v>
                </c:pt>
                <c:pt idx="202">
                  <c:v>-9.7684867349698834E-3</c:v>
                </c:pt>
                <c:pt idx="203">
                  <c:v>-9.2450064923923492E-3</c:v>
                </c:pt>
                <c:pt idx="204">
                  <c:v>-8.749578861397822E-3</c:v>
                </c:pt>
                <c:pt idx="205">
                  <c:v>-8.2807005398990441E-3</c:v>
                </c:pt>
                <c:pt idx="206">
                  <c:v>-7.8369487853251485E-3</c:v>
                </c:pt>
                <c:pt idx="207">
                  <c:v>-7.4169770985008654E-3</c:v>
                </c:pt>
                <c:pt idx="208">
                  <c:v>-7.0195111372868269E-3</c:v>
                </c:pt>
                <c:pt idx="209">
                  <c:v>-6.6433448494080949E-3</c:v>
                </c:pt>
                <c:pt idx="210">
                  <c:v>-6.2873368137843499E-3</c:v>
                </c:pt>
                <c:pt idx="211">
                  <c:v>-5.9504067764919455E-3</c:v>
                </c:pt>
                <c:pt idx="212">
                  <c:v>-5.631532372831316E-3</c:v>
                </c:pt>
                <c:pt idx="213">
                  <c:v>-5.329746025267923E-3</c:v>
                </c:pt>
                <c:pt idx="214">
                  <c:v>-5.0441320076970442E-3</c:v>
                </c:pt>
                <c:pt idx="215">
                  <c:v>-4.773823666255339E-3</c:v>
                </c:pt>
                <c:pt idx="216">
                  <c:v>-4.5180007901990393E-3</c:v>
                </c:pt>
                <c:pt idx="217">
                  <c:v>-4.2758871227306372E-3</c:v>
                </c:pt>
                <c:pt idx="218">
                  <c:v>-4.0467480054076077E-3</c:v>
                </c:pt>
                <c:pt idx="219">
                  <c:v>-3.8298881493119552E-3</c:v>
                </c:pt>
                <c:pt idx="220">
                  <c:v>-3.6246495251361921E-3</c:v>
                </c:pt>
                <c:pt idx="221">
                  <c:v>-3.4304093666150948E-3</c:v>
                </c:pt>
                <c:pt idx="222">
                  <c:v>-3.2465782802546528E-3</c:v>
                </c:pt>
                <c:pt idx="223">
                  <c:v>-3.0725984580612931E-3</c:v>
                </c:pt>
                <c:pt idx="224">
                  <c:v>-2.9079419837216847E-3</c:v>
                </c:pt>
                <c:pt idx="225">
                  <c:v>-2.7521092312099427E-3</c:v>
                </c:pt>
                <c:pt idx="226">
                  <c:v>-2.6046273492283945E-3</c:v>
                </c:pt>
                <c:pt idx="227">
                  <c:v>-2.4650488256838798E-3</c:v>
                </c:pt>
                <c:pt idx="228">
                  <c:v>-2.3329501299258482E-3</c:v>
                </c:pt>
                <c:pt idx="229">
                  <c:v>-2.207930428085092E-3</c:v>
                </c:pt>
                <c:pt idx="230">
                  <c:v>-2.0896103660561494E-3</c:v>
                </c:pt>
                <c:pt idx="231">
                  <c:v>-1.977630918986506E-3</c:v>
                </c:pt>
                <c:pt idx="232">
                  <c:v>-1.87165230215669E-3</c:v>
                </c:pt>
                <c:pt idx="233">
                  <c:v>-1.7713529387037852E-3</c:v>
                </c:pt>
                <c:pt idx="234">
                  <c:v>-1.6764284850978584E-3</c:v>
                </c:pt>
                <c:pt idx="235">
                  <c:v>-1.586590907209029E-3</c:v>
                </c:pt>
                <c:pt idx="236">
                  <c:v>-1.5015676056009397E-3</c:v>
                </c:pt>
                <c:pt idx="237">
                  <c:v>-1.4211005899369411E-3</c:v>
                </c:pt>
                <c:pt idx="238">
                  <c:v>-1.3449456949956584E-3</c:v>
                </c:pt>
                <c:pt idx="239">
                  <c:v>-1.2728718397738703E-3</c:v>
                </c:pt>
                <c:pt idx="240">
                  <c:v>-1.204660326834528E-3</c:v>
                </c:pt>
                <c:pt idx="241">
                  <c:v>-1.1401041784893096E-3</c:v>
                </c:pt>
                <c:pt idx="242">
                  <c:v>-1.0790075082240946E-3</c:v>
                </c:pt>
                <c:pt idx="243">
                  <c:v>-1.0211849275947316E-3</c:v>
                </c:pt>
                <c:pt idx="244">
                  <c:v>-9.6646098222663568E-4</c:v>
                </c:pt>
                <c:pt idx="245">
                  <c:v>-9.1466962055619661E-4</c:v>
                </c:pt>
                <c:pt idx="246">
                  <c:v>-8.6565368917490559E-4</c:v>
                </c:pt>
                <c:pt idx="247">
                  <c:v>-8.1926445670887915E-4</c:v>
                </c:pt>
                <c:pt idx="248">
                  <c:v>-7.7536116157261858E-4</c:v>
                </c:pt>
                <c:pt idx="249">
                  <c:v>-7.3381058575705538E-4</c:v>
                </c:pt>
                <c:pt idx="250">
                  <c:v>-6.9448665010440891E-4</c:v>
                </c:pt>
                <c:pt idx="251">
                  <c:v>-6.5727003197935119E-4</c:v>
                </c:pt>
                <c:pt idx="252">
                  <c:v>-6.2204780317642872E-4</c:v>
                </c:pt>
                <c:pt idx="253">
                  <c:v>-5.887130866994994E-4</c:v>
                </c:pt>
                <c:pt idx="254">
                  <c:v>-5.5716473366373975E-4</c:v>
                </c:pt>
                <c:pt idx="255">
                  <c:v>-5.2730701474956732E-4</c:v>
                </c:pt>
                <c:pt idx="256">
                  <c:v>-4.9904933143807284E-4</c:v>
                </c:pt>
                <c:pt idx="257">
                  <c:v>-4.7230594009306515E-4</c:v>
                </c:pt>
                <c:pt idx="258">
                  <c:v>-4.4699569139083906E-4</c:v>
                </c:pt>
                <c:pt idx="259">
                  <c:v>-4.2304178543872695E-4</c:v>
                </c:pt>
                <c:pt idx="260">
                  <c:v>-4.0037153746652621E-4</c:v>
                </c:pt>
                <c:pt idx="261">
                  <c:v>-3.7891615806984191E-4</c:v>
                </c:pt>
                <c:pt idx="262">
                  <c:v>-3.5861054379893176E-4</c:v>
                </c:pt>
                <c:pt idx="263">
                  <c:v>-3.393930808215373E-4</c:v>
                </c:pt>
                <c:pt idx="264">
                  <c:v>-3.2120545586167282E-4</c:v>
                </c:pt>
                <c:pt idx="265">
                  <c:v>-3.0399248169032944E-4</c:v>
                </c:pt>
                <c:pt idx="266">
                  <c:v>-2.8770192807314743E-4</c:v>
                </c:pt>
                <c:pt idx="267">
                  <c:v>-2.7228436329096439E-4</c:v>
                </c:pt>
                <c:pt idx="268">
                  <c:v>-2.5769300566480524E-4</c:v>
                </c:pt>
                <c:pt idx="269">
                  <c:v>-2.438835792872851E-4</c:v>
                </c:pt>
                <c:pt idx="270">
                  <c:v>-2.3081418180481705E-4</c:v>
                </c:pt>
                <c:pt idx="271">
                  <c:v>-2.1844515617885918E-4</c:v>
                </c:pt>
                <c:pt idx="272">
                  <c:v>-2.0673897006417974E-4</c:v>
                </c:pt>
                <c:pt idx="273">
                  <c:v>-1.9566010291782732E-4</c:v>
                </c:pt>
                <c:pt idx="274">
                  <c:v>-1.8517493765557447E-4</c:v>
                </c:pt>
                <c:pt idx="275">
                  <c:v>-1.7525165844745061E-4</c:v>
                </c:pt>
                <c:pt idx="276">
                  <c:v>-1.6586015453867731E-4</c:v>
                </c:pt>
                <c:pt idx="277">
                  <c:v>-1.5697192895913759E-4</c:v>
                </c:pt>
                <c:pt idx="278">
                  <c:v>-1.4856001155294507E-4</c:v>
                </c:pt>
                <c:pt idx="279">
                  <c:v>-1.4059887769235502E-4</c:v>
                </c:pt>
                <c:pt idx="280">
                  <c:v>-1.3306437040228047E-4</c:v>
                </c:pt>
                <c:pt idx="281">
                  <c:v>-1.259336274870293E-4</c:v>
                </c:pt>
                <c:pt idx="282">
                  <c:v>-1.1918501138552529E-4</c:v>
                </c:pt>
                <c:pt idx="283">
                  <c:v>-1.1279804482455802E-4</c:v>
                </c:pt>
                <c:pt idx="284">
                  <c:v>-1.0675334715415374E-4</c:v>
                </c:pt>
                <c:pt idx="285">
                  <c:v>-1.0103257704940916E-4</c:v>
                </c:pt>
                <c:pt idx="286">
                  <c:v>-9.5618375212325191E-5</c:v>
                </c:pt>
                <c:pt idx="287">
                  <c:v>-9.0494313440103724E-5</c:v>
                </c:pt>
                <c:pt idx="288">
                  <c:v>-8.5644843238696922E-5</c:v>
                </c:pt>
                <c:pt idx="289">
                  <c:v>-8.1055249779637961E-5</c:v>
                </c:pt>
                <c:pt idx="290">
                  <c:v>-7.6711606425305945E-5</c:v>
                </c:pt>
                <c:pt idx="291">
                  <c:v>-7.2600733119543293E-5</c:v>
                </c:pt>
                <c:pt idx="292">
                  <c:v>-6.8710156256202026E-5</c:v>
                </c:pt>
                <c:pt idx="293">
                  <c:v>-6.5028070139305783E-5</c:v>
                </c:pt>
                <c:pt idx="294">
                  <c:v>-6.1543302081190632E-5</c:v>
                </c:pt>
                <c:pt idx="295">
                  <c:v>-5.8245278182766924E-5</c:v>
                </c:pt>
                <c:pt idx="296">
                  <c:v>-5.5123991046457377E-5</c:v>
                </c:pt>
                <c:pt idx="297">
                  <c:v>-5.2169969421811402E-5</c:v>
                </c:pt>
                <c:pt idx="298">
                  <c:v>-4.9374250011169352E-5</c:v>
                </c:pt>
                <c:pt idx="299">
                  <c:v>-4.6728349389013601E-5</c:v>
                </c:pt>
                <c:pt idx="300">
                  <c:v>-4.4224239218237926E-5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8F-4719-B5AA-E798F07AB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182832"/>
        <c:axId val="19524534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'10度地区(情境1)'!$A$1</c15:sqref>
                        </c15:formulaRef>
                      </c:ext>
                    </c:extLst>
                    <c:strCache>
                      <c:ptCount val="1"/>
                      <c:pt idx="0">
                        <c:v>时间t(yr)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'10度地区(情境1)'!$A$2:$A$302</c15:sqref>
                        </c15:formulaRef>
                      </c:ext>
                    </c:extLst>
                    <c:numCache>
                      <c:formatCode>0_ 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'10度地区(情境1)'!$A$2:$A$302</c15:sqref>
                        </c15:formulaRef>
                      </c:ext>
                    </c:extLst>
                    <c:numCache>
                      <c:formatCode>0_ 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88F-4719-B5AA-E798F07AB91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'10度地区(情境1)'!$B$1</c15:sqref>
                        </c15:formulaRef>
                      </c:ext>
                    </c:extLst>
                    <c:strCache>
                      <c:ptCount val="1"/>
                      <c:pt idx="0">
                        <c:v>温度(摄氏度)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'10度地区(情境1)'!$A$2:$A$302</c15:sqref>
                        </c15:formulaRef>
                      </c:ext>
                    </c:extLst>
                    <c:numCache>
                      <c:formatCode>0_ 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'10度地区(情境1)'!$B$2:$B$302</c15:sqref>
                        </c15:formulaRef>
                      </c:ext>
                    </c:extLst>
                    <c:numCache>
                      <c:formatCode>0.00_ </c:formatCode>
                      <c:ptCount val="301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11</c:v>
                      </c:pt>
                      <c:pt idx="3">
                        <c:v>11</c:v>
                      </c:pt>
                      <c:pt idx="4">
                        <c:v>11</c:v>
                      </c:pt>
                      <c:pt idx="5">
                        <c:v>11</c:v>
                      </c:pt>
                      <c:pt idx="6">
                        <c:v>11</c:v>
                      </c:pt>
                      <c:pt idx="7">
                        <c:v>11</c:v>
                      </c:pt>
                      <c:pt idx="8">
                        <c:v>11</c:v>
                      </c:pt>
                      <c:pt idx="9">
                        <c:v>11</c:v>
                      </c:pt>
                      <c:pt idx="10">
                        <c:v>11</c:v>
                      </c:pt>
                      <c:pt idx="11">
                        <c:v>11</c:v>
                      </c:pt>
                      <c:pt idx="12">
                        <c:v>11</c:v>
                      </c:pt>
                      <c:pt idx="13">
                        <c:v>11</c:v>
                      </c:pt>
                      <c:pt idx="14">
                        <c:v>11</c:v>
                      </c:pt>
                      <c:pt idx="15">
                        <c:v>11</c:v>
                      </c:pt>
                      <c:pt idx="16">
                        <c:v>11</c:v>
                      </c:pt>
                      <c:pt idx="17">
                        <c:v>11</c:v>
                      </c:pt>
                      <c:pt idx="18">
                        <c:v>11</c:v>
                      </c:pt>
                      <c:pt idx="19">
                        <c:v>11</c:v>
                      </c:pt>
                      <c:pt idx="20">
                        <c:v>11</c:v>
                      </c:pt>
                      <c:pt idx="21">
                        <c:v>11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11</c:v>
                      </c:pt>
                      <c:pt idx="28">
                        <c:v>11</c:v>
                      </c:pt>
                      <c:pt idx="29">
                        <c:v>11</c:v>
                      </c:pt>
                      <c:pt idx="30">
                        <c:v>11</c:v>
                      </c:pt>
                      <c:pt idx="31">
                        <c:v>11</c:v>
                      </c:pt>
                      <c:pt idx="32">
                        <c:v>11</c:v>
                      </c:pt>
                      <c:pt idx="33">
                        <c:v>11</c:v>
                      </c:pt>
                      <c:pt idx="34">
                        <c:v>11</c:v>
                      </c:pt>
                      <c:pt idx="35">
                        <c:v>11</c:v>
                      </c:pt>
                      <c:pt idx="36">
                        <c:v>11</c:v>
                      </c:pt>
                      <c:pt idx="37">
                        <c:v>11</c:v>
                      </c:pt>
                      <c:pt idx="38">
                        <c:v>11</c:v>
                      </c:pt>
                      <c:pt idx="39">
                        <c:v>11</c:v>
                      </c:pt>
                      <c:pt idx="40">
                        <c:v>11</c:v>
                      </c:pt>
                      <c:pt idx="41">
                        <c:v>11</c:v>
                      </c:pt>
                      <c:pt idx="42">
                        <c:v>11</c:v>
                      </c:pt>
                      <c:pt idx="43">
                        <c:v>11</c:v>
                      </c:pt>
                      <c:pt idx="44">
                        <c:v>11</c:v>
                      </c:pt>
                      <c:pt idx="45">
                        <c:v>11</c:v>
                      </c:pt>
                      <c:pt idx="46">
                        <c:v>11</c:v>
                      </c:pt>
                      <c:pt idx="47">
                        <c:v>11</c:v>
                      </c:pt>
                      <c:pt idx="48">
                        <c:v>11</c:v>
                      </c:pt>
                      <c:pt idx="49">
                        <c:v>11</c:v>
                      </c:pt>
                      <c:pt idx="50">
                        <c:v>11</c:v>
                      </c:pt>
                      <c:pt idx="51">
                        <c:v>11</c:v>
                      </c:pt>
                      <c:pt idx="52">
                        <c:v>11</c:v>
                      </c:pt>
                      <c:pt idx="53">
                        <c:v>11</c:v>
                      </c:pt>
                      <c:pt idx="54">
                        <c:v>11</c:v>
                      </c:pt>
                      <c:pt idx="55">
                        <c:v>11</c:v>
                      </c:pt>
                      <c:pt idx="56">
                        <c:v>11</c:v>
                      </c:pt>
                      <c:pt idx="57">
                        <c:v>11</c:v>
                      </c:pt>
                      <c:pt idx="58">
                        <c:v>11</c:v>
                      </c:pt>
                      <c:pt idx="59">
                        <c:v>11</c:v>
                      </c:pt>
                      <c:pt idx="60">
                        <c:v>11</c:v>
                      </c:pt>
                      <c:pt idx="61">
                        <c:v>11</c:v>
                      </c:pt>
                      <c:pt idx="62">
                        <c:v>11</c:v>
                      </c:pt>
                      <c:pt idx="63">
                        <c:v>11</c:v>
                      </c:pt>
                      <c:pt idx="64">
                        <c:v>11</c:v>
                      </c:pt>
                      <c:pt idx="65">
                        <c:v>11</c:v>
                      </c:pt>
                      <c:pt idx="66">
                        <c:v>11</c:v>
                      </c:pt>
                      <c:pt idx="67">
                        <c:v>11</c:v>
                      </c:pt>
                      <c:pt idx="68">
                        <c:v>11</c:v>
                      </c:pt>
                      <c:pt idx="69">
                        <c:v>11</c:v>
                      </c:pt>
                      <c:pt idx="70">
                        <c:v>11</c:v>
                      </c:pt>
                      <c:pt idx="71">
                        <c:v>11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11</c:v>
                      </c:pt>
                      <c:pt idx="75">
                        <c:v>11</c:v>
                      </c:pt>
                      <c:pt idx="76">
                        <c:v>11</c:v>
                      </c:pt>
                      <c:pt idx="77">
                        <c:v>11</c:v>
                      </c:pt>
                      <c:pt idx="78">
                        <c:v>11</c:v>
                      </c:pt>
                      <c:pt idx="79">
                        <c:v>11</c:v>
                      </c:pt>
                      <c:pt idx="80">
                        <c:v>11</c:v>
                      </c:pt>
                      <c:pt idx="81">
                        <c:v>11</c:v>
                      </c:pt>
                      <c:pt idx="82">
                        <c:v>11</c:v>
                      </c:pt>
                      <c:pt idx="83">
                        <c:v>11</c:v>
                      </c:pt>
                      <c:pt idx="84">
                        <c:v>11</c:v>
                      </c:pt>
                      <c:pt idx="85">
                        <c:v>11</c:v>
                      </c:pt>
                      <c:pt idx="86">
                        <c:v>11</c:v>
                      </c:pt>
                      <c:pt idx="87">
                        <c:v>11</c:v>
                      </c:pt>
                      <c:pt idx="88">
                        <c:v>11</c:v>
                      </c:pt>
                      <c:pt idx="89">
                        <c:v>11</c:v>
                      </c:pt>
                      <c:pt idx="90">
                        <c:v>11</c:v>
                      </c:pt>
                      <c:pt idx="91">
                        <c:v>11</c:v>
                      </c:pt>
                      <c:pt idx="92">
                        <c:v>11</c:v>
                      </c:pt>
                      <c:pt idx="93">
                        <c:v>11</c:v>
                      </c:pt>
                      <c:pt idx="94">
                        <c:v>11</c:v>
                      </c:pt>
                      <c:pt idx="95">
                        <c:v>11</c:v>
                      </c:pt>
                      <c:pt idx="96">
                        <c:v>11</c:v>
                      </c:pt>
                      <c:pt idx="97">
                        <c:v>11</c:v>
                      </c:pt>
                      <c:pt idx="98">
                        <c:v>11</c:v>
                      </c:pt>
                      <c:pt idx="99">
                        <c:v>11</c:v>
                      </c:pt>
                      <c:pt idx="100">
                        <c:v>11</c:v>
                      </c:pt>
                      <c:pt idx="101">
                        <c:v>11</c:v>
                      </c:pt>
                      <c:pt idx="102">
                        <c:v>11</c:v>
                      </c:pt>
                      <c:pt idx="103">
                        <c:v>11</c:v>
                      </c:pt>
                      <c:pt idx="104">
                        <c:v>11</c:v>
                      </c:pt>
                      <c:pt idx="105">
                        <c:v>11</c:v>
                      </c:pt>
                      <c:pt idx="106">
                        <c:v>11</c:v>
                      </c:pt>
                      <c:pt idx="107">
                        <c:v>11</c:v>
                      </c:pt>
                      <c:pt idx="108">
                        <c:v>11</c:v>
                      </c:pt>
                      <c:pt idx="109">
                        <c:v>11</c:v>
                      </c:pt>
                      <c:pt idx="110">
                        <c:v>11</c:v>
                      </c:pt>
                      <c:pt idx="111">
                        <c:v>11</c:v>
                      </c:pt>
                      <c:pt idx="112">
                        <c:v>11</c:v>
                      </c:pt>
                      <c:pt idx="113">
                        <c:v>11</c:v>
                      </c:pt>
                      <c:pt idx="114">
                        <c:v>11</c:v>
                      </c:pt>
                      <c:pt idx="115">
                        <c:v>11</c:v>
                      </c:pt>
                      <c:pt idx="116">
                        <c:v>11</c:v>
                      </c:pt>
                      <c:pt idx="117">
                        <c:v>11</c:v>
                      </c:pt>
                      <c:pt idx="118">
                        <c:v>11</c:v>
                      </c:pt>
                      <c:pt idx="119">
                        <c:v>11</c:v>
                      </c:pt>
                      <c:pt idx="120">
                        <c:v>11</c:v>
                      </c:pt>
                      <c:pt idx="121">
                        <c:v>11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11</c:v>
                      </c:pt>
                      <c:pt idx="125">
                        <c:v>11</c:v>
                      </c:pt>
                      <c:pt idx="126">
                        <c:v>11</c:v>
                      </c:pt>
                      <c:pt idx="127">
                        <c:v>11</c:v>
                      </c:pt>
                      <c:pt idx="128">
                        <c:v>11</c:v>
                      </c:pt>
                      <c:pt idx="129">
                        <c:v>11</c:v>
                      </c:pt>
                      <c:pt idx="130">
                        <c:v>11</c:v>
                      </c:pt>
                      <c:pt idx="131">
                        <c:v>11</c:v>
                      </c:pt>
                      <c:pt idx="132">
                        <c:v>11</c:v>
                      </c:pt>
                      <c:pt idx="133">
                        <c:v>11</c:v>
                      </c:pt>
                      <c:pt idx="134">
                        <c:v>11</c:v>
                      </c:pt>
                      <c:pt idx="135">
                        <c:v>11</c:v>
                      </c:pt>
                      <c:pt idx="136">
                        <c:v>11</c:v>
                      </c:pt>
                      <c:pt idx="137">
                        <c:v>11</c:v>
                      </c:pt>
                      <c:pt idx="138">
                        <c:v>11</c:v>
                      </c:pt>
                      <c:pt idx="139">
                        <c:v>11</c:v>
                      </c:pt>
                      <c:pt idx="140">
                        <c:v>11</c:v>
                      </c:pt>
                      <c:pt idx="141">
                        <c:v>11</c:v>
                      </c:pt>
                      <c:pt idx="142">
                        <c:v>11</c:v>
                      </c:pt>
                      <c:pt idx="143">
                        <c:v>11</c:v>
                      </c:pt>
                      <c:pt idx="144">
                        <c:v>11</c:v>
                      </c:pt>
                      <c:pt idx="145">
                        <c:v>11</c:v>
                      </c:pt>
                      <c:pt idx="146">
                        <c:v>11</c:v>
                      </c:pt>
                      <c:pt idx="147">
                        <c:v>11</c:v>
                      </c:pt>
                      <c:pt idx="148">
                        <c:v>11</c:v>
                      </c:pt>
                      <c:pt idx="149">
                        <c:v>11</c:v>
                      </c:pt>
                      <c:pt idx="150">
                        <c:v>11</c:v>
                      </c:pt>
                      <c:pt idx="151">
                        <c:v>11</c:v>
                      </c:pt>
                      <c:pt idx="152">
                        <c:v>11</c:v>
                      </c:pt>
                      <c:pt idx="153">
                        <c:v>11</c:v>
                      </c:pt>
                      <c:pt idx="154">
                        <c:v>11</c:v>
                      </c:pt>
                      <c:pt idx="155">
                        <c:v>11</c:v>
                      </c:pt>
                      <c:pt idx="156">
                        <c:v>11</c:v>
                      </c:pt>
                      <c:pt idx="157">
                        <c:v>11</c:v>
                      </c:pt>
                      <c:pt idx="158">
                        <c:v>11</c:v>
                      </c:pt>
                      <c:pt idx="159">
                        <c:v>11</c:v>
                      </c:pt>
                      <c:pt idx="160">
                        <c:v>11</c:v>
                      </c:pt>
                      <c:pt idx="161">
                        <c:v>11</c:v>
                      </c:pt>
                      <c:pt idx="162">
                        <c:v>11</c:v>
                      </c:pt>
                      <c:pt idx="163">
                        <c:v>11</c:v>
                      </c:pt>
                      <c:pt idx="164">
                        <c:v>11</c:v>
                      </c:pt>
                      <c:pt idx="165">
                        <c:v>11</c:v>
                      </c:pt>
                      <c:pt idx="166">
                        <c:v>11</c:v>
                      </c:pt>
                      <c:pt idx="167">
                        <c:v>11</c:v>
                      </c:pt>
                      <c:pt idx="168">
                        <c:v>11</c:v>
                      </c:pt>
                      <c:pt idx="169">
                        <c:v>11</c:v>
                      </c:pt>
                      <c:pt idx="170">
                        <c:v>11</c:v>
                      </c:pt>
                      <c:pt idx="171">
                        <c:v>11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11</c:v>
                      </c:pt>
                      <c:pt idx="175">
                        <c:v>11</c:v>
                      </c:pt>
                      <c:pt idx="176">
                        <c:v>11</c:v>
                      </c:pt>
                      <c:pt idx="177">
                        <c:v>11</c:v>
                      </c:pt>
                      <c:pt idx="178">
                        <c:v>11</c:v>
                      </c:pt>
                      <c:pt idx="179">
                        <c:v>11</c:v>
                      </c:pt>
                      <c:pt idx="180">
                        <c:v>11</c:v>
                      </c:pt>
                      <c:pt idx="181">
                        <c:v>11</c:v>
                      </c:pt>
                      <c:pt idx="182">
                        <c:v>11</c:v>
                      </c:pt>
                      <c:pt idx="183">
                        <c:v>11</c:v>
                      </c:pt>
                      <c:pt idx="184">
                        <c:v>11</c:v>
                      </c:pt>
                      <c:pt idx="185">
                        <c:v>11</c:v>
                      </c:pt>
                      <c:pt idx="186">
                        <c:v>11</c:v>
                      </c:pt>
                      <c:pt idx="187">
                        <c:v>11</c:v>
                      </c:pt>
                      <c:pt idx="188">
                        <c:v>11</c:v>
                      </c:pt>
                      <c:pt idx="189">
                        <c:v>11</c:v>
                      </c:pt>
                      <c:pt idx="190">
                        <c:v>11</c:v>
                      </c:pt>
                      <c:pt idx="191">
                        <c:v>11</c:v>
                      </c:pt>
                      <c:pt idx="192">
                        <c:v>11</c:v>
                      </c:pt>
                      <c:pt idx="193">
                        <c:v>11</c:v>
                      </c:pt>
                      <c:pt idx="194">
                        <c:v>11</c:v>
                      </c:pt>
                      <c:pt idx="195">
                        <c:v>11</c:v>
                      </c:pt>
                      <c:pt idx="196">
                        <c:v>11</c:v>
                      </c:pt>
                      <c:pt idx="197">
                        <c:v>11</c:v>
                      </c:pt>
                      <c:pt idx="198">
                        <c:v>11</c:v>
                      </c:pt>
                      <c:pt idx="199">
                        <c:v>11</c:v>
                      </c:pt>
                      <c:pt idx="200">
                        <c:v>11</c:v>
                      </c:pt>
                      <c:pt idx="201">
                        <c:v>11</c:v>
                      </c:pt>
                      <c:pt idx="202">
                        <c:v>11</c:v>
                      </c:pt>
                      <c:pt idx="203">
                        <c:v>11</c:v>
                      </c:pt>
                      <c:pt idx="204">
                        <c:v>11</c:v>
                      </c:pt>
                      <c:pt idx="205">
                        <c:v>11</c:v>
                      </c:pt>
                      <c:pt idx="206">
                        <c:v>11</c:v>
                      </c:pt>
                      <c:pt idx="207">
                        <c:v>11</c:v>
                      </c:pt>
                      <c:pt idx="208">
                        <c:v>11</c:v>
                      </c:pt>
                      <c:pt idx="209">
                        <c:v>11</c:v>
                      </c:pt>
                      <c:pt idx="210">
                        <c:v>11</c:v>
                      </c:pt>
                      <c:pt idx="211">
                        <c:v>11</c:v>
                      </c:pt>
                      <c:pt idx="212">
                        <c:v>11</c:v>
                      </c:pt>
                      <c:pt idx="213">
                        <c:v>11</c:v>
                      </c:pt>
                      <c:pt idx="214">
                        <c:v>11</c:v>
                      </c:pt>
                      <c:pt idx="215">
                        <c:v>11</c:v>
                      </c:pt>
                      <c:pt idx="216">
                        <c:v>11</c:v>
                      </c:pt>
                      <c:pt idx="217">
                        <c:v>11</c:v>
                      </c:pt>
                      <c:pt idx="218">
                        <c:v>11</c:v>
                      </c:pt>
                      <c:pt idx="219">
                        <c:v>11</c:v>
                      </c:pt>
                      <c:pt idx="220">
                        <c:v>11</c:v>
                      </c:pt>
                      <c:pt idx="221">
                        <c:v>11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11</c:v>
                      </c:pt>
                      <c:pt idx="225">
                        <c:v>11</c:v>
                      </c:pt>
                      <c:pt idx="226">
                        <c:v>11</c:v>
                      </c:pt>
                      <c:pt idx="227">
                        <c:v>11</c:v>
                      </c:pt>
                      <c:pt idx="228">
                        <c:v>11</c:v>
                      </c:pt>
                      <c:pt idx="229">
                        <c:v>11</c:v>
                      </c:pt>
                      <c:pt idx="230">
                        <c:v>11</c:v>
                      </c:pt>
                      <c:pt idx="231">
                        <c:v>11</c:v>
                      </c:pt>
                      <c:pt idx="232">
                        <c:v>11</c:v>
                      </c:pt>
                      <c:pt idx="233">
                        <c:v>11</c:v>
                      </c:pt>
                      <c:pt idx="234">
                        <c:v>11</c:v>
                      </c:pt>
                      <c:pt idx="235">
                        <c:v>11</c:v>
                      </c:pt>
                      <c:pt idx="236">
                        <c:v>11</c:v>
                      </c:pt>
                      <c:pt idx="237">
                        <c:v>11</c:v>
                      </c:pt>
                      <c:pt idx="238">
                        <c:v>11</c:v>
                      </c:pt>
                      <c:pt idx="239">
                        <c:v>11</c:v>
                      </c:pt>
                      <c:pt idx="240">
                        <c:v>11</c:v>
                      </c:pt>
                      <c:pt idx="241">
                        <c:v>11</c:v>
                      </c:pt>
                      <c:pt idx="242">
                        <c:v>11</c:v>
                      </c:pt>
                      <c:pt idx="243">
                        <c:v>11</c:v>
                      </c:pt>
                      <c:pt idx="244">
                        <c:v>11</c:v>
                      </c:pt>
                      <c:pt idx="245">
                        <c:v>11</c:v>
                      </c:pt>
                      <c:pt idx="246">
                        <c:v>11</c:v>
                      </c:pt>
                      <c:pt idx="247">
                        <c:v>11</c:v>
                      </c:pt>
                      <c:pt idx="248">
                        <c:v>11</c:v>
                      </c:pt>
                      <c:pt idx="249">
                        <c:v>11</c:v>
                      </c:pt>
                      <c:pt idx="250">
                        <c:v>11</c:v>
                      </c:pt>
                      <c:pt idx="251">
                        <c:v>11</c:v>
                      </c:pt>
                      <c:pt idx="252">
                        <c:v>11</c:v>
                      </c:pt>
                      <c:pt idx="253">
                        <c:v>11</c:v>
                      </c:pt>
                      <c:pt idx="254">
                        <c:v>11</c:v>
                      </c:pt>
                      <c:pt idx="255">
                        <c:v>11</c:v>
                      </c:pt>
                      <c:pt idx="256">
                        <c:v>11</c:v>
                      </c:pt>
                      <c:pt idx="257">
                        <c:v>11</c:v>
                      </c:pt>
                      <c:pt idx="258">
                        <c:v>11</c:v>
                      </c:pt>
                      <c:pt idx="259">
                        <c:v>11</c:v>
                      </c:pt>
                      <c:pt idx="260">
                        <c:v>11</c:v>
                      </c:pt>
                      <c:pt idx="261">
                        <c:v>11</c:v>
                      </c:pt>
                      <c:pt idx="262">
                        <c:v>11</c:v>
                      </c:pt>
                      <c:pt idx="263">
                        <c:v>11</c:v>
                      </c:pt>
                      <c:pt idx="264">
                        <c:v>11</c:v>
                      </c:pt>
                      <c:pt idx="265">
                        <c:v>11</c:v>
                      </c:pt>
                      <c:pt idx="266">
                        <c:v>11</c:v>
                      </c:pt>
                      <c:pt idx="267">
                        <c:v>11</c:v>
                      </c:pt>
                      <c:pt idx="268">
                        <c:v>11</c:v>
                      </c:pt>
                      <c:pt idx="269">
                        <c:v>11</c:v>
                      </c:pt>
                      <c:pt idx="270">
                        <c:v>11</c:v>
                      </c:pt>
                      <c:pt idx="271">
                        <c:v>11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11</c:v>
                      </c:pt>
                      <c:pt idx="275">
                        <c:v>11</c:v>
                      </c:pt>
                      <c:pt idx="276">
                        <c:v>11</c:v>
                      </c:pt>
                      <c:pt idx="277">
                        <c:v>11</c:v>
                      </c:pt>
                      <c:pt idx="278">
                        <c:v>11</c:v>
                      </c:pt>
                      <c:pt idx="279">
                        <c:v>11</c:v>
                      </c:pt>
                      <c:pt idx="280">
                        <c:v>11</c:v>
                      </c:pt>
                      <c:pt idx="281">
                        <c:v>11</c:v>
                      </c:pt>
                      <c:pt idx="282">
                        <c:v>11</c:v>
                      </c:pt>
                      <c:pt idx="283">
                        <c:v>11</c:v>
                      </c:pt>
                      <c:pt idx="284">
                        <c:v>11</c:v>
                      </c:pt>
                      <c:pt idx="285">
                        <c:v>11</c:v>
                      </c:pt>
                      <c:pt idx="286">
                        <c:v>11</c:v>
                      </c:pt>
                      <c:pt idx="287">
                        <c:v>11</c:v>
                      </c:pt>
                      <c:pt idx="288">
                        <c:v>11</c:v>
                      </c:pt>
                      <c:pt idx="289">
                        <c:v>11</c:v>
                      </c:pt>
                      <c:pt idx="290">
                        <c:v>11</c:v>
                      </c:pt>
                      <c:pt idx="291">
                        <c:v>11</c:v>
                      </c:pt>
                      <c:pt idx="292">
                        <c:v>11</c:v>
                      </c:pt>
                      <c:pt idx="293">
                        <c:v>11</c:v>
                      </c:pt>
                      <c:pt idx="294">
                        <c:v>11</c:v>
                      </c:pt>
                      <c:pt idx="295">
                        <c:v>11</c:v>
                      </c:pt>
                      <c:pt idx="296">
                        <c:v>11</c:v>
                      </c:pt>
                      <c:pt idx="297">
                        <c:v>11</c:v>
                      </c:pt>
                      <c:pt idx="298">
                        <c:v>11</c:v>
                      </c:pt>
                      <c:pt idx="299">
                        <c:v>11</c:v>
                      </c:pt>
                      <c:pt idx="300">
                        <c:v>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88F-4719-B5AA-E798F07AB918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5"/>
          <c:order val="5"/>
          <c:tx>
            <c:strRef>
              <c:f>'10度地区(情境1)'!$F$1</c:f>
              <c:strCache>
                <c:ptCount val="1"/>
                <c:pt idx="0">
                  <c:v>C(碳库大小)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'10度地区(情境1)'!$A$2:$A$302</c:f>
              <c:numCache>
                <c:formatCode>0_ 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'10度地区(情境1)'!$F$2:$F$302</c:f>
              <c:numCache>
                <c:formatCode>0.00_ </c:formatCode>
                <c:ptCount val="301"/>
                <c:pt idx="0">
                  <c:v>24053.156212300459</c:v>
                </c:pt>
                <c:pt idx="1">
                  <c:v>23425.442690814758</c:v>
                </c:pt>
                <c:pt idx="2">
                  <c:v>22831.367504049238</c:v>
                </c:pt>
                <c:pt idx="3">
                  <c:v>22269.128018280047</c:v>
                </c:pt>
                <c:pt idx="4">
                  <c:v>21737.01820053273</c:v>
                </c:pt>
                <c:pt idx="5">
                  <c:v>21233.423441876243</c:v>
                </c:pt>
                <c:pt idx="6">
                  <c:v>20756.815658129774</c:v>
                </c:pt>
                <c:pt idx="7">
                  <c:v>20305.748653116189</c:v>
                </c:pt>
                <c:pt idx="8">
                  <c:v>19878.85373039257</c:v>
                </c:pt>
                <c:pt idx="9">
                  <c:v>19474.835540142281</c:v>
                </c:pt>
                <c:pt idx="10">
                  <c:v>19092.468148626605</c:v>
                </c:pt>
                <c:pt idx="11">
                  <c:v>18730.591318269217</c:v>
                </c:pt>
                <c:pt idx="12">
                  <c:v>18388.106987086016</c:v>
                </c:pt>
                <c:pt idx="13">
                  <c:v>18063.975936777646</c:v>
                </c:pt>
                <c:pt idx="14">
                  <c:v>17757.214639374506</c:v>
                </c:pt>
                <c:pt idx="15">
                  <c:v>17466.892272865858</c:v>
                </c:pt>
                <c:pt idx="16">
                  <c:v>17192.127896757447</c:v>
                </c:pt>
                <c:pt idx="17">
                  <c:v>16932.087778987203</c:v>
                </c:pt>
                <c:pt idx="18">
                  <c:v>16685.982866088005</c:v>
                </c:pt>
                <c:pt idx="19">
                  <c:v>16453.066388921066</c:v>
                </c:pt>
                <c:pt idx="20">
                  <c:v>16232.631596714877</c:v>
                </c:pt>
                <c:pt idx="21">
                  <c:v>16024.009612534001</c:v>
                </c:pt>
                <c:pt idx="22">
                  <c:v>15826.56740367046</c:v>
                </c:pt>
                <c:pt idx="23">
                  <c:v>15639.705860799146</c:v>
                </c:pt>
                <c:pt idx="24">
                  <c:v>15462.857980068735</c:v>
                </c:pt>
                <c:pt idx="25">
                  <c:v>15295.487142611955</c:v>
                </c:pt>
                <c:pt idx="26">
                  <c:v>15137.085486254608</c:v>
                </c:pt>
                <c:pt idx="27">
                  <c:v>14987.17236448254</c:v>
                </c:pt>
                <c:pt idx="28">
                  <c:v>14845.292887990536</c:v>
                </c:pt>
                <c:pt idx="29">
                  <c:v>14711.016544387665</c:v>
                </c:pt>
                <c:pt idx="30">
                  <c:v>14583.935891870793</c:v>
                </c:pt>
                <c:pt idx="31">
                  <c:v>14463.66532290239</c:v>
                </c:pt>
                <c:pt idx="32">
                  <c:v>14349.839894141211</c:v>
                </c:pt>
                <c:pt idx="33">
                  <c:v>14242.114219075434</c:v>
                </c:pt>
                <c:pt idx="34">
                  <c:v>14140.161419998123</c:v>
                </c:pt>
                <c:pt idx="35">
                  <c:v>14043.672136144929</c:v>
                </c:pt>
                <c:pt idx="36">
                  <c:v>13952.353584984385</c:v>
                </c:pt>
                <c:pt idx="37">
                  <c:v>13865.928673812397</c:v>
                </c:pt>
                <c:pt idx="38">
                  <c:v>13784.13515895522</c:v>
                </c:pt>
                <c:pt idx="39">
                  <c:v>13706.724850029615</c:v>
                </c:pt>
                <c:pt idx="40">
                  <c:v>13633.462856845672</c:v>
                </c:pt>
                <c:pt idx="41">
                  <c:v>13564.126876667082</c:v>
                </c:pt>
                <c:pt idx="42">
                  <c:v>13498.506519666209</c:v>
                </c:pt>
                <c:pt idx="43">
                  <c:v>13436.402670527121</c:v>
                </c:pt>
                <c:pt idx="44">
                  <c:v>13377.626884259464</c:v>
                </c:pt>
                <c:pt idx="45">
                  <c:v>13322.000814389876</c:v>
                </c:pt>
                <c:pt idx="46">
                  <c:v>13269.35567179586</c:v>
                </c:pt>
                <c:pt idx="47">
                  <c:v>13219.531712540029</c:v>
                </c:pt>
                <c:pt idx="48">
                  <c:v>13172.377753150642</c:v>
                </c:pt>
                <c:pt idx="49">
                  <c:v>13127.750711877608</c:v>
                </c:pt>
                <c:pt idx="50">
                  <c:v>13085.515174531973</c:v>
                </c:pt>
                <c:pt idx="51">
                  <c:v>13045.542983591487</c:v>
                </c:pt>
                <c:pt idx="52">
                  <c:v>13007.712849325473</c:v>
                </c:pt>
                <c:pt idx="53">
                  <c:v>12971.909981758985</c:v>
                </c:pt>
                <c:pt idx="54">
                  <c:v>12938.025742359519</c:v>
                </c:pt>
                <c:pt idx="55">
                  <c:v>12905.957314389383</c:v>
                </c:pt>
                <c:pt idx="56">
                  <c:v>12875.607390923429</c:v>
                </c:pt>
                <c:pt idx="57">
                  <c:v>12846.883879585515</c:v>
                </c:pt>
                <c:pt idx="58">
                  <c:v>12819.699623107745</c:v>
                </c:pt>
                <c:pt idx="59">
                  <c:v>12793.972134864556</c:v>
                </c:pt>
                <c:pt idx="60">
                  <c:v>12769.623348579205</c:v>
                </c:pt>
                <c:pt idx="61">
                  <c:v>12746.579381443134</c:v>
                </c:pt>
                <c:pt idx="62">
                  <c:v>12724.770309929465</c:v>
                </c:pt>
                <c:pt idx="63">
                  <c:v>12704.12995762034</c:v>
                </c:pt>
                <c:pt idx="64">
                  <c:v>12684.595694404332</c:v>
                </c:pt>
                <c:pt idx="65">
                  <c:v>12666.108246434578</c:v>
                </c:pt>
                <c:pt idx="66">
                  <c:v>12648.611516271025</c:v>
                </c:pt>
                <c:pt idx="67">
                  <c:v>12632.052412660994</c:v>
                </c:pt>
                <c:pt idx="68">
                  <c:v>12616.380689441596</c:v>
                </c:pt>
                <c:pt idx="69">
                  <c:v>12601.548793075135</c:v>
                </c:pt>
                <c:pt idx="70">
                  <c:v>12587.511718354906</c:v>
                </c:pt>
                <c:pt idx="71">
                  <c:v>12574.226871843517</c:v>
                </c:pt>
                <c:pt idx="72">
                  <c:v>12561.653942629368</c:v>
                </c:pt>
                <c:pt idx="73">
                  <c:v>12549.754780009122</c:v>
                </c:pt>
                <c:pt idx="74">
                  <c:v>12538.493277725014</c:v>
                </c:pt>
                <c:pt idx="75">
                  <c:v>12527.835264405727</c:v>
                </c:pt>
                <c:pt idx="76">
                  <c:v>12517.748399878388</c:v>
                </c:pt>
                <c:pt idx="77">
                  <c:v>12508.20207703708</c:v>
                </c:pt>
                <c:pt idx="78">
                  <c:v>12499.167328970078</c:v>
                </c:pt>
                <c:pt idx="79">
                  <c:v>12490.616741064019</c:v>
                </c:pt>
                <c:pt idx="80">
                  <c:v>12482.524367818301</c:v>
                </c:pt>
                <c:pt idx="81">
                  <c:v>12474.86565411727</c:v>
                </c:pt>
                <c:pt idx="82">
                  <c:v>12467.617360721333</c:v>
                </c:pt>
                <c:pt idx="83">
                  <c:v>12460.75749375092</c:v>
                </c:pt>
                <c:pt idx="84">
                  <c:v>12454.265237949277</c:v>
                </c:pt>
                <c:pt idx="85">
                  <c:v>12448.120893521644</c:v>
                </c:pt>
                <c:pt idx="86">
                  <c:v>12442.305816359121</c:v>
                </c:pt>
                <c:pt idx="87">
                  <c:v>12436.802361465869</c:v>
                </c:pt>
                <c:pt idx="88">
                  <c:v>12431.593829417958</c:v>
                </c:pt>
                <c:pt idx="89">
                  <c:v>12426.664415691434</c:v>
                </c:pt>
                <c:pt idx="90">
                  <c:v>12421.999162705808</c:v>
                </c:pt>
                <c:pt idx="91">
                  <c:v>12417.583914437482</c:v>
                </c:pt>
                <c:pt idx="92">
                  <c:v>12413.405273465381</c:v>
                </c:pt>
                <c:pt idx="93">
                  <c:v>12409.45056031845</c:v>
                </c:pt>
                <c:pt idx="94">
                  <c:v>12405.707775001658</c:v>
                </c:pt>
                <c:pt idx="95">
                  <c:v>12402.165560583791</c:v>
                </c:pt>
                <c:pt idx="96">
                  <c:v>12398.813168736509</c:v>
                </c:pt>
                <c:pt idx="97">
                  <c:v>12395.640427120125</c:v>
                </c:pt>
                <c:pt idx="98">
                  <c:v>12392.637708517137</c:v>
                </c:pt>
                <c:pt idx="99">
                  <c:v>12389.795901619857</c:v>
                </c:pt>
                <c:pt idx="100">
                  <c:v>12387.106383383483</c:v>
                </c:pt>
                <c:pt idx="101">
                  <c:v>12384.560992860748</c:v>
                </c:pt>
                <c:pt idx="102">
                  <c:v>12382.152006438715</c:v>
                </c:pt>
                <c:pt idx="103">
                  <c:v>12379.87211440262</c:v>
                </c:pt>
                <c:pt idx="104">
                  <c:v>12377.714398755612</c:v>
                </c:pt>
                <c:pt idx="105">
                  <c:v>12375.672312227111</c:v>
                </c:pt>
                <c:pt idx="106">
                  <c:v>12373.739658406083</c:v>
                </c:pt>
                <c:pt idx="107">
                  <c:v>12371.910572938938</c:v>
                </c:pt>
                <c:pt idx="108">
                  <c:v>12370.179505735012</c:v>
                </c:pt>
                <c:pt idx="109">
                  <c:v>12368.541204125639</c:v>
                </c:pt>
                <c:pt idx="110">
                  <c:v>12366.990696925692</c:v>
                </c:pt>
                <c:pt idx="111">
                  <c:v>12365.523279349265</c:v>
                </c:pt>
                <c:pt idx="112">
                  <c:v>12364.134498733682</c:v>
                </c:pt>
                <c:pt idx="113">
                  <c:v>12362.820141028551</c:v>
                </c:pt>
                <c:pt idx="114">
                  <c:v>12361.576218008853</c:v>
                </c:pt>
                <c:pt idx="115">
                  <c:v>12360.398955173252</c:v>
                </c:pt>
                <c:pt idx="116">
                  <c:v>12359.284780290933</c:v>
                </c:pt>
                <c:pt idx="117">
                  <c:v>12358.230312562187</c:v>
                </c:pt>
                <c:pt idx="118">
                  <c:v>12357.232352359881</c:v>
                </c:pt>
                <c:pt idx="119">
                  <c:v>12356.28787152065</c:v>
                </c:pt>
                <c:pt idx="120">
                  <c:v>12355.394004156386</c:v>
                </c:pt>
                <c:pt idx="121">
                  <c:v>12354.548037958124</c:v>
                </c:pt>
                <c:pt idx="122">
                  <c:v>12353.747405965938</c:v>
                </c:pt>
                <c:pt idx="123">
                  <c:v>12352.989678779875</c:v>
                </c:pt>
                <c:pt idx="124">
                  <c:v>12352.272557188306</c:v>
                </c:pt>
                <c:pt idx="125">
                  <c:v>12351.5938651913</c:v>
                </c:pt>
                <c:pt idx="126">
                  <c:v>12350.951543397876</c:v>
                </c:pt>
                <c:pt idx="127">
                  <c:v>12350.343642777081</c:v>
                </c:pt>
                <c:pt idx="128">
                  <c:v>12349.768318743947</c:v>
                </c:pt>
                <c:pt idx="129">
                  <c:v>12349.223825562367</c:v>
                </c:pt>
                <c:pt idx="130">
                  <c:v>12348.708511047915</c:v>
                </c:pt>
                <c:pt idx="131">
                  <c:v>12348.220811554535</c:v>
                </c:pt>
                <c:pt idx="132">
                  <c:v>12347.759247229889</c:v>
                </c:pt>
                <c:pt idx="133">
                  <c:v>12347.322417524965</c:v>
                </c:pt>
                <c:pt idx="134">
                  <c:v>12346.90899694431</c:v>
                </c:pt>
                <c:pt idx="135">
                  <c:v>12346.517731024016</c:v>
                </c:pt>
                <c:pt idx="136">
                  <c:v>12346.147432525229</c:v>
                </c:pt>
                <c:pt idx="137">
                  <c:v>12345.796977831655</c:v>
                </c:pt>
                <c:pt idx="138">
                  <c:v>12345.465303540099</c:v>
                </c:pt>
                <c:pt idx="139">
                  <c:v>12345.151403233738</c:v>
                </c:pt>
                <c:pt idx="140">
                  <c:v>12344.854324428288</c:v>
                </c:pt>
                <c:pt idx="141">
                  <c:v>12344.573165681837</c:v>
                </c:pt>
                <c:pt idx="142">
                  <c:v>12344.307073859547</c:v>
                </c:pt>
                <c:pt idx="143">
                  <c:v>12344.055241544944</c:v>
                </c:pt>
                <c:pt idx="144">
                  <c:v>12343.81690458993</c:v>
                </c:pt>
                <c:pt idx="145">
                  <c:v>12343.591339796092</c:v>
                </c:pt>
                <c:pt idx="146">
                  <c:v>12343.377862720261</c:v>
                </c:pt>
                <c:pt idx="147">
                  <c:v>12343.175825597666</c:v>
                </c:pt>
                <c:pt idx="148">
                  <c:v>12342.984615376394</c:v>
                </c:pt>
                <c:pt idx="149">
                  <c:v>12342.803651857168</c:v>
                </c:pt>
                <c:pt idx="150">
                  <c:v>12342.63238593282</c:v>
                </c:pt>
                <c:pt idx="151">
                  <c:v>12342.470297922111</c:v>
                </c:pt>
                <c:pt idx="152">
                  <c:v>12342.316895992826</c:v>
                </c:pt>
                <c:pt idx="153">
                  <c:v>12342.171714669386</c:v>
                </c:pt>
                <c:pt idx="154">
                  <c:v>12342.034313420432</c:v>
                </c:pt>
                <c:pt idx="155">
                  <c:v>12341.904275322095</c:v>
                </c:pt>
                <c:pt idx="156">
                  <c:v>12341.781205792904</c:v>
                </c:pt>
                <c:pt idx="157">
                  <c:v>12341.664731396484</c:v>
                </c:pt>
                <c:pt idx="158">
                  <c:v>12341.554498708421</c:v>
                </c:pt>
                <c:pt idx="159">
                  <c:v>12341.450173243848</c:v>
                </c:pt>
                <c:pt idx="160">
                  <c:v>12341.351438442494</c:v>
                </c:pt>
                <c:pt idx="161">
                  <c:v>12341.257994708136</c:v>
                </c:pt>
                <c:pt idx="162">
                  <c:v>12341.169558499514</c:v>
                </c:pt>
                <c:pt idx="163">
                  <c:v>12341.08586146997</c:v>
                </c:pt>
                <c:pt idx="164">
                  <c:v>12341.006649653184</c:v>
                </c:pt>
                <c:pt idx="165">
                  <c:v>12340.931682692553</c:v>
                </c:pt>
                <c:pt idx="166">
                  <c:v>12340.860733111873</c:v>
                </c:pt>
                <c:pt idx="167">
                  <c:v>12340.793585625079</c:v>
                </c:pt>
                <c:pt idx="168">
                  <c:v>12340.730036483006</c:v>
                </c:pt>
                <c:pt idx="169">
                  <c:v>12340.669892855136</c:v>
                </c:pt>
                <c:pt idx="170">
                  <c:v>12340.61297224448</c:v>
                </c:pt>
                <c:pt idx="171">
                  <c:v>12340.559101933823</c:v>
                </c:pt>
                <c:pt idx="172">
                  <c:v>12340.508118461636</c:v>
                </c:pt>
                <c:pt idx="173">
                  <c:v>12340.459867126074</c:v>
                </c:pt>
                <c:pt idx="174">
                  <c:v>12340.414201515561</c:v>
                </c:pt>
                <c:pt idx="175">
                  <c:v>12340.370983064524</c:v>
                </c:pt>
                <c:pt idx="176">
                  <c:v>12340.330080632932</c:v>
                </c:pt>
                <c:pt idx="177">
                  <c:v>12340.291370108376</c:v>
                </c:pt>
                <c:pt idx="178">
                  <c:v>12340.254734029468</c:v>
                </c:pt>
                <c:pt idx="179">
                  <c:v>12340.220061229416</c:v>
                </c:pt>
                <c:pt idx="180">
                  <c:v>12340.187246498714</c:v>
                </c:pt>
                <c:pt idx="181">
                  <c:v>12340.156190265889</c:v>
                </c:pt>
                <c:pt idx="182">
                  <c:v>12340.126798295372</c:v>
                </c:pt>
                <c:pt idx="183">
                  <c:v>12340.098981401557</c:v>
                </c:pt>
                <c:pt idx="184">
                  <c:v>12340.072655178172</c:v>
                </c:pt>
                <c:pt idx="185">
                  <c:v>12340.047739742166</c:v>
                </c:pt>
                <c:pt idx="186">
                  <c:v>12340.024159491315</c:v>
                </c:pt>
                <c:pt idx="187">
                  <c:v>12340.001842874821</c:v>
                </c:pt>
                <c:pt idx="188">
                  <c:v>12339.980722176193</c:v>
                </c:pt>
                <c:pt idx="189">
                  <c:v>12339.96073330778</c:v>
                </c:pt>
                <c:pt idx="190">
                  <c:v>12339.941815616303</c:v>
                </c:pt>
                <c:pt idx="191">
                  <c:v>12339.92391169881</c:v>
                </c:pt>
                <c:pt idx="192">
                  <c:v>12339.9069672285</c:v>
                </c:pt>
                <c:pt idx="193">
                  <c:v>12339.89093078987</c:v>
                </c:pt>
                <c:pt idx="194">
                  <c:v>12339.875753722708</c:v>
                </c:pt>
                <c:pt idx="195">
                  <c:v>12339.861389974438</c:v>
                </c:pt>
                <c:pt idx="196">
                  <c:v>12339.847795960379</c:v>
                </c:pt>
                <c:pt idx="197">
                  <c:v>12339.834930431494</c:v>
                </c:pt>
                <c:pt idx="198">
                  <c:v>12339.822754349232</c:v>
                </c:pt>
                <c:pt idx="199">
                  <c:v>12339.811230767062</c:v>
                </c:pt>
                <c:pt idx="200">
                  <c:v>12339.80032471837</c:v>
                </c:pt>
                <c:pt idx="201">
                  <c:v>12339.790003110356</c:v>
                </c:pt>
                <c:pt idx="202">
                  <c:v>12339.780234623622</c:v>
                </c:pt>
                <c:pt idx="203">
                  <c:v>12339.770989617129</c:v>
                </c:pt>
                <c:pt idx="204">
                  <c:v>12339.762240038268</c:v>
                </c:pt>
                <c:pt idx="205">
                  <c:v>12339.753959337728</c:v>
                </c:pt>
                <c:pt idx="206">
                  <c:v>12339.746122388942</c:v>
                </c:pt>
                <c:pt idx="207">
                  <c:v>12339.738705411844</c:v>
                </c:pt>
                <c:pt idx="208">
                  <c:v>12339.731685900708</c:v>
                </c:pt>
                <c:pt idx="209">
                  <c:v>12339.725042555858</c:v>
                </c:pt>
                <c:pt idx="210">
                  <c:v>12339.718755219044</c:v>
                </c:pt>
                <c:pt idx="211">
                  <c:v>12339.712804812269</c:v>
                </c:pt>
                <c:pt idx="212">
                  <c:v>12339.707173279896</c:v>
                </c:pt>
                <c:pt idx="213">
                  <c:v>12339.70184353387</c:v>
                </c:pt>
                <c:pt idx="214">
                  <c:v>12339.696799401863</c:v>
                </c:pt>
                <c:pt idx="215">
                  <c:v>12339.692025578197</c:v>
                </c:pt>
                <c:pt idx="216">
                  <c:v>12339.687507577406</c:v>
                </c:pt>
                <c:pt idx="217">
                  <c:v>12339.683231690284</c:v>
                </c:pt>
                <c:pt idx="218">
                  <c:v>12339.679184942279</c:v>
                </c:pt>
                <c:pt idx="219">
                  <c:v>12339.675355054129</c:v>
                </c:pt>
                <c:pt idx="220">
                  <c:v>12339.671730404603</c:v>
                </c:pt>
                <c:pt idx="221">
                  <c:v>12339.668299995237</c:v>
                </c:pt>
                <c:pt idx="222">
                  <c:v>12339.665053416957</c:v>
                </c:pt>
                <c:pt idx="223">
                  <c:v>12339.661980818499</c:v>
                </c:pt>
                <c:pt idx="224">
                  <c:v>12339.659072876515</c:v>
                </c:pt>
                <c:pt idx="225">
                  <c:v>12339.656320767284</c:v>
                </c:pt>
                <c:pt idx="226">
                  <c:v>12339.653716139936</c:v>
                </c:pt>
                <c:pt idx="227">
                  <c:v>12339.651251091111</c:v>
                </c:pt>
                <c:pt idx="228">
                  <c:v>12339.648918140982</c:v>
                </c:pt>
                <c:pt idx="229">
                  <c:v>12339.646710210553</c:v>
                </c:pt>
                <c:pt idx="230">
                  <c:v>12339.644620600186</c:v>
                </c:pt>
                <c:pt idx="231">
                  <c:v>12339.642642969267</c:v>
                </c:pt>
                <c:pt idx="232">
                  <c:v>12339.640771316965</c:v>
                </c:pt>
                <c:pt idx="233">
                  <c:v>12339.638999964027</c:v>
                </c:pt>
                <c:pt idx="234">
                  <c:v>12339.637323535542</c:v>
                </c:pt>
                <c:pt idx="235">
                  <c:v>12339.635736944634</c:v>
                </c:pt>
                <c:pt idx="236">
                  <c:v>12339.634235377029</c:v>
                </c:pt>
                <c:pt idx="237">
                  <c:v>12339.63281427644</c:v>
                </c:pt>
                <c:pt idx="238">
                  <c:v>12339.631469330745</c:v>
                </c:pt>
                <c:pt idx="239">
                  <c:v>12339.630196458906</c:v>
                </c:pt>
                <c:pt idx="240">
                  <c:v>12339.62899179858</c:v>
                </c:pt>
                <c:pt idx="241">
                  <c:v>12339.6278516944</c:v>
                </c:pt>
                <c:pt idx="242">
                  <c:v>12339.626772686892</c:v>
                </c:pt>
                <c:pt idx="243">
                  <c:v>12339.625751501964</c:v>
                </c:pt>
                <c:pt idx="244">
                  <c:v>12339.624785040982</c:v>
                </c:pt>
                <c:pt idx="245">
                  <c:v>12339.623870371361</c:v>
                </c:pt>
                <c:pt idx="246">
                  <c:v>12339.623004717672</c:v>
                </c:pt>
                <c:pt idx="247">
                  <c:v>12339.622185453216</c:v>
                </c:pt>
                <c:pt idx="248">
                  <c:v>12339.621410092055</c:v>
                </c:pt>
                <c:pt idx="249">
                  <c:v>12339.620676281469</c:v>
                </c:pt>
                <c:pt idx="250">
                  <c:v>12339.619981794818</c:v>
                </c:pt>
                <c:pt idx="251">
                  <c:v>12339.619324524787</c:v>
                </c:pt>
                <c:pt idx="252">
                  <c:v>12339.618702476984</c:v>
                </c:pt>
                <c:pt idx="253">
                  <c:v>12339.618113763898</c:v>
                </c:pt>
                <c:pt idx="254">
                  <c:v>12339.617556599163</c:v>
                </c:pt>
                <c:pt idx="255">
                  <c:v>12339.617029292149</c:v>
                </c:pt>
                <c:pt idx="256">
                  <c:v>12339.616530242818</c:v>
                </c:pt>
                <c:pt idx="257">
                  <c:v>12339.616057936877</c:v>
                </c:pt>
                <c:pt idx="258">
                  <c:v>12339.615610941186</c:v>
                </c:pt>
                <c:pt idx="259">
                  <c:v>12339.615187899401</c:v>
                </c:pt>
                <c:pt idx="260">
                  <c:v>12339.614787527864</c:v>
                </c:pt>
                <c:pt idx="261">
                  <c:v>12339.614408611706</c:v>
                </c:pt>
                <c:pt idx="262">
                  <c:v>12339.614050001162</c:v>
                </c:pt>
                <c:pt idx="263">
                  <c:v>12339.613710608082</c:v>
                </c:pt>
                <c:pt idx="264">
                  <c:v>12339.613389402626</c:v>
                </c:pt>
                <c:pt idx="265">
                  <c:v>12339.613085410145</c:v>
                </c:pt>
                <c:pt idx="266">
                  <c:v>12339.612797708216</c:v>
                </c:pt>
                <c:pt idx="267">
                  <c:v>12339.612525423852</c:v>
                </c:pt>
                <c:pt idx="268">
                  <c:v>12339.612267730847</c:v>
                </c:pt>
                <c:pt idx="269">
                  <c:v>12339.612023847267</c:v>
                </c:pt>
                <c:pt idx="270">
                  <c:v>12339.611793033086</c:v>
                </c:pt>
                <c:pt idx="271">
                  <c:v>12339.611574587929</c:v>
                </c:pt>
                <c:pt idx="272">
                  <c:v>12339.611367848958</c:v>
                </c:pt>
                <c:pt idx="273">
                  <c:v>12339.611172188856</c:v>
                </c:pt>
                <c:pt idx="274">
                  <c:v>12339.610987013917</c:v>
                </c:pt>
                <c:pt idx="275">
                  <c:v>12339.610811762259</c:v>
                </c:pt>
                <c:pt idx="276">
                  <c:v>12339.610645902105</c:v>
                </c:pt>
                <c:pt idx="277">
                  <c:v>12339.610488930175</c:v>
                </c:pt>
                <c:pt idx="278">
                  <c:v>12339.610340370164</c:v>
                </c:pt>
                <c:pt idx="279">
                  <c:v>12339.610199771287</c:v>
                </c:pt>
                <c:pt idx="280">
                  <c:v>12339.610066706917</c:v>
                </c:pt>
                <c:pt idx="281">
                  <c:v>12339.609940773289</c:v>
                </c:pt>
                <c:pt idx="282">
                  <c:v>12339.609821588278</c:v>
                </c:pt>
                <c:pt idx="283">
                  <c:v>12339.609708790233</c:v>
                </c:pt>
                <c:pt idx="284">
                  <c:v>12339.609602036886</c:v>
                </c:pt>
                <c:pt idx="285">
                  <c:v>12339.609501004308</c:v>
                </c:pt>
                <c:pt idx="286">
                  <c:v>12339.609405385932</c:v>
                </c:pt>
                <c:pt idx="287">
                  <c:v>12339.609314891619</c:v>
                </c:pt>
                <c:pt idx="288">
                  <c:v>12339.609229246777</c:v>
                </c:pt>
                <c:pt idx="289">
                  <c:v>12339.609148191526</c:v>
                </c:pt>
                <c:pt idx="290">
                  <c:v>12339.609071479919</c:v>
                </c:pt>
                <c:pt idx="291">
                  <c:v>12339.608998879186</c:v>
                </c:pt>
                <c:pt idx="292">
                  <c:v>12339.60893016903</c:v>
                </c:pt>
                <c:pt idx="293">
                  <c:v>12339.608865140959</c:v>
                </c:pt>
                <c:pt idx="294">
                  <c:v>12339.608803597657</c:v>
                </c:pt>
                <c:pt idx="295">
                  <c:v>12339.60874535238</c:v>
                </c:pt>
                <c:pt idx="296">
                  <c:v>12339.608690228388</c:v>
                </c:pt>
                <c:pt idx="297">
                  <c:v>12339.608638058418</c:v>
                </c:pt>
                <c:pt idx="298">
                  <c:v>12339.608588684168</c:v>
                </c:pt>
                <c:pt idx="299">
                  <c:v>12339.608541955819</c:v>
                </c:pt>
                <c:pt idx="300">
                  <c:v>12339.608497731579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8F-4719-B5AA-E798F07AB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792864"/>
        <c:axId val="737457088"/>
      </c:lineChart>
      <c:catAx>
        <c:axId val="507182832"/>
        <c:scaling>
          <c:orientation val="minMax"/>
        </c:scaling>
        <c:delete val="0"/>
        <c:axPos val="b"/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2453488"/>
        <c:crosses val="autoZero"/>
        <c:auto val="1"/>
        <c:lblAlgn val="ctr"/>
        <c:lblOffset val="100"/>
        <c:noMultiLvlLbl val="0"/>
      </c:catAx>
      <c:valAx>
        <c:axId val="19524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182832"/>
        <c:crosses val="autoZero"/>
        <c:crossBetween val="between"/>
      </c:valAx>
      <c:valAx>
        <c:axId val="73745708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3792864"/>
        <c:crosses val="max"/>
        <c:crossBetween val="between"/>
      </c:valAx>
      <c:catAx>
        <c:axId val="733792864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737457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213360</xdr:colOff>
      <xdr:row>8</xdr:row>
      <xdr:rowOff>95250</xdr:rowOff>
    </xdr:from>
    <xdr:to>
      <xdr:col>14</xdr:col>
      <xdr:colOff>518160</xdr:colOff>
      <xdr:row>24</xdr:row>
      <xdr:rowOff>34290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EFDCB67-B946-40E7-A829-20077BC154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213360</xdr:colOff>
      <xdr:row>8</xdr:row>
      <xdr:rowOff>95250</xdr:rowOff>
    </xdr:from>
    <xdr:to>
      <xdr:col>14</xdr:col>
      <xdr:colOff>518160</xdr:colOff>
      <xdr:row>24</xdr:row>
      <xdr:rowOff>34290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B8BCE01-D95A-48BB-8106-09D78EF6B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6</xdr:row>
      <xdr:rowOff>95250</xdr:rowOff>
    </xdr:from>
    <xdr:to>
      <xdr:col>14</xdr:col>
      <xdr:colOff>320040</xdr:colOff>
      <xdr:row>22</xdr:row>
      <xdr:rowOff>34290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1B5D06B-DB61-43BB-9C25-EB79FFD4C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0AFBB-242A-4B19-A8FF-4B517665137D}">
  <dimension ref="A1:Q302"/>
  <sheetViews>
    <sheetView tabSelected="1" workbookViewId="0">
      <selection activeCell="C1" sqref="C1:F1048576"/>
    </sheetView>
  </sheetViews>
  <sheetFormatPr defaultRowHeight="13.8" x14ac:dyDescent="0.25"/>
  <cols>
    <col min="1" max="1" width="10" style="2" customWidth="1"/>
    <col min="2" max="2" width="13.6640625" style="1" customWidth="1"/>
    <col min="3" max="3" width="9.77734375" style="1" customWidth="1"/>
    <col min="4" max="4" width="8.88671875" style="1"/>
    <col min="5" max="5" width="11.109375" style="1" customWidth="1"/>
    <col min="6" max="6" width="11.6640625" style="1" customWidth="1"/>
    <col min="7" max="17" width="8.88671875" style="1"/>
    <col min="22" max="22" width="8.21875" customWidth="1"/>
  </cols>
  <sheetData>
    <row r="1" spans="1:17" x14ac:dyDescent="0.25">
      <c r="A1" s="2" t="s">
        <v>10</v>
      </c>
      <c r="B1" s="1" t="s">
        <v>9</v>
      </c>
      <c r="C1" s="1" t="s">
        <v>8</v>
      </c>
      <c r="D1" s="1" t="s">
        <v>7</v>
      </c>
      <c r="E1" s="1" t="s">
        <v>6</v>
      </c>
      <c r="F1" s="1" t="s">
        <v>5</v>
      </c>
      <c r="O1" s="1" t="s">
        <v>4</v>
      </c>
    </row>
    <row r="2" spans="1:17" ht="16.2" x14ac:dyDescent="0.25">
      <c r="A2" s="2">
        <v>0</v>
      </c>
      <c r="B2" s="1">
        <v>0</v>
      </c>
      <c r="C2" s="1">
        <f>$P$2*1.1814/(1+EXP(0.2*($P$3-10-B2)))/(1+EXP(0.3*(-$P$3-10-B2)))</f>
        <v>143.34351605908046</v>
      </c>
      <c r="D2" s="1">
        <f>C2</f>
        <v>143.34351605908046</v>
      </c>
      <c r="E2" s="1">
        <f>C2-D2</f>
        <v>0</v>
      </c>
      <c r="F2" s="1">
        <f>C2*40</f>
        <v>5733.7406423632183</v>
      </c>
      <c r="O2" s="1" t="s">
        <v>3</v>
      </c>
      <c r="P2" s="1">
        <v>1018</v>
      </c>
    </row>
    <row r="3" spans="1:17" ht="16.2" x14ac:dyDescent="0.25">
      <c r="A3" s="2">
        <v>1</v>
      </c>
      <c r="B3" s="1">
        <v>1</v>
      </c>
      <c r="C3" s="1">
        <f>$P$2*1.1814/(1+EXP(0.2*($P$3-10-B3)))/(1+EXP(0.3*(-$P$3-10-B3)))</f>
        <v>170.58374385107385</v>
      </c>
      <c r="D3" s="1">
        <f>F2*$P$4*2^(B3/10)</f>
        <v>153.63177653876741</v>
      </c>
      <c r="E3" s="1">
        <f>C3-D3</f>
        <v>16.951967312306436</v>
      </c>
      <c r="F3" s="1">
        <f>F2+E3</f>
        <v>5750.6926096755251</v>
      </c>
      <c r="O3" s="1" t="s">
        <v>2</v>
      </c>
      <c r="P3" s="1">
        <v>20</v>
      </c>
    </row>
    <row r="4" spans="1:17" x14ac:dyDescent="0.25">
      <c r="A4" s="2">
        <v>2</v>
      </c>
      <c r="B4" s="1">
        <v>1</v>
      </c>
      <c r="C4" s="1">
        <f>$P$2*1.1814/(1+EXP(0.2*($P$3-10-B4)))/(1+EXP(0.3*(-$P$3-10-B4)))</f>
        <v>170.58374385107385</v>
      </c>
      <c r="D4" s="1">
        <f>F3*$P$4*2^(B4/10)</f>
        <v>154.08599325634523</v>
      </c>
      <c r="E4" s="1">
        <f>C4-D4</f>
        <v>16.497750594728615</v>
      </c>
      <c r="F4" s="1">
        <f>F3+E4</f>
        <v>5767.1903602702541</v>
      </c>
      <c r="O4" s="1" t="s">
        <v>1</v>
      </c>
      <c r="P4" s="1">
        <f>1/40</f>
        <v>2.5000000000000001E-2</v>
      </c>
    </row>
    <row r="5" spans="1:17" x14ac:dyDescent="0.25">
      <c r="A5" s="2">
        <v>3</v>
      </c>
      <c r="B5" s="1">
        <v>1</v>
      </c>
      <c r="C5" s="1">
        <f>$P$2*1.1814/(1+EXP(0.2*($P$3-10-B5)))/(1+EXP(0.3*(-$P$3-10-B5)))</f>
        <v>170.58374385107385</v>
      </c>
      <c r="D5" s="1">
        <f>F4*$P$4*2^(B5/10)</f>
        <v>154.52803953831958</v>
      </c>
      <c r="E5" s="1">
        <f>C5-D5</f>
        <v>16.055704312754273</v>
      </c>
      <c r="F5" s="1">
        <f>F4+E5</f>
        <v>5783.2460645830088</v>
      </c>
      <c r="O5" s="1" t="s">
        <v>0</v>
      </c>
      <c r="P5" s="1">
        <f>LOG10(2)/LOG10(EXP(1))</f>
        <v>0.69314718055994529</v>
      </c>
      <c r="Q5" s="1">
        <f>LOG(2,2.7182818)</f>
        <v>0.69314718781684814</v>
      </c>
    </row>
    <row r="6" spans="1:17" x14ac:dyDescent="0.25">
      <c r="A6" s="2">
        <v>4</v>
      </c>
      <c r="B6" s="1">
        <v>1</v>
      </c>
      <c r="C6" s="1">
        <f>$P$2*1.1814/(1+EXP(0.2*($P$3-10-B6)))/(1+EXP(0.3*(-$P$3-10-B6)))</f>
        <v>170.58374385107385</v>
      </c>
      <c r="D6" s="1">
        <f>F5*$P$4*2^(B6/10)</f>
        <v>154.95824148343806</v>
      </c>
      <c r="E6" s="1">
        <f>C6-D6</f>
        <v>15.625502367635789</v>
      </c>
      <c r="F6" s="1">
        <f>F5+E6</f>
        <v>5798.8715669506446</v>
      </c>
    </row>
    <row r="7" spans="1:17" x14ac:dyDescent="0.25">
      <c r="A7" s="2">
        <v>5</v>
      </c>
      <c r="B7" s="1">
        <v>1</v>
      </c>
      <c r="C7" s="1">
        <f>$P$2*1.1814/(1+EXP(0.2*($P$3-10-B7)))/(1+EXP(0.3*(-$P$3-10-B7)))</f>
        <v>170.58374385107385</v>
      </c>
      <c r="D7" s="1">
        <f>F6*$P$4*2^(B7/10)</f>
        <v>155.3769164528488</v>
      </c>
      <c r="E7" s="1">
        <f>C7-D7</f>
        <v>15.206827398225045</v>
      </c>
      <c r="F7" s="1">
        <f>F6+E7</f>
        <v>5814.0783943488696</v>
      </c>
    </row>
    <row r="8" spans="1:17" x14ac:dyDescent="0.25">
      <c r="A8" s="2">
        <v>6</v>
      </c>
      <c r="B8" s="1">
        <v>1</v>
      </c>
      <c r="C8" s="1">
        <f>$P$2*1.1814/(1+EXP(0.2*($P$3-10-B8)))/(1+EXP(0.3*(-$P$3-10-B8)))</f>
        <v>170.58374385107385</v>
      </c>
      <c r="D8" s="1">
        <f>F7*$P$4*2^(B8/10)</f>
        <v>155.78437330421849</v>
      </c>
      <c r="E8" s="1">
        <f>C8-D8</f>
        <v>14.799370546855357</v>
      </c>
      <c r="F8" s="1">
        <f>F7+E8</f>
        <v>5828.8777648957248</v>
      </c>
    </row>
    <row r="9" spans="1:17" x14ac:dyDescent="0.25">
      <c r="A9" s="2">
        <v>7</v>
      </c>
      <c r="B9" s="1">
        <v>1</v>
      </c>
      <c r="C9" s="1">
        <f>$P$2*1.1814/(1+EXP(0.2*($P$3-10-B9)))/(1+EXP(0.3*(-$P$3-10-B9)))</f>
        <v>170.58374385107385</v>
      </c>
      <c r="D9" s="1">
        <f>F8*$P$4*2^(B9/10)</f>
        <v>156.1809126195775</v>
      </c>
      <c r="E9" s="1">
        <f>C9-D9</f>
        <v>14.40283123149635</v>
      </c>
      <c r="F9" s="1">
        <f>F8+E9</f>
        <v>5843.2805961272215</v>
      </c>
    </row>
    <row r="10" spans="1:17" x14ac:dyDescent="0.25">
      <c r="A10" s="2">
        <v>8</v>
      </c>
      <c r="B10" s="1">
        <v>1</v>
      </c>
      <c r="C10" s="1">
        <f>$P$2*1.1814/(1+EXP(0.2*($P$3-10-B10)))/(1+EXP(0.3*(-$P$3-10-B10)))</f>
        <v>170.58374385107385</v>
      </c>
      <c r="D10" s="1">
        <f>F9*$P$4*2^(B10/10)</f>
        <v>156.56682692706019</v>
      </c>
      <c r="E10" s="1">
        <f>C10-D10</f>
        <v>14.016916924013657</v>
      </c>
      <c r="F10" s="1">
        <f>F9+E10</f>
        <v>5857.297513051235</v>
      </c>
    </row>
    <row r="11" spans="1:17" x14ac:dyDescent="0.25">
      <c r="A11" s="2">
        <v>9</v>
      </c>
      <c r="B11" s="1">
        <v>1</v>
      </c>
      <c r="C11" s="1">
        <f>$P$2*1.1814/(1+EXP(0.2*($P$3-10-B11)))/(1+EXP(0.3*(-$P$3-10-B11)))</f>
        <v>170.58374385107385</v>
      </c>
      <c r="D11" s="1">
        <f>F10*$P$4*2^(B11/10)</f>
        <v>156.94240091670352</v>
      </c>
      <c r="E11" s="1">
        <f>C11-D11</f>
        <v>13.641342934370329</v>
      </c>
      <c r="F11" s="1">
        <f>F10+E11</f>
        <v>5870.9388559856052</v>
      </c>
    </row>
    <row r="12" spans="1:17" x14ac:dyDescent="0.25">
      <c r="A12" s="2">
        <v>10</v>
      </c>
      <c r="B12" s="1">
        <v>1</v>
      </c>
      <c r="C12" s="1">
        <f>$P$2*1.1814/(1+EXP(0.2*($P$3-10-B12)))/(1+EXP(0.3*(-$P$3-10-B12)))</f>
        <v>170.58374385107385</v>
      </c>
      <c r="D12" s="1">
        <f>F11*$P$4*2^(B12/10)</f>
        <v>157.30791165046389</v>
      </c>
      <c r="E12" s="1">
        <f>C12-D12</f>
        <v>13.275832200609955</v>
      </c>
      <c r="F12" s="1">
        <f>F11+E12</f>
        <v>5884.2146881862154</v>
      </c>
    </row>
    <row r="13" spans="1:17" x14ac:dyDescent="0.25">
      <c r="A13" s="2">
        <v>11</v>
      </c>
      <c r="B13" s="1">
        <v>1</v>
      </c>
      <c r="C13" s="1">
        <f>$P$2*1.1814/(1+EXP(0.2*($P$3-10-B13)))/(1+EXP(0.3*(-$P$3-10-B13)))</f>
        <v>170.58374385107385</v>
      </c>
      <c r="D13" s="1">
        <f>F12*$P$4*2^(B13/10)</f>
        <v>157.66362876660637</v>
      </c>
      <c r="E13" s="1">
        <f>C13-D13</f>
        <v>12.920115084467483</v>
      </c>
      <c r="F13" s="1">
        <f>F12+E13</f>
        <v>5897.1348032706828</v>
      </c>
    </row>
    <row r="14" spans="1:17" x14ac:dyDescent="0.25">
      <c r="A14" s="2">
        <v>12</v>
      </c>
      <c r="B14" s="1">
        <v>1</v>
      </c>
      <c r="C14" s="1">
        <f>$P$2*1.1814/(1+EXP(0.2*($P$3-10-B14)))/(1+EXP(0.3*(-$P$3-10-B14)))</f>
        <v>170.58374385107385</v>
      </c>
      <c r="D14" s="1">
        <f>F13*$P$4*2^(B14/10)</f>
        <v>158.00981467861754</v>
      </c>
      <c r="E14" s="1">
        <f>C14-D14</f>
        <v>12.573929172456303</v>
      </c>
      <c r="F14" s="1">
        <f>F13+E14</f>
        <v>5909.7087324431395</v>
      </c>
    </row>
    <row r="15" spans="1:17" x14ac:dyDescent="0.25">
      <c r="A15" s="2">
        <v>13</v>
      </c>
      <c r="B15" s="1">
        <v>1</v>
      </c>
      <c r="C15" s="1">
        <f>$P$2*1.1814/(1+EXP(0.2*($P$3-10-B15)))/(1+EXP(0.3*(-$P$3-10-B15)))</f>
        <v>170.58374385107385</v>
      </c>
      <c r="D15" s="1">
        <f>F14*$P$4*2^(B15/10)</f>
        <v>158.34672476878882</v>
      </c>
      <c r="E15" s="1">
        <f>C15-D15</f>
        <v>12.23701908228503</v>
      </c>
      <c r="F15" s="1">
        <f>F14+E15</f>
        <v>5921.9457515254244</v>
      </c>
    </row>
    <row r="16" spans="1:17" x14ac:dyDescent="0.25">
      <c r="A16" s="2">
        <v>14</v>
      </c>
      <c r="B16" s="1">
        <v>1</v>
      </c>
      <c r="C16" s="1">
        <f>$P$2*1.1814/(1+EXP(0.2*($P$3-10-B16)))/(1+EXP(0.3*(-$P$3-10-B16)))</f>
        <v>170.58374385107385</v>
      </c>
      <c r="D16" s="1">
        <f>F15*$P$4*2^(B16/10)</f>
        <v>158.67460757661237</v>
      </c>
      <c r="E16" s="1">
        <f>C16-D16</f>
        <v>11.909136274461474</v>
      </c>
      <c r="F16" s="1">
        <f>F15+E16</f>
        <v>5933.8548877998855</v>
      </c>
    </row>
    <row r="17" spans="1:6" x14ac:dyDescent="0.25">
      <c r="A17" s="2">
        <v>15</v>
      </c>
      <c r="B17" s="1">
        <v>1</v>
      </c>
      <c r="C17" s="1">
        <f>$P$2*1.1814/(1+EXP(0.2*($P$3-10-B17)))/(1+EXP(0.3*(-$P$3-10-B17)))</f>
        <v>170.58374385107385</v>
      </c>
      <c r="D17" s="1">
        <f>F16*$P$4*2^(B17/10)</f>
        <v>158.99370498212977</v>
      </c>
      <c r="E17" s="1">
        <f>C17-D17</f>
        <v>11.590038868944077</v>
      </c>
      <c r="F17" s="1">
        <f>F16+E17</f>
        <v>5945.4449266688298</v>
      </c>
    </row>
    <row r="18" spans="1:6" x14ac:dyDescent="0.25">
      <c r="A18" s="2">
        <v>16</v>
      </c>
      <c r="B18" s="1">
        <v>1</v>
      </c>
      <c r="C18" s="1">
        <f>$P$2*1.1814/(1+EXP(0.2*($P$3-10-B18)))/(1+EXP(0.3*(-$P$3-10-B18)))</f>
        <v>170.58374385107385</v>
      </c>
      <c r="D18" s="1">
        <f>F17*$P$4*2^(B18/10)</f>
        <v>159.30425238436723</v>
      </c>
      <c r="E18" s="1">
        <f>C18-D18</f>
        <v>11.279491466706617</v>
      </c>
      <c r="F18" s="1">
        <f>F17+E18</f>
        <v>5956.7244181355363</v>
      </c>
    </row>
    <row r="19" spans="1:6" x14ac:dyDescent="0.25">
      <c r="A19" s="2">
        <v>17</v>
      </c>
      <c r="B19" s="1">
        <v>1</v>
      </c>
      <c r="C19" s="1">
        <f>$P$2*1.1814/(1+EXP(0.2*($P$3-10-B19)))/(1+EXP(0.3*(-$P$3-10-B19)))</f>
        <v>170.58374385107385</v>
      </c>
      <c r="D19" s="1">
        <f>F18*$P$4*2^(B19/10)</f>
        <v>159.60647887499024</v>
      </c>
      <c r="E19" s="1">
        <f>C19-D19</f>
        <v>10.977264976083603</v>
      </c>
      <c r="F19" s="1">
        <f>F18+E19</f>
        <v>5967.7016831116198</v>
      </c>
    </row>
    <row r="20" spans="1:6" x14ac:dyDescent="0.25">
      <c r="A20" s="2">
        <v>18</v>
      </c>
      <c r="B20" s="1">
        <v>1</v>
      </c>
      <c r="C20" s="1">
        <f>$P$2*1.1814/(1+EXP(0.2*($P$3-10-B20)))/(1+EXP(0.3*(-$P$3-10-B20)))</f>
        <v>170.58374385107385</v>
      </c>
      <c r="D20" s="1">
        <f>F19*$P$4*2^(B20/10)</f>
        <v>159.90060740730513</v>
      </c>
      <c r="E20" s="1">
        <f>C20-D20</f>
        <v>10.683136443768717</v>
      </c>
      <c r="F20" s="1">
        <f>F19+E20</f>
        <v>5978.3848195553883</v>
      </c>
    </row>
    <row r="21" spans="1:6" x14ac:dyDescent="0.25">
      <c r="A21" s="2">
        <v>19</v>
      </c>
      <c r="B21" s="1">
        <v>1</v>
      </c>
      <c r="C21" s="1">
        <f>$P$2*1.1814/(1+EXP(0.2*($P$3-10-B21)))/(1+EXP(0.3*(-$P$3-10-B21)))</f>
        <v>170.58374385107385</v>
      </c>
      <c r="D21" s="1">
        <f>F20*$P$4*2^(B21/10)</f>
        <v>160.18685496073229</v>
      </c>
      <c r="E21" s="1">
        <f>C21-D21</f>
        <v>10.396888890341557</v>
      </c>
      <c r="F21" s="1">
        <f>F20+E21</f>
        <v>5988.7817084457301</v>
      </c>
    </row>
    <row r="22" spans="1:6" x14ac:dyDescent="0.25">
      <c r="A22" s="2">
        <v>20</v>
      </c>
      <c r="B22" s="1">
        <v>1</v>
      </c>
      <c r="C22" s="1">
        <f>$P$2*1.1814/(1+EXP(0.2*($P$3-10-B22)))/(1+EXP(0.3*(-$P$3-10-B22)))</f>
        <v>170.58374385107385</v>
      </c>
      <c r="D22" s="1">
        <f>F21*$P$4*2^(B22/10)</f>
        <v>160.46543270087244</v>
      </c>
      <c r="E22" s="1">
        <f>C22-D22</f>
        <v>10.118311150201407</v>
      </c>
      <c r="F22" s="1">
        <f>F21+E22</f>
        <v>5998.9000195959316</v>
      </c>
    </row>
    <row r="23" spans="1:6" x14ac:dyDescent="0.25">
      <c r="A23" s="2">
        <v>21</v>
      </c>
      <c r="B23" s="1">
        <v>1</v>
      </c>
      <c r="C23" s="1">
        <f>$P$2*1.1814/(1+EXP(0.2*($P$3-10-B23)))/(1+EXP(0.3*(-$P$3-10-B23)))</f>
        <v>170.58374385107385</v>
      </c>
      <c r="D23" s="1">
        <f>F22*$P$4*2^(B23/10)</f>
        <v>160.73654613528421</v>
      </c>
      <c r="E23" s="1">
        <f>C23-D23</f>
        <v>9.8471977157896333</v>
      </c>
      <c r="F23" s="1">
        <f>F22+E23</f>
        <v>6008.7472173117212</v>
      </c>
    </row>
    <row r="24" spans="1:6" x14ac:dyDescent="0.25">
      <c r="A24" s="2">
        <v>22</v>
      </c>
      <c r="B24" s="1">
        <v>1</v>
      </c>
      <c r="C24" s="1">
        <f>$P$2*1.1814/(1+EXP(0.2*($P$3-10-B24)))/(1+EXP(0.3*(-$P$3-10-B24)))</f>
        <v>170.58374385107385</v>
      </c>
      <c r="D24" s="1">
        <f>F23*$P$4*2^(B24/10)</f>
        <v>161.00039526508749</v>
      </c>
      <c r="E24" s="1">
        <f>C24-D24</f>
        <v>9.5833485859863572</v>
      </c>
      <c r="F24" s="1">
        <f>F23+E24</f>
        <v>6018.3305658977079</v>
      </c>
    </row>
    <row r="25" spans="1:6" x14ac:dyDescent="0.25">
      <c r="A25" s="2">
        <v>23</v>
      </c>
      <c r="B25" s="1">
        <v>1</v>
      </c>
      <c r="C25" s="1">
        <f>$P$2*1.1814/(1+EXP(0.2*($P$3-10-B25)))/(1+EXP(0.3*(-$P$3-10-B25)))</f>
        <v>170.58374385107385</v>
      </c>
      <c r="D25" s="1">
        <f>F24*$P$4*2^(B25/10)</f>
        <v>161.25717473250486</v>
      </c>
      <c r="E25" s="1">
        <f>C25-D25</f>
        <v>9.3265691185689832</v>
      </c>
      <c r="F25" s="1">
        <f>F24+E25</f>
        <v>6027.6571350162767</v>
      </c>
    </row>
    <row r="26" spans="1:6" x14ac:dyDescent="0.25">
      <c r="A26" s="2">
        <v>24</v>
      </c>
      <c r="B26" s="1">
        <v>1</v>
      </c>
      <c r="C26" s="1">
        <f>$P$2*1.1814/(1+EXP(0.2*($P$3-10-B26)))/(1+EXP(0.3*(-$P$3-10-B26)))</f>
        <v>170.58374385107385</v>
      </c>
      <c r="D26" s="1">
        <f>F25*$P$4*2^(B26/10)</f>
        <v>161.50707396444969</v>
      </c>
      <c r="E26" s="1">
        <f>C26-D26</f>
        <v>9.0766698866241597</v>
      </c>
      <c r="F26" s="1">
        <f>F25+E26</f>
        <v>6036.7338049029013</v>
      </c>
    </row>
    <row r="27" spans="1:6" x14ac:dyDescent="0.25">
      <c r="A27" s="2">
        <v>25</v>
      </c>
      <c r="B27" s="1">
        <v>1</v>
      </c>
      <c r="C27" s="1">
        <f>$P$2*1.1814/(1+EXP(0.2*($P$3-10-B27)))/(1+EXP(0.3*(-$P$3-10-B27)))</f>
        <v>170.58374385107385</v>
      </c>
      <c r="D27" s="1">
        <f>F26*$P$4*2^(B27/10)</f>
        <v>161.75027731226686</v>
      </c>
      <c r="E27" s="1">
        <f>C27-D27</f>
        <v>8.833466538806988</v>
      </c>
      <c r="F27" s="1">
        <f>F26+E27</f>
        <v>6045.5672714417087</v>
      </c>
    </row>
    <row r="28" spans="1:6" x14ac:dyDescent="0.25">
      <c r="A28" s="2">
        <v>26</v>
      </c>
      <c r="B28" s="1">
        <v>1</v>
      </c>
      <c r="C28" s="1">
        <f>$P$2*1.1814/(1+EXP(0.2*($P$3-10-B28)))/(1+EXP(0.3*(-$P$3-10-B28)))</f>
        <v>170.58374385107385</v>
      </c>
      <c r="D28" s="1">
        <f>F27*$P$4*2^(B28/10)</f>
        <v>161.98696418772926</v>
      </c>
      <c r="E28" s="1">
        <f>C28-D28</f>
        <v>8.5967796633445914</v>
      </c>
      <c r="F28" s="1">
        <f>F27+E28</f>
        <v>6054.1640511050537</v>
      </c>
    </row>
    <row r="29" spans="1:6" x14ac:dyDescent="0.25">
      <c r="A29" s="2">
        <v>27</v>
      </c>
      <c r="B29" s="1">
        <v>1</v>
      </c>
      <c r="C29" s="1">
        <f>$P$2*1.1814/(1+EXP(0.2*($P$3-10-B29)))/(1+EXP(0.3*(-$P$3-10-B29)))</f>
        <v>170.58374385107385</v>
      </c>
      <c r="D29" s="1">
        <f>F28*$P$4*2^(B29/10)</f>
        <v>162.21730919539038</v>
      </c>
      <c r="E29" s="1">
        <f>C29-D29</f>
        <v>8.366434655683463</v>
      </c>
      <c r="F29" s="1">
        <f>F28+E29</f>
        <v>6062.5304857607371</v>
      </c>
    </row>
    <row r="30" spans="1:6" x14ac:dyDescent="0.25">
      <c r="A30" s="2">
        <v>28</v>
      </c>
      <c r="B30" s="1">
        <v>1</v>
      </c>
      <c r="C30" s="1">
        <f>$P$2*1.1814/(1+EXP(0.2*($P$3-10-B30)))/(1+EXP(0.3*(-$P$3-10-B30)))</f>
        <v>170.58374385107385</v>
      </c>
      <c r="D30" s="1">
        <f>F29*$P$4*2^(B30/10)</f>
        <v>162.44148226139052</v>
      </c>
      <c r="E30" s="1">
        <f>C30-D30</f>
        <v>8.1422615896833292</v>
      </c>
      <c r="F30" s="1">
        <f>F29+E30</f>
        <v>6070.6727473504207</v>
      </c>
    </row>
    <row r="31" spans="1:6" x14ac:dyDescent="0.25">
      <c r="A31" s="2">
        <v>29</v>
      </c>
      <c r="B31" s="1">
        <v>1</v>
      </c>
      <c r="C31" s="1">
        <f>$P$2*1.1814/(1+EXP(0.2*($P$3-10-B31)))/(1+EXP(0.3*(-$P$3-10-B31)))</f>
        <v>170.58374385107385</v>
      </c>
      <c r="D31" s="1">
        <f>F30*$P$4*2^(B31/10)</f>
        <v>162.65964875881181</v>
      </c>
      <c r="E31" s="1">
        <f>C31-D31</f>
        <v>7.9240950922620357</v>
      </c>
      <c r="F31" s="1">
        <f>F30+E31</f>
        <v>6078.5968424426828</v>
      </c>
    </row>
    <row r="32" spans="1:6" x14ac:dyDescent="0.25">
      <c r="A32" s="2">
        <v>30</v>
      </c>
      <c r="B32" s="1">
        <v>1</v>
      </c>
      <c r="C32" s="1">
        <f>$P$2*1.1814/(1+EXP(0.2*($P$3-10-B32)))/(1+EXP(0.3*(-$P$3-10-B32)))</f>
        <v>170.58374385107385</v>
      </c>
      <c r="D32" s="1">
        <f>F31*$P$4*2^(B32/10)</f>
        <v>162.87196962967434</v>
      </c>
      <c r="E32" s="1">
        <f>C32-D32</f>
        <v>7.7117742213995086</v>
      </c>
      <c r="F32" s="1">
        <f>F31+E32</f>
        <v>6086.3086166640824</v>
      </c>
    </row>
    <row r="33" spans="1:6" x14ac:dyDescent="0.25">
      <c r="A33" s="2">
        <v>31</v>
      </c>
      <c r="B33" s="1">
        <v>1</v>
      </c>
      <c r="C33" s="1">
        <f>$P$2*1.1814/(1+EXP(0.2*($P$3-10-B33)))/(1+EXP(0.3*(-$P$3-10-B33)))</f>
        <v>170.58374385107385</v>
      </c>
      <c r="D33" s="1">
        <f>F32*$P$4*2^(B33/10)</f>
        <v>163.07860150366349</v>
      </c>
      <c r="E33" s="1">
        <f>C33-D33</f>
        <v>7.5051423474103558</v>
      </c>
      <c r="F33" s="1">
        <f>F32+E33</f>
        <v>6093.8137590114929</v>
      </c>
    </row>
    <row r="34" spans="1:6" x14ac:dyDescent="0.25">
      <c r="A34" s="2">
        <v>32</v>
      </c>
      <c r="B34" s="1">
        <v>1</v>
      </c>
      <c r="C34" s="1">
        <f>$P$2*1.1814/(1+EXP(0.2*($P$3-10-B34)))/(1+EXP(0.3*(-$P$3-10-B34)))</f>
        <v>170.58374385107385</v>
      </c>
      <c r="D34" s="1">
        <f>F33*$P$4*2^(B34/10)</f>
        <v>163.27969681367631</v>
      </c>
      <c r="E34" s="1">
        <f>C34-D34</f>
        <v>7.3040470373975381</v>
      </c>
      <c r="F34" s="1">
        <f>F33+E34</f>
        <v>6101.1178060488901</v>
      </c>
    </row>
    <row r="35" spans="1:6" x14ac:dyDescent="0.25">
      <c r="A35" s="2">
        <v>33</v>
      </c>
      <c r="B35" s="1">
        <v>1</v>
      </c>
      <c r="C35" s="1">
        <f>$P$2*1.1814/(1+EXP(0.2*($P$3-10-B35)))/(1+EXP(0.3*(-$P$3-10-B35)))</f>
        <v>170.58374385107385</v>
      </c>
      <c r="D35" s="1">
        <f>F34*$P$4*2^(B35/10)</f>
        <v>163.47540390827129</v>
      </c>
      <c r="E35" s="1">
        <f>C35-D35</f>
        <v>7.1083399428025587</v>
      </c>
      <c r="F35" s="1">
        <f>F34+E35</f>
        <v>6108.2261459916926</v>
      </c>
    </row>
    <row r="36" spans="1:6" x14ac:dyDescent="0.25">
      <c r="A36" s="2">
        <v>34</v>
      </c>
      <c r="B36" s="1">
        <v>1</v>
      </c>
      <c r="C36" s="1">
        <f>$P$2*1.1814/(1+EXP(0.2*($P$3-10-B36)))/(1+EXP(0.3*(-$P$3-10-B36)))</f>
        <v>170.58374385107385</v>
      </c>
      <c r="D36" s="1">
        <f>F35*$P$4*2^(B36/10)</f>
        <v>163.66586716110584</v>
      </c>
      <c r="E36" s="1">
        <f>C36-D36</f>
        <v>6.9178766899680113</v>
      </c>
      <c r="F36" s="1">
        <f>F35+E36</f>
        <v>6115.1440226816603</v>
      </c>
    </row>
    <row r="37" spans="1:6" x14ac:dyDescent="0.25">
      <c r="A37" s="2">
        <v>35</v>
      </c>
      <c r="B37" s="1">
        <v>1</v>
      </c>
      <c r="C37" s="1">
        <f>$P$2*1.1814/(1+EXP(0.2*($P$3-10-B37)))/(1+EXP(0.3*(-$P$3-10-B37)))</f>
        <v>170.58374385107385</v>
      </c>
      <c r="D37" s="1">
        <f>F36*$P$4*2^(B37/10)</f>
        <v>163.85122707744097</v>
      </c>
      <c r="E37" s="1">
        <f>C37-D37</f>
        <v>6.7325167736328808</v>
      </c>
      <c r="F37" s="1">
        <f>F36+E37</f>
        <v>6121.8765394552929</v>
      </c>
    </row>
    <row r="38" spans="1:6" x14ac:dyDescent="0.25">
      <c r="A38" s="2">
        <v>36</v>
      </c>
      <c r="B38" s="1">
        <v>1</v>
      </c>
      <c r="C38" s="1">
        <f>$P$2*1.1814/(1+EXP(0.2*($P$3-10-B38)))/(1+EXP(0.3*(-$P$3-10-B38)))</f>
        <v>170.58374385107385</v>
      </c>
      <c r="D38" s="1">
        <f>F37*$P$4*2^(B38/10)</f>
        <v>164.03162039779249</v>
      </c>
      <c r="E38" s="1">
        <f>C38-D38</f>
        <v>6.5521234532813537</v>
      </c>
      <c r="F38" s="1">
        <f>F37+E38</f>
        <v>6128.4286629085746</v>
      </c>
    </row>
    <row r="39" spans="1:6" x14ac:dyDescent="0.25">
      <c r="A39" s="2">
        <v>37</v>
      </c>
      <c r="B39" s="1">
        <v>1</v>
      </c>
      <c r="C39" s="1">
        <f>$P$2*1.1814/(1+EXP(0.2*($P$3-10-B39)))/(1+EXP(0.3*(-$P$3-10-B39)))</f>
        <v>170.58374385107385</v>
      </c>
      <c r="D39" s="1">
        <f>F38*$P$4*2^(B39/10)</f>
        <v>164.20718019880471</v>
      </c>
      <c r="E39" s="1">
        <f>C39-D39</f>
        <v>6.3765636522691409</v>
      </c>
      <c r="F39" s="1">
        <f>F38+E39</f>
        <v>6134.8052265608439</v>
      </c>
    </row>
    <row r="40" spans="1:6" x14ac:dyDescent="0.25">
      <c r="A40" s="2">
        <v>38</v>
      </c>
      <c r="B40" s="1">
        <v>1</v>
      </c>
      <c r="C40" s="1">
        <f>$P$2*1.1814/(1+EXP(0.2*($P$3-10-B40)))/(1+EXP(0.3*(-$P$3-10-B40)))</f>
        <v>170.58374385107385</v>
      </c>
      <c r="D40" s="1">
        <f>F39*$P$4*2^(B40/10)</f>
        <v>164.3780359914216</v>
      </c>
      <c r="E40" s="1">
        <f>C40-D40</f>
        <v>6.2057078596522501</v>
      </c>
      <c r="F40" s="1">
        <f>F39+E40</f>
        <v>6141.0109344204966</v>
      </c>
    </row>
    <row r="41" spans="1:6" x14ac:dyDescent="0.25">
      <c r="A41" s="2">
        <v>39</v>
      </c>
      <c r="B41" s="1">
        <v>1</v>
      </c>
      <c r="C41" s="1">
        <f>$P$2*1.1814/(1+EXP(0.2*($P$3-10-B41)))/(1+EXP(0.3*(-$P$3-10-B41)))</f>
        <v>170.58374385107385</v>
      </c>
      <c r="D41" s="1">
        <f>F40*$P$4*2^(B41/10)</f>
        <v>164.54431381642732</v>
      </c>
      <c r="E41" s="1">
        <f>C41-D41</f>
        <v>6.0394300346465286</v>
      </c>
      <c r="F41" s="1">
        <f>F40+E41</f>
        <v>6147.0503644551427</v>
      </c>
    </row>
    <row r="42" spans="1:6" x14ac:dyDescent="0.25">
      <c r="A42" s="2">
        <v>40</v>
      </c>
      <c r="B42" s="1">
        <v>1</v>
      </c>
      <c r="C42" s="1">
        <f>$P$2*1.1814/(1+EXP(0.2*($P$3-10-B42)))/(1+EXP(0.3*(-$P$3-10-B42)))</f>
        <v>170.58374385107385</v>
      </c>
      <c r="D42" s="1">
        <f>F41*$P$4*2^(B42/10)</f>
        <v>164.70613633742678</v>
      </c>
      <c r="E42" s="1">
        <f>C42-D42</f>
        <v>5.8776075136470638</v>
      </c>
      <c r="F42" s="1">
        <f>F41+E42</f>
        <v>6152.9279719687902</v>
      </c>
    </row>
    <row r="43" spans="1:6" x14ac:dyDescent="0.25">
      <c r="A43" s="2">
        <v>41</v>
      </c>
      <c r="B43" s="1">
        <v>1</v>
      </c>
      <c r="C43" s="1">
        <f>$P$2*1.1814/(1+EXP(0.2*($P$3-10-B43)))/(1+EXP(0.3*(-$P$3-10-B43)))</f>
        <v>170.58374385107385</v>
      </c>
      <c r="D43" s="1">
        <f>F42*$P$4*2^(B43/10)</f>
        <v>164.86362293133507</v>
      </c>
      <c r="E43" s="1">
        <f>C43-D43</f>
        <v>5.7201209197387755</v>
      </c>
      <c r="F43" s="1">
        <f>F42+E43</f>
        <v>6158.6480928885294</v>
      </c>
    </row>
    <row r="44" spans="1:6" x14ac:dyDescent="0.25">
      <c r="A44" s="2">
        <v>42</v>
      </c>
      <c r="B44" s="1">
        <v>1</v>
      </c>
      <c r="C44" s="1">
        <f>$P$2*1.1814/(1+EXP(0.2*($P$3-10-B44)))/(1+EXP(0.3*(-$P$3-10-B44)))</f>
        <v>170.58374385107385</v>
      </c>
      <c r="D44" s="1">
        <f>F43*$P$4*2^(B44/10)</f>
        <v>165.01688977644193</v>
      </c>
      <c r="E44" s="1">
        <f>C44-D44</f>
        <v>5.5668540746319195</v>
      </c>
      <c r="F44" s="1">
        <f>F43+E44</f>
        <v>6164.2149469631613</v>
      </c>
    </row>
    <row r="45" spans="1:6" x14ac:dyDescent="0.25">
      <c r="A45" s="2">
        <v>43</v>
      </c>
      <c r="B45" s="1">
        <v>1</v>
      </c>
      <c r="C45" s="1">
        <f>$P$2*1.1814/(1+EXP(0.2*($P$3-10-B45)))/(1+EXP(0.3*(-$P$3-10-B45)))</f>
        <v>170.58374385107385</v>
      </c>
      <c r="D45" s="1">
        <f>F44*$P$4*2^(B45/10)</f>
        <v>165.166049938117</v>
      </c>
      <c r="E45" s="1">
        <f>C45-D45</f>
        <v>5.4176939129568495</v>
      </c>
      <c r="F45" s="1">
        <f>F44+E45</f>
        <v>6169.6326408761179</v>
      </c>
    </row>
    <row r="46" spans="1:6" x14ac:dyDescent="0.25">
      <c r="A46" s="2">
        <v>44</v>
      </c>
      <c r="B46" s="1">
        <v>1</v>
      </c>
      <c r="C46" s="1">
        <f>$P$2*1.1814/(1+EXP(0.2*($P$3-10-B46)))/(1+EXP(0.3*(-$P$3-10-B46)))</f>
        <v>170.58374385107385</v>
      </c>
      <c r="D46" s="1">
        <f>F45*$P$4*2^(B46/10)</f>
        <v>165.31121345221828</v>
      </c>
      <c r="E46" s="1">
        <f>C46-D46</f>
        <v>5.2725303988555652</v>
      </c>
      <c r="F46" s="1">
        <f>F45+E46</f>
        <v>6174.9051712749733</v>
      </c>
    </row>
    <row r="47" spans="1:6" x14ac:dyDescent="0.25">
      <c r="A47" s="2">
        <v>45</v>
      </c>
      <c r="B47" s="1">
        <v>1</v>
      </c>
      <c r="C47" s="1">
        <f>$P$2*1.1814/(1+EXP(0.2*($P$3-10-B47)))/(1+EXP(0.3*(-$P$3-10-B47)))</f>
        <v>170.58374385107385</v>
      </c>
      <c r="D47" s="1">
        <f>F46*$P$4*2^(B47/10)</f>
        <v>165.45248740626602</v>
      </c>
      <c r="E47" s="1">
        <f>C47-D47</f>
        <v>5.1312564448078319</v>
      </c>
      <c r="F47" s="1">
        <f>F46+E47</f>
        <v>6180.0364277197814</v>
      </c>
    </row>
    <row r="48" spans="1:6" x14ac:dyDescent="0.25">
      <c r="A48" s="2">
        <v>46</v>
      </c>
      <c r="B48" s="1">
        <v>1</v>
      </c>
      <c r="C48" s="1">
        <f>$P$2*1.1814/(1+EXP(0.2*($P$3-10-B48)))/(1+EXP(0.3*(-$P$3-10-B48)))</f>
        <v>170.58374385107385</v>
      </c>
      <c r="D48" s="1">
        <f>F47*$P$4*2^(B48/10)</f>
        <v>165.58997601844138</v>
      </c>
      <c r="E48" s="1">
        <f>C48-D48</f>
        <v>4.9937678326324715</v>
      </c>
      <c r="F48" s="1">
        <f>F47+E48</f>
        <v>6185.0301955524137</v>
      </c>
    </row>
    <row r="49" spans="1:6" x14ac:dyDescent="0.25">
      <c r="A49" s="2">
        <v>47</v>
      </c>
      <c r="B49" s="1">
        <v>1</v>
      </c>
      <c r="C49" s="1">
        <f>$P$2*1.1814/(1+EXP(0.2*($P$3-10-B49)))/(1+EXP(0.3*(-$P$3-10-B49)))</f>
        <v>170.58374385107385</v>
      </c>
      <c r="D49" s="1">
        <f>F48*$P$4*2^(B49/10)</f>
        <v>165.72378071446843</v>
      </c>
      <c r="E49" s="1">
        <f>C49-D49</f>
        <v>4.8599631366054155</v>
      </c>
      <c r="F49" s="1">
        <f>F48+E49</f>
        <v>6189.8901586890188</v>
      </c>
    </row>
    <row r="50" spans="1:6" x14ac:dyDescent="0.25">
      <c r="A50" s="2">
        <v>48</v>
      </c>
      <c r="B50" s="1">
        <v>1</v>
      </c>
      <c r="C50" s="1">
        <f>$P$2*1.1814/(1+EXP(0.2*($P$3-10-B50)))/(1+EXP(0.3*(-$P$3-10-B50)))</f>
        <v>170.58374385107385</v>
      </c>
      <c r="D50" s="1">
        <f>F49*$P$4*2^(B50/10)</f>
        <v>165.85400020243637</v>
      </c>
      <c r="E50" s="1">
        <f>C50-D50</f>
        <v>4.7297436486374806</v>
      </c>
      <c r="F50" s="1">
        <f>F49+E50</f>
        <v>6194.6199023376566</v>
      </c>
    </row>
    <row r="51" spans="1:6" x14ac:dyDescent="0.25">
      <c r="A51" s="2">
        <v>49</v>
      </c>
      <c r="B51" s="1">
        <v>1</v>
      </c>
      <c r="C51" s="1">
        <f>$P$2*1.1814/(1+EXP(0.2*($P$3-10-B51)))/(1+EXP(0.3*(-$P$3-10-B51)))</f>
        <v>170.58374385107385</v>
      </c>
      <c r="D51" s="1">
        <f>F50*$P$4*2^(B51/10)</f>
        <v>165.98073054561664</v>
      </c>
      <c r="E51" s="1">
        <f>C51-D51</f>
        <v>4.6030133054572104</v>
      </c>
      <c r="F51" s="1">
        <f>F50+E51</f>
        <v>6199.222915643114</v>
      </c>
    </row>
    <row r="52" spans="1:6" x14ac:dyDescent="0.25">
      <c r="A52" s="2">
        <v>50</v>
      </c>
      <c r="B52" s="1">
        <v>1</v>
      </c>
      <c r="C52" s="1">
        <f>$P$2*1.1814/(1+EXP(0.2*($P$3-10-B52)))/(1+EXP(0.3*(-$P$3-10-B52)))</f>
        <v>170.58374385107385</v>
      </c>
      <c r="D52" s="1">
        <f>F51*$P$4*2^(B52/10)</f>
        <v>166.10406523332887</v>
      </c>
      <c r="E52" s="1">
        <f>C52-D52</f>
        <v>4.4796786177449803</v>
      </c>
      <c r="F52" s="1">
        <f>F51+E52</f>
        <v>6203.7025942608589</v>
      </c>
    </row>
    <row r="53" spans="1:6" x14ac:dyDescent="0.25">
      <c r="A53" s="2">
        <v>51</v>
      </c>
      <c r="B53" s="1">
        <v>1</v>
      </c>
      <c r="C53" s="1">
        <f>$P$2*1.1814/(1+EXP(0.2*($P$3-10-B53)))/(1+EXP(0.3*(-$P$3-10-B53)))</f>
        <v>170.58374385107385</v>
      </c>
      <c r="D53" s="1">
        <f>F52*$P$4*2^(B53/10)</f>
        <v>166.22409524990863</v>
      </c>
      <c r="E53" s="1">
        <f>C53-D53</f>
        <v>4.3596486011652189</v>
      </c>
      <c r="F53" s="1">
        <f>F52+E53</f>
        <v>6208.0622428620245</v>
      </c>
    </row>
    <row r="54" spans="1:6" x14ac:dyDescent="0.25">
      <c r="A54" s="2">
        <v>52</v>
      </c>
      <c r="B54" s="1">
        <v>1</v>
      </c>
      <c r="C54" s="1">
        <f>$P$2*1.1814/(1+EXP(0.2*($P$3-10-B54)))/(1+EXP(0.3*(-$P$3-10-B54)))</f>
        <v>170.58374385107385</v>
      </c>
      <c r="D54" s="1">
        <f>F53*$P$4*2^(B54/10)</f>
        <v>166.34090914182644</v>
      </c>
      <c r="E54" s="1">
        <f>C54-D54</f>
        <v>4.2428347092474041</v>
      </c>
      <c r="F54" s="1">
        <f>F53+E54</f>
        <v>6212.3050775712718</v>
      </c>
    </row>
    <row r="55" spans="1:6" x14ac:dyDescent="0.25">
      <c r="A55" s="2">
        <v>53</v>
      </c>
      <c r="B55" s="1">
        <v>1</v>
      </c>
      <c r="C55" s="1">
        <f>$P$2*1.1814/(1+EXP(0.2*($P$3-10-B55)))/(1+EXP(0.3*(-$P$3-10-B55)))</f>
        <v>170.58374385107385</v>
      </c>
      <c r="D55" s="1">
        <f>F54*$P$4*2^(B55/10)</f>
        <v>166.45459308300894</v>
      </c>
      <c r="E55" s="1">
        <f>C55-D55</f>
        <v>4.1291507680649033</v>
      </c>
      <c r="F55" s="1">
        <f>F54+E55</f>
        <v>6216.4342283393371</v>
      </c>
    </row>
    <row r="56" spans="1:6" x14ac:dyDescent="0.25">
      <c r="A56" s="2">
        <v>54</v>
      </c>
      <c r="B56" s="1">
        <v>1</v>
      </c>
      <c r="C56" s="1">
        <f>$P$2*1.1814/(1+EXP(0.2*($P$3-10-B56)))/(1+EXP(0.3*(-$P$3-10-B56)))</f>
        <v>170.58374385107385</v>
      </c>
      <c r="D56" s="1">
        <f>F55*$P$4*2^(B56/10)</f>
        <v>166.56523093840954</v>
      </c>
      <c r="E56" s="1">
        <f>C56-D56</f>
        <v>4.0185129126643062</v>
      </c>
      <c r="F56" s="1">
        <f>F55+E56</f>
        <v>6220.452741252001</v>
      </c>
    </row>
    <row r="57" spans="1:6" x14ac:dyDescent="0.25">
      <c r="A57" s="2">
        <v>55</v>
      </c>
      <c r="B57" s="1">
        <v>1</v>
      </c>
      <c r="C57" s="1">
        <f>$P$2*1.1814/(1+EXP(0.2*($P$3-10-B57)))/(1+EXP(0.3*(-$P$3-10-B57)))</f>
        <v>170.58374385107385</v>
      </c>
      <c r="D57" s="1">
        <f>F56*$P$4*2^(B57/10)</f>
        <v>166.67290432587586</v>
      </c>
      <c r="E57" s="1">
        <f>C57-D57</f>
        <v>3.9108395251979857</v>
      </c>
      <c r="F57" s="1">
        <f>F56+E57</f>
        <v>6224.3635807771989</v>
      </c>
    </row>
    <row r="58" spans="1:6" x14ac:dyDescent="0.25">
      <c r="A58" s="2">
        <v>56</v>
      </c>
      <c r="B58" s="1">
        <v>1</v>
      </c>
      <c r="C58" s="1">
        <f>$P$2*1.1814/(1+EXP(0.2*($P$3-10-B58)))/(1+EXP(0.3*(-$P$3-10-B58)))</f>
        <v>170.58374385107385</v>
      </c>
      <c r="D58" s="1">
        <f>F57*$P$4*2^(B58/10)</f>
        <v>166.77769267635946</v>
      </c>
      <c r="E58" s="1">
        <f>C58-D58</f>
        <v>3.8060511747143835</v>
      </c>
      <c r="F58" s="1">
        <f>F57+E58</f>
        <v>6228.1696319519133</v>
      </c>
    </row>
    <row r="59" spans="1:6" x14ac:dyDescent="0.25">
      <c r="A59" s="2">
        <v>57</v>
      </c>
      <c r="B59" s="1">
        <v>1</v>
      </c>
      <c r="C59" s="1">
        <f>$P$2*1.1814/(1+EXP(0.2*($P$3-10-B59)))/(1+EXP(0.3*(-$P$3-10-B59)))</f>
        <v>170.58374385107385</v>
      </c>
      <c r="D59" s="1">
        <f>F58*$P$4*2^(B59/10)</f>
        <v>166.87967329251234</v>
      </c>
      <c r="E59" s="1">
        <f>C59-D59</f>
        <v>3.7040705585615115</v>
      </c>
      <c r="F59" s="1">
        <f>F58+E59</f>
        <v>6231.8737025104747</v>
      </c>
    </row>
    <row r="60" spans="1:6" x14ac:dyDescent="0.25">
      <c r="A60" s="2">
        <v>58</v>
      </c>
      <c r="B60" s="1">
        <v>1</v>
      </c>
      <c r="C60" s="1">
        <f>$P$2*1.1814/(1+EXP(0.2*($P$3-10-B60)))/(1+EXP(0.3*(-$P$3-10-B60)))</f>
        <v>170.58374385107385</v>
      </c>
      <c r="D60" s="1">
        <f>F59*$P$4*2^(B60/10)</f>
        <v>166.97892140571301</v>
      </c>
      <c r="E60" s="1">
        <f>C60-D60</f>
        <v>3.6048224453608384</v>
      </c>
      <c r="F60" s="1">
        <f>F59+E60</f>
        <v>6235.4785249558354</v>
      </c>
    </row>
    <row r="61" spans="1:6" x14ac:dyDescent="0.25">
      <c r="A61" s="2">
        <v>59</v>
      </c>
      <c r="B61" s="1">
        <v>1</v>
      </c>
      <c r="C61" s="1">
        <f>$P$2*1.1814/(1+EXP(0.2*($P$3-10-B61)))/(1+EXP(0.3*(-$P$3-10-B61)))</f>
        <v>170.58374385107385</v>
      </c>
      <c r="D61" s="1">
        <f>F60*$P$4*2^(B61/10)</f>
        <v>167.07551023156535</v>
      </c>
      <c r="E61" s="1">
        <f>C61-D61</f>
        <v>3.508233619508502</v>
      </c>
      <c r="F61" s="1">
        <f>F60+E61</f>
        <v>6238.9867585753436</v>
      </c>
    </row>
    <row r="62" spans="1:6" x14ac:dyDescent="0.25">
      <c r="A62" s="2">
        <v>60</v>
      </c>
      <c r="B62" s="1">
        <v>1</v>
      </c>
      <c r="C62" s="1">
        <f>$P$2*1.1814/(1+EXP(0.2*($P$3-10-B62)))/(1+EXP(0.3*(-$P$3-10-B62)))</f>
        <v>170.58374385107385</v>
      </c>
      <c r="D62" s="1">
        <f>F61*$P$4*2^(B62/10)</f>
        <v>167.16951102390951</v>
      </c>
      <c r="E62" s="1">
        <f>C62-D62</f>
        <v>3.4142328271643407</v>
      </c>
      <c r="F62" s="1">
        <f>F61+E62</f>
        <v>6242.4009914025082</v>
      </c>
    </row>
    <row r="63" spans="1:6" x14ac:dyDescent="0.25">
      <c r="A63" s="2">
        <v>61</v>
      </c>
      <c r="B63" s="1">
        <v>1</v>
      </c>
      <c r="C63" s="1">
        <f>$P$2*1.1814/(1+EXP(0.2*($P$3-10-B63)))/(1+EXP(0.3*(-$P$3-10-B63)))</f>
        <v>170.58374385107385</v>
      </c>
      <c r="D63" s="1">
        <f>F62*$P$4*2^(B63/10)</f>
        <v>167.2609931273864</v>
      </c>
      <c r="E63" s="1">
        <f>C63-D63</f>
        <v>3.3227507236874487</v>
      </c>
      <c r="F63" s="1">
        <f>F62+E63</f>
        <v>6245.7237421261952</v>
      </c>
    </row>
    <row r="64" spans="1:6" x14ac:dyDescent="0.25">
      <c r="A64" s="2">
        <v>62</v>
      </c>
      <c r="B64" s="1">
        <v>1</v>
      </c>
      <c r="C64" s="1">
        <f>$P$2*1.1814/(1+EXP(0.2*($P$3-10-B64)))/(1+EXP(0.3*(-$P$3-10-B64)))</f>
        <v>170.58374385107385</v>
      </c>
      <c r="D64" s="1">
        <f>F63*$P$4*2^(B64/10)</f>
        <v>167.35002402859317</v>
      </c>
      <c r="E64" s="1">
        <f>C64-D64</f>
        <v>3.2337198224806798</v>
      </c>
      <c r="F64" s="1">
        <f>F63+E64</f>
        <v>6248.9574619486757</v>
      </c>
    </row>
    <row r="65" spans="1:6" x14ac:dyDescent="0.25">
      <c r="A65" s="2">
        <v>63</v>
      </c>
      <c r="B65" s="1">
        <v>1</v>
      </c>
      <c r="C65" s="1">
        <f>$P$2*1.1814/(1+EXP(0.2*($P$3-10-B65)))/(1+EXP(0.3*(-$P$3-10-B65)))</f>
        <v>170.58374385107385</v>
      </c>
      <c r="D65" s="1">
        <f>F64*$P$4*2^(B65/10)</f>
        <v>167.43666940586846</v>
      </c>
      <c r="E65" s="1">
        <f>C65-D65</f>
        <v>3.1470744452053907</v>
      </c>
      <c r="F65" s="1">
        <f>F64+E65</f>
        <v>6252.1045363938811</v>
      </c>
    </row>
    <row r="66" spans="1:6" x14ac:dyDescent="0.25">
      <c r="A66" s="2">
        <v>64</v>
      </c>
      <c r="B66" s="1">
        <v>1</v>
      </c>
      <c r="C66" s="1">
        <f>$P$2*1.1814/(1+EXP(0.2*($P$3-10-B66)))/(1+EXP(0.3*(-$P$3-10-B66)))</f>
        <v>170.58374385107385</v>
      </c>
      <c r="D66" s="1">
        <f>F65*$P$4*2^(B66/10)</f>
        <v>167.52099317774338</v>
      </c>
      <c r="E66" s="1">
        <f>C66-D66</f>
        <v>3.0627506733304699</v>
      </c>
      <c r="F66" s="1">
        <f>F65+E66</f>
        <v>6255.1672870672119</v>
      </c>
    </row>
    <row r="67" spans="1:6" x14ac:dyDescent="0.25">
      <c r="A67" s="2">
        <v>65</v>
      </c>
      <c r="B67" s="1">
        <v>1</v>
      </c>
      <c r="C67" s="1">
        <f>$P$2*1.1814/(1+EXP(0.2*($P$3-10-B67)))/(1+EXP(0.3*(-$P$3-10-B67)))</f>
        <v>170.58374385107385</v>
      </c>
      <c r="D67" s="1">
        <f>F66*$P$4*2^(B67/10)</f>
        <v>167.60305755009443</v>
      </c>
      <c r="E67" s="1">
        <f>C67-D67</f>
        <v>2.9806863009794142</v>
      </c>
      <c r="F67" s="1">
        <f>F66+E67</f>
        <v>6258.1479733681917</v>
      </c>
    </row>
    <row r="68" spans="1:6" x14ac:dyDescent="0.25">
      <c r="A68" s="2">
        <v>66</v>
      </c>
      <c r="B68" s="1">
        <v>1</v>
      </c>
      <c r="C68" s="1">
        <f>$P$2*1.1814/(1+EXP(0.2*($P$3-10-B68)))/(1+EXP(0.3*(-$P$3-10-B68)))</f>
        <v>170.58374385107385</v>
      </c>
      <c r="D68" s="1">
        <f>F67*$P$4*2^(B68/10)</f>
        <v>167.68292306203281</v>
      </c>
      <c r="E68" s="1">
        <f>C68-D68</f>
        <v>2.9008207890410347</v>
      </c>
      <c r="F68" s="1">
        <f>F67+E68</f>
        <v>6261.0487941572328</v>
      </c>
    </row>
    <row r="69" spans="1:6" x14ac:dyDescent="0.25">
      <c r="A69" s="2">
        <v>67</v>
      </c>
      <c r="B69" s="1">
        <v>1</v>
      </c>
      <c r="C69" s="1">
        <f>$P$2*1.1814/(1+EXP(0.2*($P$3-10-B69)))/(1+EXP(0.3*(-$P$3-10-B69)))</f>
        <v>170.58374385107385</v>
      </c>
      <c r="D69" s="1">
        <f>F68*$P$4*2^(B69/10)</f>
        <v>167.7606486305645</v>
      </c>
      <c r="E69" s="1">
        <f>C69-D69</f>
        <v>2.8230952205093445</v>
      </c>
      <c r="F69" s="1">
        <f>F68+E69</f>
        <v>6263.8718893777423</v>
      </c>
    </row>
    <row r="70" spans="1:6" x14ac:dyDescent="0.25">
      <c r="A70" s="2">
        <v>68</v>
      </c>
      <c r="B70" s="1">
        <v>1</v>
      </c>
      <c r="C70" s="1">
        <f>$P$2*1.1814/(1+EXP(0.2*($P$3-10-B70)))/(1+EXP(0.3*(-$P$3-10-B70)))</f>
        <v>170.58374385107385</v>
      </c>
      <c r="D70" s="1">
        <f>F69*$P$4*2^(B70/10)</f>
        <v>167.83629159405339</v>
      </c>
      <c r="E70" s="1">
        <f>C70-D70</f>
        <v>2.7474522570204556</v>
      </c>
      <c r="F70" s="1">
        <f>F69+E70</f>
        <v>6266.6193416347623</v>
      </c>
    </row>
    <row r="71" spans="1:6" x14ac:dyDescent="0.25">
      <c r="A71" s="2">
        <v>69</v>
      </c>
      <c r="B71" s="1">
        <v>1</v>
      </c>
      <c r="C71" s="1">
        <f>$P$2*1.1814/(1+EXP(0.2*($P$3-10-B71)))/(1+EXP(0.3*(-$P$3-10-B71)))</f>
        <v>170.58374385107385</v>
      </c>
      <c r="D71" s="1">
        <f>F70*$P$4*2^(B71/10)</f>
        <v>167.90990775451988</v>
      </c>
      <c r="E71" s="1">
        <f>C71-D71</f>
        <v>2.6738360965539698</v>
      </c>
      <c r="F71" s="1">
        <f>F70+E71</f>
        <v>6269.2931777313161</v>
      </c>
    </row>
    <row r="72" spans="1:6" x14ac:dyDescent="0.25">
      <c r="A72" s="2">
        <v>70</v>
      </c>
      <c r="B72" s="1">
        <v>1</v>
      </c>
      <c r="C72" s="1">
        <f>$P$2*1.1814/(1+EXP(0.2*($P$3-10-B72)))/(1+EXP(0.3*(-$P$3-10-B72)))</f>
        <v>170.58374385107385</v>
      </c>
      <c r="D72" s="1">
        <f>F71*$P$4*2^(B72/10)</f>
        <v>167.98155141880633</v>
      </c>
      <c r="E72" s="1">
        <f>C72-D72</f>
        <v>2.6021924322675147</v>
      </c>
      <c r="F72" s="1">
        <f>F71+E72</f>
        <v>6271.8953701635837</v>
      </c>
    </row>
    <row r="73" spans="1:6" x14ac:dyDescent="0.25">
      <c r="A73" s="2">
        <v>71</v>
      </c>
      <c r="B73" s="1">
        <v>1</v>
      </c>
      <c r="C73" s="1">
        <f>$P$2*1.1814/(1+EXP(0.2*($P$3-10-B73)))/(1+EXP(0.3*(-$P$3-10-B73)))</f>
        <v>170.58374385107385</v>
      </c>
      <c r="D73" s="1">
        <f>F72*$P$4*2^(B73/10)</f>
        <v>168.05127543863924</v>
      </c>
      <c r="E73" s="1">
        <f>C73-D73</f>
        <v>2.5324684124346106</v>
      </c>
      <c r="F73" s="1">
        <f>F72+E73</f>
        <v>6274.4278385760181</v>
      </c>
    </row>
    <row r="74" spans="1:6" x14ac:dyDescent="0.25">
      <c r="A74" s="2">
        <v>72</v>
      </c>
      <c r="B74" s="1">
        <v>1</v>
      </c>
      <c r="C74" s="1">
        <f>$P$2*1.1814/(1+EXP(0.2*($P$3-10-B74)))/(1+EXP(0.3*(-$P$3-10-B74)))</f>
        <v>170.58374385107385</v>
      </c>
      <c r="D74" s="1">
        <f>F73*$P$4*2^(B74/10)</f>
        <v>168.11913124961822</v>
      </c>
      <c r="E74" s="1">
        <f>C74-D74</f>
        <v>2.4646126014556273</v>
      </c>
      <c r="F74" s="1">
        <f>F73+E74</f>
        <v>6276.892451177474</v>
      </c>
    </row>
    <row r="75" spans="1:6" x14ac:dyDescent="0.25">
      <c r="A75" s="2">
        <v>73</v>
      </c>
      <c r="B75" s="1">
        <v>1</v>
      </c>
      <c r="C75" s="1">
        <f>$P$2*1.1814/(1+EXP(0.2*($P$3-10-B75)))/(1+EXP(0.3*(-$P$3-10-B75)))</f>
        <v>170.58374385107385</v>
      </c>
      <c r="D75" s="1">
        <f>F74*$P$4*2^(B75/10)</f>
        <v>168.18516890916004</v>
      </c>
      <c r="E75" s="1">
        <f>C75-D75</f>
        <v>2.3985749419138074</v>
      </c>
      <c r="F75" s="1">
        <f>F74+E75</f>
        <v>6279.2910261193874</v>
      </c>
    </row>
    <row r="76" spans="1:6" x14ac:dyDescent="0.25">
      <c r="A76" s="2">
        <v>74</v>
      </c>
      <c r="B76" s="1">
        <v>1</v>
      </c>
      <c r="C76" s="1">
        <f>$P$2*1.1814/(1+EXP(0.2*($P$3-10-B76)))/(1+EXP(0.3*(-$P$3-10-B76)))</f>
        <v>170.58374385107385</v>
      </c>
      <c r="D76" s="1">
        <f>F75*$P$4*2^(B76/10)</f>
        <v>168.24943713342623</v>
      </c>
      <c r="E76" s="1">
        <f>C76-D76</f>
        <v>2.3343067176476211</v>
      </c>
      <c r="F76" s="1">
        <f>F75+E76</f>
        <v>6281.6253328370349</v>
      </c>
    </row>
    <row r="77" spans="1:6" x14ac:dyDescent="0.25">
      <c r="A77" s="2">
        <v>75</v>
      </c>
      <c r="B77" s="1">
        <v>1</v>
      </c>
      <c r="C77" s="1">
        <f>$P$2*1.1814/(1+EXP(0.2*($P$3-10-B77)))/(1+EXP(0.3*(-$P$3-10-B77)))</f>
        <v>170.58374385107385</v>
      </c>
      <c r="D77" s="1">
        <f>F76*$P$4*2^(B77/10)</f>
        <v>168.31198333326111</v>
      </c>
      <c r="E77" s="1">
        <f>C77-D77</f>
        <v>2.2717605178127371</v>
      </c>
      <c r="F77" s="1">
        <f>F76+E77</f>
        <v>6283.897093354848</v>
      </c>
    </row>
    <row r="78" spans="1:6" x14ac:dyDescent="0.25">
      <c r="A78" s="2">
        <v>76</v>
      </c>
      <c r="B78" s="1">
        <v>1</v>
      </c>
      <c r="C78" s="1">
        <f>$P$2*1.1814/(1+EXP(0.2*($P$3-10-B78)))/(1+EXP(0.3*(-$P$3-10-B78)))</f>
        <v>170.58374385107385</v>
      </c>
      <c r="D78" s="1">
        <f>F77*$P$4*2^(B78/10)</f>
        <v>168.37285364916687</v>
      </c>
      <c r="E78" s="1">
        <f>C78-D78</f>
        <v>2.2108902019069774</v>
      </c>
      <c r="F78" s="1">
        <f>F77+E78</f>
        <v>6286.1079835567552</v>
      </c>
    </row>
    <row r="79" spans="1:6" x14ac:dyDescent="0.25">
      <c r="A79" s="2">
        <v>77</v>
      </c>
      <c r="B79" s="1">
        <v>1</v>
      </c>
      <c r="C79" s="1">
        <f>$P$2*1.1814/(1+EXP(0.2*($P$3-10-B79)))/(1+EXP(0.3*(-$P$3-10-B79)))</f>
        <v>170.58374385107385</v>
      </c>
      <c r="D79" s="1">
        <f>F78*$P$4*2^(B79/10)</f>
        <v>168.43209298534148</v>
      </c>
      <c r="E79" s="1">
        <f>C79-D79</f>
        <v>2.1516508657323641</v>
      </c>
      <c r="F79" s="1">
        <f>F78+E79</f>
        <v>6288.2596344224876</v>
      </c>
    </row>
    <row r="80" spans="1:6" x14ac:dyDescent="0.25">
      <c r="A80" s="2">
        <v>78</v>
      </c>
      <c r="B80" s="1">
        <v>1</v>
      </c>
      <c r="C80" s="1">
        <f>$P$2*1.1814/(1+EXP(0.2*($P$3-10-B80)))/(1+EXP(0.3*(-$P$3-10-B80)))</f>
        <v>170.58374385107385</v>
      </c>
      <c r="D80" s="1">
        <f>F79*$P$4*2^(B80/10)</f>
        <v>168.48974504280488</v>
      </c>
      <c r="E80" s="1">
        <f>C80-D80</f>
        <v>2.0939988082689638</v>
      </c>
      <c r="F80" s="1">
        <f>F79+E80</f>
        <v>6290.3536332307567</v>
      </c>
    </row>
    <row r="81" spans="1:6" x14ac:dyDescent="0.25">
      <c r="A81" s="2">
        <v>79</v>
      </c>
      <c r="B81" s="1">
        <v>1</v>
      </c>
      <c r="C81" s="1">
        <f>$P$2*1.1814/(1+EXP(0.2*($P$3-10-B81)))/(1+EXP(0.3*(-$P$3-10-B81)))</f>
        <v>170.58374385107385</v>
      </c>
      <c r="D81" s="1">
        <f>F80*$P$4*2^(B81/10)</f>
        <v>168.545852351637</v>
      </c>
      <c r="E81" s="1">
        <f>C81-D81</f>
        <v>2.0378914994368529</v>
      </c>
      <c r="F81" s="1">
        <f>F80+E81</f>
        <v>6292.3915247301939</v>
      </c>
    </row>
    <row r="82" spans="1:6" x14ac:dyDescent="0.25">
      <c r="A82" s="2">
        <v>80</v>
      </c>
      <c r="B82" s="1">
        <v>1</v>
      </c>
      <c r="C82" s="1">
        <f>$P$2*1.1814/(1+EXP(0.2*($P$3-10-B82)))/(1+EXP(0.3*(-$P$3-10-B82)))</f>
        <v>170.58374385107385</v>
      </c>
      <c r="D82" s="1">
        <f>F81*$P$4*2^(B82/10)</f>
        <v>168.60045630235263</v>
      </c>
      <c r="E82" s="1">
        <f>C82-D82</f>
        <v>1.983287548721222</v>
      </c>
      <c r="F82" s="1">
        <f>F81+E82</f>
        <v>6294.3748122789148</v>
      </c>
    </row>
    <row r="83" spans="1:6" x14ac:dyDescent="0.25">
      <c r="A83" s="2">
        <v>81</v>
      </c>
      <c r="B83" s="1">
        <v>1</v>
      </c>
      <c r="C83" s="1">
        <f>$P$2*1.1814/(1+EXP(0.2*($P$3-10-B83)))/(1+EXP(0.3*(-$P$3-10-B83)))</f>
        <v>170.58374385107385</v>
      </c>
      <c r="D83" s="1">
        <f>F82*$P$4*2^(B83/10)</f>
        <v>168.65359717643508</v>
      </c>
      <c r="E83" s="1">
        <f>C83-D83</f>
        <v>1.9301466746387632</v>
      </c>
      <c r="F83" s="1">
        <f>F82+E83</f>
        <v>6296.3049589535531</v>
      </c>
    </row>
    <row r="84" spans="1:6" x14ac:dyDescent="0.25">
      <c r="A84" s="2">
        <v>82</v>
      </c>
      <c r="B84" s="1">
        <v>1</v>
      </c>
      <c r="C84" s="1">
        <f>$P$2*1.1814/(1+EXP(0.2*($P$3-10-B84)))/(1+EXP(0.3*(-$P$3-10-B84)))</f>
        <v>170.58374385107385</v>
      </c>
      <c r="D84" s="1">
        <f>F83*$P$4*2^(B84/10)</f>
        <v>168.70531417605207</v>
      </c>
      <c r="E84" s="1">
        <f>C84-D84</f>
        <v>1.8784296750217777</v>
      </c>
      <c r="F84" s="1">
        <f>F83+E84</f>
        <v>6298.1833886285749</v>
      </c>
    </row>
    <row r="85" spans="1:6" x14ac:dyDescent="0.25">
      <c r="A85" s="2">
        <v>83</v>
      </c>
      <c r="B85" s="1">
        <v>1</v>
      </c>
      <c r="C85" s="1">
        <f>$P$2*1.1814/(1+EXP(0.2*($P$3-10-B85)))/(1+EXP(0.3*(-$P$3-10-B85)))</f>
        <v>170.58374385107385</v>
      </c>
      <c r="D85" s="1">
        <f>F84*$P$4*2^(B85/10)</f>
        <v>168.7556454529753</v>
      </c>
      <c r="E85" s="1">
        <f>C85-D85</f>
        <v>1.8280983980985468</v>
      </c>
      <c r="F85" s="1">
        <f>F84+E85</f>
        <v>6300.0114870266734</v>
      </c>
    </row>
    <row r="86" spans="1:6" x14ac:dyDescent="0.25">
      <c r="A86" s="2">
        <v>84</v>
      </c>
      <c r="B86" s="1">
        <v>1</v>
      </c>
      <c r="C86" s="1">
        <f>$P$2*1.1814/(1+EXP(0.2*($P$3-10-B86)))/(1+EXP(0.3*(-$P$3-10-B86)))</f>
        <v>170.58374385107385</v>
      </c>
      <c r="D86" s="1">
        <f>F85*$P$4*2^(B86/10)</f>
        <v>168.80462813672497</v>
      </c>
      <c r="E86" s="1">
        <f>C86-D86</f>
        <v>1.7791157143488761</v>
      </c>
      <c r="F86" s="1">
        <f>F85+E86</f>
        <v>6301.7906027410227</v>
      </c>
    </row>
    <row r="87" spans="1:6" x14ac:dyDescent="0.25">
      <c r="A87" s="2">
        <v>85</v>
      </c>
      <c r="B87" s="1">
        <v>1</v>
      </c>
      <c r="C87" s="1">
        <f>$P$2*1.1814/(1+EXP(0.2*($P$3-10-B87)))/(1+EXP(0.3*(-$P$3-10-B87)))</f>
        <v>170.58374385107385</v>
      </c>
      <c r="D87" s="1">
        <f>F86*$P$4*2^(B87/10)</f>
        <v>168.85229836196049</v>
      </c>
      <c r="E87" s="1">
        <f>C87-D87</f>
        <v>1.7314454891133551</v>
      </c>
      <c r="F87" s="1">
        <f>F86+E87</f>
        <v>6303.5220482301356</v>
      </c>
    </row>
    <row r="88" spans="1:6" x14ac:dyDescent="0.25">
      <c r="A88" s="2">
        <v>86</v>
      </c>
      <c r="B88" s="1">
        <v>1</v>
      </c>
      <c r="C88" s="1">
        <f>$P$2*1.1814/(1+EXP(0.2*($P$3-10-B88)))/(1+EXP(0.3*(-$P$3-10-B88)))</f>
        <v>170.58374385107385</v>
      </c>
      <c r="D88" s="1">
        <f>F87*$P$4*2^(B88/10)</f>
        <v>168.89869129513698</v>
      </c>
      <c r="E88" s="1">
        <f>C88-D88</f>
        <v>1.6850525559368634</v>
      </c>
      <c r="F88" s="1">
        <f>F87+E88</f>
        <v>6305.2071007860723</v>
      </c>
    </row>
    <row r="89" spans="1:6" x14ac:dyDescent="0.25">
      <c r="A89" s="2">
        <v>87</v>
      </c>
      <c r="B89" s="1">
        <v>1</v>
      </c>
      <c r="C89" s="1">
        <f>$P$2*1.1814/(1+EXP(0.2*($P$3-10-B89)))/(1+EXP(0.3*(-$P$3-10-B89)))</f>
        <v>170.58374385107385</v>
      </c>
      <c r="D89" s="1">
        <f>F88*$P$4*2^(B89/10)</f>
        <v>168.94384116044779</v>
      </c>
      <c r="E89" s="1">
        <f>C89-D89</f>
        <v>1.6399026906260588</v>
      </c>
      <c r="F89" s="1">
        <f>F88+E89</f>
        <v>6306.8470034766979</v>
      </c>
    </row>
    <row r="90" spans="1:6" x14ac:dyDescent="0.25">
      <c r="A90" s="2">
        <v>88</v>
      </c>
      <c r="B90" s="1">
        <v>1</v>
      </c>
      <c r="C90" s="1">
        <f>$P$2*1.1814/(1+EXP(0.2*($P$3-10-B90)))/(1+EXP(0.3*(-$P$3-10-B90)))</f>
        <v>170.58374385107385</v>
      </c>
      <c r="D90" s="1">
        <f>F89*$P$4*2^(B90/10)</f>
        <v>168.98778126507165</v>
      </c>
      <c r="E90" s="1">
        <f>C90-D90</f>
        <v>1.5959625860022015</v>
      </c>
      <c r="F90" s="1">
        <f>F89+E90</f>
        <v>6308.4429660627002</v>
      </c>
    </row>
    <row r="91" spans="1:6" x14ac:dyDescent="0.25">
      <c r="A91" s="2">
        <v>89</v>
      </c>
      <c r="B91" s="1">
        <v>1</v>
      </c>
      <c r="C91" s="1">
        <f>$P$2*1.1814/(1+EXP(0.2*($P$3-10-B91)))/(1+EXP(0.3*(-$P$3-10-B91)))</f>
        <v>170.58374385107385</v>
      </c>
      <c r="D91" s="1">
        <f>F90*$P$4*2^(B91/10)</f>
        <v>169.0305440237436</v>
      </c>
      <c r="E91" s="1">
        <f>C91-D91</f>
        <v>1.5531998273302463</v>
      </c>
      <c r="F91" s="1">
        <f>F90+E91</f>
        <v>6309.9961658900302</v>
      </c>
    </row>
    <row r="92" spans="1:6" x14ac:dyDescent="0.25">
      <c r="A92" s="2">
        <v>90</v>
      </c>
      <c r="B92" s="1">
        <v>1</v>
      </c>
      <c r="C92" s="1">
        <f>$P$2*1.1814/(1+EXP(0.2*($P$3-10-B92)))/(1+EXP(0.3*(-$P$3-10-B92)))</f>
        <v>170.58374385107385</v>
      </c>
      <c r="D92" s="1">
        <f>F91*$P$4*2^(B92/10)</f>
        <v>169.0721609826673</v>
      </c>
      <c r="E92" s="1">
        <f>C92-D92</f>
        <v>1.5115828684065491</v>
      </c>
      <c r="F92" s="1">
        <f>F91+E92</f>
        <v>6311.5077487584367</v>
      </c>
    </row>
    <row r="93" spans="1:6" x14ac:dyDescent="0.25">
      <c r="A93" s="2">
        <v>91</v>
      </c>
      <c r="B93" s="1">
        <v>1</v>
      </c>
      <c r="C93" s="1">
        <f>$P$2*1.1814/(1+EXP(0.2*($P$3-10-B93)))/(1+EXP(0.3*(-$P$3-10-B93)))</f>
        <v>170.58374385107385</v>
      </c>
      <c r="D93" s="1">
        <f>F92*$P$4*2^(B93/10)</f>
        <v>169.11266284278685</v>
      </c>
      <c r="E93" s="1">
        <f>C93-D93</f>
        <v>1.4710810082870012</v>
      </c>
      <c r="F93" s="1">
        <f>F92+E93</f>
        <v>6312.9788297667237</v>
      </c>
    </row>
    <row r="94" spans="1:6" x14ac:dyDescent="0.25">
      <c r="A94" s="2">
        <v>92</v>
      </c>
      <c r="B94" s="1">
        <v>1</v>
      </c>
      <c r="C94" s="1">
        <f>$P$2*1.1814/(1+EXP(0.2*($P$3-10-B94)))/(1+EXP(0.3*(-$P$3-10-B94)))</f>
        <v>170.58374385107385</v>
      </c>
      <c r="D94" s="1">
        <f>F93*$P$4*2^(B94/10)</f>
        <v>169.15207948243494</v>
      </c>
      <c r="E94" s="1">
        <f>C94-D94</f>
        <v>1.4316643686389057</v>
      </c>
      <c r="F94" s="1">
        <f>F93+E94</f>
        <v>6314.4104941353626</v>
      </c>
    </row>
    <row r="95" spans="1:6" x14ac:dyDescent="0.25">
      <c r="A95" s="2">
        <v>93</v>
      </c>
      <c r="B95" s="1">
        <v>1</v>
      </c>
      <c r="C95" s="1">
        <f>$P$2*1.1814/(1+EXP(0.2*($P$3-10-B95)))/(1+EXP(0.3*(-$P$3-10-B95)))</f>
        <v>170.58374385107385</v>
      </c>
      <c r="D95" s="1">
        <f>F94*$P$4*2^(B95/10)</f>
        <v>169.1904399793741</v>
      </c>
      <c r="E95" s="1">
        <f>C95-D95</f>
        <v>1.393303871699743</v>
      </c>
      <c r="F95" s="1">
        <f>F94+E95</f>
        <v>6315.8037980070621</v>
      </c>
    </row>
    <row r="96" spans="1:6" x14ac:dyDescent="0.25">
      <c r="A96" s="2">
        <v>94</v>
      </c>
      <c r="B96" s="1">
        <v>1</v>
      </c>
      <c r="C96" s="1">
        <f>$P$2*1.1814/(1+EXP(0.2*($P$3-10-B96)))/(1+EXP(0.3*(-$P$3-10-B96)))</f>
        <v>170.58374385107385</v>
      </c>
      <c r="D96" s="1">
        <f>F95*$P$4*2^(B96/10)</f>
        <v>169.22777263224751</v>
      </c>
      <c r="E96" s="1">
        <f>C96-D96</f>
        <v>1.3559712188263404</v>
      </c>
      <c r="F96" s="1">
        <f>F95+E96</f>
        <v>6317.1597692258883</v>
      </c>
    </row>
    <row r="97" spans="1:6" x14ac:dyDescent="0.25">
      <c r="A97" s="2">
        <v>95</v>
      </c>
      <c r="B97" s="1">
        <v>1</v>
      </c>
      <c r="C97" s="1">
        <f>$P$2*1.1814/(1+EXP(0.2*($P$3-10-B97)))/(1+EXP(0.3*(-$P$3-10-B97)))</f>
        <v>170.58374385107385</v>
      </c>
      <c r="D97" s="1">
        <f>F96*$P$4*2^(B97/10)</f>
        <v>169.26410498145503</v>
      </c>
      <c r="E97" s="1">
        <f>C97-D97</f>
        <v>1.3196388696188137</v>
      </c>
      <c r="F97" s="1">
        <f>F96+E97</f>
        <v>6318.4794080955071</v>
      </c>
    </row>
    <row r="98" spans="1:6" x14ac:dyDescent="0.25">
      <c r="A98" s="2">
        <v>96</v>
      </c>
      <c r="B98" s="1">
        <v>1</v>
      </c>
      <c r="C98" s="1">
        <f>$P$2*1.1814/(1+EXP(0.2*($P$3-10-B98)))/(1+EXP(0.3*(-$P$3-10-B98)))</f>
        <v>170.58374385107385</v>
      </c>
      <c r="D98" s="1">
        <f>F97*$P$4*2^(B98/10)</f>
        <v>169.29946382946974</v>
      </c>
      <c r="E98" s="1">
        <f>C98-D98</f>
        <v>1.2842800216041041</v>
      </c>
      <c r="F98" s="1">
        <f>F97+E98</f>
        <v>6319.7636881171111</v>
      </c>
    </row>
    <row r="99" spans="1:6" x14ac:dyDescent="0.25">
      <c r="A99" s="2">
        <v>97</v>
      </c>
      <c r="B99" s="1">
        <v>1</v>
      </c>
      <c r="C99" s="1">
        <f>$P$2*1.1814/(1+EXP(0.2*($P$3-10-B99)))/(1+EXP(0.3*(-$P$3-10-B99)))</f>
        <v>170.58374385107385</v>
      </c>
      <c r="D99" s="1">
        <f>F98*$P$4*2^(B99/10)</f>
        <v>169.33387526061026</v>
      </c>
      <c r="E99" s="1">
        <f>C99-D99</f>
        <v>1.249868590463592</v>
      </c>
      <c r="F99" s="1">
        <f>F98+E99</f>
        <v>6321.0135567075749</v>
      </c>
    </row>
    <row r="100" spans="1:6" x14ac:dyDescent="0.25">
      <c r="A100" s="2">
        <v>98</v>
      </c>
      <c r="B100" s="1">
        <v>1</v>
      </c>
      <c r="C100" s="1">
        <f>$P$2*1.1814/(1+EXP(0.2*($P$3-10-B100)))/(1+EXP(0.3*(-$P$3-10-B100)))</f>
        <v>170.58374385107385</v>
      </c>
      <c r="D100" s="1">
        <f>F99*$P$4*2^(B100/10)</f>
        <v>169.36736466028322</v>
      </c>
      <c r="E100" s="1">
        <f>C100-D100</f>
        <v>1.2163791907906329</v>
      </c>
      <c r="F100" s="1">
        <f>F99+E100</f>
        <v>6322.2299358983655</v>
      </c>
    </row>
    <row r="101" spans="1:6" x14ac:dyDescent="0.25">
      <c r="A101" s="2">
        <v>99</v>
      </c>
      <c r="B101" s="1">
        <v>1</v>
      </c>
      <c r="C101" s="1">
        <f>$P$2*1.1814/(1+EXP(0.2*($P$3-10-B101)))/(1+EXP(0.3*(-$P$3-10-B101)))</f>
        <v>170.58374385107385</v>
      </c>
      <c r="D101" s="1">
        <f>F100*$P$4*2^(B101/10)</f>
        <v>169.39995673370996</v>
      </c>
      <c r="E101" s="1">
        <f>C101-D101</f>
        <v>1.1837871173638916</v>
      </c>
      <c r="F101" s="1">
        <f>F100+E101</f>
        <v>6323.4137230157294</v>
      </c>
    </row>
    <row r="102" spans="1:6" x14ac:dyDescent="0.25">
      <c r="A102" s="2">
        <v>100</v>
      </c>
      <c r="B102" s="1">
        <v>1</v>
      </c>
      <c r="C102" s="1">
        <f>$P$2*1.1814/(1+EXP(0.2*($P$3-10-B102)))/(1+EXP(0.3*(-$P$3-10-B102)))</f>
        <v>170.58374385107385</v>
      </c>
      <c r="D102" s="1">
        <f>F101*$P$4*2^(B102/10)</f>
        <v>169.43167552415201</v>
      </c>
      <c r="E102" s="1">
        <f>C102-D102</f>
        <v>1.1520683269218353</v>
      </c>
      <c r="F102" s="1">
        <f>F101+E102</f>
        <v>6324.5657913426512</v>
      </c>
    </row>
    <row r="103" spans="1:6" x14ac:dyDescent="0.25">
      <c r="A103" s="2">
        <v>101</v>
      </c>
      <c r="B103" s="1">
        <v>1</v>
      </c>
      <c r="C103" s="1">
        <f>$P$2*1.1814/(1+EXP(0.2*($P$3-10-B103)))/(1+EXP(0.3*(-$P$3-10-B103)))</f>
        <v>170.58374385107385</v>
      </c>
      <c r="D103" s="1">
        <f>F102*$P$4*2^(B103/10)</f>
        <v>169.46254443064763</v>
      </c>
      <c r="E103" s="1">
        <f>C103-D103</f>
        <v>1.1211994204262226</v>
      </c>
      <c r="F103" s="1">
        <f>F102+E103</f>
        <v>6325.6869907630771</v>
      </c>
    </row>
    <row r="104" spans="1:6" x14ac:dyDescent="0.25">
      <c r="A104" s="2">
        <v>102</v>
      </c>
      <c r="B104" s="1">
        <v>1</v>
      </c>
      <c r="C104" s="1">
        <f>$P$2*1.1814/(1+EXP(0.2*($P$3-10-B104)))/(1+EXP(0.3*(-$P$3-10-B104)))</f>
        <v>170.58374385107385</v>
      </c>
      <c r="D104" s="1">
        <f>F103*$P$4*2^(B104/10)</f>
        <v>169.49258622527321</v>
      </c>
      <c r="E104" s="1">
        <f>C104-D104</f>
        <v>1.0911576258006335</v>
      </c>
      <c r="F104" s="1">
        <f>F103+E104</f>
        <v>6326.7781483888775</v>
      </c>
    </row>
    <row r="105" spans="1:6" x14ac:dyDescent="0.25">
      <c r="A105" s="2">
        <v>103</v>
      </c>
      <c r="B105" s="1">
        <v>1</v>
      </c>
      <c r="C105" s="1">
        <f>$P$2*1.1814/(1+EXP(0.2*($P$3-10-B105)))/(1+EXP(0.3*(-$P$3-10-B105)))</f>
        <v>170.58374385107385</v>
      </c>
      <c r="D105" s="1">
        <f>F104*$P$4*2^(B105/10)</f>
        <v>169.52182306994263</v>
      </c>
      <c r="E105" s="1">
        <f>C105-D105</f>
        <v>1.0619207811312208</v>
      </c>
      <c r="F105" s="1">
        <f>F104+E105</f>
        <v>6327.840069170009</v>
      </c>
    </row>
    <row r="106" spans="1:6" x14ac:dyDescent="0.25">
      <c r="A106" s="2">
        <v>104</v>
      </c>
      <c r="B106" s="1">
        <v>1</v>
      </c>
      <c r="C106" s="1">
        <f>$P$2*1.1814/(1+EXP(0.2*($P$3-10-B106)))/(1+EXP(0.3*(-$P$3-10-B106)))</f>
        <v>170.58374385107385</v>
      </c>
      <c r="D106" s="1">
        <f>F105*$P$4*2^(B106/10)</f>
        <v>169.55027653275596</v>
      </c>
      <c r="E106" s="1">
        <f>C106-D106</f>
        <v>1.0334673183178893</v>
      </c>
      <c r="F106" s="1">
        <f>F105+E106</f>
        <v>6328.8735364883269</v>
      </c>
    </row>
    <row r="107" spans="1:6" x14ac:dyDescent="0.25">
      <c r="A107" s="2">
        <v>105</v>
      </c>
      <c r="B107" s="1">
        <v>1</v>
      </c>
      <c r="C107" s="1">
        <f>$P$2*1.1814/(1+EXP(0.2*($P$3-10-B107)))/(1+EXP(0.3*(-$P$3-10-B107)))</f>
        <v>170.58374385107385</v>
      </c>
      <c r="D107" s="1">
        <f>F106*$P$4*2^(B107/10)</f>
        <v>169.57796760391022</v>
      </c>
      <c r="E107" s="1">
        <f>C107-D107</f>
        <v>1.0057762471636238</v>
      </c>
      <c r="F107" s="1">
        <f>F106+E107</f>
        <v>6329.8793127354902</v>
      </c>
    </row>
    <row r="108" spans="1:6" x14ac:dyDescent="0.25">
      <c r="A108" s="2">
        <v>106</v>
      </c>
      <c r="B108" s="1">
        <v>1</v>
      </c>
      <c r="C108" s="1">
        <f>$P$2*1.1814/(1+EXP(0.2*($P$3-10-B108)))/(1+EXP(0.3*(-$P$3-10-B108)))</f>
        <v>170.58374385107385</v>
      </c>
      <c r="D108" s="1">
        <f>F107*$P$4*2^(B108/10)</f>
        <v>169.60491671118422</v>
      </c>
      <c r="E108" s="1">
        <f>C108-D108</f>
        <v>0.97882713988963133</v>
      </c>
      <c r="F108" s="1">
        <f>F107+E108</f>
        <v>6330.8581398753795</v>
      </c>
    </row>
    <row r="109" spans="1:6" x14ac:dyDescent="0.25">
      <c r="A109" s="2">
        <v>107</v>
      </c>
      <c r="B109" s="1">
        <v>1</v>
      </c>
      <c r="C109" s="1">
        <f>$P$2*1.1814/(1+EXP(0.2*($P$3-10-B109)))/(1+EXP(0.3*(-$P$3-10-B109)))</f>
        <v>170.58374385107385</v>
      </c>
      <c r="D109" s="1">
        <f>F108*$P$4*2^(B109/10)</f>
        <v>169.63114373500781</v>
      </c>
      <c r="E109" s="1">
        <f>C109-D109</f>
        <v>0.95260011606603712</v>
      </c>
      <c r="F109" s="1">
        <f>F108+E109</f>
        <v>6331.8107399914452</v>
      </c>
    </row>
    <row r="110" spans="1:6" x14ac:dyDescent="0.25">
      <c r="A110" s="2">
        <v>108</v>
      </c>
      <c r="B110" s="1">
        <v>1</v>
      </c>
      <c r="C110" s="1">
        <f>$P$2*1.1814/(1+EXP(0.2*($P$3-10-B110)))/(1+EXP(0.3*(-$P$3-10-B110)))</f>
        <v>170.58374385107385</v>
      </c>
      <c r="D110" s="1">
        <f>F109*$P$4*2^(B110/10)</f>
        <v>169.65666802312802</v>
      </c>
      <c r="E110" s="1">
        <f>C110-D110</f>
        <v>0.92707582794582777</v>
      </c>
      <c r="F110" s="1">
        <f>F109+E110</f>
        <v>6332.7378158193915</v>
      </c>
    </row>
    <row r="111" spans="1:6" x14ac:dyDescent="0.25">
      <c r="A111" s="2">
        <v>109</v>
      </c>
      <c r="B111" s="1">
        <v>1</v>
      </c>
      <c r="C111" s="1">
        <f>$P$2*1.1814/(1+EXP(0.2*($P$3-10-B111)))/(1+EXP(0.3*(-$P$3-10-B111)))</f>
        <v>170.58374385107385</v>
      </c>
      <c r="D111" s="1">
        <f>F110*$P$4*2^(B111/10)</f>
        <v>169.68150840488178</v>
      </c>
      <c r="E111" s="1">
        <f>C111-D111</f>
        <v>0.90223544619206564</v>
      </c>
      <c r="F111" s="1">
        <f>F110+E111</f>
        <v>6333.6400512655837</v>
      </c>
    </row>
    <row r="112" spans="1:6" x14ac:dyDescent="0.25">
      <c r="A112" s="2">
        <v>110</v>
      </c>
      <c r="B112" s="1">
        <v>1</v>
      </c>
      <c r="C112" s="1">
        <f>$P$2*1.1814/(1+EXP(0.2*($P$3-10-B112)))/(1+EXP(0.3*(-$P$3-10-B112)))</f>
        <v>170.58374385107385</v>
      </c>
      <c r="D112" s="1">
        <f>F111*$P$4*2^(B112/10)</f>
        <v>169.7056832050865</v>
      </c>
      <c r="E112" s="1">
        <f>C112-D112</f>
        <v>0.87806064598734679</v>
      </c>
      <c r="F112" s="1">
        <f>F111+E112</f>
        <v>6334.5181119115714</v>
      </c>
    </row>
    <row r="113" spans="1:6" x14ac:dyDescent="0.25">
      <c r="A113" s="2">
        <v>111</v>
      </c>
      <c r="B113" s="1">
        <v>1</v>
      </c>
      <c r="C113" s="1">
        <f>$P$2*1.1814/(1+EXP(0.2*($P$3-10-B113)))/(1+EXP(0.3*(-$P$3-10-B113)))</f>
        <v>170.58374385107385</v>
      </c>
      <c r="D113" s="1">
        <f>F112*$P$4*2^(B113/10)</f>
        <v>169.72921025755818</v>
      </c>
      <c r="E113" s="1">
        <f>C113-D113</f>
        <v>0.8545335935156686</v>
      </c>
      <c r="F113" s="1">
        <f>F112+E113</f>
        <v>6335.3726455050873</v>
      </c>
    </row>
    <row r="114" spans="1:6" x14ac:dyDescent="0.25">
      <c r="A114" s="2">
        <v>112</v>
      </c>
      <c r="B114" s="1">
        <v>1</v>
      </c>
      <c r="C114" s="1">
        <f>$P$2*1.1814/(1+EXP(0.2*($P$3-10-B114)))/(1+EXP(0.3*(-$P$3-10-B114)))</f>
        <v>170.58374385107385</v>
      </c>
      <c r="D114" s="1">
        <f>F113*$P$4*2^(B114/10)</f>
        <v>169.7521069182676</v>
      </c>
      <c r="E114" s="1">
        <f>C114-D114</f>
        <v>0.83163693280624784</v>
      </c>
      <c r="F114" s="1">
        <f>F113+E114</f>
        <v>6336.2042824378932</v>
      </c>
    </row>
    <row r="115" spans="1:6" x14ac:dyDescent="0.25">
      <c r="A115" s="2">
        <v>113</v>
      </c>
      <c r="B115" s="1">
        <v>1</v>
      </c>
      <c r="C115" s="1">
        <f>$P$2*1.1814/(1+EXP(0.2*($P$3-10-B115)))/(1+EXP(0.3*(-$P$3-10-B115)))</f>
        <v>170.58374385107385</v>
      </c>
      <c r="D115" s="1">
        <f>F114*$P$4*2^(B115/10)</f>
        <v>169.77439007814374</v>
      </c>
      <c r="E115" s="1">
        <f>C115-D115</f>
        <v>0.80935377293010902</v>
      </c>
      <c r="F115" s="1">
        <f>F114+E115</f>
        <v>6337.0136362108233</v>
      </c>
    </row>
    <row r="116" spans="1:6" x14ac:dyDescent="0.25">
      <c r="A116" s="2">
        <v>114</v>
      </c>
      <c r="B116" s="1">
        <v>1</v>
      </c>
      <c r="C116" s="1">
        <f>$P$2*1.1814/(1+EXP(0.2*($P$3-10-B116)))/(1+EXP(0.3*(-$P$3-10-B116)))</f>
        <v>170.58374385107385</v>
      </c>
      <c r="D116" s="1">
        <f>F115*$P$4*2^(B116/10)</f>
        <v>169.79607617553449</v>
      </c>
      <c r="E116" s="1">
        <f>C116-D116</f>
        <v>0.78766767553935324</v>
      </c>
      <c r="F116" s="1">
        <f>F115+E116</f>
        <v>6337.8013038863628</v>
      </c>
    </row>
    <row r="117" spans="1:6" x14ac:dyDescent="0.25">
      <c r="A117" s="2">
        <v>115</v>
      </c>
      <c r="B117" s="1">
        <v>1</v>
      </c>
      <c r="C117" s="1">
        <f>$P$2*1.1814/(1+EXP(0.2*($P$3-10-B117)))/(1+EXP(0.3*(-$P$3-10-B117)))</f>
        <v>170.58374385107385</v>
      </c>
      <c r="D117" s="1">
        <f>F116*$P$4*2^(B117/10)</f>
        <v>169.81718120833301</v>
      </c>
      <c r="E117" s="1">
        <f>C117-D117</f>
        <v>0.76656264274083696</v>
      </c>
      <c r="F117" s="1">
        <f>F116+E117</f>
        <v>6338.5678665291034</v>
      </c>
    </row>
    <row r="118" spans="1:6" x14ac:dyDescent="0.25">
      <c r="A118" s="2">
        <v>116</v>
      </c>
      <c r="B118" s="1">
        <v>1</v>
      </c>
      <c r="C118" s="1">
        <f>$P$2*1.1814/(1+EXP(0.2*($P$3-10-B118)))/(1+EXP(0.3*(-$P$3-10-B118)))</f>
        <v>170.58374385107385</v>
      </c>
      <c r="D118" s="1">
        <f>F117*$P$4*2^(B118/10)</f>
        <v>169.83772074577956</v>
      </c>
      <c r="E118" s="1">
        <f>C118-D118</f>
        <v>0.74602310529428451</v>
      </c>
      <c r="F118" s="1">
        <f>F117+E118</f>
        <v>6339.313889634398</v>
      </c>
    </row>
    <row r="119" spans="1:6" x14ac:dyDescent="0.25">
      <c r="A119" s="2">
        <v>117</v>
      </c>
      <c r="B119" s="1">
        <v>1</v>
      </c>
      <c r="C119" s="1">
        <f>$P$2*1.1814/(1+EXP(0.2*($P$3-10-B119)))/(1+EXP(0.3*(-$P$3-10-B119)))</f>
        <v>170.58374385107385</v>
      </c>
      <c r="D119" s="1">
        <f>F118*$P$4*2^(B119/10)</f>
        <v>169.85770993994689</v>
      </c>
      <c r="E119" s="1">
        <f>C119-D119</f>
        <v>0.72603391112696158</v>
      </c>
      <c r="F119" s="1">
        <f>F118+E119</f>
        <v>6340.0399235455252</v>
      </c>
    </row>
    <row r="120" spans="1:6" x14ac:dyDescent="0.25">
      <c r="A120" s="2">
        <v>118</v>
      </c>
      <c r="B120" s="1">
        <v>1</v>
      </c>
      <c r="C120" s="1">
        <f>$P$2*1.1814/(1+EXP(0.2*($P$3-10-B120)))/(1+EXP(0.3*(-$P$3-10-B120)))</f>
        <v>170.58374385107385</v>
      </c>
      <c r="D120" s="1">
        <f>F119*$P$4*2^(B120/10)</f>
        <v>169.87716353691809</v>
      </c>
      <c r="E120" s="1">
        <f>C120-D120</f>
        <v>0.70658031415575806</v>
      </c>
      <c r="F120" s="1">
        <f>F119+E120</f>
        <v>6340.7465038596811</v>
      </c>
    </row>
    <row r="121" spans="1:6" x14ac:dyDescent="0.25">
      <c r="A121" s="2">
        <v>119</v>
      </c>
      <c r="B121" s="1">
        <v>1</v>
      </c>
      <c r="C121" s="1">
        <f>$P$2*1.1814/(1+EXP(0.2*($P$3-10-B121)))/(1+EXP(0.3*(-$P$3-10-B121)))</f>
        <v>170.58374385107385</v>
      </c>
      <c r="D121" s="1">
        <f>F120*$P$4*2^(B121/10)</f>
        <v>169.89609588766467</v>
      </c>
      <c r="E121" s="1">
        <f>C121-D121</f>
        <v>0.68764796340917655</v>
      </c>
      <c r="F121" s="1">
        <f>F120+E121</f>
        <v>6341.4341518230904</v>
      </c>
    </row>
    <row r="122" spans="1:6" x14ac:dyDescent="0.25">
      <c r="A122" s="2">
        <v>120</v>
      </c>
      <c r="B122" s="1">
        <v>1</v>
      </c>
      <c r="C122" s="1">
        <f>$P$2*1.1814/(1+EXP(0.2*($P$3-10-B122)))/(1+EXP(0.3*(-$P$3-10-B122)))</f>
        <v>170.58374385107385</v>
      </c>
      <c r="D122" s="1">
        <f>F121*$P$4*2^(B122/10)</f>
        <v>169.9145209586334</v>
      </c>
      <c r="E122" s="1">
        <f>C122-D122</f>
        <v>0.66922289244044464</v>
      </c>
      <c r="F122" s="1">
        <f>F121+E122</f>
        <v>6342.1033747155307</v>
      </c>
    </row>
    <row r="123" spans="1:6" x14ac:dyDescent="0.25">
      <c r="A123" s="2">
        <v>121</v>
      </c>
      <c r="B123" s="1">
        <v>1</v>
      </c>
      <c r="C123" s="1">
        <f>$P$2*1.1814/(1+EXP(0.2*($P$3-10-B123)))/(1+EXP(0.3*(-$P$3-10-B123)))</f>
        <v>170.58374385107385</v>
      </c>
      <c r="D123" s="1">
        <f>F122*$P$4*2^(B123/10)</f>
        <v>169.93245234204934</v>
      </c>
      <c r="E123" s="1">
        <f>C123-D123</f>
        <v>0.65129150902450306</v>
      </c>
      <c r="F123" s="1">
        <f>F122+E123</f>
        <v>6342.754666224555</v>
      </c>
    </row>
    <row r="124" spans="1:6" x14ac:dyDescent="0.25">
      <c r="A124" s="2">
        <v>122</v>
      </c>
      <c r="B124" s="1">
        <v>1</v>
      </c>
      <c r="C124" s="1">
        <f>$P$2*1.1814/(1+EXP(0.2*($P$3-10-B124)))/(1+EXP(0.3*(-$P$3-10-B124)))</f>
        <v>170.58374385107385</v>
      </c>
      <c r="D124" s="1">
        <f>F123*$P$4*2^(B124/10)</f>
        <v>169.94990326594305</v>
      </c>
      <c r="E124" s="1">
        <f>C124-D124</f>
        <v>0.63384058513079822</v>
      </c>
      <c r="F124" s="1">
        <f>F123+E124</f>
        <v>6343.3885068096861</v>
      </c>
    </row>
    <row r="125" spans="1:6" x14ac:dyDescent="0.25">
      <c r="A125" s="2">
        <v>123</v>
      </c>
      <c r="B125" s="1">
        <v>1</v>
      </c>
      <c r="C125" s="1">
        <f>$P$2*1.1814/(1+EXP(0.2*($P$3-10-B125)))/(1+EXP(0.3*(-$P$3-10-B125)))</f>
        <v>170.58374385107385</v>
      </c>
      <c r="D125" s="1">
        <f>F124*$P$4*2^(B125/10)</f>
        <v>169.96688660390862</v>
      </c>
      <c r="E125" s="1">
        <f>C125-D125</f>
        <v>0.61685724716522827</v>
      </c>
      <c r="F125" s="1">
        <f>F124+E125</f>
        <v>6344.0053640568512</v>
      </c>
    </row>
    <row r="126" spans="1:6" x14ac:dyDescent="0.25">
      <c r="A126" s="2">
        <v>124</v>
      </c>
      <c r="B126" s="1">
        <v>1</v>
      </c>
      <c r="C126" s="1">
        <f>$P$2*1.1814/(1+EXP(0.2*($P$3-10-B126)))/(1+EXP(0.3*(-$P$3-10-B126)))</f>
        <v>170.58374385107385</v>
      </c>
      <c r="D126" s="1">
        <f>F125*$P$4*2^(B126/10)</f>
        <v>169.98341488460073</v>
      </c>
      <c r="E126" s="1">
        <f>C126-D126</f>
        <v>0.60032896647311418</v>
      </c>
      <c r="F126" s="1">
        <f>F125+E126</f>
        <v>6344.6056930233244</v>
      </c>
    </row>
    <row r="127" spans="1:6" x14ac:dyDescent="0.25">
      <c r="A127" s="2">
        <v>125</v>
      </c>
      <c r="B127" s="1">
        <v>1</v>
      </c>
      <c r="C127" s="1">
        <f>$P$2*1.1814/(1+EXP(0.2*($P$3-10-B127)))/(1+EXP(0.3*(-$P$3-10-B127)))</f>
        <v>170.58374385107385</v>
      </c>
      <c r="D127" s="1">
        <f>F126*$P$4*2^(B127/10)</f>
        <v>169.99950030097716</v>
      </c>
      <c r="E127" s="1">
        <f>C127-D127</f>
        <v>0.58424355009668716</v>
      </c>
      <c r="F127" s="1">
        <f>F126+E127</f>
        <v>6345.1899365734207</v>
      </c>
    </row>
    <row r="128" spans="1:6" x14ac:dyDescent="0.25">
      <c r="A128" s="2">
        <v>126</v>
      </c>
      <c r="B128" s="1">
        <v>1</v>
      </c>
      <c r="C128" s="1">
        <f>$P$2*1.1814/(1+EXP(0.2*($P$3-10-B128)))/(1+EXP(0.3*(-$P$3-10-B128)))</f>
        <v>170.58374385107385</v>
      </c>
      <c r="D128" s="1">
        <f>F127*$P$4*2^(B128/10)</f>
        <v>170.01515471929343</v>
      </c>
      <c r="E128" s="1">
        <f>C128-D128</f>
        <v>0.56858913178041348</v>
      </c>
      <c r="F128" s="1">
        <f>F127+E128</f>
        <v>6345.7585257052015</v>
      </c>
    </row>
    <row r="129" spans="1:6" x14ac:dyDescent="0.25">
      <c r="A129" s="2">
        <v>127</v>
      </c>
      <c r="B129" s="1">
        <v>1</v>
      </c>
      <c r="C129" s="1">
        <f>$P$2*1.1814/(1+EXP(0.2*($P$3-10-B129)))/(1+EXP(0.3*(-$P$3-10-B129)))</f>
        <v>170.58374385107385</v>
      </c>
      <c r="D129" s="1">
        <f>F128*$P$4*2^(B129/10)</f>
        <v>170.03038968785665</v>
      </c>
      <c r="E129" s="1">
        <f>C129-D129</f>
        <v>0.55335416321719322</v>
      </c>
      <c r="F129" s="1">
        <f>F128+E129</f>
        <v>6346.3118798684191</v>
      </c>
    </row>
    <row r="130" spans="1:6" x14ac:dyDescent="0.25">
      <c r="A130" s="2">
        <v>128</v>
      </c>
      <c r="B130" s="1">
        <v>1</v>
      </c>
      <c r="C130" s="1">
        <f>$P$2*1.1814/(1+EXP(0.2*($P$3-10-B130)))/(1+EXP(0.3*(-$P$3-10-B130)))</f>
        <v>170.58374385107385</v>
      </c>
      <c r="D130" s="1">
        <f>F129*$P$4*2^(B130/10)</f>
        <v>170.0452164455447</v>
      </c>
      <c r="E130" s="1">
        <f>C130-D130</f>
        <v>0.53852740552915179</v>
      </c>
      <c r="F130" s="1">
        <f>F129+E130</f>
        <v>6346.8504072739479</v>
      </c>
    </row>
    <row r="131" spans="1:6" x14ac:dyDescent="0.25">
      <c r="A131" s="2">
        <v>129</v>
      </c>
      <c r="B131" s="1">
        <v>1</v>
      </c>
      <c r="C131" s="1">
        <f>$P$2*1.1814/(1+EXP(0.2*($P$3-10-B131)))/(1+EXP(0.3*(-$P$3-10-B131)))</f>
        <v>170.58374385107385</v>
      </c>
      <c r="D131" s="1">
        <f>F130*$P$4*2^(B131/10)</f>
        <v>170.05964593009705</v>
      </c>
      <c r="E131" s="1">
        <f>C131-D131</f>
        <v>0.52409792097679997</v>
      </c>
      <c r="F131" s="1">
        <f>F130+E131</f>
        <v>6347.3745051949245</v>
      </c>
    </row>
    <row r="132" spans="1:6" x14ac:dyDescent="0.25">
      <c r="A132" s="2">
        <v>130</v>
      </c>
      <c r="B132" s="1">
        <v>1</v>
      </c>
      <c r="C132" s="1">
        <f>$P$2*1.1814/(1+EXP(0.2*($P$3-10-B132)))/(1+EXP(0.3*(-$P$3-10-B132)))</f>
        <v>170.58374385107385</v>
      </c>
      <c r="D132" s="1">
        <f>F131*$P$4*2^(B132/10)</f>
        <v>170.07368878618388</v>
      </c>
      <c r="E132" s="1">
        <f>C132-D132</f>
        <v>0.51005506488996843</v>
      </c>
      <c r="F132" s="1">
        <f>F131+E132</f>
        <v>6347.8845602598149</v>
      </c>
    </row>
    <row r="133" spans="1:6" x14ac:dyDescent="0.25">
      <c r="A133" s="2">
        <v>131</v>
      </c>
      <c r="B133" s="1">
        <v>1</v>
      </c>
      <c r="C133" s="1">
        <f>$P$2*1.1814/(1+EXP(0.2*($P$3-10-B133)))/(1+EXP(0.3*(-$P$3-10-B133)))</f>
        <v>170.58374385107385</v>
      </c>
      <c r="D133" s="1">
        <f>F132*$P$4*2^(B133/10)</f>
        <v>170.08735537325842</v>
      </c>
      <c r="E133" s="1">
        <f>C133-D133</f>
        <v>0.4963884778154295</v>
      </c>
      <c r="F133" s="1">
        <f>F132+E133</f>
        <v>6348.3809487376302</v>
      </c>
    </row>
    <row r="134" spans="1:6" x14ac:dyDescent="0.25">
      <c r="A134" s="2">
        <v>132</v>
      </c>
      <c r="B134" s="1">
        <v>1</v>
      </c>
      <c r="C134" s="1">
        <f>$P$2*1.1814/(1+EXP(0.2*($P$3-10-B134)))/(1+EXP(0.3*(-$P$3-10-B134)))</f>
        <v>170.58374385107385</v>
      </c>
      <c r="D134" s="1">
        <f>F133*$P$4*2^(B134/10)</f>
        <v>170.10065577319921</v>
      </c>
      <c r="E134" s="1">
        <f>C134-D134</f>
        <v>0.48308807787464048</v>
      </c>
      <c r="F134" s="1">
        <f>F133+E134</f>
        <v>6348.8640368155047</v>
      </c>
    </row>
    <row r="135" spans="1:6" x14ac:dyDescent="0.25">
      <c r="A135" s="2">
        <v>133</v>
      </c>
      <c r="B135" s="1">
        <v>1</v>
      </c>
      <c r="C135" s="1">
        <f>$P$2*1.1814/(1+EXP(0.2*($P$3-10-B135)))/(1+EXP(0.3*(-$P$3-10-B135)))</f>
        <v>170.58374385107385</v>
      </c>
      <c r="D135" s="1">
        <f>F134*$P$4*2^(B135/10)</f>
        <v>170.11359979774755</v>
      </c>
      <c r="E135" s="1">
        <f>C135-D135</f>
        <v>0.47014405332629394</v>
      </c>
      <c r="F135" s="1">
        <f>F134+E135</f>
        <v>6349.334180868831</v>
      </c>
    </row>
    <row r="136" spans="1:6" x14ac:dyDescent="0.25">
      <c r="A136" s="2">
        <v>134</v>
      </c>
      <c r="B136" s="1">
        <v>1</v>
      </c>
      <c r="C136" s="1">
        <f>$P$2*1.1814/(1+EXP(0.2*($P$3-10-B136)))/(1+EXP(0.3*(-$P$3-10-B136)))</f>
        <v>170.58374385107385</v>
      </c>
      <c r="D136" s="1">
        <f>F135*$P$4*2^(B136/10)</f>
        <v>170.12619699574566</v>
      </c>
      <c r="E136" s="1">
        <f>C136-D136</f>
        <v>0.45754685532818939</v>
      </c>
      <c r="F136" s="1">
        <f>F135+E136</f>
        <v>6349.7917277241595</v>
      </c>
    </row>
    <row r="137" spans="1:6" x14ac:dyDescent="0.25">
      <c r="A137" s="2">
        <v>135</v>
      </c>
      <c r="B137" s="1">
        <v>1</v>
      </c>
      <c r="C137" s="1">
        <f>$P$2*1.1814/(1+EXP(0.2*($P$3-10-B137)))/(1+EXP(0.3*(-$P$3-10-B137)))</f>
        <v>170.58374385107385</v>
      </c>
      <c r="D137" s="1">
        <f>F136*$P$4*2^(B137/10)</f>
        <v>170.13845666018085</v>
      </c>
      <c r="E137" s="1">
        <f>C137-D137</f>
        <v>0.44528719089299784</v>
      </c>
      <c r="F137" s="1">
        <f>F136+E137</f>
        <v>6350.2370149150529</v>
      </c>
    </row>
    <row r="138" spans="1:6" x14ac:dyDescent="0.25">
      <c r="A138" s="2">
        <v>136</v>
      </c>
      <c r="B138" s="1">
        <v>1</v>
      </c>
      <c r="C138" s="1">
        <f>$P$2*1.1814/(1+EXP(0.2*($P$3-10-B138)))/(1+EXP(0.3*(-$P$3-10-B138)))</f>
        <v>170.58374385107385</v>
      </c>
      <c r="D138" s="1">
        <f>F137*$P$4*2^(B138/10)</f>
        <v>170.15038783504102</v>
      </c>
      <c r="E138" s="1">
        <f>C138-D138</f>
        <v>0.4333560160328318</v>
      </c>
      <c r="F138" s="1">
        <f>F137+E138</f>
        <v>6350.6703709310859</v>
      </c>
    </row>
    <row r="139" spans="1:6" x14ac:dyDescent="0.25">
      <c r="A139" s="2">
        <v>137</v>
      </c>
      <c r="B139" s="1">
        <v>1</v>
      </c>
      <c r="C139" s="1">
        <f>$P$2*1.1814/(1+EXP(0.2*($P$3-10-B139)))/(1+EXP(0.3*(-$P$3-10-B139)))</f>
        <v>170.58374385107385</v>
      </c>
      <c r="D139" s="1">
        <f>F138*$P$4*2^(B139/10)</f>
        <v>170.1619993219864</v>
      </c>
      <c r="E139" s="1">
        <f>C139-D139</f>
        <v>0.42174452908744797</v>
      </c>
      <c r="F139" s="1">
        <f>F138+E139</f>
        <v>6351.0921154601738</v>
      </c>
    </row>
    <row r="140" spans="1:6" x14ac:dyDescent="0.25">
      <c r="A140" s="2">
        <v>138</v>
      </c>
      <c r="B140" s="1">
        <v>1</v>
      </c>
      <c r="C140" s="1">
        <f>$P$2*1.1814/(1+EXP(0.2*($P$3-10-B140)))/(1+EXP(0.3*(-$P$3-10-B140)))</f>
        <v>170.58374385107385</v>
      </c>
      <c r="D140" s="1">
        <f>F139*$P$4*2^(B140/10)</f>
        <v>170.17329968684254</v>
      </c>
      <c r="E140" s="1">
        <f>C140-D140</f>
        <v>0.4104441642313077</v>
      </c>
      <c r="F140" s="1">
        <f>F139+E140</f>
        <v>6351.502559624405</v>
      </c>
    </row>
    <row r="141" spans="1:6" x14ac:dyDescent="0.25">
      <c r="A141" s="2">
        <v>139</v>
      </c>
      <c r="B141" s="1">
        <v>1</v>
      </c>
      <c r="C141" s="1">
        <f>$P$2*1.1814/(1+EXP(0.2*($P$3-10-B141)))/(1+EXP(0.3*(-$P$3-10-B141)))</f>
        <v>170.58374385107385</v>
      </c>
      <c r="D141" s="1">
        <f>F140*$P$4*2^(B141/10)</f>
        <v>170.18429726591944</v>
      </c>
      <c r="E141" s="1">
        <f>C141-D141</f>
        <v>0.39944658515440779</v>
      </c>
      <c r="F141" s="1">
        <f>F140+E141</f>
        <v>6351.9020062095597</v>
      </c>
    </row>
    <row r="142" spans="1:6" x14ac:dyDescent="0.25">
      <c r="A142" s="2">
        <v>140</v>
      </c>
      <c r="B142" s="1">
        <v>1</v>
      </c>
      <c r="C142" s="1">
        <f>$P$2*1.1814/(1+EXP(0.2*($P$3-10-B142)))/(1+EXP(0.3*(-$P$3-10-B142)))</f>
        <v>170.58374385107385</v>
      </c>
      <c r="D142" s="1">
        <f>F141*$P$4*2^(B142/10)</f>
        <v>170.19500017216117</v>
      </c>
      <c r="E142" s="1">
        <f>C142-D142</f>
        <v>0.38874367891267525</v>
      </c>
      <c r="F142" s="1">
        <f>F141+E142</f>
        <v>6352.2907498884724</v>
      </c>
    </row>
    <row r="143" spans="1:6" x14ac:dyDescent="0.25">
      <c r="A143" s="2">
        <v>141</v>
      </c>
      <c r="B143" s="1">
        <v>1</v>
      </c>
      <c r="C143" s="1">
        <f>$P$2*1.1814/(1+EXP(0.2*($P$3-10-B143)))/(1+EXP(0.3*(-$P$3-10-B143)))</f>
        <v>170.58374385107385</v>
      </c>
      <c r="D143" s="1">
        <f>F142*$P$4*2^(B143/10)</f>
        <v>170.20541630113087</v>
      </c>
      <c r="E143" s="1">
        <f>C143-D143</f>
        <v>0.37832754994298057</v>
      </c>
      <c r="F143" s="1">
        <f>F142+E143</f>
        <v>6352.6690774384151</v>
      </c>
    </row>
    <row r="144" spans="1:6" x14ac:dyDescent="0.25">
      <c r="A144" s="2">
        <v>142</v>
      </c>
      <c r="B144" s="1">
        <v>1</v>
      </c>
      <c r="C144" s="1">
        <f>$P$2*1.1814/(1+EXP(0.2*($P$3-10-B144)))/(1+EXP(0.3*(-$P$3-10-B144)))</f>
        <v>170.58374385107385</v>
      </c>
      <c r="D144" s="1">
        <f>F143*$P$4*2^(B144/10)</f>
        <v>170.21555333683523</v>
      </c>
      <c r="E144" s="1">
        <f>C144-D144</f>
        <v>0.36819051423861993</v>
      </c>
      <c r="F144" s="1">
        <f>F143+E144</f>
        <v>6353.0372679526536</v>
      </c>
    </row>
    <row r="145" spans="1:6" x14ac:dyDescent="0.25">
      <c r="A145" s="2">
        <v>143</v>
      </c>
      <c r="B145" s="1">
        <v>1</v>
      </c>
      <c r="C145" s="1">
        <f>$P$2*1.1814/(1+EXP(0.2*($P$3-10-B145)))/(1+EXP(0.3*(-$P$3-10-B145)))</f>
        <v>170.58374385107385</v>
      </c>
      <c r="D145" s="1">
        <f>F144*$P$4*2^(B145/10)</f>
        <v>170.22541875739321</v>
      </c>
      <c r="E145" s="1">
        <f>C145-D145</f>
        <v>0.3583250936806337</v>
      </c>
      <c r="F145" s="1">
        <f>F144+E145</f>
        <v>6353.3955930463344</v>
      </c>
    </row>
    <row r="146" spans="1:6" x14ac:dyDescent="0.25">
      <c r="A146" s="2">
        <v>144</v>
      </c>
      <c r="B146" s="1">
        <v>1</v>
      </c>
      <c r="C146" s="1">
        <f>$P$2*1.1814/(1+EXP(0.2*($P$3-10-B146)))/(1+EXP(0.3*(-$P$3-10-B146)))</f>
        <v>170.58374385107385</v>
      </c>
      <c r="D146" s="1">
        <f>F145*$P$4*2^(B146/10)</f>
        <v>170.23501984055238</v>
      </c>
      <c r="E146" s="1">
        <f>C146-D146</f>
        <v>0.34872401052146529</v>
      </c>
      <c r="F146" s="1">
        <f>F145+E146</f>
        <v>6353.7443170568558</v>
      </c>
    </row>
    <row r="147" spans="1:6" x14ac:dyDescent="0.25">
      <c r="A147" s="2">
        <v>145</v>
      </c>
      <c r="B147" s="1">
        <v>1</v>
      </c>
      <c r="C147" s="1">
        <f>$P$2*1.1814/(1+EXP(0.2*($P$3-10-B147)))/(1+EXP(0.3*(-$P$3-10-B147)))</f>
        <v>170.58374385107385</v>
      </c>
      <c r="D147" s="1">
        <f>F146*$P$4*2^(B147/10)</f>
        <v>170.24436366905806</v>
      </c>
      <c r="E147" s="1">
        <f>C147-D147</f>
        <v>0.33938018201578757</v>
      </c>
      <c r="F147" s="1">
        <f>F146+E147</f>
        <v>6354.0836972388715</v>
      </c>
    </row>
    <row r="148" spans="1:6" x14ac:dyDescent="0.25">
      <c r="A148" s="2">
        <v>146</v>
      </c>
      <c r="B148" s="1">
        <v>1</v>
      </c>
      <c r="C148" s="1">
        <f>$P$2*1.1814/(1+EXP(0.2*($P$3-10-B148)))/(1+EXP(0.3*(-$P$3-10-B148)))</f>
        <v>170.58374385107385</v>
      </c>
      <c r="D148" s="1">
        <f>F147*$P$4*2^(B148/10)</f>
        <v>170.25345713587791</v>
      </c>
      <c r="E148" s="1">
        <f>C148-D148</f>
        <v>0.330286715195939</v>
      </c>
      <c r="F148" s="1">
        <f>F147+E148</f>
        <v>6354.4139839540676</v>
      </c>
    </row>
    <row r="149" spans="1:6" x14ac:dyDescent="0.25">
      <c r="A149" s="2">
        <v>147</v>
      </c>
      <c r="B149" s="1">
        <v>1</v>
      </c>
      <c r="C149" s="1">
        <f>$P$2*1.1814/(1+EXP(0.2*($P$3-10-B149)))/(1+EXP(0.3*(-$P$3-10-B149)))</f>
        <v>170.58374385107385</v>
      </c>
      <c r="D149" s="1">
        <f>F148*$P$4*2^(B149/10)</f>
        <v>170.26230694928734</v>
      </c>
      <c r="E149" s="1">
        <f>C149-D149</f>
        <v>0.32143690178651241</v>
      </c>
      <c r="F149" s="1">
        <f>F148+E149</f>
        <v>6354.7354208558545</v>
      </c>
    </row>
    <row r="150" spans="1:6" x14ac:dyDescent="0.25">
      <c r="A150" s="2">
        <v>148</v>
      </c>
      <c r="B150" s="1">
        <v>1</v>
      </c>
      <c r="C150" s="1">
        <f>$P$2*1.1814/(1+EXP(0.2*($P$3-10-B150)))/(1+EXP(0.3*(-$P$3-10-B150)))</f>
        <v>170.58374385107385</v>
      </c>
      <c r="D150" s="1">
        <f>F149*$P$4*2^(B150/10)</f>
        <v>170.27091963781768</v>
      </c>
      <c r="E150" s="1">
        <f>C150-D150</f>
        <v>0.31282421325616383</v>
      </c>
      <c r="F150" s="1">
        <f>F149+E150</f>
        <v>6355.0482450691106</v>
      </c>
    </row>
    <row r="151" spans="1:6" x14ac:dyDescent="0.25">
      <c r="A151" s="2">
        <v>149</v>
      </c>
      <c r="B151" s="1">
        <v>1</v>
      </c>
      <c r="C151" s="1">
        <f>$P$2*1.1814/(1+EXP(0.2*($P$3-10-B151)))/(1+EXP(0.3*(-$P$3-10-B151)))</f>
        <v>170.58374385107385</v>
      </c>
      <c r="D151" s="1">
        <f>F150*$P$4*2^(B151/10)</f>
        <v>170.27930155507283</v>
      </c>
      <c r="E151" s="1">
        <f>C151-D151</f>
        <v>0.3044422960010138</v>
      </c>
      <c r="F151" s="1">
        <f>F150+E151</f>
        <v>6355.3526873651117</v>
      </c>
    </row>
    <row r="152" spans="1:6" x14ac:dyDescent="0.25">
      <c r="A152" s="2">
        <v>150</v>
      </c>
      <c r="B152" s="1">
        <v>1</v>
      </c>
      <c r="C152" s="1">
        <f>$P$2*1.1814/(1+EXP(0.2*($P$3-10-B152)))/(1+EXP(0.3*(-$P$3-10-B152)))</f>
        <v>170.58374385107385</v>
      </c>
      <c r="D152" s="1">
        <f>F151*$P$4*2^(B152/10)</f>
        <v>170.28745888441603</v>
      </c>
      <c r="E152" s="1">
        <f>C152-D152</f>
        <v>0.29628496665782222</v>
      </c>
      <c r="F152" s="1">
        <f>F151+E152</f>
        <v>6355.64897233177</v>
      </c>
    </row>
    <row r="153" spans="1:6" x14ac:dyDescent="0.25">
      <c r="A153" s="2">
        <v>151</v>
      </c>
      <c r="B153" s="1">
        <v>1</v>
      </c>
      <c r="C153" s="1">
        <f>$P$2*1.1814/(1+EXP(0.2*($P$3-10-B153)))/(1+EXP(0.3*(-$P$3-10-B153)))</f>
        <v>170.58374385107385</v>
      </c>
      <c r="D153" s="1">
        <f>F152*$P$4*2^(B153/10)</f>
        <v>170.29539764353137</v>
      </c>
      <c r="E153" s="1">
        <f>C153-D153</f>
        <v>0.28834620754247453</v>
      </c>
      <c r="F153" s="1">
        <f>F152+E153</f>
        <v>6355.9373185393124</v>
      </c>
    </row>
    <row r="154" spans="1:6" x14ac:dyDescent="0.25">
      <c r="A154" s="2">
        <v>152</v>
      </c>
      <c r="B154" s="1">
        <v>1</v>
      </c>
      <c r="C154" s="1">
        <f>$P$2*1.1814/(1+EXP(0.2*($P$3-10-B154)))/(1+EXP(0.3*(-$P$3-10-B154)))</f>
        <v>170.58374385107385</v>
      </c>
      <c r="D154" s="1">
        <f>F153*$P$4*2^(B154/10)</f>
        <v>170.30312368886305</v>
      </c>
      <c r="E154" s="1">
        <f>C154-D154</f>
        <v>0.28062016221079489</v>
      </c>
      <c r="F154" s="1">
        <f>F153+E154</f>
        <v>6356.2179387015231</v>
      </c>
    </row>
    <row r="155" spans="1:6" x14ac:dyDescent="0.25">
      <c r="A155" s="2">
        <v>153</v>
      </c>
      <c r="B155" s="1">
        <v>1</v>
      </c>
      <c r="C155" s="1">
        <f>$P$2*1.1814/(1+EXP(0.2*($P$3-10-B155)))/(1+EXP(0.3*(-$P$3-10-B155)))</f>
        <v>170.58374385107385</v>
      </c>
      <c r="D155" s="1">
        <f>F154*$P$4*2^(B155/10)</f>
        <v>170.3106427199358</v>
      </c>
      <c r="E155" s="1">
        <f>C155-D155</f>
        <v>0.27310113113804846</v>
      </c>
      <c r="F155" s="1">
        <f>F154+E155</f>
        <v>6356.491039832661</v>
      </c>
    </row>
    <row r="156" spans="1:6" x14ac:dyDescent="0.25">
      <c r="A156" s="2">
        <v>154</v>
      </c>
      <c r="B156" s="1">
        <v>1</v>
      </c>
      <c r="C156" s="1">
        <f>$P$2*1.1814/(1+EXP(0.2*($P$3-10-B156)))/(1+EXP(0.3*(-$P$3-10-B156)))</f>
        <v>170.58374385107385</v>
      </c>
      <c r="D156" s="1">
        <f>F155*$P$4*2^(B156/10)</f>
        <v>170.31796028355936</v>
      </c>
      <c r="E156" s="1">
        <f>C156-D156</f>
        <v>0.2657835675144895</v>
      </c>
      <c r="F156" s="1">
        <f>F155+E156</f>
        <v>6356.7568234001756</v>
      </c>
    </row>
    <row r="157" spans="1:6" x14ac:dyDescent="0.25">
      <c r="A157" s="2">
        <v>155</v>
      </c>
      <c r="B157" s="1">
        <v>1</v>
      </c>
      <c r="C157" s="1">
        <f>$P$2*1.1814/(1+EXP(0.2*($P$3-10-B157)))/(1+EXP(0.3*(-$P$3-10-B157)))</f>
        <v>170.58374385107385</v>
      </c>
      <c r="D157" s="1">
        <f>F156*$P$4*2^(B157/10)</f>
        <v>170.32508177792036</v>
      </c>
      <c r="E157" s="1">
        <f>C157-D157</f>
        <v>0.25866207315348788</v>
      </c>
      <c r="F157" s="1">
        <f>F156+E157</f>
        <v>6357.0154854733291</v>
      </c>
    </row>
    <row r="158" spans="1:6" x14ac:dyDescent="0.25">
      <c r="A158" s="2">
        <v>156</v>
      </c>
      <c r="B158" s="1">
        <v>1</v>
      </c>
      <c r="C158" s="1">
        <f>$P$2*1.1814/(1+EXP(0.2*($P$3-10-B158)))/(1+EXP(0.3*(-$P$3-10-B158)))</f>
        <v>170.58374385107385</v>
      </c>
      <c r="D158" s="1">
        <f>F157*$P$4*2^(B158/10)</f>
        <v>170.33201245656463</v>
      </c>
      <c r="E158" s="1">
        <f>C158-D158</f>
        <v>0.25173139450922122</v>
      </c>
      <c r="F158" s="1">
        <f>F157+E158</f>
        <v>6357.2672168678382</v>
      </c>
    </row>
    <row r="159" spans="1:6" x14ac:dyDescent="0.25">
      <c r="A159" s="2">
        <v>157</v>
      </c>
      <c r="B159" s="1">
        <v>1</v>
      </c>
      <c r="C159" s="1">
        <f>$P$2*1.1814/(1+EXP(0.2*($P$3-10-B159)))/(1+EXP(0.3*(-$P$3-10-B159)))</f>
        <v>170.58374385107385</v>
      </c>
      <c r="D159" s="1">
        <f>F158*$P$4*2^(B159/10)</f>
        <v>170.33875743227267</v>
      </c>
      <c r="E159" s="1">
        <f>C159-D159</f>
        <v>0.24498641880117589</v>
      </c>
      <c r="F159" s="1">
        <f>F158+E159</f>
        <v>6357.5122032866393</v>
      </c>
    </row>
    <row r="160" spans="1:6" x14ac:dyDescent="0.25">
      <c r="A160" s="2">
        <v>158</v>
      </c>
      <c r="B160" s="1">
        <v>1</v>
      </c>
      <c r="C160" s="1">
        <f>$P$2*1.1814/(1+EXP(0.2*($P$3-10-B160)))/(1+EXP(0.3*(-$P$3-10-B160)))</f>
        <v>170.58374385107385</v>
      </c>
      <c r="D160" s="1">
        <f>F159*$P$4*2^(B160/10)</f>
        <v>170.34532168083149</v>
      </c>
      <c r="E160" s="1">
        <f>C160-D160</f>
        <v>0.23842217024235879</v>
      </c>
      <c r="F160" s="1">
        <f>F159+E160</f>
        <v>6357.7506254568816</v>
      </c>
    </row>
    <row r="161" spans="1:6" x14ac:dyDescent="0.25">
      <c r="A161" s="2">
        <v>159</v>
      </c>
      <c r="B161" s="1">
        <v>1</v>
      </c>
      <c r="C161" s="1">
        <f>$P$2*1.1814/(1+EXP(0.2*($P$3-10-B161)))/(1+EXP(0.3*(-$P$3-10-B161)))</f>
        <v>170.58374385107385</v>
      </c>
      <c r="D161" s="1">
        <f>F160*$P$4*2^(B161/10)</f>
        <v>170.35171004470516</v>
      </c>
      <c r="E161" s="1">
        <f>C161-D161</f>
        <v>0.23203380636869042</v>
      </c>
      <c r="F161" s="1">
        <f>F160+E161</f>
        <v>6357.9826592632508</v>
      </c>
    </row>
    <row r="162" spans="1:6" x14ac:dyDescent="0.25">
      <c r="A162" s="2">
        <v>160</v>
      </c>
      <c r="B162" s="1">
        <v>1</v>
      </c>
      <c r="C162" s="1">
        <f>$P$2*1.1814/(1+EXP(0.2*($P$3-10-B162)))/(1+EXP(0.3*(-$P$3-10-B162)))</f>
        <v>170.58374385107385</v>
      </c>
      <c r="D162" s="1">
        <f>F161*$P$4*2^(B162/10)</f>
        <v>170.35792723660708</v>
      </c>
      <c r="E162" s="1">
        <f>C162-D162</f>
        <v>0.22581661446676549</v>
      </c>
      <c r="F162" s="1">
        <f>F161+E162</f>
        <v>6358.2084758777173</v>
      </c>
    </row>
    <row r="163" spans="1:6" x14ac:dyDescent="0.25">
      <c r="A163" s="2">
        <v>161</v>
      </c>
      <c r="B163" s="1">
        <v>1</v>
      </c>
      <c r="C163" s="1">
        <f>$P$2*1.1814/(1+EXP(0.2*($P$3-10-B163)))/(1+EXP(0.3*(-$P$3-10-B163)))</f>
        <v>170.58374385107385</v>
      </c>
      <c r="D163" s="1">
        <f>F162*$P$4*2^(B163/10)</f>
        <v>170.36397784297674</v>
      </c>
      <c r="E163" s="1">
        <f>C163-D163</f>
        <v>0.21976600809711044</v>
      </c>
      <c r="F163" s="1">
        <f>F162+E163</f>
        <v>6358.4282418858147</v>
      </c>
    </row>
    <row r="164" spans="1:6" x14ac:dyDescent="0.25">
      <c r="A164" s="2">
        <v>162</v>
      </c>
      <c r="B164" s="1">
        <v>1</v>
      </c>
      <c r="C164" s="1">
        <f>$P$2*1.1814/(1+EXP(0.2*($P$3-10-B164)))/(1+EXP(0.3*(-$P$3-10-B164)))</f>
        <v>170.58374385107385</v>
      </c>
      <c r="D164" s="1">
        <f>F163*$P$4*2^(B164/10)</f>
        <v>170.36986632736287</v>
      </c>
      <c r="E164" s="1">
        <f>C164-D164</f>
        <v>0.2138775237109769</v>
      </c>
      <c r="F164" s="1">
        <f>F163+E164</f>
        <v>6358.6421194095255</v>
      </c>
    </row>
    <row r="165" spans="1:6" x14ac:dyDescent="0.25">
      <c r="A165" s="2">
        <v>163</v>
      </c>
      <c r="B165" s="1">
        <v>1</v>
      </c>
      <c r="C165" s="1">
        <f>$P$2*1.1814/(1+EXP(0.2*($P$3-10-B165)))/(1+EXP(0.3*(-$P$3-10-B165)))</f>
        <v>170.58374385107385</v>
      </c>
      <c r="D165" s="1">
        <f>F164*$P$4*2^(B165/10)</f>
        <v>170.37559703371653</v>
      </c>
      <c r="E165" s="1">
        <f>C165-D165</f>
        <v>0.2081468173573171</v>
      </c>
      <c r="F165" s="1">
        <f>F164+E165</f>
        <v>6358.8502662268829</v>
      </c>
    </row>
    <row r="166" spans="1:6" x14ac:dyDescent="0.25">
      <c r="A166" s="2">
        <v>164</v>
      </c>
      <c r="B166" s="1">
        <v>1</v>
      </c>
      <c r="C166" s="1">
        <f>$P$2*1.1814/(1+EXP(0.2*($P$3-10-B166)))/(1+EXP(0.3*(-$P$3-10-B166)))</f>
        <v>170.58374385107385</v>
      </c>
      <c r="D166" s="1">
        <f>F165*$P$4*2^(B166/10)</f>
        <v>170.38117418959541</v>
      </c>
      <c r="E166" s="1">
        <f>C166-D166</f>
        <v>0.20256966147843514</v>
      </c>
      <c r="F166" s="1">
        <f>F165+E166</f>
        <v>6359.0528358883612</v>
      </c>
    </row>
    <row r="167" spans="1:6" x14ac:dyDescent="0.25">
      <c r="A167" s="2">
        <v>165</v>
      </c>
      <c r="B167" s="1">
        <v>1</v>
      </c>
      <c r="C167" s="1">
        <f>$P$2*1.1814/(1+EXP(0.2*($P$3-10-B167)))/(1+EXP(0.3*(-$P$3-10-B167)))</f>
        <v>170.58374385107385</v>
      </c>
      <c r="D167" s="1">
        <f>F166*$P$4*2^(B167/10)</f>
        <v>170.38660190928258</v>
      </c>
      <c r="E167" s="1">
        <f>C167-D167</f>
        <v>0.19714194179127276</v>
      </c>
      <c r="F167" s="1">
        <f>F166+E167</f>
        <v>6359.2499778301526</v>
      </c>
    </row>
    <row r="168" spans="1:6" x14ac:dyDescent="0.25">
      <c r="A168" s="2">
        <v>166</v>
      </c>
      <c r="B168" s="1">
        <v>1</v>
      </c>
      <c r="C168" s="1">
        <f>$P$2*1.1814/(1+EXP(0.2*($P$3-10-B168)))/(1+EXP(0.3*(-$P$3-10-B168)))</f>
        <v>170.58374385107385</v>
      </c>
      <c r="D168" s="1">
        <f>F167*$P$4*2^(B168/10)</f>
        <v>170.39188419682171</v>
      </c>
      <c r="E168" s="1">
        <f>C168-D168</f>
        <v>0.19185965425214135</v>
      </c>
      <c r="F168" s="1">
        <f>F167+E168</f>
        <v>6359.4418374844045</v>
      </c>
    </row>
    <row r="169" spans="1:6" x14ac:dyDescent="0.25">
      <c r="A169" s="2">
        <v>167</v>
      </c>
      <c r="B169" s="1">
        <v>1</v>
      </c>
      <c r="C169" s="1">
        <f>$P$2*1.1814/(1+EXP(0.2*($P$3-10-B169)))/(1+EXP(0.3*(-$P$3-10-B169)))</f>
        <v>170.58374385107385</v>
      </c>
      <c r="D169" s="1">
        <f>F168*$P$4*2^(B169/10)</f>
        <v>170.39702494897068</v>
      </c>
      <c r="E169" s="1">
        <f>C169-D169</f>
        <v>0.18671890210316633</v>
      </c>
      <c r="F169" s="1">
        <f>F168+E169</f>
        <v>6359.6285563865076</v>
      </c>
    </row>
    <row r="170" spans="1:6" x14ac:dyDescent="0.25">
      <c r="A170" s="2">
        <v>168</v>
      </c>
      <c r="B170" s="1">
        <v>1</v>
      </c>
      <c r="C170" s="1">
        <f>$P$2*1.1814/(1+EXP(0.2*($P$3-10-B170)))/(1+EXP(0.3*(-$P$3-10-B170)))</f>
        <v>170.58374385107385</v>
      </c>
      <c r="D170" s="1">
        <f>F169*$P$4*2^(B170/10)</f>
        <v>170.40202795807639</v>
      </c>
      <c r="E170" s="1">
        <f>C170-D170</f>
        <v>0.1817158929974596</v>
      </c>
      <c r="F170" s="1">
        <f>F169+E170</f>
        <v>6359.8102722795047</v>
      </c>
    </row>
    <row r="171" spans="1:6" x14ac:dyDescent="0.25">
      <c r="A171" s="2">
        <v>169</v>
      </c>
      <c r="B171" s="1">
        <v>1</v>
      </c>
      <c r="C171" s="1">
        <f>$P$2*1.1814/(1+EXP(0.2*($P$3-10-B171)))/(1+EXP(0.3*(-$P$3-10-B171)))</f>
        <v>170.58374385107385</v>
      </c>
      <c r="D171" s="1">
        <f>F170*$P$4*2^(B171/10)</f>
        <v>170.40689691487228</v>
      </c>
      <c r="E171" s="1">
        <f>C171-D171</f>
        <v>0.17684693620157077</v>
      </c>
      <c r="F171" s="1">
        <f>F170+E171</f>
        <v>6359.9871192157061</v>
      </c>
    </row>
    <row r="172" spans="1:6" x14ac:dyDescent="0.25">
      <c r="A172" s="2">
        <v>170</v>
      </c>
      <c r="B172" s="1">
        <v>1</v>
      </c>
      <c r="C172" s="1">
        <f>$P$2*1.1814/(1+EXP(0.2*($P$3-10-B172)))/(1+EXP(0.3*(-$P$3-10-B172)))</f>
        <v>170.58374385107385</v>
      </c>
      <c r="D172" s="1">
        <f>F171*$P$4*2^(B172/10)</f>
        <v>170.41163541120108</v>
      </c>
      <c r="E172" s="1">
        <f>C172-D172</f>
        <v>0.17210843987277258</v>
      </c>
      <c r="F172" s="1">
        <f>F171+E172</f>
        <v>6360.1592276555784</v>
      </c>
    </row>
    <row r="173" spans="1:6" x14ac:dyDescent="0.25">
      <c r="A173" s="2">
        <v>171</v>
      </c>
      <c r="B173" s="1">
        <v>1</v>
      </c>
      <c r="C173" s="1">
        <f>$P$2*1.1814/(1+EXP(0.2*($P$3-10-B173)))/(1+EXP(0.3*(-$P$3-10-B173)))</f>
        <v>170.58374385107385</v>
      </c>
      <c r="D173" s="1">
        <f>F172*$P$4*2^(B173/10)</f>
        <v>170.4162469426644</v>
      </c>
      <c r="E173" s="1">
        <f>C173-D173</f>
        <v>0.16749690840944709</v>
      </c>
      <c r="F173" s="1">
        <f>F172+E173</f>
        <v>6360.3267245639881</v>
      </c>
    </row>
    <row r="174" spans="1:6" x14ac:dyDescent="0.25">
      <c r="A174" s="2">
        <v>172</v>
      </c>
      <c r="B174" s="1">
        <v>1</v>
      </c>
      <c r="C174" s="1">
        <f>$P$2*1.1814/(1+EXP(0.2*($P$3-10-B174)))/(1+EXP(0.3*(-$P$3-10-B174)))</f>
        <v>170.58374385107385</v>
      </c>
      <c r="D174" s="1">
        <f>F173*$P$4*2^(B174/10)</f>
        <v>170.42073491120163</v>
      </c>
      <c r="E174" s="1">
        <f>C174-D174</f>
        <v>0.16300893987221343</v>
      </c>
      <c r="F174" s="1">
        <f>F173+E174</f>
        <v>6360.4897335038604</v>
      </c>
    </row>
    <row r="175" spans="1:6" x14ac:dyDescent="0.25">
      <c r="A175" s="2">
        <v>173</v>
      </c>
      <c r="B175" s="1">
        <v>1</v>
      </c>
      <c r="C175" s="1">
        <f>$P$2*1.1814/(1+EXP(0.2*($P$3-10-B175)))/(1+EXP(0.3*(-$P$3-10-B175)))</f>
        <v>170.58374385107385</v>
      </c>
      <c r="D175" s="1">
        <f>F174*$P$4*2^(B175/10)</f>
        <v>170.42510262759941</v>
      </c>
      <c r="E175" s="1">
        <f>C175-D175</f>
        <v>0.15864122347443299</v>
      </c>
      <c r="F175" s="1">
        <f>F174+E175</f>
        <v>6360.6483747273351</v>
      </c>
    </row>
    <row r="176" spans="1:6" x14ac:dyDescent="0.25">
      <c r="A176" s="2">
        <v>174</v>
      </c>
      <c r="B176" s="1">
        <v>1</v>
      </c>
      <c r="C176" s="1">
        <f>$P$2*1.1814/(1+EXP(0.2*($P$3-10-B176)))/(1+EXP(0.3*(-$P$3-10-B176)))</f>
        <v>170.58374385107385</v>
      </c>
      <c r="D176" s="1">
        <f>F175*$P$4*2^(B176/10)</f>
        <v>170.42935331393403</v>
      </c>
      <c r="E176" s="1">
        <f>C176-D176</f>
        <v>0.15439053713981821</v>
      </c>
      <c r="F176" s="1">
        <f>F175+E176</f>
        <v>6360.8027652644751</v>
      </c>
    </row>
    <row r="177" spans="1:6" x14ac:dyDescent="0.25">
      <c r="A177" s="2">
        <v>175</v>
      </c>
      <c r="B177" s="1">
        <v>1</v>
      </c>
      <c r="C177" s="1">
        <f>$P$2*1.1814/(1+EXP(0.2*($P$3-10-B177)))/(1+EXP(0.3*(-$P$3-10-B177)))</f>
        <v>170.58374385107385</v>
      </c>
      <c r="D177" s="1">
        <f>F176*$P$4*2^(B177/10)</f>
        <v>170.43349010594835</v>
      </c>
      <c r="E177" s="1">
        <f>C177-D177</f>
        <v>0.15025374512549661</v>
      </c>
      <c r="F177" s="1">
        <f>F176+E177</f>
        <v>6360.9530190096002</v>
      </c>
    </row>
    <row r="178" spans="1:6" x14ac:dyDescent="0.25">
      <c r="A178" s="2">
        <v>176</v>
      </c>
      <c r="B178" s="1">
        <v>1</v>
      </c>
      <c r="C178" s="1">
        <f>$P$2*1.1814/(1+EXP(0.2*($P$3-10-B178)))/(1+EXP(0.3*(-$P$3-10-B178)))</f>
        <v>170.58374385107385</v>
      </c>
      <c r="D178" s="1">
        <f>F177*$P$4*2^(B178/10)</f>
        <v>170.43751605536517</v>
      </c>
      <c r="E178" s="1">
        <f>C178-D178</f>
        <v>0.14622779570868261</v>
      </c>
      <c r="F178" s="1">
        <f>F177+E178</f>
        <v>6361.0992468053091</v>
      </c>
    </row>
    <row r="179" spans="1:6" x14ac:dyDescent="0.25">
      <c r="A179" s="2">
        <v>177</v>
      </c>
      <c r="B179" s="1">
        <v>1</v>
      </c>
      <c r="C179" s="1">
        <f>$P$2*1.1814/(1+EXP(0.2*($P$3-10-B179)))/(1+EXP(0.3*(-$P$3-10-B179)))</f>
        <v>170.58374385107385</v>
      </c>
      <c r="D179" s="1">
        <f>F178*$P$4*2^(B179/10)</f>
        <v>170.44143413213834</v>
      </c>
      <c r="E179" s="1">
        <f>C179-D179</f>
        <v>0.14230971893550759</v>
      </c>
      <c r="F179" s="1">
        <f>F178+E179</f>
        <v>6361.2415565242445</v>
      </c>
    </row>
    <row r="180" spans="1:6" x14ac:dyDescent="0.25">
      <c r="A180" s="2">
        <v>178</v>
      </c>
      <c r="B180" s="1">
        <v>1</v>
      </c>
      <c r="C180" s="1">
        <f>$P$2*1.1814/(1+EXP(0.2*($P$3-10-B180)))/(1+EXP(0.3*(-$P$3-10-B180)))</f>
        <v>170.58374385107385</v>
      </c>
      <c r="D180" s="1">
        <f>F179*$P$4*2^(B180/10)</f>
        <v>170.44524722664372</v>
      </c>
      <c r="E180" s="1">
        <f>C180-D180</f>
        <v>0.13849662443013244</v>
      </c>
      <c r="F180" s="1">
        <f>F179+E180</f>
        <v>6361.380053148675</v>
      </c>
    </row>
    <row r="181" spans="1:6" x14ac:dyDescent="0.25">
      <c r="A181" s="2">
        <v>179</v>
      </c>
      <c r="B181" s="1">
        <v>1</v>
      </c>
      <c r="C181" s="1">
        <f>$P$2*1.1814/(1+EXP(0.2*($P$3-10-B181)))/(1+EXP(0.3*(-$P$3-10-B181)))</f>
        <v>170.58374385107385</v>
      </c>
      <c r="D181" s="1">
        <f>F180*$P$4*2^(B181/10)</f>
        <v>170.44895815181161</v>
      </c>
      <c r="E181" s="1">
        <f>C181-D181</f>
        <v>0.13478569926223827</v>
      </c>
      <c r="F181" s="1">
        <f>F180+E181</f>
        <v>6361.5148388479374</v>
      </c>
    </row>
    <row r="182" spans="1:6" x14ac:dyDescent="0.25">
      <c r="A182" s="2">
        <v>180</v>
      </c>
      <c r="B182" s="1">
        <v>1</v>
      </c>
      <c r="C182" s="1">
        <f>$P$2*1.1814/(1+EXP(0.2*($P$3-10-B182)))/(1+EXP(0.3*(-$P$3-10-B182)))</f>
        <v>170.58374385107385</v>
      </c>
      <c r="D182" s="1">
        <f>F181*$P$4*2^(B182/10)</f>
        <v>170.45256964520158</v>
      </c>
      <c r="E182" s="1">
        <f>C182-D182</f>
        <v>0.13117420587227002</v>
      </c>
      <c r="F182" s="1">
        <f>F181+E182</f>
        <v>6361.6460130538098</v>
      </c>
    </row>
    <row r="183" spans="1:6" x14ac:dyDescent="0.25">
      <c r="A183" s="2">
        <v>181</v>
      </c>
      <c r="B183" s="1">
        <v>1</v>
      </c>
      <c r="C183" s="1">
        <f>$P$2*1.1814/(1+EXP(0.2*($P$3-10-B183)))/(1+EXP(0.3*(-$P$3-10-B183)))</f>
        <v>170.58374385107385</v>
      </c>
      <c r="D183" s="1">
        <f>F182*$P$4*2^(B183/10)</f>
        <v>170.45608437102214</v>
      </c>
      <c r="E183" s="1">
        <f>C183-D183</f>
        <v>0.12765948005170458</v>
      </c>
      <c r="F183" s="1">
        <f>F182+E183</f>
        <v>6361.7736725338618</v>
      </c>
    </row>
    <row r="184" spans="1:6" x14ac:dyDescent="0.25">
      <c r="A184" s="2">
        <v>182</v>
      </c>
      <c r="B184" s="1">
        <v>1</v>
      </c>
      <c r="C184" s="1">
        <f>$P$2*1.1814/(1+EXP(0.2*($P$3-10-B184)))/(1+EXP(0.3*(-$P$3-10-B184)))</f>
        <v>170.58374385107385</v>
      </c>
      <c r="D184" s="1">
        <f>F183*$P$4*2^(B184/10)</f>
        <v>170.45950492209619</v>
      </c>
      <c r="E184" s="1">
        <f>C184-D184</f>
        <v>0.12423892897766109</v>
      </c>
      <c r="F184" s="1">
        <f>F183+E184</f>
        <v>6361.8979114628391</v>
      </c>
    </row>
    <row r="185" spans="1:6" x14ac:dyDescent="0.25">
      <c r="A185" s="2">
        <v>183</v>
      </c>
      <c r="B185" s="1">
        <v>1</v>
      </c>
      <c r="C185" s="1">
        <f>$P$2*1.1814/(1+EXP(0.2*($P$3-10-B185)))/(1+EXP(0.3*(-$P$3-10-B185)))</f>
        <v>170.58374385107385</v>
      </c>
      <c r="D185" s="1">
        <f>F184*$P$4*2^(B185/10)</f>
        <v>170.46283382177347</v>
      </c>
      <c r="E185" s="1">
        <f>C185-D185</f>
        <v>0.12091002930037575</v>
      </c>
      <c r="F185" s="1">
        <f>F184+E185</f>
        <v>6362.01882149214</v>
      </c>
    </row>
    <row r="186" spans="1:6" x14ac:dyDescent="0.25">
      <c r="A186" s="2">
        <v>184</v>
      </c>
      <c r="B186" s="1">
        <v>1</v>
      </c>
      <c r="C186" s="1">
        <f>$P$2*1.1814/(1+EXP(0.2*($P$3-10-B186)))/(1+EXP(0.3*(-$P$3-10-B186)))</f>
        <v>170.58374385107385</v>
      </c>
      <c r="D186" s="1">
        <f>F185*$P$4*2^(B186/10)</f>
        <v>170.46607352579247</v>
      </c>
      <c r="E186" s="1">
        <f>C186-D186</f>
        <v>0.11767032528138088</v>
      </c>
      <c r="F186" s="1">
        <f>F185+E186</f>
        <v>6362.1364918174213</v>
      </c>
    </row>
    <row r="187" spans="1:6" x14ac:dyDescent="0.25">
      <c r="A187" s="2">
        <v>185</v>
      </c>
      <c r="B187" s="1">
        <v>1</v>
      </c>
      <c r="C187" s="1">
        <f>$P$2*1.1814/(1+EXP(0.2*($P$3-10-B187)))/(1+EXP(0.3*(-$P$3-10-B187)))</f>
        <v>170.58374385107385</v>
      </c>
      <c r="D187" s="1">
        <f>F186*$P$4*2^(B187/10)</f>
        <v>170.46922642409157</v>
      </c>
      <c r="E187" s="1">
        <f>C187-D187</f>
        <v>0.11451742698227463</v>
      </c>
      <c r="F187" s="1">
        <f>F186+E187</f>
        <v>6362.2510092444036</v>
      </c>
    </row>
    <row r="188" spans="1:6" x14ac:dyDescent="0.25">
      <c r="A188" s="2">
        <v>186</v>
      </c>
      <c r="B188" s="1">
        <v>1</v>
      </c>
      <c r="C188" s="1">
        <f>$P$2*1.1814/(1+EXP(0.2*($P$3-10-B188)))/(1+EXP(0.3*(-$P$3-10-B188)))</f>
        <v>170.58374385107385</v>
      </c>
      <c r="D188" s="1">
        <f>F187*$P$4*2^(B188/10)</f>
        <v>170.47229484257252</v>
      </c>
      <c r="E188" s="1">
        <f>C188-D188</f>
        <v>0.11144900850132444</v>
      </c>
      <c r="F188" s="1">
        <f>F187+E188</f>
        <v>6362.3624582529046</v>
      </c>
    </row>
    <row r="189" spans="1:6" x14ac:dyDescent="0.25">
      <c r="A189" s="2">
        <v>187</v>
      </c>
      <c r="B189" s="1">
        <v>1</v>
      </c>
      <c r="C189" s="1">
        <f>$P$2*1.1814/(1+EXP(0.2*($P$3-10-B189)))/(1+EXP(0.3*(-$P$3-10-B189)))</f>
        <v>170.58374385107385</v>
      </c>
      <c r="D189" s="1">
        <f>F188*$P$4*2^(B189/10)</f>
        <v>170.47528104481594</v>
      </c>
      <c r="E189" s="1">
        <f>C189-D189</f>
        <v>0.10846280625790428</v>
      </c>
      <c r="F189" s="1">
        <f>F188+E189</f>
        <v>6362.4709210591627</v>
      </c>
    </row>
    <row r="190" spans="1:6" x14ac:dyDescent="0.25">
      <c r="A190" s="2">
        <v>188</v>
      </c>
      <c r="B190" s="1">
        <v>1</v>
      </c>
      <c r="C190" s="1">
        <f>$P$2*1.1814/(1+EXP(0.2*($P$3-10-B190)))/(1+EXP(0.3*(-$P$3-10-B190)))</f>
        <v>170.58374385107385</v>
      </c>
      <c r="D190" s="1">
        <f>F189*$P$4*2^(B190/10)</f>
        <v>170.47818723375144</v>
      </c>
      <c r="E190" s="1">
        <f>C190-D190</f>
        <v>0.10555661732240651</v>
      </c>
      <c r="F190" s="1">
        <f>F189+E190</f>
        <v>6362.5764776764854</v>
      </c>
    </row>
    <row r="191" spans="1:6" x14ac:dyDescent="0.25">
      <c r="A191" s="2">
        <v>189</v>
      </c>
      <c r="B191" s="1">
        <v>1</v>
      </c>
      <c r="C191" s="1">
        <f>$P$2*1.1814/(1+EXP(0.2*($P$3-10-B191)))/(1+EXP(0.3*(-$P$3-10-B191)))</f>
        <v>170.58374385107385</v>
      </c>
      <c r="D191" s="1">
        <f>F190*$P$4*2^(B191/10)</f>
        <v>170.48101555328248</v>
      </c>
      <c r="E191" s="1">
        <f>C191-D191</f>
        <v>0.10272829779137282</v>
      </c>
      <c r="F191" s="1">
        <f>F190+E191</f>
        <v>6362.6792059742766</v>
      </c>
    </row>
    <row r="192" spans="1:6" x14ac:dyDescent="0.25">
      <c r="A192" s="2">
        <v>190</v>
      </c>
      <c r="B192" s="1">
        <v>1</v>
      </c>
      <c r="C192" s="1">
        <f>$P$2*1.1814/(1+EXP(0.2*($P$3-10-B192)))/(1+EXP(0.3*(-$P$3-10-B192)))</f>
        <v>170.58374385107385</v>
      </c>
      <c r="D192" s="1">
        <f>F191*$P$4*2^(B192/10)</f>
        <v>170.48376808986808</v>
      </c>
      <c r="E192" s="1">
        <f>C192-D192</f>
        <v>9.9975761205769231E-2</v>
      </c>
      <c r="F192" s="1">
        <f>F191+E192</f>
        <v>6362.7791817354828</v>
      </c>
    </row>
    <row r="193" spans="1:6" x14ac:dyDescent="0.25">
      <c r="A193" s="2">
        <v>191</v>
      </c>
      <c r="B193" s="1">
        <v>1</v>
      </c>
      <c r="C193" s="1">
        <f>$P$2*1.1814/(1+EXP(0.2*($P$3-10-B193)))/(1+EXP(0.3*(-$P$3-10-B193)))</f>
        <v>170.58374385107385</v>
      </c>
      <c r="D193" s="1">
        <f>F192*$P$4*2^(B193/10)</f>
        <v>170.48644687406201</v>
      </c>
      <c r="E193" s="1">
        <f>C193-D193</f>
        <v>9.7296977011836816E-2</v>
      </c>
      <c r="F193" s="1">
        <f>F192+E193</f>
        <v>6362.8764787124946</v>
      </c>
    </row>
    <row r="194" spans="1:6" x14ac:dyDescent="0.25">
      <c r="A194" s="2">
        <v>192</v>
      </c>
      <c r="B194" s="1">
        <v>1</v>
      </c>
      <c r="C194" s="1">
        <f>$P$2*1.1814/(1+EXP(0.2*($P$3-10-B194)))/(1+EXP(0.3*(-$P$3-10-B194)))</f>
        <v>170.58374385107385</v>
      </c>
      <c r="D194" s="1">
        <f>F193*$P$4*2^(B194/10)</f>
        <v>170.48905388201069</v>
      </c>
      <c r="E194" s="1">
        <f>C194-D194</f>
        <v>9.4689969063153967E-2</v>
      </c>
      <c r="F194" s="1">
        <f>F193+E194</f>
        <v>6362.9711686815581</v>
      </c>
    </row>
    <row r="195" spans="1:6" x14ac:dyDescent="0.25">
      <c r="A195" s="2">
        <v>193</v>
      </c>
      <c r="B195" s="1">
        <v>1</v>
      </c>
      <c r="C195" s="1">
        <f>$P$2*1.1814/(1+EXP(0.2*($P$3-10-B195)))/(1+EXP(0.3*(-$P$3-10-B195)))</f>
        <v>170.58374385107385</v>
      </c>
      <c r="D195" s="1">
        <f>F194*$P$4*2^(B195/10)</f>
        <v>170.49159103691093</v>
      </c>
      <c r="E195" s="1">
        <f>C195-D195</f>
        <v>9.215281416291532E-2</v>
      </c>
      <c r="F195" s="1">
        <f>F194+E195</f>
        <v>6363.0633214957206</v>
      </c>
    </row>
    <row r="196" spans="1:6" x14ac:dyDescent="0.25">
      <c r="A196" s="2">
        <v>194</v>
      </c>
      <c r="B196" s="1">
        <v>1</v>
      </c>
      <c r="C196" s="1">
        <f>$P$2*1.1814/(1+EXP(0.2*($P$3-10-B196)))/(1+EXP(0.3*(-$P$3-10-B196)))</f>
        <v>170.58374385107385</v>
      </c>
      <c r="D196" s="1">
        <f>F195*$P$4*2^(B196/10)</f>
        <v>170.49406021042887</v>
      </c>
      <c r="E196" s="1">
        <f>C196-D196</f>
        <v>8.9683640644977913E-2</v>
      </c>
      <c r="F196" s="1">
        <f>F195+E196</f>
        <v>6363.1530051363652</v>
      </c>
    </row>
    <row r="197" spans="1:6" x14ac:dyDescent="0.25">
      <c r="A197" s="2">
        <v>195</v>
      </c>
      <c r="B197" s="1">
        <v>1</v>
      </c>
      <c r="C197" s="1">
        <f>$P$2*1.1814/(1+EXP(0.2*($P$3-10-B197)))/(1+EXP(0.3*(-$P$3-10-B197)))</f>
        <v>170.58374385107385</v>
      </c>
      <c r="D197" s="1">
        <f>F196*$P$4*2^(B197/10)</f>
        <v>170.49646322408054</v>
      </c>
      <c r="E197" s="1">
        <f>C197-D197</f>
        <v>8.7280626993305077E-2</v>
      </c>
      <c r="F197" s="1">
        <f>F196+E197</f>
        <v>6363.2402857633588</v>
      </c>
    </row>
    <row r="198" spans="1:6" x14ac:dyDescent="0.25">
      <c r="A198" s="2">
        <v>196</v>
      </c>
      <c r="B198" s="1">
        <v>1</v>
      </c>
      <c r="C198" s="1">
        <f>$P$2*1.1814/(1+EXP(0.2*($P$3-10-B198)))/(1+EXP(0.3*(-$P$3-10-B198)))</f>
        <v>170.58374385107385</v>
      </c>
      <c r="D198" s="1">
        <f>F197*$P$4*2^(B198/10)</f>
        <v>170.49880185057566</v>
      </c>
      <c r="E198" s="1">
        <f>C198-D198</f>
        <v>8.4942000498188008E-2</v>
      </c>
      <c r="F198" s="1">
        <f>F197+E198</f>
        <v>6363.3252277638567</v>
      </c>
    </row>
    <row r="199" spans="1:6" x14ac:dyDescent="0.25">
      <c r="A199" s="2">
        <v>197</v>
      </c>
      <c r="B199" s="1">
        <v>1</v>
      </c>
      <c r="C199" s="1">
        <f>$P$2*1.1814/(1+EXP(0.2*($P$3-10-B199)))/(1+EXP(0.3*(-$P$3-10-B199)))</f>
        <v>170.58374385107385</v>
      </c>
      <c r="D199" s="1">
        <f>F198*$P$4*2^(B199/10)</f>
        <v>170.5010778151254</v>
      </c>
      <c r="E199" s="1">
        <f>C199-D199</f>
        <v>8.2666035948449235E-2</v>
      </c>
      <c r="F199" s="1">
        <f>F198+E199</f>
        <v>6363.4078937998047</v>
      </c>
    </row>
    <row r="200" spans="1:6" x14ac:dyDescent="0.25">
      <c r="A200" s="2">
        <v>198</v>
      </c>
      <c r="B200" s="1">
        <v>1</v>
      </c>
      <c r="C200" s="1">
        <f>$P$2*1.1814/(1+EXP(0.2*($P$3-10-B200)))/(1+EXP(0.3*(-$P$3-10-B200)))</f>
        <v>170.58374385107385</v>
      </c>
      <c r="D200" s="1">
        <f>F199*$P$4*2^(B200/10)</f>
        <v>170.50329279671493</v>
      </c>
      <c r="E200" s="1">
        <f>C200-D200</f>
        <v>8.0451054358917418E-2</v>
      </c>
      <c r="F200" s="1">
        <f>F199+E200</f>
        <v>6363.4883448541632</v>
      </c>
    </row>
    <row r="201" spans="1:6" x14ac:dyDescent="0.25">
      <c r="A201" s="2">
        <v>199</v>
      </c>
      <c r="B201" s="1">
        <v>1</v>
      </c>
      <c r="C201" s="1">
        <f>$P$2*1.1814/(1+EXP(0.2*($P$3-10-B201)))/(1+EXP(0.3*(-$P$3-10-B201)))</f>
        <v>170.58374385107385</v>
      </c>
      <c r="D201" s="1">
        <f>F200*$P$4*2^(B201/10)</f>
        <v>170.50544842934229</v>
      </c>
      <c r="E201" s="1">
        <f>C201-D201</f>
        <v>7.8295421731553461E-2</v>
      </c>
      <c r="F201" s="1">
        <f>F200+E201</f>
        <v>6363.5666402758943</v>
      </c>
    </row>
    <row r="202" spans="1:6" x14ac:dyDescent="0.25">
      <c r="A202" s="2">
        <v>200</v>
      </c>
      <c r="B202" s="1">
        <v>1</v>
      </c>
      <c r="C202" s="1">
        <f>$P$2*1.1814/(1+EXP(0.2*($P$3-10-B202)))/(1+EXP(0.3*(-$P$3-10-B202)))</f>
        <v>170.58374385107385</v>
      </c>
      <c r="D202" s="1">
        <f>F201*$P$4*2^(B202/10)</f>
        <v>170.50754630322353</v>
      </c>
      <c r="E202" s="1">
        <f>C202-D202</f>
        <v>7.6197547850313185E-2</v>
      </c>
      <c r="F202" s="1">
        <f>F201+E202</f>
        <v>6363.6428378237442</v>
      </c>
    </row>
    <row r="203" spans="1:6" x14ac:dyDescent="0.25">
      <c r="A203" s="2">
        <v>201</v>
      </c>
      <c r="B203" s="1">
        <v>1</v>
      </c>
      <c r="C203" s="1">
        <f>$P$2*1.1814/(1+EXP(0.2*($P$3-10-B203)))/(1+EXP(0.3*(-$P$3-10-B203)))</f>
        <v>170.58374385107385</v>
      </c>
      <c r="D203" s="1">
        <f>F202*$P$4*2^(B203/10)</f>
        <v>170.50958796596595</v>
      </c>
      <c r="E203" s="1">
        <f>C203-D203</f>
        <v>7.4155885107899167E-2</v>
      </c>
      <c r="F203" s="1">
        <f>F202+E203</f>
        <v>6363.716993708852</v>
      </c>
    </row>
    <row r="204" spans="1:6" x14ac:dyDescent="0.25">
      <c r="A204" s="2">
        <v>202</v>
      </c>
      <c r="B204" s="1">
        <v>1</v>
      </c>
      <c r="C204" s="1">
        <f>$P$2*1.1814/(1+EXP(0.2*($P$3-10-B204)))/(1+EXP(0.3*(-$P$3-10-B204)))</f>
        <v>170.58374385107385</v>
      </c>
      <c r="D204" s="1">
        <f>F203*$P$4*2^(B204/10)</f>
        <v>170.51157492370967</v>
      </c>
      <c r="E204" s="1">
        <f>C204-D204</f>
        <v>7.2168927364174351E-2</v>
      </c>
      <c r="F204" s="1">
        <f>F203+E204</f>
        <v>6363.7891626362161</v>
      </c>
    </row>
    <row r="205" spans="1:6" x14ac:dyDescent="0.25">
      <c r="A205" s="2">
        <v>203</v>
      </c>
      <c r="B205" s="1">
        <v>1</v>
      </c>
      <c r="C205" s="1">
        <f>$P$2*1.1814/(1+EXP(0.2*($P$3-10-B205)))/(1+EXP(0.3*(-$P$3-10-B205)))</f>
        <v>170.58374385107385</v>
      </c>
      <c r="D205" s="1">
        <f>F204*$P$4*2^(B205/10)</f>
        <v>170.51350864223889</v>
      </c>
      <c r="E205" s="1">
        <f>C205-D205</f>
        <v>7.0235208834958485E-2</v>
      </c>
      <c r="F205" s="1">
        <f>F204+E205</f>
        <v>6363.8593978450508</v>
      </c>
    </row>
    <row r="206" spans="1:6" x14ac:dyDescent="0.25">
      <c r="A206" s="2">
        <v>204</v>
      </c>
      <c r="B206" s="1">
        <v>1</v>
      </c>
      <c r="C206" s="1">
        <f>$P$2*1.1814/(1+EXP(0.2*($P$3-10-B206)))/(1+EXP(0.3*(-$P$3-10-B206)))</f>
        <v>170.58374385107385</v>
      </c>
      <c r="D206" s="1">
        <f>F205*$P$4*2^(B206/10)</f>
        <v>170.51539054806301</v>
      </c>
      <c r="E206" s="1">
        <f>C206-D206</f>
        <v>6.8353303010837863E-2</v>
      </c>
      <c r="F206" s="1">
        <f>F205+E206</f>
        <v>6363.9277511480614</v>
      </c>
    </row>
    <row r="207" spans="1:6" x14ac:dyDescent="0.25">
      <c r="A207" s="2">
        <v>205</v>
      </c>
      <c r="B207" s="1">
        <v>1</v>
      </c>
      <c r="C207" s="1">
        <f>$P$2*1.1814/(1+EXP(0.2*($P$3-10-B207)))/(1+EXP(0.3*(-$P$3-10-B207)))</f>
        <v>170.58374385107385</v>
      </c>
      <c r="D207" s="1">
        <f>F206*$P$4*2^(B207/10)</f>
        <v>170.51722202946911</v>
      </c>
      <c r="E207" s="1">
        <f>C207-D207</f>
        <v>6.6521821604737852E-2</v>
      </c>
      <c r="F207" s="1">
        <f>F206+E207</f>
        <v>6363.9942729696659</v>
      </c>
    </row>
    <row r="208" spans="1:6" x14ac:dyDescent="0.25">
      <c r="A208" s="2">
        <v>206</v>
      </c>
      <c r="B208" s="1">
        <v>1</v>
      </c>
      <c r="C208" s="1">
        <f>$P$2*1.1814/(1+EXP(0.2*($P$3-10-B208)))/(1+EXP(0.3*(-$P$3-10-B208)))</f>
        <v>170.58374385107385</v>
      </c>
      <c r="D208" s="1">
        <f>F207*$P$4*2^(B208/10)</f>
        <v>170.51900443754599</v>
      </c>
      <c r="E208" s="1">
        <f>C208-D208</f>
        <v>6.4739413527860279E-2</v>
      </c>
      <c r="F208" s="1">
        <f>F207+E208</f>
        <v>6364.0590123831935</v>
      </c>
    </row>
    <row r="209" spans="1:6" x14ac:dyDescent="0.25">
      <c r="A209" s="2">
        <v>207</v>
      </c>
      <c r="B209" s="1">
        <v>1</v>
      </c>
      <c r="C209" s="1">
        <f>$P$2*1.1814/(1+EXP(0.2*($P$3-10-B209)))/(1+EXP(0.3*(-$P$3-10-B209)))</f>
        <v>170.58374385107385</v>
      </c>
      <c r="D209" s="1">
        <f>F208*$P$4*2^(B209/10)</f>
        <v>170.52073908718094</v>
      </c>
      <c r="E209" s="1">
        <f>C209-D209</f>
        <v>6.3004763892905657E-2</v>
      </c>
      <c r="F209" s="1">
        <f>F208+E209</f>
        <v>6364.1220171470868</v>
      </c>
    </row>
    <row r="210" spans="1:6" x14ac:dyDescent="0.25">
      <c r="A210" s="2">
        <v>208</v>
      </c>
      <c r="B210" s="1">
        <v>1</v>
      </c>
      <c r="C210" s="1">
        <f>$P$2*1.1814/(1+EXP(0.2*($P$3-10-B210)))/(1+EXP(0.3*(-$P$3-10-B210)))</f>
        <v>170.58374385107385</v>
      </c>
      <c r="D210" s="1">
        <f>F209*$P$4*2^(B210/10)</f>
        <v>170.52242725802981</v>
      </c>
      <c r="E210" s="1">
        <f>C210-D210</f>
        <v>6.1316593044040246E-2</v>
      </c>
      <c r="F210" s="1">
        <f>F209+E210</f>
        <v>6364.1833337401313</v>
      </c>
    </row>
    <row r="211" spans="1:6" x14ac:dyDescent="0.25">
      <c r="A211" s="2">
        <v>209</v>
      </c>
      <c r="B211" s="1">
        <v>1</v>
      </c>
      <c r="C211" s="1">
        <f>$P$2*1.1814/(1+EXP(0.2*($P$3-10-B211)))/(1+EXP(0.3*(-$P$3-10-B211)))</f>
        <v>170.58374385107385</v>
      </c>
      <c r="D211" s="1">
        <f>F210*$P$4*2^(B211/10)</f>
        <v>170.52407019546075</v>
      </c>
      <c r="E211" s="1">
        <f>C211-D211</f>
        <v>5.9673655613096344E-2</v>
      </c>
      <c r="F211" s="1">
        <f>F210+E211</f>
        <v>6364.2430073957439</v>
      </c>
    </row>
    <row r="212" spans="1:6" x14ac:dyDescent="0.25">
      <c r="A212" s="2">
        <v>210</v>
      </c>
      <c r="B212" s="1">
        <v>1</v>
      </c>
      <c r="C212" s="1">
        <f>$P$2*1.1814/(1+EXP(0.2*($P$3-10-B212)))/(1+EXP(0.3*(-$P$3-10-B212)))</f>
        <v>170.58374385107385</v>
      </c>
      <c r="D212" s="1">
        <f>F211*$P$4*2^(B212/10)</f>
        <v>170.52566911147321</v>
      </c>
      <c r="E212" s="1">
        <f>C212-D212</f>
        <v>5.8074739600641578E-2</v>
      </c>
      <c r="F212" s="1">
        <f>F211+E212</f>
        <v>6364.3010821353446</v>
      </c>
    </row>
    <row r="213" spans="1:6" x14ac:dyDescent="0.25">
      <c r="A213" s="2">
        <v>211</v>
      </c>
      <c r="B213" s="1">
        <v>1</v>
      </c>
      <c r="C213" s="1">
        <f>$P$2*1.1814/(1+EXP(0.2*($P$3-10-B213)))/(1+EXP(0.3*(-$P$3-10-B213)))</f>
        <v>170.58374385107385</v>
      </c>
      <c r="D213" s="1">
        <f>F212*$P$4*2^(B213/10)</f>
        <v>170.5272251855919</v>
      </c>
      <c r="E213" s="1">
        <f>C213-D213</f>
        <v>5.6518665481945618E-2</v>
      </c>
      <c r="F213" s="1">
        <f>F212+E213</f>
        <v>6364.3576008008267</v>
      </c>
    </row>
    <row r="214" spans="1:6" x14ac:dyDescent="0.25">
      <c r="A214" s="2">
        <v>212</v>
      </c>
      <c r="B214" s="1">
        <v>1</v>
      </c>
      <c r="C214" s="1">
        <f>$P$2*1.1814/(1+EXP(0.2*($P$3-10-B214)))/(1+EXP(0.3*(-$P$3-10-B214)))</f>
        <v>170.58374385107385</v>
      </c>
      <c r="D214" s="1">
        <f>F213*$P$4*2^(B214/10)</f>
        <v>170.52873956573694</v>
      </c>
      <c r="E214" s="1">
        <f>C214-D214</f>
        <v>5.5004285336906378E-2</v>
      </c>
      <c r="F214" s="1">
        <f>F213+E214</f>
        <v>6364.4126050861632</v>
      </c>
    </row>
    <row r="215" spans="1:6" x14ac:dyDescent="0.25">
      <c r="A215" s="2">
        <v>213</v>
      </c>
      <c r="B215" s="1">
        <v>1</v>
      </c>
      <c r="C215" s="1">
        <f>$P$2*1.1814/(1+EXP(0.2*($P$3-10-B215)))/(1+EXP(0.3*(-$P$3-10-B215)))</f>
        <v>170.58374385107385</v>
      </c>
      <c r="D215" s="1">
        <f>F214*$P$4*2^(B215/10)</f>
        <v>170.53021336907068</v>
      </c>
      <c r="E215" s="1">
        <f>C215-D215</f>
        <v>5.3530482003168345E-2</v>
      </c>
      <c r="F215" s="1">
        <f>F214+E215</f>
        <v>6364.4661355681665</v>
      </c>
    </row>
    <row r="216" spans="1:6" x14ac:dyDescent="0.25">
      <c r="A216" s="2">
        <v>214</v>
      </c>
      <c r="B216" s="1">
        <v>1</v>
      </c>
      <c r="C216" s="1">
        <f>$P$2*1.1814/(1+EXP(0.2*($P$3-10-B216)))/(1+EXP(0.3*(-$P$3-10-B216)))</f>
        <v>170.58374385107385</v>
      </c>
      <c r="D216" s="1">
        <f>F215*$P$4*2^(B216/10)</f>
        <v>170.53164768282187</v>
      </c>
      <c r="E216" s="1">
        <f>C216-D216</f>
        <v>5.209616825197827E-2</v>
      </c>
      <c r="F216" s="1">
        <f>F215+E216</f>
        <v>6364.5182317364188</v>
      </c>
    </row>
    <row r="217" spans="1:6" x14ac:dyDescent="0.25">
      <c r="A217" s="2">
        <v>215</v>
      </c>
      <c r="B217" s="1">
        <v>1</v>
      </c>
      <c r="C217" s="1">
        <f>$P$2*1.1814/(1+EXP(0.2*($P$3-10-B217)))/(1+EXP(0.3*(-$P$3-10-B217)))</f>
        <v>170.58374385107385</v>
      </c>
      <c r="D217" s="1">
        <f>F216*$P$4*2^(B217/10)</f>
        <v>170.5330435650877</v>
      </c>
      <c r="E217" s="1">
        <f>C217-D217</f>
        <v>5.0700285986152949E-2</v>
      </c>
      <c r="F217" s="1">
        <f>F216+E217</f>
        <v>6364.5689320224046</v>
      </c>
    </row>
    <row r="218" spans="1:6" x14ac:dyDescent="0.25">
      <c r="A218" s="2">
        <v>216</v>
      </c>
      <c r="B218" s="1">
        <v>1</v>
      </c>
      <c r="C218" s="1">
        <f>$P$2*1.1814/(1+EXP(0.2*($P$3-10-B218)))/(1+EXP(0.3*(-$P$3-10-B218)))</f>
        <v>170.58374385107385</v>
      </c>
      <c r="D218" s="1">
        <f>F217*$P$4*2^(B218/10)</f>
        <v>170.53440204561426</v>
      </c>
      <c r="E218" s="1">
        <f>C218-D218</f>
        <v>4.934180545959066E-2</v>
      </c>
      <c r="F218" s="1">
        <f>F217+E218</f>
        <v>6364.618273827864</v>
      </c>
    </row>
    <row r="219" spans="1:6" x14ac:dyDescent="0.25">
      <c r="A219" s="2">
        <v>217</v>
      </c>
      <c r="B219" s="1">
        <v>1</v>
      </c>
      <c r="C219" s="1">
        <f>$P$2*1.1814/(1+EXP(0.2*($P$3-10-B219)))/(1+EXP(0.3*(-$P$3-10-B219)))</f>
        <v>170.58374385107385</v>
      </c>
      <c r="D219" s="1">
        <f>F218*$P$4*2^(B219/10)</f>
        <v>170.53572412655637</v>
      </c>
      <c r="E219" s="1">
        <f>C219-D219</f>
        <v>4.8019724517473605E-2</v>
      </c>
      <c r="F219" s="1">
        <f>F218+E219</f>
        <v>6364.6662935523818</v>
      </c>
    </row>
    <row r="220" spans="1:6" x14ac:dyDescent="0.25">
      <c r="A220" s="2">
        <v>218</v>
      </c>
      <c r="B220" s="1">
        <v>1</v>
      </c>
      <c r="C220" s="1">
        <f>$P$2*1.1814/(1+EXP(0.2*($P$3-10-B220)))/(1+EXP(0.3*(-$P$3-10-B220)))</f>
        <v>170.58374385107385</v>
      </c>
      <c r="D220" s="1">
        <f>F219*$P$4*2^(B220/10)</f>
        <v>170.53701078321677</v>
      </c>
      <c r="E220" s="1">
        <f>C220-D220</f>
        <v>4.6733067857076094E-2</v>
      </c>
      <c r="F220" s="1">
        <f>F219+E220</f>
        <v>6364.7130266202385</v>
      </c>
    </row>
    <row r="221" spans="1:6" x14ac:dyDescent="0.25">
      <c r="A221" s="2">
        <v>219</v>
      </c>
      <c r="B221" s="1">
        <v>1</v>
      </c>
      <c r="C221" s="1">
        <f>$P$2*1.1814/(1+EXP(0.2*($P$3-10-B221)))/(1+EXP(0.3*(-$P$3-10-B221)))</f>
        <v>170.58374385107385</v>
      </c>
      <c r="D221" s="1">
        <f>F220*$P$4*2^(B221/10)</f>
        <v>170.53826296476558</v>
      </c>
      <c r="E221" s="1">
        <f>C221-D221</f>
        <v>4.5480886308268964E-2</v>
      </c>
      <c r="F221" s="1">
        <f>F220+E221</f>
        <v>6364.7585075065472</v>
      </c>
    </row>
    <row r="222" spans="1:6" x14ac:dyDescent="0.25">
      <c r="A222" s="2">
        <v>220</v>
      </c>
      <c r="B222" s="1">
        <v>1</v>
      </c>
      <c r="C222" s="1">
        <f>$P$2*1.1814/(1+EXP(0.2*($P$3-10-B222)))/(1+EXP(0.3*(-$P$3-10-B222)))</f>
        <v>170.58374385107385</v>
      </c>
      <c r="D222" s="1">
        <f>F221*$P$4*2^(B222/10)</f>
        <v>170.53948159494055</v>
      </c>
      <c r="E222" s="1">
        <f>C222-D222</f>
        <v>4.4262256133293931E-2</v>
      </c>
      <c r="F222" s="1">
        <f>F221+E222</f>
        <v>6364.8027697626803</v>
      </c>
    </row>
    <row r="223" spans="1:6" x14ac:dyDescent="0.25">
      <c r="A223" s="2">
        <v>221</v>
      </c>
      <c r="B223" s="1">
        <v>1</v>
      </c>
      <c r="C223" s="1">
        <f>$P$2*1.1814/(1+EXP(0.2*($P$3-10-B223)))/(1+EXP(0.3*(-$P$3-10-B223)))</f>
        <v>170.58374385107385</v>
      </c>
      <c r="D223" s="1">
        <f>F222*$P$4*2^(B223/10)</f>
        <v>170.54066757272844</v>
      </c>
      <c r="E223" s="1">
        <f>C223-D223</f>
        <v>4.3076278345409946E-2</v>
      </c>
      <c r="F223" s="1">
        <f>F222+E223</f>
        <v>6364.8458460410257</v>
      </c>
    </row>
    <row r="224" spans="1:6" x14ac:dyDescent="0.25">
      <c r="A224" s="2">
        <v>222</v>
      </c>
      <c r="B224" s="1">
        <v>1</v>
      </c>
      <c r="C224" s="1">
        <f>$P$2*1.1814/(1+EXP(0.2*($P$3-10-B224)))/(1+EXP(0.3*(-$P$3-10-B224)))</f>
        <v>170.58374385107385</v>
      </c>
      <c r="D224" s="1">
        <f>F223*$P$4*2^(B224/10)</f>
        <v>170.54182177302832</v>
      </c>
      <c r="E224" s="1">
        <f>C224-D224</f>
        <v>4.1922078045530498E-2</v>
      </c>
      <c r="F224" s="1">
        <f>F223+E224</f>
        <v>6364.8877681190716</v>
      </c>
    </row>
    <row r="225" spans="1:6" x14ac:dyDescent="0.25">
      <c r="A225" s="2">
        <v>223</v>
      </c>
      <c r="B225" s="1">
        <v>1</v>
      </c>
      <c r="C225" s="1">
        <f>$P$2*1.1814/(1+EXP(0.2*($P$3-10-B225)))/(1+EXP(0.3*(-$P$3-10-B225)))</f>
        <v>170.58374385107385</v>
      </c>
      <c r="D225" s="1">
        <f>F224*$P$4*2^(B225/10)</f>
        <v>170.54294504729691</v>
      </c>
      <c r="E225" s="1">
        <f>C225-D225</f>
        <v>4.079880377693712E-2</v>
      </c>
      <c r="F225" s="1">
        <f>F224+E225</f>
        <v>6364.9285669228484</v>
      </c>
    </row>
    <row r="226" spans="1:6" x14ac:dyDescent="0.25">
      <c r="A226" s="2">
        <v>224</v>
      </c>
      <c r="B226" s="1">
        <v>1</v>
      </c>
      <c r="C226" s="1">
        <f>$P$2*1.1814/(1+EXP(0.2*($P$3-10-B226)))/(1+EXP(0.3*(-$P$3-10-B226)))</f>
        <v>170.58374385107385</v>
      </c>
      <c r="D226" s="1">
        <f>F225*$P$4*2^(B226/10)</f>
        <v>170.54403822417672</v>
      </c>
      <c r="E226" s="1">
        <f>C226-D226</f>
        <v>3.9705626897131197E-2</v>
      </c>
      <c r="F226" s="1">
        <f>F225+E226</f>
        <v>6364.968272549746</v>
      </c>
    </row>
    <row r="227" spans="1:6" x14ac:dyDescent="0.25">
      <c r="A227" s="2">
        <v>225</v>
      </c>
      <c r="B227" s="1">
        <v>1</v>
      </c>
      <c r="C227" s="1">
        <f>$P$2*1.1814/(1+EXP(0.2*($P$3-10-B227)))/(1+EXP(0.3*(-$P$3-10-B227)))</f>
        <v>170.58374385107385</v>
      </c>
      <c r="D227" s="1">
        <f>F226*$P$4*2^(B227/10)</f>
        <v>170.54510211010725</v>
      </c>
      <c r="E227" s="1">
        <f>C227-D227</f>
        <v>3.8641740966596672E-2</v>
      </c>
      <c r="F227" s="1">
        <f>F226+E227</f>
        <v>6365.0069142907123</v>
      </c>
    </row>
    <row r="228" spans="1:6" x14ac:dyDescent="0.25">
      <c r="A228" s="2">
        <v>226</v>
      </c>
      <c r="B228" s="1">
        <v>1</v>
      </c>
      <c r="C228" s="1">
        <f>$P$2*1.1814/(1+EXP(0.2*($P$3-10-B228)))/(1+EXP(0.3*(-$P$3-10-B228)))</f>
        <v>170.58374385107385</v>
      </c>
      <c r="D228" s="1">
        <f>F227*$P$4*2^(B228/10)</f>
        <v>170.54613748992008</v>
      </c>
      <c r="E228" s="1">
        <f>C228-D228</f>
        <v>3.7606361153763146E-2</v>
      </c>
      <c r="F228" s="1">
        <f>F227+E228</f>
        <v>6365.0445206518662</v>
      </c>
    </row>
    <row r="229" spans="1:6" x14ac:dyDescent="0.25">
      <c r="A229" s="2">
        <v>227</v>
      </c>
      <c r="B229" s="1">
        <v>1</v>
      </c>
      <c r="C229" s="1">
        <f>$P$2*1.1814/(1+EXP(0.2*($P$3-10-B229)))/(1+EXP(0.3*(-$P$3-10-B229)))</f>
        <v>170.58374385107385</v>
      </c>
      <c r="D229" s="1">
        <f>F228*$P$4*2^(B229/10)</f>
        <v>170.54714512741779</v>
      </c>
      <c r="E229" s="1">
        <f>C229-D229</f>
        <v>3.6598723656055654E-2</v>
      </c>
      <c r="F229" s="1">
        <f>F228+E229</f>
        <v>6365.0811193755226</v>
      </c>
    </row>
    <row r="230" spans="1:6" x14ac:dyDescent="0.25">
      <c r="A230" s="2">
        <v>228</v>
      </c>
      <c r="B230" s="1">
        <v>1</v>
      </c>
      <c r="C230" s="1">
        <f>$P$2*1.1814/(1+EXP(0.2*($P$3-10-B230)))/(1+EXP(0.3*(-$P$3-10-B230)))</f>
        <v>170.58374385107385</v>
      </c>
      <c r="D230" s="1">
        <f>F229*$P$4*2^(B230/10)</f>
        <v>170.54812576593721</v>
      </c>
      <c r="E230" s="1">
        <f>C230-D230</f>
        <v>3.5618085136633226E-2</v>
      </c>
      <c r="F230" s="1">
        <f>F229+E230</f>
        <v>6365.1167374606594</v>
      </c>
    </row>
    <row r="231" spans="1:6" x14ac:dyDescent="0.25">
      <c r="A231" s="2">
        <v>229</v>
      </c>
      <c r="B231" s="1">
        <v>1</v>
      </c>
      <c r="C231" s="1">
        <f>$P$2*1.1814/(1+EXP(0.2*($P$3-10-B231)))/(1+EXP(0.3*(-$P$3-10-B231)))</f>
        <v>170.58374385107385</v>
      </c>
      <c r="D231" s="1">
        <f>F230*$P$4*2^(B231/10)</f>
        <v>170.54908012889811</v>
      </c>
      <c r="E231" s="1">
        <f>C231-D231</f>
        <v>3.4663722175736211E-2</v>
      </c>
      <c r="F231" s="1">
        <f>F230+E231</f>
        <v>6365.1514011828349</v>
      </c>
    </row>
    <row r="232" spans="1:6" x14ac:dyDescent="0.25">
      <c r="A232" s="2">
        <v>230</v>
      </c>
      <c r="B232" s="1">
        <v>1</v>
      </c>
      <c r="C232" s="1">
        <f>$P$2*1.1814/(1+EXP(0.2*($P$3-10-B232)))/(1+EXP(0.3*(-$P$3-10-B232)))</f>
        <v>170.58374385107385</v>
      </c>
      <c r="D232" s="1">
        <f>F231*$P$4*2^(B232/10)</f>
        <v>170.55000892033664</v>
      </c>
      <c r="E232" s="1">
        <f>C232-D232</f>
        <v>3.3734930737210789E-2</v>
      </c>
      <c r="F232" s="1">
        <f>F231+E232</f>
        <v>6365.1851361135723</v>
      </c>
    </row>
    <row r="233" spans="1:6" x14ac:dyDescent="0.25">
      <c r="A233" s="2">
        <v>231</v>
      </c>
      <c r="B233" s="1">
        <v>1</v>
      </c>
      <c r="C233" s="1">
        <f>$P$2*1.1814/(1+EXP(0.2*($P$3-10-B233)))/(1+EXP(0.3*(-$P$3-10-B233)))</f>
        <v>170.58374385107385</v>
      </c>
      <c r="D233" s="1">
        <f>F232*$P$4*2^(B233/10)</f>
        <v>170.55091282542477</v>
      </c>
      <c r="E233" s="1">
        <f>C233-D233</f>
        <v>3.2831025649073808E-2</v>
      </c>
      <c r="F233" s="1">
        <f>F232+E233</f>
        <v>6365.2179671392214</v>
      </c>
    </row>
    <row r="234" spans="1:6" x14ac:dyDescent="0.25">
      <c r="A234" s="2">
        <v>232</v>
      </c>
      <c r="B234" s="1">
        <v>1</v>
      </c>
      <c r="C234" s="1">
        <f>$P$2*1.1814/(1+EXP(0.2*($P$3-10-B234)))/(1+EXP(0.3*(-$P$3-10-B234)))</f>
        <v>170.58374385107385</v>
      </c>
      <c r="D234" s="1">
        <f>F233*$P$4*2^(B234/10)</f>
        <v>170.55179251097573</v>
      </c>
      <c r="E234" s="1">
        <f>C234-D234</f>
        <v>3.1951340098117953E-2</v>
      </c>
      <c r="F234" s="1">
        <f>F233+E234</f>
        <v>6365.2499184793196</v>
      </c>
    </row>
    <row r="235" spans="1:6" x14ac:dyDescent="0.25">
      <c r="A235" s="2">
        <v>233</v>
      </c>
      <c r="B235" s="1">
        <v>1</v>
      </c>
      <c r="C235" s="1">
        <f>$P$2*1.1814/(1+EXP(0.2*($P$3-10-B235)))/(1+EXP(0.3*(-$P$3-10-B235)))</f>
        <v>170.58374385107385</v>
      </c>
      <c r="D235" s="1">
        <f>F234*$P$4*2^(B235/10)</f>
        <v>170.55264862593597</v>
      </c>
      <c r="E235" s="1">
        <f>C235-D235</f>
        <v>3.1095225137875104E-2</v>
      </c>
      <c r="F235" s="1">
        <f>F234+E235</f>
        <v>6365.2810137044571</v>
      </c>
    </row>
    <row r="236" spans="1:6" x14ac:dyDescent="0.25">
      <c r="A236" s="2">
        <v>234</v>
      </c>
      <c r="B236" s="1">
        <v>1</v>
      </c>
      <c r="C236" s="1">
        <f>$P$2*1.1814/(1+EXP(0.2*($P$3-10-B236)))/(1+EXP(0.3*(-$P$3-10-B236)))</f>
        <v>170.58374385107385</v>
      </c>
      <c r="D236" s="1">
        <f>F235*$P$4*2^(B236/10)</f>
        <v>170.5534818018638</v>
      </c>
      <c r="E236" s="1">
        <f>C236-D236</f>
        <v>3.02620492100516E-2</v>
      </c>
      <c r="F236" s="1">
        <f>F235+E236</f>
        <v>6365.3112757536674</v>
      </c>
    </row>
    <row r="237" spans="1:6" x14ac:dyDescent="0.25">
      <c r="A237" s="2">
        <v>235</v>
      </c>
      <c r="B237" s="1">
        <v>1</v>
      </c>
      <c r="C237" s="1">
        <f>$P$2*1.1814/(1+EXP(0.2*($P$3-10-B237)))/(1+EXP(0.3*(-$P$3-10-B237)))</f>
        <v>170.58374385107385</v>
      </c>
      <c r="D237" s="1">
        <f>F236*$P$4*2^(B237/10)</f>
        <v>170.55429265339544</v>
      </c>
      <c r="E237" s="1">
        <f>C237-D237</f>
        <v>2.94511976784122E-2</v>
      </c>
      <c r="F237" s="1">
        <f>F236+E237</f>
        <v>6365.3407269513455</v>
      </c>
    </row>
    <row r="238" spans="1:6" x14ac:dyDescent="0.25">
      <c r="A238" s="2">
        <v>236</v>
      </c>
      <c r="B238" s="1">
        <v>1</v>
      </c>
      <c r="C238" s="1">
        <f>$P$2*1.1814/(1+EXP(0.2*($P$3-10-B238)))/(1+EXP(0.3*(-$P$3-10-B238)))</f>
        <v>170.58374385107385</v>
      </c>
      <c r="D238" s="1">
        <f>F237*$P$4*2^(B238/10)</f>
        <v>170.55508177869822</v>
      </c>
      <c r="E238" s="1">
        <f>C238-D238</f>
        <v>2.8662072375624348E-2</v>
      </c>
      <c r="F238" s="1">
        <f>F237+E238</f>
        <v>6365.3693890237209</v>
      </c>
    </row>
    <row r="239" spans="1:6" x14ac:dyDescent="0.25">
      <c r="A239" s="2">
        <v>237</v>
      </c>
      <c r="B239" s="1">
        <v>1</v>
      </c>
      <c r="C239" s="1">
        <f>$P$2*1.1814/(1+EXP(0.2*($P$3-10-B239)))/(1+EXP(0.3*(-$P$3-10-B239)))</f>
        <v>170.58374385107385</v>
      </c>
      <c r="D239" s="1">
        <f>F238*$P$4*2^(B239/10)</f>
        <v>170.55584975991206</v>
      </c>
      <c r="E239" s="1">
        <f>C239-D239</f>
        <v>2.7894091161783763E-2</v>
      </c>
      <c r="F239" s="1">
        <f>F238+E239</f>
        <v>6365.3972831148831</v>
      </c>
    </row>
    <row r="240" spans="1:6" x14ac:dyDescent="0.25">
      <c r="A240" s="2">
        <v>238</v>
      </c>
      <c r="B240" s="1">
        <v>1</v>
      </c>
      <c r="C240" s="1">
        <f>$P$2*1.1814/(1+EXP(0.2*($P$3-10-B240)))/(1+EXP(0.3*(-$P$3-10-B240)))</f>
        <v>170.58374385107385</v>
      </c>
      <c r="D240" s="1">
        <f>F239*$P$4*2^(B240/10)</f>
        <v>170.5565971635788</v>
      </c>
      <c r="E240" s="1">
        <f>C240-D240</f>
        <v>2.7146687495047672E-2</v>
      </c>
      <c r="F240" s="1">
        <f>F239+E240</f>
        <v>6365.4244298023777</v>
      </c>
    </row>
    <row r="241" spans="1:6" x14ac:dyDescent="0.25">
      <c r="A241" s="2">
        <v>239</v>
      </c>
      <c r="B241" s="1">
        <v>1</v>
      </c>
      <c r="C241" s="1">
        <f>$P$2*1.1814/(1+EXP(0.2*($P$3-10-B241)))/(1+EXP(0.3*(-$P$3-10-B241)))</f>
        <v>170.58374385107385</v>
      </c>
      <c r="D241" s="1">
        <f>F240*$P$4*2^(B241/10)</f>
        <v>170.55732454106013</v>
      </c>
      <c r="E241" s="1">
        <f>C241-D241</f>
        <v>2.6419310013721997E-2</v>
      </c>
      <c r="F241" s="1">
        <f>F240+E241</f>
        <v>6365.4508491123916</v>
      </c>
    </row>
    <row r="242" spans="1:6" x14ac:dyDescent="0.25">
      <c r="A242" s="2">
        <v>240</v>
      </c>
      <c r="B242" s="1">
        <v>1</v>
      </c>
      <c r="C242" s="1">
        <f>$P$2*1.1814/(1+EXP(0.2*($P$3-10-B242)))/(1+EXP(0.3*(-$P$3-10-B242)))</f>
        <v>170.58374385107385</v>
      </c>
      <c r="D242" s="1">
        <f>F241*$P$4*2^(B242/10)</f>
        <v>170.55803242894439</v>
      </c>
      <c r="E242" s="1">
        <f>C242-D242</f>
        <v>2.5711422129461425E-2</v>
      </c>
      <c r="F242" s="1">
        <f>F241+E242</f>
        <v>6365.476560534521</v>
      </c>
    </row>
    <row r="243" spans="1:6" x14ac:dyDescent="0.25">
      <c r="A243" s="2">
        <v>241</v>
      </c>
      <c r="B243" s="1">
        <v>1</v>
      </c>
      <c r="C243" s="1">
        <f>$P$2*1.1814/(1+EXP(0.2*($P$3-10-B243)))/(1+EXP(0.3*(-$P$3-10-B243)))</f>
        <v>170.58374385107385</v>
      </c>
      <c r="D243" s="1">
        <f>F242*$P$4*2^(B243/10)</f>
        <v>170.55872134944244</v>
      </c>
      <c r="E243" s="1">
        <f>C243-D243</f>
        <v>2.5022501631411842E-2</v>
      </c>
      <c r="F243" s="1">
        <f>F242+E243</f>
        <v>6365.5015830361526</v>
      </c>
    </row>
    <row r="244" spans="1:6" x14ac:dyDescent="0.25">
      <c r="A244" s="2">
        <v>242</v>
      </c>
      <c r="B244" s="1">
        <v>1</v>
      </c>
      <c r="C244" s="1">
        <f>$P$2*1.1814/(1+EXP(0.2*($P$3-10-B244)))/(1+EXP(0.3*(-$P$3-10-B244)))</f>
        <v>170.58374385107385</v>
      </c>
      <c r="D244" s="1">
        <f>F243*$P$4*2^(B244/10)</f>
        <v>170.55939181077281</v>
      </c>
      <c r="E244" s="1">
        <f>C244-D244</f>
        <v>2.4352040301039324E-2</v>
      </c>
      <c r="F244" s="1">
        <f>F243+E244</f>
        <v>6365.5259350764536</v>
      </c>
    </row>
    <row r="245" spans="1:6" x14ac:dyDescent="0.25">
      <c r="A245" s="2">
        <v>243</v>
      </c>
      <c r="B245" s="1">
        <v>1</v>
      </c>
      <c r="C245" s="1">
        <f>$P$2*1.1814/(1+EXP(0.2*($P$3-10-B245)))/(1+EXP(0.3*(-$P$3-10-B245)))</f>
        <v>170.58374385107385</v>
      </c>
      <c r="D245" s="1">
        <f>F244*$P$4*2^(B245/10)</f>
        <v>170.56004430753666</v>
      </c>
      <c r="E245" s="1">
        <f>C245-D245</f>
        <v>2.3699543537190948E-2</v>
      </c>
      <c r="F245" s="1">
        <f>F244+E245</f>
        <v>6365.5496346199907</v>
      </c>
    </row>
    <row r="246" spans="1:6" x14ac:dyDescent="0.25">
      <c r="A246" s="2">
        <v>244</v>
      </c>
      <c r="B246" s="1">
        <v>1</v>
      </c>
      <c r="C246" s="1">
        <f>$P$2*1.1814/(1+EXP(0.2*($P$3-10-B246)))/(1+EXP(0.3*(-$P$3-10-B246)))</f>
        <v>170.58374385107385</v>
      </c>
      <c r="D246" s="1">
        <f>F245*$P$4*2^(B246/10)</f>
        <v>170.5606793210826</v>
      </c>
      <c r="E246" s="1">
        <f>C246-D246</f>
        <v>2.3064529991245308E-2</v>
      </c>
      <c r="F246" s="1">
        <f>F245+E246</f>
        <v>6365.5726991499823</v>
      </c>
    </row>
    <row r="247" spans="1:6" x14ac:dyDescent="0.25">
      <c r="A247" s="2">
        <v>245</v>
      </c>
      <c r="B247" s="1">
        <v>1</v>
      </c>
      <c r="C247" s="1">
        <f>$P$2*1.1814/(1+EXP(0.2*($P$3-10-B247)))/(1+EXP(0.3*(-$P$3-10-B247)))</f>
        <v>170.58374385107385</v>
      </c>
      <c r="D247" s="1">
        <f>F246*$P$4*2^(B247/10)</f>
        <v>170.56129731986186</v>
      </c>
      <c r="E247" s="1">
        <f>C247-D247</f>
        <v>2.2446531211983256E-2</v>
      </c>
      <c r="F247" s="1">
        <f>F246+E247</f>
        <v>6365.5951456811945</v>
      </c>
    </row>
    <row r="248" spans="1:6" x14ac:dyDescent="0.25">
      <c r="A248" s="2">
        <v>246</v>
      </c>
      <c r="B248" s="1">
        <v>1</v>
      </c>
      <c r="C248" s="1">
        <f>$P$2*1.1814/(1+EXP(0.2*($P$3-10-B248)))/(1+EXP(0.3*(-$P$3-10-B248)))</f>
        <v>170.58374385107385</v>
      </c>
      <c r="D248" s="1">
        <f>F247*$P$4*2^(B248/10)</f>
        <v>170.56189875977384</v>
      </c>
      <c r="E248" s="1">
        <f>C248-D248</f>
        <v>2.1845091300008335E-2</v>
      </c>
      <c r="F248" s="1">
        <f>F247+E248</f>
        <v>6365.6169907724943</v>
      </c>
    </row>
    <row r="249" spans="1:6" x14ac:dyDescent="0.25">
      <c r="A249" s="2">
        <v>247</v>
      </c>
      <c r="B249" s="1">
        <v>1</v>
      </c>
      <c r="C249" s="1">
        <f>$P$2*1.1814/(1+EXP(0.2*($P$3-10-B249)))/(1+EXP(0.3*(-$P$3-10-B249)))</f>
        <v>170.58374385107385</v>
      </c>
      <c r="D249" s="1">
        <f>F248*$P$4*2^(B249/10)</f>
        <v>170.56248408450239</v>
      </c>
      <c r="E249" s="1">
        <f>C249-D249</f>
        <v>2.1259766571461114E-2</v>
      </c>
      <c r="F249" s="1">
        <f>F248+E249</f>
        <v>6365.6382505390657</v>
      </c>
    </row>
    <row r="250" spans="1:6" x14ac:dyDescent="0.25">
      <c r="A250" s="2">
        <v>248</v>
      </c>
      <c r="B250" s="1">
        <v>1</v>
      </c>
      <c r="C250" s="1">
        <f>$P$2*1.1814/(1+EXP(0.2*($P$3-10-B250)))/(1+EXP(0.3*(-$P$3-10-B250)))</f>
        <v>170.58374385107385</v>
      </c>
      <c r="D250" s="1">
        <f>F249*$P$4*2^(B250/10)</f>
        <v>170.56305372584316</v>
      </c>
      <c r="E250" s="1">
        <f>C250-D250</f>
        <v>2.0690125230686363E-2</v>
      </c>
      <c r="F250" s="1">
        <f>F249+E250</f>
        <v>6365.6589406642961</v>
      </c>
    </row>
    <row r="251" spans="1:6" x14ac:dyDescent="0.25">
      <c r="A251" s="2">
        <v>249</v>
      </c>
      <c r="B251" s="1">
        <v>1</v>
      </c>
      <c r="C251" s="1">
        <f>$P$2*1.1814/(1+EXP(0.2*($P$3-10-B251)))/(1+EXP(0.3*(-$P$3-10-B251)))</f>
        <v>170.58374385107385</v>
      </c>
      <c r="D251" s="1">
        <f>F250*$P$4*2^(B251/10)</f>
        <v>170.56360810402214</v>
      </c>
      <c r="E251" s="1">
        <f>C251-D251</f>
        <v>2.013574705171095E-2</v>
      </c>
      <c r="F251" s="1">
        <f>F250+E251</f>
        <v>6365.6790764113475</v>
      </c>
    </row>
    <row r="252" spans="1:6" x14ac:dyDescent="0.25">
      <c r="A252" s="2">
        <v>250</v>
      </c>
      <c r="B252" s="1">
        <v>1</v>
      </c>
      <c r="C252" s="1">
        <f>$P$2*1.1814/(1+EXP(0.2*($P$3-10-B252)))/(1+EXP(0.3*(-$P$3-10-B252)))</f>
        <v>170.58374385107385</v>
      </c>
      <c r="D252" s="1">
        <f>F251*$P$4*2^(B252/10)</f>
        <v>170.56414762800557</v>
      </c>
      <c r="E252" s="1">
        <f>C252-D252</f>
        <v>1.9596223068276686E-2</v>
      </c>
      <c r="F252" s="1">
        <f>F251+E252</f>
        <v>6365.6986726344157</v>
      </c>
    </row>
    <row r="253" spans="1:6" x14ac:dyDescent="0.25">
      <c r="A253" s="2">
        <v>251</v>
      </c>
      <c r="B253" s="1">
        <v>1</v>
      </c>
      <c r="C253" s="1">
        <f>$P$2*1.1814/(1+EXP(0.2*($P$3-10-B253)))/(1+EXP(0.3*(-$P$3-10-B253)))</f>
        <v>170.58374385107385</v>
      </c>
      <c r="D253" s="1">
        <f>F252*$P$4*2^(B253/10)</f>
        <v>170.56467269580185</v>
      </c>
      <c r="E253" s="1">
        <f>C253-D253</f>
        <v>1.9071155272001761E-2</v>
      </c>
      <c r="F253" s="1">
        <f>F252+E253</f>
        <v>6365.717743789688</v>
      </c>
    </row>
    <row r="254" spans="1:6" x14ac:dyDescent="0.25">
      <c r="A254" s="2">
        <v>252</v>
      </c>
      <c r="B254" s="1">
        <v>1</v>
      </c>
      <c r="C254" s="1">
        <f>$P$2*1.1814/(1+EXP(0.2*($P$3-10-B254)))/(1+EXP(0.3*(-$P$3-10-B254)))</f>
        <v>170.58374385107385</v>
      </c>
      <c r="D254" s="1">
        <f>F253*$P$4*2^(B254/10)</f>
        <v>170.56518369475484</v>
      </c>
      <c r="E254" s="1">
        <f>C254-D254</f>
        <v>1.8560156319011867E-2</v>
      </c>
      <c r="F254" s="1">
        <f>F253+E254</f>
        <v>6365.736303946007</v>
      </c>
    </row>
    <row r="255" spans="1:6" x14ac:dyDescent="0.25">
      <c r="A255" s="2">
        <v>253</v>
      </c>
      <c r="B255" s="1">
        <v>1</v>
      </c>
      <c r="C255" s="1">
        <f>$P$2*1.1814/(1+EXP(0.2*($P$3-10-B255)))/(1+EXP(0.3*(-$P$3-10-B255)))</f>
        <v>170.58374385107385</v>
      </c>
      <c r="D255" s="1">
        <f>F254*$P$4*2^(B255/10)</f>
        <v>170.56568100182994</v>
      </c>
      <c r="E255" s="1">
        <f>C255-D255</f>
        <v>1.8062849243904111E-2</v>
      </c>
      <c r="F255" s="1">
        <f>F254+E255</f>
        <v>6365.7543667952505</v>
      </c>
    </row>
    <row r="256" spans="1:6" x14ac:dyDescent="0.25">
      <c r="A256" s="2">
        <v>254</v>
      </c>
      <c r="B256" s="1">
        <v>1</v>
      </c>
      <c r="C256" s="1">
        <f>$P$2*1.1814/(1+EXP(0.2*($P$3-10-B256)))/(1+EXP(0.3*(-$P$3-10-B256)))</f>
        <v>170.58374385107385</v>
      </c>
      <c r="D256" s="1">
        <f>F255*$P$4*2^(B256/10)</f>
        <v>170.56616498389184</v>
      </c>
      <c r="E256" s="1">
        <f>C256-D256</f>
        <v>1.7578867182010072E-2</v>
      </c>
      <c r="F256" s="1">
        <f>F255+E256</f>
        <v>6365.7719456624327</v>
      </c>
    </row>
    <row r="257" spans="1:6" x14ac:dyDescent="0.25">
      <c r="A257" s="2">
        <v>255</v>
      </c>
      <c r="B257" s="1">
        <v>1</v>
      </c>
      <c r="C257" s="1">
        <f>$P$2*1.1814/(1+EXP(0.2*($P$3-10-B257)))/(1+EXP(0.3*(-$P$3-10-B257)))</f>
        <v>170.58374385107385</v>
      </c>
      <c r="D257" s="1">
        <f>F256*$P$4*2^(B257/10)</f>
        <v>170.56663599797554</v>
      </c>
      <c r="E257" s="1">
        <f>C257-D257</f>
        <v>1.7107853098309533E-2</v>
      </c>
      <c r="F257" s="1">
        <f>F256+E257</f>
        <v>6365.7890535155311</v>
      </c>
    </row>
    <row r="258" spans="1:6" x14ac:dyDescent="0.25">
      <c r="A258" s="2">
        <v>256</v>
      </c>
      <c r="B258" s="1">
        <v>1</v>
      </c>
      <c r="C258" s="1">
        <f>$P$2*1.1814/(1+EXP(0.2*($P$3-10-B258)))/(1+EXP(0.3*(-$P$3-10-B258)))</f>
        <v>170.58374385107385</v>
      </c>
      <c r="D258" s="1">
        <f>F257*$P$4*2^(B258/10)</f>
        <v>170.56709439154935</v>
      </c>
      <c r="E258" s="1">
        <f>C258-D258</f>
        <v>1.6649459524501253E-2</v>
      </c>
      <c r="F258" s="1">
        <f>F257+E258</f>
        <v>6365.8057029750553</v>
      </c>
    </row>
    <row r="259" spans="1:6" x14ac:dyDescent="0.25">
      <c r="A259" s="2">
        <v>257</v>
      </c>
      <c r="B259" s="1">
        <v>1</v>
      </c>
      <c r="C259" s="1">
        <f>$P$2*1.1814/(1+EXP(0.2*($P$3-10-B259)))/(1+EXP(0.3*(-$P$3-10-B259)))</f>
        <v>170.58374385107385</v>
      </c>
      <c r="D259" s="1">
        <f>F258*$P$4*2^(B259/10)</f>
        <v>170.56754050277144</v>
      </c>
      <c r="E259" s="1">
        <f>C259-D259</f>
        <v>1.6203348302411769E-2</v>
      </c>
      <c r="F259" s="1">
        <f>F258+E259</f>
        <v>6365.8219063233573</v>
      </c>
    </row>
    <row r="260" spans="1:6" x14ac:dyDescent="0.25">
      <c r="A260" s="2">
        <v>258</v>
      </c>
      <c r="B260" s="1">
        <v>1</v>
      </c>
      <c r="C260" s="1">
        <f>$P$2*1.1814/(1+EXP(0.2*($P$3-10-B260)))/(1+EXP(0.3*(-$P$3-10-B260)))</f>
        <v>170.58374385107385</v>
      </c>
      <c r="D260" s="1">
        <f>F259*$P$4*2^(B260/10)</f>
        <v>170.56797466073931</v>
      </c>
      <c r="E260" s="1">
        <f>C260-D260</f>
        <v>1.5769190334538052E-2</v>
      </c>
      <c r="F260" s="1">
        <f>F259+E260</f>
        <v>6365.8376755136915</v>
      </c>
    </row>
    <row r="261" spans="1:6" x14ac:dyDescent="0.25">
      <c r="A261" s="2">
        <v>259</v>
      </c>
      <c r="B261" s="1">
        <v>1</v>
      </c>
      <c r="C261" s="1">
        <f>$P$2*1.1814/(1+EXP(0.2*($P$3-10-B261)))/(1+EXP(0.3*(-$P$3-10-B261)))</f>
        <v>170.58374385107385</v>
      </c>
      <c r="D261" s="1">
        <f>F260*$P$4*2^(B261/10)</f>
        <v>170.56839718573244</v>
      </c>
      <c r="E261" s="1">
        <f>C261-D261</f>
        <v>1.5346665341411381E-2</v>
      </c>
      <c r="F261" s="1">
        <f>F260+E261</f>
        <v>6365.8530221790325</v>
      </c>
    </row>
    <row r="262" spans="1:6" x14ac:dyDescent="0.25">
      <c r="A262" s="2">
        <v>260</v>
      </c>
      <c r="B262" s="1">
        <v>1</v>
      </c>
      <c r="C262" s="1">
        <f>$P$2*1.1814/(1+EXP(0.2*($P$3-10-B262)))/(1+EXP(0.3*(-$P$3-10-B262)))</f>
        <v>170.58374385107385</v>
      </c>
      <c r="D262" s="1">
        <f>F261*$P$4*2^(B262/10)</f>
        <v>170.56880838944869</v>
      </c>
      <c r="E262" s="1">
        <f>C262-D262</f>
        <v>1.4935461625157131E-2</v>
      </c>
      <c r="F262" s="1">
        <f>F261+E262</f>
        <v>6365.8679576406576</v>
      </c>
    </row>
    <row r="263" spans="1:6" x14ac:dyDescent="0.25">
      <c r="A263" s="2">
        <v>261</v>
      </c>
      <c r="B263" s="1">
        <v>1</v>
      </c>
      <c r="C263" s="1">
        <f>$P$2*1.1814/(1+EXP(0.2*($P$3-10-B263)))/(1+EXP(0.3*(-$P$3-10-B263)))</f>
        <v>170.58374385107385</v>
      </c>
      <c r="D263" s="1">
        <f>F262*$P$4*2^(B263/10)</f>
        <v>170.5692085752342</v>
      </c>
      <c r="E263" s="1">
        <f>C263-D263</f>
        <v>1.4535275839648421E-2</v>
      </c>
      <c r="F263" s="1">
        <f>F262+E263</f>
        <v>6365.8824929164975</v>
      </c>
    </row>
    <row r="264" spans="1:6" x14ac:dyDescent="0.25">
      <c r="A264" s="2">
        <v>262</v>
      </c>
      <c r="B264" s="1">
        <v>1</v>
      </c>
      <c r="C264" s="1">
        <f>$P$2*1.1814/(1+EXP(0.2*($P$3-10-B264)))/(1+EXP(0.3*(-$P$3-10-B264)))</f>
        <v>170.58374385107385</v>
      </c>
      <c r="D264" s="1">
        <f>F263*$P$4*2^(B264/10)</f>
        <v>170.56959803830713</v>
      </c>
      <c r="E264" s="1">
        <f>C264-D264</f>
        <v>1.4145812766713561E-2</v>
      </c>
      <c r="F264" s="1">
        <f>F263+E264</f>
        <v>6365.8966387292639</v>
      </c>
    </row>
    <row r="265" spans="1:6" x14ac:dyDescent="0.25">
      <c r="A265" s="2">
        <v>263</v>
      </c>
      <c r="B265" s="1">
        <v>1</v>
      </c>
      <c r="C265" s="1">
        <f>$P$2*1.1814/(1+EXP(0.2*($P$3-10-B265)))/(1+EXP(0.3*(-$P$3-10-B265)))</f>
        <v>170.58374385107385</v>
      </c>
      <c r="D265" s="1">
        <f>F264*$P$4*2^(B265/10)</f>
        <v>170.56997706597534</v>
      </c>
      <c r="E265" s="1">
        <f>C265-D265</f>
        <v>1.3766785098511036E-2</v>
      </c>
      <c r="F265" s="1">
        <f>F264+E265</f>
        <v>6365.9104055143625</v>
      </c>
    </row>
    <row r="266" spans="1:6" x14ac:dyDescent="0.25">
      <c r="A266" s="2">
        <v>264</v>
      </c>
      <c r="B266" s="1">
        <v>1</v>
      </c>
      <c r="C266" s="1">
        <f>$P$2*1.1814/(1+EXP(0.2*($P$3-10-B266)))/(1+EXP(0.3*(-$P$3-10-B266)))</f>
        <v>170.58374385107385</v>
      </c>
      <c r="D266" s="1">
        <f>F265*$P$4*2^(B266/10)</f>
        <v>170.57034593784869</v>
      </c>
      <c r="E266" s="1">
        <f>C266-D266</f>
        <v>1.3397913225162483E-2</v>
      </c>
      <c r="F266" s="1">
        <f>F265+E266</f>
        <v>6365.9238034275877</v>
      </c>
    </row>
    <row r="267" spans="1:6" x14ac:dyDescent="0.25">
      <c r="A267" s="2">
        <v>265</v>
      </c>
      <c r="B267" s="1">
        <v>1</v>
      </c>
      <c r="C267" s="1">
        <f>$P$2*1.1814/(1+EXP(0.2*($P$3-10-B267)))/(1+EXP(0.3*(-$P$3-10-B267)))</f>
        <v>170.58374385107385</v>
      </c>
      <c r="D267" s="1">
        <f>F266*$P$4*2^(B267/10)</f>
        <v>170.57070492604487</v>
      </c>
      <c r="E267" s="1">
        <f>C267-D267</f>
        <v>1.303892502897952E-2</v>
      </c>
      <c r="F267" s="1">
        <f>F266+E267</f>
        <v>6365.9368423526166</v>
      </c>
    </row>
    <row r="268" spans="1:6" x14ac:dyDescent="0.25">
      <c r="A268" s="2">
        <v>266</v>
      </c>
      <c r="B268" s="1">
        <v>1</v>
      </c>
      <c r="C268" s="1">
        <f>$P$2*1.1814/(1+EXP(0.2*($P$3-10-B268)))/(1+EXP(0.3*(-$P$3-10-B268)))</f>
        <v>170.58374385107385</v>
      </c>
      <c r="D268" s="1">
        <f>F267*$P$4*2^(B268/10)</f>
        <v>170.5710542953905</v>
      </c>
      <c r="E268" s="1">
        <f>C268-D268</f>
        <v>1.2689555683351728E-2</v>
      </c>
      <c r="F268" s="1">
        <f>F267+E268</f>
        <v>6365.9495319082998</v>
      </c>
    </row>
    <row r="269" spans="1:6" x14ac:dyDescent="0.25">
      <c r="A269" s="2">
        <v>267</v>
      </c>
      <c r="B269" s="1">
        <v>1</v>
      </c>
      <c r="C269" s="1">
        <f>$P$2*1.1814/(1+EXP(0.2*($P$3-10-B269)))/(1+EXP(0.3*(-$P$3-10-B269)))</f>
        <v>170.58374385107385</v>
      </c>
      <c r="D269" s="1">
        <f>F268*$P$4*2^(B269/10)</f>
        <v>170.57139430361633</v>
      </c>
      <c r="E269" s="1">
        <f>C269-D269</f>
        <v>1.2349547457517929E-2</v>
      </c>
      <c r="F269" s="1">
        <f>F268+E269</f>
        <v>6365.9618814557571</v>
      </c>
    </row>
    <row r="270" spans="1:6" x14ac:dyDescent="0.25">
      <c r="A270" s="2">
        <v>268</v>
      </c>
      <c r="B270" s="1">
        <v>1</v>
      </c>
      <c r="C270" s="1">
        <f>$P$2*1.1814/(1+EXP(0.2*($P$3-10-B270)))/(1+EXP(0.3*(-$P$3-10-B270)))</f>
        <v>170.58374385107385</v>
      </c>
      <c r="D270" s="1">
        <f>F269*$P$4*2^(B270/10)</f>
        <v>170.57172520154731</v>
      </c>
      <c r="E270" s="1">
        <f>C270-D270</f>
        <v>1.2018649526538638E-2</v>
      </c>
      <c r="F270" s="1">
        <f>F269+E270</f>
        <v>6365.973900105284</v>
      </c>
    </row>
    <row r="271" spans="1:6" x14ac:dyDescent="0.25">
      <c r="A271" s="2">
        <v>269</v>
      </c>
      <c r="B271" s="1">
        <v>1</v>
      </c>
      <c r="C271" s="1">
        <f>$P$2*1.1814/(1+EXP(0.2*($P$3-10-B271)))/(1+EXP(0.3*(-$P$3-10-B271)))</f>
        <v>170.58374385107385</v>
      </c>
      <c r="D271" s="1">
        <f>F270*$P$4*2^(B271/10)</f>
        <v>170.57204723328778</v>
      </c>
      <c r="E271" s="1">
        <f>C271-D271</f>
        <v>1.1696617786071783E-2</v>
      </c>
      <c r="F271" s="1">
        <f>F270+E271</f>
        <v>6365.9855967230696</v>
      </c>
    </row>
    <row r="272" spans="1:6" x14ac:dyDescent="0.25">
      <c r="A272" s="2">
        <v>270</v>
      </c>
      <c r="B272" s="1">
        <v>1</v>
      </c>
      <c r="C272" s="1">
        <f>$P$2*1.1814/(1+EXP(0.2*($P$3-10-B272)))/(1+EXP(0.3*(-$P$3-10-B272)))</f>
        <v>170.58374385107385</v>
      </c>
      <c r="D272" s="1">
        <f>F271*$P$4*2^(B272/10)</f>
        <v>170.57236063640138</v>
      </c>
      <c r="E272" s="1">
        <f>C272-D272</f>
        <v>1.1383214672463282E-2</v>
      </c>
      <c r="F272" s="1">
        <f>F271+E272</f>
        <v>6365.9969799377423</v>
      </c>
    </row>
    <row r="273" spans="1:6" x14ac:dyDescent="0.25">
      <c r="A273" s="2">
        <v>271</v>
      </c>
      <c r="B273" s="1">
        <v>1</v>
      </c>
      <c r="C273" s="1">
        <f>$P$2*1.1814/(1+EXP(0.2*($P$3-10-B273)))/(1+EXP(0.3*(-$P$3-10-B273)))</f>
        <v>170.58374385107385</v>
      </c>
      <c r="D273" s="1">
        <f>F272*$P$4*2^(B273/10)</f>
        <v>170.57266564208649</v>
      </c>
      <c r="E273" s="1">
        <f>C273-D273</f>
        <v>1.1078208987356675E-2</v>
      </c>
      <c r="F273" s="1">
        <f>F272+E273</f>
        <v>6366.00805814673</v>
      </c>
    </row>
    <row r="274" spans="1:6" x14ac:dyDescent="0.25">
      <c r="A274" s="2">
        <v>272</v>
      </c>
      <c r="B274" s="1">
        <v>1</v>
      </c>
      <c r="C274" s="1">
        <f>$P$2*1.1814/(1+EXP(0.2*($P$3-10-B274)))/(1+EXP(0.3*(-$P$3-10-B274)))</f>
        <v>170.58374385107385</v>
      </c>
      <c r="D274" s="1">
        <f>F273*$P$4*2^(B274/10)</f>
        <v>170.57296247534663</v>
      </c>
      <c r="E274" s="1">
        <f>C274-D274</f>
        <v>1.0781375727219711E-2</v>
      </c>
      <c r="F274" s="1">
        <f>F273+E274</f>
        <v>6366.0188395224577</v>
      </c>
    </row>
    <row r="275" spans="1:6" x14ac:dyDescent="0.25">
      <c r="A275" s="2">
        <v>273</v>
      </c>
      <c r="B275" s="1">
        <v>1</v>
      </c>
      <c r="C275" s="1">
        <f>$P$2*1.1814/(1+EXP(0.2*($P$3-10-B275)))/(1+EXP(0.3*(-$P$3-10-B275)))</f>
        <v>170.58374385107385</v>
      </c>
      <c r="D275" s="1">
        <f>F274*$P$4*2^(B275/10)</f>
        <v>170.57325135515649</v>
      </c>
      <c r="E275" s="1">
        <f>C275-D275</f>
        <v>1.0492495917361566E-2</v>
      </c>
      <c r="F275" s="1">
        <f>F274+E275</f>
        <v>6366.0293320183755</v>
      </c>
    </row>
    <row r="276" spans="1:6" x14ac:dyDescent="0.25">
      <c r="A276" s="2">
        <v>274</v>
      </c>
      <c r="B276" s="1">
        <v>1</v>
      </c>
      <c r="C276" s="1">
        <f>$P$2*1.1814/(1+EXP(0.2*($P$3-10-B276)))/(1+EXP(0.3*(-$P$3-10-B276)))</f>
        <v>170.58374385107385</v>
      </c>
      <c r="D276" s="1">
        <f>F275*$P$4*2^(B276/10)</f>
        <v>170.57353249462349</v>
      </c>
      <c r="E276" s="1">
        <f>C276-D276</f>
        <v>1.0211356450355424E-2</v>
      </c>
      <c r="F276" s="1">
        <f>F275+E276</f>
        <v>6366.0395433748263</v>
      </c>
    </row>
    <row r="277" spans="1:6" x14ac:dyDescent="0.25">
      <c r="A277" s="2">
        <v>275</v>
      </c>
      <c r="B277" s="1">
        <v>1</v>
      </c>
      <c r="C277" s="1">
        <f>$P$2*1.1814/(1+EXP(0.2*($P$3-10-B277)))/(1+EXP(0.3*(-$P$3-10-B277)))</f>
        <v>170.58374385107385</v>
      </c>
      <c r="D277" s="1">
        <f>F276*$P$4*2^(B277/10)</f>
        <v>170.57380610114504</v>
      </c>
      <c r="E277" s="1">
        <f>C277-D277</f>
        <v>9.9377499288095805E-3</v>
      </c>
      <c r="F277" s="1">
        <f>F276+E277</f>
        <v>6366.0494811247554</v>
      </c>
    </row>
    <row r="278" spans="1:6" x14ac:dyDescent="0.25">
      <c r="A278" s="2">
        <v>276</v>
      </c>
      <c r="B278" s="1">
        <v>1</v>
      </c>
      <c r="C278" s="1">
        <f>$P$2*1.1814/(1+EXP(0.2*($P$3-10-B278)))/(1+EXP(0.3*(-$P$3-10-B278)))</f>
        <v>170.58374385107385</v>
      </c>
      <c r="D278" s="1">
        <f>F277*$P$4*2^(B278/10)</f>
        <v>170.57407237656128</v>
      </c>
      <c r="E278" s="1">
        <f>C278-D278</f>
        <v>9.6714745125723312E-3</v>
      </c>
      <c r="F278" s="1">
        <f>F277+E278</f>
        <v>6366.0591525992677</v>
      </c>
    </row>
    <row r="279" spans="1:6" x14ac:dyDescent="0.25">
      <c r="A279" s="2">
        <v>277</v>
      </c>
      <c r="B279" s="1">
        <v>1</v>
      </c>
      <c r="C279" s="1">
        <f>$P$2*1.1814/(1+EXP(0.2*($P$3-10-B279)))/(1+EXP(0.3*(-$P$3-10-B279)))</f>
        <v>170.58374385107385</v>
      </c>
      <c r="D279" s="1">
        <f>F278*$P$4*2^(B279/10)</f>
        <v>170.57433151730444</v>
      </c>
      <c r="E279" s="1">
        <f>C279-D279</f>
        <v>9.412333769404313E-3</v>
      </c>
      <c r="F279" s="1">
        <f>F278+E279</f>
        <v>6366.0685649330371</v>
      </c>
    </row>
    <row r="280" spans="1:6" x14ac:dyDescent="0.25">
      <c r="A280" s="2">
        <v>278</v>
      </c>
      <c r="B280" s="1">
        <v>1</v>
      </c>
      <c r="C280" s="1">
        <f>$P$2*1.1814/(1+EXP(0.2*($P$3-10-B280)))/(1+EXP(0.3*(-$P$3-10-B280)))</f>
        <v>170.58374385107385</v>
      </c>
      <c r="D280" s="1">
        <f>F279*$P$4*2^(B280/10)</f>
        <v>170.57458371454331</v>
      </c>
      <c r="E280" s="1">
        <f>C280-D280</f>
        <v>9.1601365305393756E-3</v>
      </c>
      <c r="F280" s="1">
        <f>F279+E280</f>
        <v>6366.0777250695674</v>
      </c>
    </row>
    <row r="281" spans="1:6" x14ac:dyDescent="0.25">
      <c r="A281" s="2">
        <v>279</v>
      </c>
      <c r="B281" s="1">
        <v>1</v>
      </c>
      <c r="C281" s="1">
        <f>$P$2*1.1814/(1+EXP(0.2*($P$3-10-B281)))/(1+EXP(0.3*(-$P$3-10-B281)))</f>
        <v>170.58374385107385</v>
      </c>
      <c r="D281" s="1">
        <f>F280*$P$4*2^(B281/10)</f>
        <v>170.57482915432445</v>
      </c>
      <c r="E281" s="1">
        <f>C281-D281</f>
        <v>8.9146967494002638E-3</v>
      </c>
      <c r="F281" s="1">
        <f>F280+E281</f>
        <v>6366.0866397663167</v>
      </c>
    </row>
    <row r="282" spans="1:6" x14ac:dyDescent="0.25">
      <c r="A282" s="2">
        <v>280</v>
      </c>
      <c r="B282" s="1">
        <v>1</v>
      </c>
      <c r="C282" s="1">
        <f>$P$2*1.1814/(1+EXP(0.2*($P$3-10-B282)))/(1+EXP(0.3*(-$P$3-10-B282)))</f>
        <v>170.58374385107385</v>
      </c>
      <c r="D282" s="1">
        <f>F281*$P$4*2^(B282/10)</f>
        <v>170.57506801770955</v>
      </c>
      <c r="E282" s="1">
        <f>C282-D282</f>
        <v>8.6758333642933394E-3</v>
      </c>
      <c r="F282" s="1">
        <f>F281+E282</f>
        <v>6366.0953155996813</v>
      </c>
    </row>
    <row r="283" spans="1:6" x14ac:dyDescent="0.25">
      <c r="A283" s="2">
        <v>281</v>
      </c>
      <c r="B283" s="1">
        <v>1</v>
      </c>
      <c r="C283" s="1">
        <f>$P$2*1.1814/(1+EXP(0.2*($P$3-10-B283)))/(1+EXP(0.3*(-$P$3-10-B283)))</f>
        <v>170.58374385107385</v>
      </c>
      <c r="D283" s="1">
        <f>F282*$P$4*2^(B283/10)</f>
        <v>170.57530048090868</v>
      </c>
      <c r="E283" s="1">
        <f>C283-D283</f>
        <v>8.4433701651676074E-3</v>
      </c>
      <c r="F283" s="1">
        <f>F282+E283</f>
        <v>6366.1037589698462</v>
      </c>
    </row>
    <row r="284" spans="1:6" x14ac:dyDescent="0.25">
      <c r="A284" s="2">
        <v>282</v>
      </c>
      <c r="B284" s="1">
        <v>1</v>
      </c>
      <c r="C284" s="1">
        <f>$P$2*1.1814/(1+EXP(0.2*($P$3-10-B284)))/(1+EXP(0.3*(-$P$3-10-B284)))</f>
        <v>170.58374385107385</v>
      </c>
      <c r="D284" s="1">
        <f>F283*$P$4*2^(B284/10)</f>
        <v>170.5755267154106</v>
      </c>
      <c r="E284" s="1">
        <f>C284-D284</f>
        <v>8.2171356632443349E-3</v>
      </c>
      <c r="F284" s="1">
        <f>F283+E284</f>
        <v>6366.1119761055097</v>
      </c>
    </row>
    <row r="285" spans="1:6" x14ac:dyDescent="0.25">
      <c r="A285" s="2">
        <v>283</v>
      </c>
      <c r="B285" s="1">
        <v>1</v>
      </c>
      <c r="C285" s="1">
        <f>$P$2*1.1814/(1+EXP(0.2*($P$3-10-B285)))/(1+EXP(0.3*(-$P$3-10-B285)))</f>
        <v>170.58374385107385</v>
      </c>
      <c r="D285" s="1">
        <f>F284*$P$4*2^(B285/10)</f>
        <v>170.57574688810914</v>
      </c>
      <c r="E285" s="1">
        <f>C285-D285</f>
        <v>7.9969629647109741E-3</v>
      </c>
      <c r="F285" s="1">
        <f>F284+E285</f>
        <v>6366.1199730684748</v>
      </c>
    </row>
    <row r="286" spans="1:6" x14ac:dyDescent="0.25">
      <c r="A286" s="2">
        <v>284</v>
      </c>
      <c r="B286" s="1">
        <v>1</v>
      </c>
      <c r="C286" s="1">
        <f>$P$2*1.1814/(1+EXP(0.2*($P$3-10-B286)))/(1+EXP(0.3*(-$P$3-10-B286)))</f>
        <v>170.58374385107385</v>
      </c>
      <c r="D286" s="1">
        <f>F285*$P$4*2^(B286/10)</f>
        <v>170.57596116142633</v>
      </c>
      <c r="E286" s="1">
        <f>C286-D286</f>
        <v>7.7826896475130525E-3</v>
      </c>
      <c r="F286" s="1">
        <f>F285+E286</f>
        <v>6366.1277557581225</v>
      </c>
    </row>
    <row r="287" spans="1:6" x14ac:dyDescent="0.25">
      <c r="A287" s="2">
        <v>285</v>
      </c>
      <c r="B287" s="1">
        <v>1</v>
      </c>
      <c r="C287" s="1">
        <f>$P$2*1.1814/(1+EXP(0.2*($P$3-10-B287)))/(1+EXP(0.3*(-$P$3-10-B287)))</f>
        <v>170.58374385107385</v>
      </c>
      <c r="D287" s="1">
        <f>F286*$P$4*2^(B287/10)</f>
        <v>170.57616969343212</v>
      </c>
      <c r="E287" s="1">
        <f>C287-D287</f>
        <v>7.5741576417271972E-3</v>
      </c>
      <c r="F287" s="1">
        <f>F286+E287</f>
        <v>6366.1353299157645</v>
      </c>
    </row>
    <row r="288" spans="1:6" x14ac:dyDescent="0.25">
      <c r="A288" s="2">
        <v>286</v>
      </c>
      <c r="B288" s="1">
        <v>1</v>
      </c>
      <c r="C288" s="1">
        <f>$P$2*1.1814/(1+EXP(0.2*($P$3-10-B288)))/(1+EXP(0.3*(-$P$3-10-B288)))</f>
        <v>170.58374385107385</v>
      </c>
      <c r="D288" s="1">
        <f>F287*$P$4*2^(B288/10)</f>
        <v>170.57637263796116</v>
      </c>
      <c r="E288" s="1">
        <f>C288-D288</f>
        <v>7.3712131126910663E-3</v>
      </c>
      <c r="F288" s="1">
        <f>F287+E288</f>
        <v>6366.142701128877</v>
      </c>
    </row>
    <row r="289" spans="1:6" x14ac:dyDescent="0.25">
      <c r="A289" s="2">
        <v>287</v>
      </c>
      <c r="B289" s="1">
        <v>1</v>
      </c>
      <c r="C289" s="1">
        <f>$P$2*1.1814/(1+EXP(0.2*($P$3-10-B289)))/(1+EXP(0.3*(-$P$3-10-B289)))</f>
        <v>170.58374385107385</v>
      </c>
      <c r="D289" s="1">
        <f>F288*$P$4*2^(B289/10)</f>
        <v>170.57657014472619</v>
      </c>
      <c r="E289" s="1">
        <f>C289-D289</f>
        <v>7.1737063476575713E-3</v>
      </c>
      <c r="F289" s="1">
        <f>F288+E289</f>
        <v>6366.1498748352242</v>
      </c>
    </row>
    <row r="290" spans="1:6" x14ac:dyDescent="0.25">
      <c r="A290" s="2">
        <v>288</v>
      </c>
      <c r="B290" s="1">
        <v>1</v>
      </c>
      <c r="C290" s="1">
        <f>$P$2*1.1814/(1+EXP(0.2*($P$3-10-B290)))/(1+EXP(0.3*(-$P$3-10-B290)))</f>
        <v>170.58374385107385</v>
      </c>
      <c r="D290" s="1">
        <f>F289*$P$4*2^(B290/10)</f>
        <v>170.57676235942844</v>
      </c>
      <c r="E290" s="1">
        <f>C290-D290</f>
        <v>6.981491645404958E-3</v>
      </c>
      <c r="F290" s="1">
        <f>F289+E290</f>
        <v>6366.1568563268693</v>
      </c>
    </row>
    <row r="291" spans="1:6" x14ac:dyDescent="0.25">
      <c r="A291" s="2">
        <v>289</v>
      </c>
      <c r="B291" s="1">
        <v>1</v>
      </c>
      <c r="C291" s="1">
        <f>$P$2*1.1814/(1+EXP(0.2*($P$3-10-B291)))/(1+EXP(0.3*(-$P$3-10-B291)))</f>
        <v>170.58374385107385</v>
      </c>
      <c r="D291" s="1">
        <f>F290*$P$4*2^(B291/10)</f>
        <v>170.5769494238653</v>
      </c>
      <c r="E291" s="1">
        <f>C291-D291</f>
        <v>6.7944272085469493E-3</v>
      </c>
      <c r="F291" s="1">
        <f>F290+E291</f>
        <v>6366.1636507540779</v>
      </c>
    </row>
    <row r="292" spans="1:6" x14ac:dyDescent="0.25">
      <c r="A292" s="2">
        <v>290</v>
      </c>
      <c r="B292" s="1">
        <v>1</v>
      </c>
      <c r="C292" s="1">
        <f>$P$2*1.1814/(1+EXP(0.2*($P$3-10-B292)))/(1+EXP(0.3*(-$P$3-10-B292)))</f>
        <v>170.58374385107385</v>
      </c>
      <c r="D292" s="1">
        <f>F291*$P$4*2^(B292/10)</f>
        <v>170.57713147603471</v>
      </c>
      <c r="E292" s="1">
        <f>C292-D292</f>
        <v>6.6123750391398062E-3</v>
      </c>
      <c r="F292" s="1">
        <f>F291+E292</f>
        <v>6366.1702631291173</v>
      </c>
    </row>
    <row r="293" spans="1:6" x14ac:dyDescent="0.25">
      <c r="A293" s="2">
        <v>291</v>
      </c>
      <c r="B293" s="1">
        <v>1</v>
      </c>
      <c r="C293" s="1">
        <f>$P$2*1.1814/(1+EXP(0.2*($P$3-10-B293)))/(1+EXP(0.3*(-$P$3-10-B293)))</f>
        <v>170.58374385107385</v>
      </c>
      <c r="D293" s="1">
        <f>F292*$P$4*2^(B293/10)</f>
        <v>170.57730865023697</v>
      </c>
      <c r="E293" s="1">
        <f>C293-D293</f>
        <v>6.4352008368757652E-3</v>
      </c>
      <c r="F293" s="1">
        <f>F292+E293</f>
        <v>6366.176698329954</v>
      </c>
    </row>
    <row r="294" spans="1:6" x14ac:dyDescent="0.25">
      <c r="A294" s="2">
        <v>292</v>
      </c>
      <c r="B294" s="1">
        <v>1</v>
      </c>
      <c r="C294" s="1">
        <f>$P$2*1.1814/(1+EXP(0.2*($P$3-10-B294)))/(1+EXP(0.3*(-$P$3-10-B294)))</f>
        <v>170.58374385107385</v>
      </c>
      <c r="D294" s="1">
        <f>F293*$P$4*2^(B294/10)</f>
        <v>170.57748107717404</v>
      </c>
      <c r="E294" s="1">
        <f>C294-D294</f>
        <v>6.2627738998060067E-3</v>
      </c>
      <c r="F294" s="1">
        <f>F293+E294</f>
        <v>6366.1829611038538</v>
      </c>
    </row>
    <row r="295" spans="1:6" x14ac:dyDescent="0.25">
      <c r="A295" s="2">
        <v>293</v>
      </c>
      <c r="B295" s="1">
        <v>1</v>
      </c>
      <c r="C295" s="1">
        <f>$P$2*1.1814/(1+EXP(0.2*($P$3-10-B295)))/(1+EXP(0.3*(-$P$3-10-B295)))</f>
        <v>170.58374385107385</v>
      </c>
      <c r="D295" s="1">
        <f>F294*$P$4*2^(B295/10)</f>
        <v>170.57764888404574</v>
      </c>
      <c r="E295" s="1">
        <f>C295-D295</f>
        <v>6.0949670281047474E-3</v>
      </c>
      <c r="F295" s="1">
        <f>F294+E295</f>
        <v>6366.1890560708816</v>
      </c>
    </row>
    <row r="296" spans="1:6" x14ac:dyDescent="0.25">
      <c r="A296" s="2">
        <v>294</v>
      </c>
      <c r="B296" s="1">
        <v>1</v>
      </c>
      <c r="C296" s="1">
        <f>$P$2*1.1814/(1+EXP(0.2*($P$3-10-B296)))/(1+EXP(0.3*(-$P$3-10-B296)))</f>
        <v>170.58374385107385</v>
      </c>
      <c r="D296" s="1">
        <f>F295*$P$4*2^(B296/10)</f>
        <v>170.57781219464363</v>
      </c>
      <c r="E296" s="1">
        <f>C296-D296</f>
        <v>5.9316564302207553E-3</v>
      </c>
      <c r="F296" s="1">
        <f>F295+E296</f>
        <v>6366.1949877273119</v>
      </c>
    </row>
    <row r="297" spans="1:6" x14ac:dyDescent="0.25">
      <c r="A297" s="2">
        <v>295</v>
      </c>
      <c r="B297" s="1">
        <v>1</v>
      </c>
      <c r="C297" s="1">
        <f>$P$2*1.1814/(1+EXP(0.2*($P$3-10-B297)))/(1+EXP(0.3*(-$P$3-10-B297)))</f>
        <v>170.58374385107385</v>
      </c>
      <c r="D297" s="1">
        <f>F296*$P$4*2^(B297/10)</f>
        <v>170.5779711294424</v>
      </c>
      <c r="E297" s="1">
        <f>C297-D297</f>
        <v>5.7727216314447105E-3</v>
      </c>
      <c r="F297" s="1">
        <f>F296+E297</f>
        <v>6366.2007604489436</v>
      </c>
    </row>
    <row r="298" spans="1:6" x14ac:dyDescent="0.25">
      <c r="A298" s="2">
        <v>296</v>
      </c>
      <c r="B298" s="1">
        <v>1</v>
      </c>
      <c r="C298" s="1">
        <f>$P$2*1.1814/(1+EXP(0.2*($P$3-10-B298)))/(1+EXP(0.3*(-$P$3-10-B298)))</f>
        <v>170.58374385107385</v>
      </c>
      <c r="D298" s="1">
        <f>F297*$P$4*2^(B298/10)</f>
        <v>170.57812580568867</v>
      </c>
      <c r="E298" s="1">
        <f>C298-D298</f>
        <v>5.6180453851766288E-3</v>
      </c>
      <c r="F298" s="1">
        <f>F297+E298</f>
        <v>6366.2063784943284</v>
      </c>
    </row>
    <row r="299" spans="1:6" x14ac:dyDescent="0.25">
      <c r="A299" s="2">
        <v>297</v>
      </c>
      <c r="B299" s="1">
        <v>1</v>
      </c>
      <c r="C299" s="1">
        <f>$P$2*1.1814/(1+EXP(0.2*($P$3-10-B299)))/(1+EXP(0.3*(-$P$3-10-B299)))</f>
        <v>170.58374385107385</v>
      </c>
      <c r="D299" s="1">
        <f>F298*$P$4*2^(B299/10)</f>
        <v>170.57827633748755</v>
      </c>
      <c r="E299" s="1">
        <f>C299-D299</f>
        <v>5.4675135862964908E-3</v>
      </c>
      <c r="F299" s="1">
        <f>F298+E299</f>
        <v>6366.2118460079146</v>
      </c>
    </row>
    <row r="300" spans="1:6" x14ac:dyDescent="0.25">
      <c r="A300" s="2">
        <v>298</v>
      </c>
      <c r="B300" s="1">
        <v>1</v>
      </c>
      <c r="C300" s="1">
        <f>$P$2*1.1814/(1+EXP(0.2*($P$3-10-B300)))/(1+EXP(0.3*(-$P$3-10-B300)))</f>
        <v>170.58374385107385</v>
      </c>
      <c r="D300" s="1">
        <f>F299*$P$4*2^(B300/10)</f>
        <v>170.57842283588673</v>
      </c>
      <c r="E300" s="1">
        <f>C300-D300</f>
        <v>5.3210151871212474E-3</v>
      </c>
      <c r="F300" s="1">
        <f>F299+E300</f>
        <v>6366.2171670231019</v>
      </c>
    </row>
    <row r="301" spans="1:6" x14ac:dyDescent="0.25">
      <c r="A301" s="2">
        <v>299</v>
      </c>
      <c r="B301" s="1">
        <v>1</v>
      </c>
      <c r="C301" s="1">
        <f>$P$2*1.1814/(1+EXP(0.2*($P$3-10-B301)))/(1+EXP(0.3*(-$P$3-10-B301)))</f>
        <v>170.58374385107385</v>
      </c>
      <c r="D301" s="1">
        <f>F300*$P$4*2^(B301/10)</f>
        <v>170.57856540895853</v>
      </c>
      <c r="E301" s="1">
        <f>C301-D301</f>
        <v>5.1784421153229232E-3</v>
      </c>
      <c r="F301" s="1">
        <f>F300+E301</f>
        <v>6366.2223454652176</v>
      </c>
    </row>
    <row r="302" spans="1:6" x14ac:dyDescent="0.25">
      <c r="A302" s="2">
        <v>300</v>
      </c>
      <c r="B302" s="1">
        <v>1</v>
      </c>
      <c r="C302" s="1">
        <f>$P$2*1.1814/(1+EXP(0.2*($P$3-10-B302)))/(1+EXP(0.3*(-$P$3-10-B302)))</f>
        <v>170.58374385107385</v>
      </c>
      <c r="D302" s="1">
        <f>F301*$P$4*2^(B302/10)</f>
        <v>170.57870416187944</v>
      </c>
      <c r="E302" s="1">
        <f>C302-D302</f>
        <v>5.0396891944046729E-3</v>
      </c>
      <c r="F302" s="1">
        <f>F301+E302</f>
        <v>6366.2273851544123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5C781-74FD-4E4B-924C-19056B5CF0BD}">
  <dimension ref="A1:Q302"/>
  <sheetViews>
    <sheetView workbookViewId="0">
      <selection activeCell="C1" sqref="C1:F1048576"/>
    </sheetView>
  </sheetViews>
  <sheetFormatPr defaultRowHeight="13.8" x14ac:dyDescent="0.25"/>
  <cols>
    <col min="1" max="1" width="10" style="2" customWidth="1"/>
    <col min="2" max="2" width="13.6640625" style="1" customWidth="1"/>
    <col min="3" max="3" width="9.77734375" style="1" customWidth="1"/>
    <col min="4" max="4" width="8.88671875" style="1"/>
    <col min="5" max="5" width="11.109375" style="1" customWidth="1"/>
    <col min="6" max="6" width="11.6640625" style="1" customWidth="1"/>
    <col min="7" max="17" width="8.88671875" style="1"/>
    <col min="22" max="22" width="8.21875" customWidth="1"/>
  </cols>
  <sheetData>
    <row r="1" spans="1:17" x14ac:dyDescent="0.25">
      <c r="A1" s="2" t="s">
        <v>10</v>
      </c>
      <c r="B1" s="1" t="s">
        <v>9</v>
      </c>
      <c r="C1" s="1" t="s">
        <v>8</v>
      </c>
      <c r="D1" s="1" t="s">
        <v>7</v>
      </c>
      <c r="E1" s="1" t="s">
        <v>6</v>
      </c>
      <c r="F1" s="1" t="s">
        <v>5</v>
      </c>
      <c r="O1" s="1" t="s">
        <v>4</v>
      </c>
    </row>
    <row r="2" spans="1:17" ht="16.2" x14ac:dyDescent="0.25">
      <c r="A2" s="2">
        <v>0</v>
      </c>
      <c r="B2" s="1">
        <v>5</v>
      </c>
      <c r="C2" s="1">
        <f>$P$2*1.1814/(1+EXP(0.2*($P$3-10-B2)))/(1+EXP(0.3*(-$P$3-10-B2)))</f>
        <v>323.43758199763494</v>
      </c>
      <c r="D2" s="1">
        <f>C2</f>
        <v>323.43758199763494</v>
      </c>
      <c r="E2" s="1">
        <f>C2-D2</f>
        <v>0</v>
      </c>
      <c r="F2" s="1">
        <f>C2*40</f>
        <v>12937.503279905397</v>
      </c>
      <c r="O2" s="1" t="s">
        <v>3</v>
      </c>
      <c r="P2" s="1">
        <v>1018</v>
      </c>
    </row>
    <row r="3" spans="1:17" ht="16.2" x14ac:dyDescent="0.25">
      <c r="A3" s="2">
        <v>1</v>
      </c>
      <c r="B3" s="1">
        <v>6</v>
      </c>
      <c r="C3" s="1">
        <f>$P$2*1.1814/(1+EXP(0.2*($P$3-10-B3)))/(1+EXP(0.3*(-$P$3-10-B3)))</f>
        <v>372.84929671926341</v>
      </c>
      <c r="D3" s="1">
        <f>F2*$P$4*2^(B3/10)</f>
        <v>490.23970126588051</v>
      </c>
      <c r="E3" s="1">
        <f>C3-D3</f>
        <v>-117.39040454661711</v>
      </c>
      <c r="F3" s="1">
        <f>F2+E3</f>
        <v>12820.11287535878</v>
      </c>
      <c r="O3" s="1" t="s">
        <v>2</v>
      </c>
      <c r="P3" s="1">
        <v>20</v>
      </c>
    </row>
    <row r="4" spans="1:17" x14ac:dyDescent="0.25">
      <c r="A4" s="2">
        <v>2</v>
      </c>
      <c r="B4" s="1">
        <v>6</v>
      </c>
      <c r="C4" s="1">
        <f>$P$2*1.1814/(1+EXP(0.2*($P$3-10-B4)))/(1+EXP(0.3*(-$P$3-10-B4)))</f>
        <v>372.84929671926341</v>
      </c>
      <c r="D4" s="1">
        <f>F3*$P$4*2^(B4/10)</f>
        <v>485.79143674286399</v>
      </c>
      <c r="E4" s="1">
        <f>C4-D4</f>
        <v>-112.94214002360059</v>
      </c>
      <c r="F4" s="1">
        <f>F3+E4</f>
        <v>12707.170735335179</v>
      </c>
      <c r="O4" s="1" t="s">
        <v>1</v>
      </c>
      <c r="P4" s="1">
        <f>1/40</f>
        <v>2.5000000000000001E-2</v>
      </c>
    </row>
    <row r="5" spans="1:17" x14ac:dyDescent="0.25">
      <c r="A5" s="2">
        <v>3</v>
      </c>
      <c r="B5" s="1">
        <v>6</v>
      </c>
      <c r="C5" s="1">
        <f>$P$2*1.1814/(1+EXP(0.2*($P$3-10-B5)))/(1+EXP(0.3*(-$P$3-10-B5)))</f>
        <v>372.84929671926341</v>
      </c>
      <c r="D5" s="1">
        <f>F4*$P$4*2^(B5/10)</f>
        <v>481.51172992559123</v>
      </c>
      <c r="E5" s="1">
        <f>C5-D5</f>
        <v>-108.66243320632782</v>
      </c>
      <c r="F5" s="1">
        <f>F4+E5</f>
        <v>12598.508302128852</v>
      </c>
      <c r="O5" s="1" t="s">
        <v>0</v>
      </c>
      <c r="P5" s="1">
        <f>LOG10(2)/LOG10(EXP(1))</f>
        <v>0.69314718055994529</v>
      </c>
      <c r="Q5" s="1">
        <f>LOG(2,2.7182818)</f>
        <v>0.69314718781684814</v>
      </c>
    </row>
    <row r="6" spans="1:17" x14ac:dyDescent="0.25">
      <c r="A6" s="2">
        <v>4</v>
      </c>
      <c r="B6" s="1">
        <v>6</v>
      </c>
      <c r="C6" s="1">
        <f>$P$2*1.1814/(1+EXP(0.2*($P$3-10-B6)))/(1+EXP(0.3*(-$P$3-10-B6)))</f>
        <v>372.84929671926341</v>
      </c>
      <c r="D6" s="1">
        <f>F5*$P$4*2^(B6/10)</f>
        <v>477.3941936713872</v>
      </c>
      <c r="E6" s="1">
        <f>C6-D6</f>
        <v>-104.54489695212379</v>
      </c>
      <c r="F6" s="1">
        <f>F5+E6</f>
        <v>12493.963405176728</v>
      </c>
    </row>
    <row r="7" spans="1:17" x14ac:dyDescent="0.25">
      <c r="A7" s="2">
        <v>5</v>
      </c>
      <c r="B7" s="1">
        <v>6</v>
      </c>
      <c r="C7" s="1">
        <f>$P$2*1.1814/(1+EXP(0.2*($P$3-10-B7)))/(1+EXP(0.3*(-$P$3-10-B7)))</f>
        <v>372.84929671926341</v>
      </c>
      <c r="D7" s="1">
        <f>F6*$P$4*2^(B7/10)</f>
        <v>473.43268286502575</v>
      </c>
      <c r="E7" s="1">
        <f>C7-D7</f>
        <v>-100.58338614576235</v>
      </c>
      <c r="F7" s="1">
        <f>F6+E7</f>
        <v>12393.380019030965</v>
      </c>
    </row>
    <row r="8" spans="1:17" x14ac:dyDescent="0.25">
      <c r="A8" s="2">
        <v>6</v>
      </c>
      <c r="B8" s="1">
        <v>6</v>
      </c>
      <c r="C8" s="1">
        <f>$P$2*1.1814/(1+EXP(0.2*($P$3-10-B8)))/(1+EXP(0.3*(-$P$3-10-B8)))</f>
        <v>372.84929671926341</v>
      </c>
      <c r="D8" s="1">
        <f>F7*$P$4*2^(B8/10)</f>
        <v>469.62128524760465</v>
      </c>
      <c r="E8" s="1">
        <f>C8-D8</f>
        <v>-96.77198852834124</v>
      </c>
      <c r="F8" s="1">
        <f>F7+E8</f>
        <v>12296.608030502624</v>
      </c>
    </row>
    <row r="9" spans="1:17" x14ac:dyDescent="0.25">
      <c r="A9" s="2">
        <v>7</v>
      </c>
      <c r="B9" s="1">
        <v>6</v>
      </c>
      <c r="C9" s="1">
        <f>$P$2*1.1814/(1+EXP(0.2*($P$3-10-B9)))/(1+EXP(0.3*(-$P$3-10-B9)))</f>
        <v>372.84929671926341</v>
      </c>
      <c r="D9" s="1">
        <f>F8*$P$4*2^(B9/10)</f>
        <v>465.95431259294065</v>
      </c>
      <c r="E9" s="1">
        <f>C9-D9</f>
        <v>-93.105015873677246</v>
      </c>
      <c r="F9" s="1">
        <f>F8+E9</f>
        <v>12203.503014628946</v>
      </c>
    </row>
    <row r="10" spans="1:17" x14ac:dyDescent="0.25">
      <c r="A10" s="2">
        <v>8</v>
      </c>
      <c r="B10" s="1">
        <v>6</v>
      </c>
      <c r="C10" s="1">
        <f>$P$2*1.1814/(1+EXP(0.2*($P$3-10-B10)))/(1+EXP(0.3*(-$P$3-10-B10)))</f>
        <v>372.84929671926341</v>
      </c>
      <c r="D10" s="1">
        <f>F9*$P$4*2^(B10/10)</f>
        <v>462.42629221831697</v>
      </c>
      <c r="E10" s="1">
        <f>C10-D10</f>
        <v>-89.576995499053567</v>
      </c>
      <c r="F10" s="1">
        <f>F9+E10</f>
        <v>12113.926019129893</v>
      </c>
    </row>
    <row r="11" spans="1:17" x14ac:dyDescent="0.25">
      <c r="A11" s="2">
        <v>9</v>
      </c>
      <c r="B11" s="1">
        <v>6</v>
      </c>
      <c r="C11" s="1">
        <f>$P$2*1.1814/(1+EXP(0.2*($P$3-10-B11)))/(1+EXP(0.3*(-$P$3-10-B11)))</f>
        <v>372.84929671926341</v>
      </c>
      <c r="D11" s="1">
        <f>F10*$P$4*2^(B11/10)</f>
        <v>459.03195881691335</v>
      </c>
      <c r="E11" s="1">
        <f>C11-D11</f>
        <v>-86.182662097649938</v>
      </c>
      <c r="F11" s="1">
        <f>F10+E11</f>
        <v>12027.743357032243</v>
      </c>
    </row>
    <row r="12" spans="1:17" x14ac:dyDescent="0.25">
      <c r="A12" s="2">
        <v>10</v>
      </c>
      <c r="B12" s="1">
        <v>6</v>
      </c>
      <c r="C12" s="1">
        <f>$P$2*1.1814/(1+EXP(0.2*($P$3-10-B12)))/(1+EXP(0.3*(-$P$3-10-B12)))</f>
        <v>372.84929671926341</v>
      </c>
      <c r="D12" s="1">
        <f>F11*$P$4*2^(B12/10)</f>
        <v>455.76624659972902</v>
      </c>
      <c r="E12" s="1">
        <f>C12-D12</f>
        <v>-82.916949880465609</v>
      </c>
      <c r="F12" s="1">
        <f>F11+E12</f>
        <v>11944.826407151777</v>
      </c>
    </row>
    <row r="13" spans="1:17" x14ac:dyDescent="0.25">
      <c r="A13" s="2">
        <v>11</v>
      </c>
      <c r="B13" s="1">
        <v>6</v>
      </c>
      <c r="C13" s="1">
        <f>$P$2*1.1814/(1+EXP(0.2*($P$3-10-B13)))/(1+EXP(0.3*(-$P$3-10-B13)))</f>
        <v>372.84929671926341</v>
      </c>
      <c r="D13" s="1">
        <f>F12*$P$4*2^(B13/10)</f>
        <v>452.62428173527064</v>
      </c>
      <c r="E13" s="1">
        <f>C13-D13</f>
        <v>-79.774985016007236</v>
      </c>
      <c r="F13" s="1">
        <f>F12+E13</f>
        <v>11865.05142213577</v>
      </c>
    </row>
    <row r="14" spans="1:17" x14ac:dyDescent="0.25">
      <c r="A14" s="2">
        <v>12</v>
      </c>
      <c r="B14" s="1">
        <v>6</v>
      </c>
      <c r="C14" s="1">
        <f>$P$2*1.1814/(1+EXP(0.2*($P$3-10-B14)))/(1+EXP(0.3*(-$P$3-10-B14)))</f>
        <v>372.84929671926341</v>
      </c>
      <c r="D14" s="1">
        <f>F13*$P$4*2^(B14/10)</f>
        <v>449.60137507572364</v>
      </c>
      <c r="E14" s="1">
        <f>C14-D14</f>
        <v>-76.752078356460231</v>
      </c>
      <c r="F14" s="1">
        <f>F13+E14</f>
        <v>11788.29934377931</v>
      </c>
    </row>
    <row r="15" spans="1:17" x14ac:dyDescent="0.25">
      <c r="A15" s="2">
        <v>13</v>
      </c>
      <c r="B15" s="1">
        <v>6</v>
      </c>
      <c r="C15" s="1">
        <f>$P$2*1.1814/(1+EXP(0.2*($P$3-10-B15)))/(1+EXP(0.3*(-$P$3-10-B15)))</f>
        <v>372.84929671926341</v>
      </c>
      <c r="D15" s="1">
        <f>F14*$P$4*2^(B15/10)</f>
        <v>446.69301515874884</v>
      </c>
      <c r="E15" s="1">
        <f>C15-D15</f>
        <v>-73.843718439485428</v>
      </c>
      <c r="F15" s="1">
        <f>F14+E15</f>
        <v>11714.455625339824</v>
      </c>
    </row>
    <row r="16" spans="1:17" x14ac:dyDescent="0.25">
      <c r="A16" s="2">
        <v>14</v>
      </c>
      <c r="B16" s="1">
        <v>6</v>
      </c>
      <c r="C16" s="1">
        <f>$P$2*1.1814/(1+EXP(0.2*($P$3-10-B16)))/(1+EXP(0.3*(-$P$3-10-B16)))</f>
        <v>372.84929671926341</v>
      </c>
      <c r="D16" s="1">
        <f>F15*$P$4*2^(B16/10)</f>
        <v>443.8948614744624</v>
      </c>
      <c r="E16" s="1">
        <f>C16-D16</f>
        <v>-71.045564755198995</v>
      </c>
      <c r="F16" s="1">
        <f>F15+E16</f>
        <v>11643.410060584625</v>
      </c>
    </row>
    <row r="17" spans="1:6" x14ac:dyDescent="0.25">
      <c r="A17" s="2">
        <v>15</v>
      </c>
      <c r="B17" s="1">
        <v>6</v>
      </c>
      <c r="C17" s="1">
        <f>$P$2*1.1814/(1+EXP(0.2*($P$3-10-B17)))/(1+EXP(0.3*(-$P$3-10-B17)))</f>
        <v>372.84929671926341</v>
      </c>
      <c r="D17" s="1">
        <f>F16*$P$4*2^(B17/10)</f>
        <v>441.20273798754886</v>
      </c>
      <c r="E17" s="1">
        <f>C17-D17</f>
        <v>-68.353441268285451</v>
      </c>
      <c r="F17" s="1">
        <f>F16+E17</f>
        <v>11575.056619316339</v>
      </c>
    </row>
    <row r="18" spans="1:6" x14ac:dyDescent="0.25">
      <c r="A18" s="2">
        <v>16</v>
      </c>
      <c r="B18" s="1">
        <v>6</v>
      </c>
      <c r="C18" s="1">
        <f>$P$2*1.1814/(1+EXP(0.2*($P$3-10-B18)))/(1+EXP(0.3*(-$P$3-10-B18)))</f>
        <v>372.84929671926341</v>
      </c>
      <c r="D18" s="1">
        <f>F17*$P$4*2^(B18/10)</f>
        <v>438.61262690484045</v>
      </c>
      <c r="E18" s="1">
        <f>C18-D18</f>
        <v>-65.763330185577047</v>
      </c>
      <c r="F18" s="1">
        <f>F17+E18</f>
        <v>11509.293289130763</v>
      </c>
    </row>
    <row r="19" spans="1:6" x14ac:dyDescent="0.25">
      <c r="A19" s="2">
        <v>17</v>
      </c>
      <c r="B19" s="1">
        <v>6</v>
      </c>
      <c r="C19" s="1">
        <f>$P$2*1.1814/(1+EXP(0.2*($P$3-10-B19)))/(1+EXP(0.3*(-$P$3-10-B19)))</f>
        <v>372.84929671926341</v>
      </c>
      <c r="D19" s="1">
        <f>F18*$P$4*2^(B19/10)</f>
        <v>436.12066267906113</v>
      </c>
      <c r="E19" s="1">
        <f>C19-D19</f>
        <v>-63.27136595979772</v>
      </c>
      <c r="F19" s="1">
        <f>F18+E19</f>
        <v>11446.021923170965</v>
      </c>
    </row>
    <row r="20" spans="1:6" x14ac:dyDescent="0.25">
      <c r="A20" s="2">
        <v>18</v>
      </c>
      <c r="B20" s="1">
        <v>6</v>
      </c>
      <c r="C20" s="1">
        <f>$P$2*1.1814/(1+EXP(0.2*($P$3-10-B20)))/(1+EXP(0.3*(-$P$3-10-B20)))</f>
        <v>372.84929671926341</v>
      </c>
      <c r="D20" s="1">
        <f>F19*$P$4*2^(B20/10)</f>
        <v>433.72312623978593</v>
      </c>
      <c r="E20" s="1">
        <f>C20-D20</f>
        <v>-60.87382952052252</v>
      </c>
      <c r="F20" s="1">
        <f>F19+E20</f>
        <v>11385.148093650443</v>
      </c>
    </row>
    <row r="21" spans="1:6" x14ac:dyDescent="0.25">
      <c r="A21" s="2">
        <v>19</v>
      </c>
      <c r="B21" s="1">
        <v>6</v>
      </c>
      <c r="C21" s="1">
        <f>$P$2*1.1814/(1+EXP(0.2*($P$3-10-B21)))/(1+EXP(0.3*(-$P$3-10-B21)))</f>
        <v>372.84929671926341</v>
      </c>
      <c r="D21" s="1">
        <f>F20*$P$4*2^(B21/10)</f>
        <v>431.41643944300631</v>
      </c>
      <c r="E21" s="1">
        <f>C21-D21</f>
        <v>-58.567142723742904</v>
      </c>
      <c r="F21" s="1">
        <f>F20+E21</f>
        <v>11326.5809509267</v>
      </c>
    </row>
    <row r="22" spans="1:6" x14ac:dyDescent="0.25">
      <c r="A22" s="2">
        <v>20</v>
      </c>
      <c r="B22" s="1">
        <v>6</v>
      </c>
      <c r="C22" s="1">
        <f>$P$2*1.1814/(1+EXP(0.2*($P$3-10-B22)))/(1+EXP(0.3*(-$P$3-10-B22)))</f>
        <v>372.84929671926341</v>
      </c>
      <c r="D22" s="1">
        <f>F21*$P$4*2^(B22/10)</f>
        <v>429.19715973101739</v>
      </c>
      <c r="E22" s="1">
        <f>C22-D22</f>
        <v>-56.347863011753986</v>
      </c>
      <c r="F22" s="1">
        <f>F21+E22</f>
        <v>11270.233087914947</v>
      </c>
    </row>
    <row r="23" spans="1:6" x14ac:dyDescent="0.25">
      <c r="A23" s="2">
        <v>21</v>
      </c>
      <c r="B23" s="1">
        <v>6</v>
      </c>
      <c r="C23" s="1">
        <f>$P$2*1.1814/(1+EXP(0.2*($P$3-10-B23)))/(1+EXP(0.3*(-$P$3-10-B23)))</f>
        <v>372.84929671926341</v>
      </c>
      <c r="D23" s="1">
        <f>F22*$P$4*2^(B23/10)</f>
        <v>427.06197499465804</v>
      </c>
      <c r="E23" s="1">
        <f>C23-D23</f>
        <v>-54.212678275394637</v>
      </c>
      <c r="F23" s="1">
        <f>F22+E23</f>
        <v>11216.020409639552</v>
      </c>
    </row>
    <row r="24" spans="1:6" x14ac:dyDescent="0.25">
      <c r="A24" s="2">
        <v>22</v>
      </c>
      <c r="B24" s="1">
        <v>6</v>
      </c>
      <c r="C24" s="1">
        <f>$P$2*1.1814/(1+EXP(0.2*($P$3-10-B24)))/(1+EXP(0.3*(-$P$3-10-B24)))</f>
        <v>372.84929671926341</v>
      </c>
      <c r="D24" s="1">
        <f>F23*$P$4*2^(B24/10)</f>
        <v>425.00769863023527</v>
      </c>
      <c r="E24" s="1">
        <f>C24-D24</f>
        <v>-52.158401910971861</v>
      </c>
      <c r="F24" s="1">
        <f>F23+E24</f>
        <v>11163.86200772858</v>
      </c>
    </row>
    <row r="25" spans="1:6" x14ac:dyDescent="0.25">
      <c r="A25" s="2">
        <v>23</v>
      </c>
      <c r="B25" s="1">
        <v>6</v>
      </c>
      <c r="C25" s="1">
        <f>$P$2*1.1814/(1+EXP(0.2*($P$3-10-B25)))/(1+EXP(0.3*(-$P$3-10-B25)))</f>
        <v>372.84929671926341</v>
      </c>
      <c r="D25" s="1">
        <f>F24*$P$4*2^(B25/10)</f>
        <v>423.03126478375606</v>
      </c>
      <c r="E25" s="1">
        <f>C25-D25</f>
        <v>-50.181968064492651</v>
      </c>
      <c r="F25" s="1">
        <f>F24+E25</f>
        <v>11113.680039664087</v>
      </c>
    </row>
    <row r="26" spans="1:6" x14ac:dyDescent="0.25">
      <c r="A26" s="2">
        <v>24</v>
      </c>
      <c r="B26" s="1">
        <v>6</v>
      </c>
      <c r="C26" s="1">
        <f>$P$2*1.1814/(1+EXP(0.2*($P$3-10-B26)))/(1+EXP(0.3*(-$P$3-10-B26)))</f>
        <v>372.84929671926341</v>
      </c>
      <c r="D26" s="1">
        <f>F25*$P$4*2^(B26/10)</f>
        <v>421.12972377536983</v>
      </c>
      <c r="E26" s="1">
        <f>C26-D26</f>
        <v>-48.280427056106419</v>
      </c>
      <c r="F26" s="1">
        <f>F25+E26</f>
        <v>11065.39961260798</v>
      </c>
    </row>
    <row r="27" spans="1:6" x14ac:dyDescent="0.25">
      <c r="A27" s="2">
        <v>25</v>
      </c>
      <c r="B27" s="1">
        <v>6</v>
      </c>
      <c r="C27" s="1">
        <f>$P$2*1.1814/(1+EXP(0.2*($P$3-10-B27)))/(1+EXP(0.3*(-$P$3-10-B27)))</f>
        <v>372.84929671926341</v>
      </c>
      <c r="D27" s="1">
        <f>F26*$P$4*2^(B27/10)</f>
        <v>419.30023769719139</v>
      </c>
      <c r="E27" s="1">
        <f>C27-D27</f>
        <v>-46.450940977927985</v>
      </c>
      <c r="F27" s="1">
        <f>F26+E27</f>
        <v>11018.948671630053</v>
      </c>
    </row>
    <row r="28" spans="1:6" x14ac:dyDescent="0.25">
      <c r="A28" s="2">
        <v>26</v>
      </c>
      <c r="B28" s="1">
        <v>6</v>
      </c>
      <c r="C28" s="1">
        <f>$P$2*1.1814/(1+EXP(0.2*($P$3-10-B28)))/(1+EXP(0.3*(-$P$3-10-B28)))</f>
        <v>372.84929671926341</v>
      </c>
      <c r="D28" s="1">
        <f>F27*$P$4*2^(B28/10)</f>
        <v>417.54007617793536</v>
      </c>
      <c r="E28" s="1">
        <f>C28-D28</f>
        <v>-44.690779458671955</v>
      </c>
      <c r="F28" s="1">
        <f>F27+E28</f>
        <v>10974.257892171381</v>
      </c>
    </row>
    <row r="29" spans="1:6" x14ac:dyDescent="0.25">
      <c r="A29" s="2">
        <v>27</v>
      </c>
      <c r="B29" s="1">
        <v>6</v>
      </c>
      <c r="C29" s="1">
        <f>$P$2*1.1814/(1+EXP(0.2*($P$3-10-B29)))/(1+EXP(0.3*(-$P$3-10-B29)))</f>
        <v>372.84929671926341</v>
      </c>
      <c r="D29" s="1">
        <f>F28*$P$4*2^(B29/10)</f>
        <v>415.84661230804107</v>
      </c>
      <c r="E29" s="1">
        <f>C29-D29</f>
        <v>-42.997315588777667</v>
      </c>
      <c r="F29" s="1">
        <f>F28+E29</f>
        <v>10931.260576582603</v>
      </c>
    </row>
    <row r="30" spans="1:6" x14ac:dyDescent="0.25">
      <c r="A30" s="2">
        <v>28</v>
      </c>
      <c r="B30" s="1">
        <v>6</v>
      </c>
      <c r="C30" s="1">
        <f>$P$2*1.1814/(1+EXP(0.2*($P$3-10-B30)))/(1+EXP(0.3*(-$P$3-10-B30)))</f>
        <v>372.84929671926341</v>
      </c>
      <c r="D30" s="1">
        <f>F29*$P$4*2^(B30/10)</f>
        <v>414.21731871920645</v>
      </c>
      <c r="E30" s="1">
        <f>C30-D30</f>
        <v>-41.368021999943039</v>
      </c>
      <c r="F30" s="1">
        <f>F29+E30</f>
        <v>10889.892554582661</v>
      </c>
    </row>
    <row r="31" spans="1:6" x14ac:dyDescent="0.25">
      <c r="A31" s="2">
        <v>29</v>
      </c>
      <c r="B31" s="1">
        <v>6</v>
      </c>
      <c r="C31" s="1">
        <f>$P$2*1.1814/(1+EXP(0.2*($P$3-10-B31)))/(1+EXP(0.3*(-$P$3-10-B31)))</f>
        <v>372.84929671926341</v>
      </c>
      <c r="D31" s="1">
        <f>F30*$P$4*2^(B31/10)</f>
        <v>412.64976381247948</v>
      </c>
      <c r="E31" s="1">
        <f>C31-D31</f>
        <v>-39.800467093216071</v>
      </c>
      <c r="F31" s="1">
        <f>F30+E31</f>
        <v>10850.092087489444</v>
      </c>
    </row>
    <row r="32" spans="1:6" x14ac:dyDescent="0.25">
      <c r="A32" s="2">
        <v>30</v>
      </c>
      <c r="B32" s="1">
        <v>6</v>
      </c>
      <c r="C32" s="1">
        <f>$P$2*1.1814/(1+EXP(0.2*($P$3-10-B32)))/(1+EXP(0.3*(-$P$3-10-B32)))</f>
        <v>372.84929671926341</v>
      </c>
      <c r="D32" s="1">
        <f>F31*$P$4*2^(B32/10)</f>
        <v>411.14160812927844</v>
      </c>
      <c r="E32" s="1">
        <f>C32-D32</f>
        <v>-38.292311410015031</v>
      </c>
      <c r="F32" s="1">
        <f>F31+E32</f>
        <v>10811.799776079428</v>
      </c>
    </row>
    <row r="33" spans="1:6" x14ac:dyDescent="0.25">
      <c r="A33" s="2">
        <v>31</v>
      </c>
      <c r="B33" s="1">
        <v>6</v>
      </c>
      <c r="C33" s="1">
        <f>$P$2*1.1814/(1+EXP(0.2*($P$3-10-B33)))/(1+EXP(0.3*(-$P$3-10-B33)))</f>
        <v>372.84929671926341</v>
      </c>
      <c r="D33" s="1">
        <f>F32*$P$4*2^(B33/10)</f>
        <v>409.69060085992504</v>
      </c>
      <c r="E33" s="1">
        <f>C33-D33</f>
        <v>-36.841304140661634</v>
      </c>
      <c r="F33" s="1">
        <f>F32+E33</f>
        <v>10774.958471938766</v>
      </c>
    </row>
    <row r="34" spans="1:6" x14ac:dyDescent="0.25">
      <c r="A34" s="2">
        <v>32</v>
      </c>
      <c r="B34" s="1">
        <v>6</v>
      </c>
      <c r="C34" s="1">
        <f>$P$2*1.1814/(1+EXP(0.2*($P$3-10-B34)))/(1+EXP(0.3*(-$P$3-10-B34)))</f>
        <v>372.84929671926341</v>
      </c>
      <c r="D34" s="1">
        <f>F33*$P$4*2^(B34/10)</f>
        <v>408.2945764844788</v>
      </c>
      <c r="E34" s="1">
        <f>C34-D34</f>
        <v>-35.445279765215389</v>
      </c>
      <c r="F34" s="1">
        <f>F33+E34</f>
        <v>10739.51319217355</v>
      </c>
    </row>
    <row r="35" spans="1:6" x14ac:dyDescent="0.25">
      <c r="A35" s="2">
        <v>33</v>
      </c>
      <c r="B35" s="1">
        <v>6</v>
      </c>
      <c r="C35" s="1">
        <f>$P$2*1.1814/(1+EXP(0.2*($P$3-10-B35)))/(1+EXP(0.3*(-$P$3-10-B35)))</f>
        <v>372.84929671926341</v>
      </c>
      <c r="D35" s="1">
        <f>F34*$P$4*2^(B35/10)</f>
        <v>406.95145154086049</v>
      </c>
      <c r="E35" s="1">
        <f>C35-D35</f>
        <v>-34.102154821597082</v>
      </c>
      <c r="F35" s="1">
        <f>F34+E35</f>
        <v>10705.411037351952</v>
      </c>
    </row>
    <row r="36" spans="1:6" x14ac:dyDescent="0.25">
      <c r="A36" s="2">
        <v>34</v>
      </c>
      <c r="B36" s="1">
        <v>6</v>
      </c>
      <c r="C36" s="1">
        <f>$P$2*1.1814/(1+EXP(0.2*($P$3-10-B36)))/(1+EXP(0.3*(-$P$3-10-B36)))</f>
        <v>372.84929671926341</v>
      </c>
      <c r="D36" s="1">
        <f>F35*$P$4*2^(B36/10)</f>
        <v>405.65922151544049</v>
      </c>
      <c r="E36" s="1">
        <f>C36-D36</f>
        <v>-32.809924796177086</v>
      </c>
      <c r="F36" s="1">
        <f>F35+E36</f>
        <v>10672.601112555776</v>
      </c>
    </row>
    <row r="37" spans="1:6" x14ac:dyDescent="0.25">
      <c r="A37" s="2">
        <v>35</v>
      </c>
      <c r="B37" s="1">
        <v>6</v>
      </c>
      <c r="C37" s="1">
        <f>$P$2*1.1814/(1+EXP(0.2*($P$3-10-B37)))/(1+EXP(0.3*(-$P$3-10-B37)))</f>
        <v>372.84929671926341</v>
      </c>
      <c r="D37" s="1">
        <f>F36*$P$4*2^(B37/10)</f>
        <v>404.41595785145239</v>
      </c>
      <c r="E37" s="1">
        <f>C37-D37</f>
        <v>-31.566661132188983</v>
      </c>
      <c r="F37" s="1">
        <f>F36+E37</f>
        <v>10641.034451423588</v>
      </c>
    </row>
    <row r="38" spans="1:6" x14ac:dyDescent="0.25">
      <c r="A38" s="2">
        <v>36</v>
      </c>
      <c r="B38" s="1">
        <v>6</v>
      </c>
      <c r="C38" s="1">
        <f>$P$2*1.1814/(1+EXP(0.2*($P$3-10-B38)))/(1+EXP(0.3*(-$P$3-10-B38)))</f>
        <v>372.84929671926341</v>
      </c>
      <c r="D38" s="1">
        <f>F37*$P$4*2^(B38/10)</f>
        <v>403.21980507076546</v>
      </c>
      <c r="E38" s="1">
        <f>C38-D38</f>
        <v>-30.370508351502053</v>
      </c>
      <c r="F38" s="1">
        <f>F37+E38</f>
        <v>10610.663943072086</v>
      </c>
    </row>
    <row r="39" spans="1:6" x14ac:dyDescent="0.25">
      <c r="A39" s="2">
        <v>37</v>
      </c>
      <c r="B39" s="1">
        <v>6</v>
      </c>
      <c r="C39" s="1">
        <f>$P$2*1.1814/(1+EXP(0.2*($P$3-10-B39)))/(1+EXP(0.3*(-$P$3-10-B39)))</f>
        <v>372.84929671926341</v>
      </c>
      <c r="D39" s="1">
        <f>F38*$P$4*2^(B39/10)</f>
        <v>402.06897800472257</v>
      </c>
      <c r="E39" s="1">
        <f>C39-D39</f>
        <v>-29.21968128545916</v>
      </c>
      <c r="F39" s="1">
        <f>F38+E39</f>
        <v>10581.444261786626</v>
      </c>
    </row>
    <row r="40" spans="1:6" x14ac:dyDescent="0.25">
      <c r="A40" s="2">
        <v>38</v>
      </c>
      <c r="B40" s="1">
        <v>6</v>
      </c>
      <c r="C40" s="1">
        <f>$P$2*1.1814/(1+EXP(0.2*($P$3-10-B40)))/(1+EXP(0.3*(-$P$3-10-B40)))</f>
        <v>372.84929671926341</v>
      </c>
      <c r="D40" s="1">
        <f>F39*$P$4*2^(B40/10)</f>
        <v>400.96175912990941</v>
      </c>
      <c r="E40" s="1">
        <f>C40-D40</f>
        <v>-28.112462410646003</v>
      </c>
      <c r="F40" s="1">
        <f>F39+E40</f>
        <v>10553.331799375981</v>
      </c>
    </row>
    <row r="41" spans="1:6" x14ac:dyDescent="0.25">
      <c r="A41" s="2">
        <v>39</v>
      </c>
      <c r="B41" s="1">
        <v>6</v>
      </c>
      <c r="C41" s="1">
        <f>$P$2*1.1814/(1+EXP(0.2*($P$3-10-B41)))/(1+EXP(0.3*(-$P$3-10-B41)))</f>
        <v>372.84929671926341</v>
      </c>
      <c r="D41" s="1">
        <f>F40*$P$4*2^(B41/10)</f>
        <v>399.89649600487905</v>
      </c>
      <c r="E41" s="1">
        <f>C41-D41</f>
        <v>-27.047199285615648</v>
      </c>
      <c r="F41" s="1">
        <f>F40+E41</f>
        <v>10526.284600090365</v>
      </c>
    </row>
    <row r="42" spans="1:6" x14ac:dyDescent="0.25">
      <c r="A42" s="2">
        <v>40</v>
      </c>
      <c r="B42" s="1">
        <v>6</v>
      </c>
      <c r="C42" s="1">
        <f>$P$2*1.1814/(1+EXP(0.2*($P$3-10-B42)))/(1+EXP(0.3*(-$P$3-10-B42)))</f>
        <v>372.84929671926341</v>
      </c>
      <c r="D42" s="1">
        <f>F41*$P$4*2^(B42/10)</f>
        <v>398.87159880400611</v>
      </c>
      <c r="E42" s="1">
        <f>C42-D42</f>
        <v>-26.022302084742705</v>
      </c>
      <c r="F42" s="1">
        <f>F41+E42</f>
        <v>10500.262298005622</v>
      </c>
    </row>
    <row r="43" spans="1:6" x14ac:dyDescent="0.25">
      <c r="A43" s="2">
        <v>41</v>
      </c>
      <c r="B43" s="1">
        <v>6</v>
      </c>
      <c r="C43" s="1">
        <f>$P$2*1.1814/(1+EXP(0.2*($P$3-10-B43)))/(1+EXP(0.3*(-$P$3-10-B43)))</f>
        <v>372.84929671926341</v>
      </c>
      <c r="D43" s="1">
        <f>F42*$P$4*2^(B43/10)</f>
        <v>397.88553794479162</v>
      </c>
      <c r="E43" s="1">
        <f>C43-D43</f>
        <v>-25.036241225528215</v>
      </c>
      <c r="F43" s="1">
        <f>F42+E43</f>
        <v>10475.226056780093</v>
      </c>
    </row>
    <row r="44" spans="1:6" x14ac:dyDescent="0.25">
      <c r="A44" s="2">
        <v>42</v>
      </c>
      <c r="B44" s="1">
        <v>6</v>
      </c>
      <c r="C44" s="1">
        <f>$P$2*1.1814/(1+EXP(0.2*($P$3-10-B44)))/(1+EXP(0.3*(-$P$3-10-B44)))</f>
        <v>372.84929671926341</v>
      </c>
      <c r="D44" s="1">
        <f>F43*$P$4*2^(B44/10)</f>
        <v>396.93684180507444</v>
      </c>
      <c r="E44" s="1">
        <f>C44-D44</f>
        <v>-24.08754508581103</v>
      </c>
      <c r="F44" s="1">
        <f>F43+E44</f>
        <v>10451.138511694282</v>
      </c>
    </row>
    <row r="45" spans="1:6" x14ac:dyDescent="0.25">
      <c r="A45" s="2">
        <v>43</v>
      </c>
      <c r="B45" s="1">
        <v>6</v>
      </c>
      <c r="C45" s="1">
        <f>$P$2*1.1814/(1+EXP(0.2*($P$3-10-B45)))/(1+EXP(0.3*(-$P$3-10-B45)))</f>
        <v>372.84929671926341</v>
      </c>
      <c r="D45" s="1">
        <f>F44*$P$4*2^(B45/10)</f>
        <v>396.02409452674624</v>
      </c>
      <c r="E45" s="1">
        <f>C45-D45</f>
        <v>-23.174797807482832</v>
      </c>
      <c r="F45" s="1">
        <f>F44+E45</f>
        <v>10427.963713886798</v>
      </c>
    </row>
    <row r="46" spans="1:6" x14ac:dyDescent="0.25">
      <c r="A46" s="2">
        <v>44</v>
      </c>
      <c r="B46" s="1">
        <v>6</v>
      </c>
      <c r="C46" s="1">
        <f>$P$2*1.1814/(1+EXP(0.2*($P$3-10-B46)))/(1+EXP(0.3*(-$P$3-10-B46)))</f>
        <v>372.84929671926341</v>
      </c>
      <c r="D46" s="1">
        <f>F45*$P$4*2^(B46/10)</f>
        <v>395.14593390268794</v>
      </c>
      <c r="E46" s="1">
        <f>C46-D46</f>
        <v>-22.296637183424536</v>
      </c>
      <c r="F46" s="1">
        <f>F45+E46</f>
        <v>10405.667076703374</v>
      </c>
    </row>
    <row r="47" spans="1:6" x14ac:dyDescent="0.25">
      <c r="A47" s="2">
        <v>45</v>
      </c>
      <c r="B47" s="1">
        <v>6</v>
      </c>
      <c r="C47" s="1">
        <f>$P$2*1.1814/(1+EXP(0.2*($P$3-10-B47)))/(1+EXP(0.3*(-$P$3-10-B47)))</f>
        <v>372.84929671926341</v>
      </c>
      <c r="D47" s="1">
        <f>F46*$P$4*2^(B47/10)</f>
        <v>394.30104934377817</v>
      </c>
      <c r="E47" s="1">
        <f>C47-D47</f>
        <v>-21.451752624514768</v>
      </c>
      <c r="F47" s="1">
        <f>F46+E47</f>
        <v>10384.215324078859</v>
      </c>
    </row>
    <row r="48" spans="1:6" x14ac:dyDescent="0.25">
      <c r="A48" s="2">
        <v>46</v>
      </c>
      <c r="B48" s="1">
        <v>6</v>
      </c>
      <c r="C48" s="1">
        <f>$P$2*1.1814/(1+EXP(0.2*($P$3-10-B48)))/(1+EXP(0.3*(-$P$3-10-B48)))</f>
        <v>372.84929671926341</v>
      </c>
      <c r="D48" s="1">
        <f>F47*$P$4*2^(B48/10)</f>
        <v>393.48817992293669</v>
      </c>
      <c r="E48" s="1">
        <f>C48-D48</f>
        <v>-20.638883203673288</v>
      </c>
      <c r="F48" s="1">
        <f>F47+E48</f>
        <v>10363.576440875186</v>
      </c>
    </row>
    <row r="49" spans="1:6" x14ac:dyDescent="0.25">
      <c r="A49" s="2">
        <v>47</v>
      </c>
      <c r="B49" s="1">
        <v>6</v>
      </c>
      <c r="C49" s="1">
        <f>$P$2*1.1814/(1+EXP(0.2*($P$3-10-B49)))/(1+EXP(0.3*(-$P$3-10-B49)))</f>
        <v>372.84929671926341</v>
      </c>
      <c r="D49" s="1">
        <f>F48*$P$4*2^(B49/10)</f>
        <v>392.70611249328465</v>
      </c>
      <c r="E49" s="1">
        <f>C49-D49</f>
        <v>-19.856815774021243</v>
      </c>
      <c r="F49" s="1">
        <f>F48+E49</f>
        <v>10343.719625101165</v>
      </c>
    </row>
    <row r="50" spans="1:6" x14ac:dyDescent="0.25">
      <c r="A50" s="2">
        <v>48</v>
      </c>
      <c r="B50" s="1">
        <v>6</v>
      </c>
      <c r="C50" s="1">
        <f>$P$2*1.1814/(1+EXP(0.2*($P$3-10-B50)))/(1+EXP(0.3*(-$P$3-10-B50)))</f>
        <v>372.84929671926341</v>
      </c>
      <c r="D50" s="1">
        <f>F49*$P$4*2^(B50/10)</f>
        <v>391.95367987761392</v>
      </c>
      <c r="E50" s="1">
        <f>C50-D50</f>
        <v>-19.104383158350515</v>
      </c>
      <c r="F50" s="1">
        <f>F49+E50</f>
        <v>10324.615241942814</v>
      </c>
    </row>
    <row r="51" spans="1:6" x14ac:dyDescent="0.25">
      <c r="A51" s="2">
        <v>49</v>
      </c>
      <c r="B51" s="1">
        <v>6</v>
      </c>
      <c r="C51" s="1">
        <f>$P$2*1.1814/(1+EXP(0.2*($P$3-10-B51)))/(1+EXP(0.3*(-$P$3-10-B51)))</f>
        <v>372.84929671926341</v>
      </c>
      <c r="D51" s="1">
        <f>F50*$P$4*2^(B51/10)</f>
        <v>391.22975912646217</v>
      </c>
      <c r="E51" s="1">
        <f>C51-D51</f>
        <v>-18.380462407198763</v>
      </c>
      <c r="F51" s="1">
        <f>F50+E51</f>
        <v>10306.234779535616</v>
      </c>
    </row>
    <row r="52" spans="1:6" x14ac:dyDescent="0.25">
      <c r="A52" s="2">
        <v>50</v>
      </c>
      <c r="B52" s="1">
        <v>6</v>
      </c>
      <c r="C52" s="1">
        <f>$P$2*1.1814/(1+EXP(0.2*($P$3-10-B52)))/(1+EXP(0.3*(-$P$3-10-B52)))</f>
        <v>372.84929671926341</v>
      </c>
      <c r="D52" s="1">
        <f>F51*$P$4*2^(B52/10)</f>
        <v>390.53326984219433</v>
      </c>
      <c r="E52" s="1">
        <f>C52-D52</f>
        <v>-17.683973122930922</v>
      </c>
      <c r="F52" s="1">
        <f>F51+E52</f>
        <v>10288.550806412686</v>
      </c>
    </row>
    <row r="53" spans="1:6" x14ac:dyDescent="0.25">
      <c r="A53" s="2">
        <v>51</v>
      </c>
      <c r="B53" s="1">
        <v>6</v>
      </c>
      <c r="C53" s="1">
        <f>$P$2*1.1814/(1+EXP(0.2*($P$3-10-B53)))/(1+EXP(0.3*(-$P$3-10-B53)))</f>
        <v>372.84929671926341</v>
      </c>
      <c r="D53" s="1">
        <f>F52*$P$4*2^(B53/10)</f>
        <v>389.86317256659055</v>
      </c>
      <c r="E53" s="1">
        <f>C53-D53</f>
        <v>-17.013875847327142</v>
      </c>
      <c r="F53" s="1">
        <f>F52+E53</f>
        <v>10271.536930565358</v>
      </c>
    </row>
    <row r="54" spans="1:6" x14ac:dyDescent="0.25">
      <c r="A54" s="2">
        <v>52</v>
      </c>
      <c r="B54" s="1">
        <v>6</v>
      </c>
      <c r="C54" s="1">
        <f>$P$2*1.1814/(1+EXP(0.2*($P$3-10-B54)))/(1+EXP(0.3*(-$P$3-10-B54)))</f>
        <v>372.84929671926341</v>
      </c>
      <c r="D54" s="1">
        <f>F53*$P$4*2^(B54/10)</f>
        <v>389.218467229532</v>
      </c>
      <c r="E54" s="1">
        <f>C54-D54</f>
        <v>-16.369170510268589</v>
      </c>
      <c r="F54" s="1">
        <f>F53+E54</f>
        <v>10255.16776005509</v>
      </c>
    </row>
    <row r="55" spans="1:6" x14ac:dyDescent="0.25">
      <c r="A55" s="2">
        <v>53</v>
      </c>
      <c r="B55" s="1">
        <v>6</v>
      </c>
      <c r="C55" s="1">
        <f>$P$2*1.1814/(1+EXP(0.2*($P$3-10-B55)))/(1+EXP(0.3*(-$P$3-10-B55)))</f>
        <v>372.84929671926341</v>
      </c>
      <c r="D55" s="1">
        <f>F54*$P$4*2^(B55/10)</f>
        <v>388.59819165647076</v>
      </c>
      <c r="E55" s="1">
        <f>C55-D55</f>
        <v>-15.748894937207353</v>
      </c>
      <c r="F55" s="1">
        <f>F54+E55</f>
        <v>10239.418865117883</v>
      </c>
    </row>
    <row r="56" spans="1:6" x14ac:dyDescent="0.25">
      <c r="A56" s="2">
        <v>54</v>
      </c>
      <c r="B56" s="1">
        <v>6</v>
      </c>
      <c r="C56" s="1">
        <f>$P$2*1.1814/(1+EXP(0.2*($P$3-10-B56)))/(1+EXP(0.3*(-$P$3-10-B56)))</f>
        <v>372.84929671926341</v>
      </c>
      <c r="D56" s="1">
        <f>F55*$P$4*2^(B56/10)</f>
        <v>388.00142013245687</v>
      </c>
      <c r="E56" s="1">
        <f>C56-D56</f>
        <v>-15.152123413193465</v>
      </c>
      <c r="F56" s="1">
        <f>F55+E56</f>
        <v>10224.266741704689</v>
      </c>
    </row>
    <row r="57" spans="1:6" x14ac:dyDescent="0.25">
      <c r="A57" s="2">
        <v>55</v>
      </c>
      <c r="B57" s="1">
        <v>6</v>
      </c>
      <c r="C57" s="1">
        <f>$P$2*1.1814/(1+EXP(0.2*($P$3-10-B57)))/(1+EXP(0.3*(-$P$3-10-B57)))</f>
        <v>372.84929671926341</v>
      </c>
      <c r="D57" s="1">
        <f>F56*$P$4*2^(B57/10)</f>
        <v>387.42726202057713</v>
      </c>
      <c r="E57" s="1">
        <f>C57-D57</f>
        <v>-14.577965301313725</v>
      </c>
      <c r="F57" s="1">
        <f>F56+E57</f>
        <v>10209.688776403375</v>
      </c>
    </row>
    <row r="58" spans="1:6" x14ac:dyDescent="0.25">
      <c r="A58" s="2">
        <v>56</v>
      </c>
      <c r="B58" s="1">
        <v>6</v>
      </c>
      <c r="C58" s="1">
        <f>$P$2*1.1814/(1+EXP(0.2*($P$3-10-B58)))/(1+EXP(0.3*(-$P$3-10-B58)))</f>
        <v>372.84929671926341</v>
      </c>
      <c r="D58" s="1">
        <f>F57*$P$4*2^(B58/10)</f>
        <v>386.87486043274674</v>
      </c>
      <c r="E58" s="1">
        <f>C58-D58</f>
        <v>-14.025563713483336</v>
      </c>
      <c r="F58" s="1">
        <f>F57+E58</f>
        <v>10195.663212689891</v>
      </c>
    </row>
    <row r="59" spans="1:6" x14ac:dyDescent="0.25">
      <c r="A59" s="2">
        <v>57</v>
      </c>
      <c r="B59" s="1">
        <v>6</v>
      </c>
      <c r="C59" s="1">
        <f>$P$2*1.1814/(1+EXP(0.2*($P$3-10-B59)))/(1+EXP(0.3*(-$P$3-10-B59)))</f>
        <v>372.84929671926341</v>
      </c>
      <c r="D59" s="1">
        <f>F58*$P$4*2^(B59/10)</f>
        <v>386.34339095086744</v>
      </c>
      <c r="E59" s="1">
        <f>C59-D59</f>
        <v>-13.494094231604038</v>
      </c>
      <c r="F59" s="1">
        <f>F58+E59</f>
        <v>10182.169118458287</v>
      </c>
    </row>
    <row r="60" spans="1:6" x14ac:dyDescent="0.25">
      <c r="A60" s="2">
        <v>58</v>
      </c>
      <c r="B60" s="1">
        <v>6</v>
      </c>
      <c r="C60" s="1">
        <f>$P$2*1.1814/(1+EXP(0.2*($P$3-10-B60)))/(1+EXP(0.3*(-$P$3-10-B60)))</f>
        <v>372.84929671926341</v>
      </c>
      <c r="D60" s="1">
        <f>F59*$P$4*2^(B60/10)</f>
        <v>385.832060396445</v>
      </c>
      <c r="E60" s="1">
        <f>C60-D60</f>
        <v>-12.982763677181595</v>
      </c>
      <c r="F60" s="1">
        <f>F59+E60</f>
        <v>10169.186354781104</v>
      </c>
    </row>
    <row r="61" spans="1:6" x14ac:dyDescent="0.25">
      <c r="A61" s="2">
        <v>59</v>
      </c>
      <c r="B61" s="1">
        <v>6</v>
      </c>
      <c r="C61" s="1">
        <f>$P$2*1.1814/(1+EXP(0.2*($P$3-10-B61)))/(1+EXP(0.3*(-$P$3-10-B61)))</f>
        <v>372.84929671926341</v>
      </c>
      <c r="D61" s="1">
        <f>F60*$P$4*2^(B61/10)</f>
        <v>385.34010564683012</v>
      </c>
      <c r="E61" s="1">
        <f>C61-D61</f>
        <v>-12.490808927566718</v>
      </c>
      <c r="F61" s="1">
        <f>F60+E61</f>
        <v>10156.695545853538</v>
      </c>
    </row>
    <row r="62" spans="1:6" x14ac:dyDescent="0.25">
      <c r="A62" s="2">
        <v>60</v>
      </c>
      <c r="B62" s="1">
        <v>6</v>
      </c>
      <c r="C62" s="1">
        <f>$P$2*1.1814/(1+EXP(0.2*($P$3-10-B62)))/(1+EXP(0.3*(-$P$3-10-B62)))</f>
        <v>372.84929671926341</v>
      </c>
      <c r="D62" s="1">
        <f>F61*$P$4*2^(B62/10)</f>
        <v>384.86679249631442</v>
      </c>
      <c r="E62" s="1">
        <f>C62-D62</f>
        <v>-12.01749577705101</v>
      </c>
      <c r="F62" s="1">
        <f>F61+E62</f>
        <v>10144.678050076487</v>
      </c>
    </row>
    <row r="63" spans="1:6" x14ac:dyDescent="0.25">
      <c r="A63" s="2">
        <v>61</v>
      </c>
      <c r="B63" s="1">
        <v>6</v>
      </c>
      <c r="C63" s="1">
        <f>$P$2*1.1814/(1+EXP(0.2*($P$3-10-B63)))/(1+EXP(0.3*(-$P$3-10-B63)))</f>
        <v>372.84929671926341</v>
      </c>
      <c r="D63" s="1">
        <f>F62*$P$4*2^(B63/10)</f>
        <v>384.41141456038332</v>
      </c>
      <c r="E63" s="1">
        <f>C63-D63</f>
        <v>-11.562117841119914</v>
      </c>
      <c r="F63" s="1">
        <f>F62+E63</f>
        <v>10133.115932235367</v>
      </c>
    </row>
    <row r="64" spans="1:6" x14ac:dyDescent="0.25">
      <c r="A64" s="2">
        <v>62</v>
      </c>
      <c r="B64" s="1">
        <v>6</v>
      </c>
      <c r="C64" s="1">
        <f>$P$2*1.1814/(1+EXP(0.2*($P$3-10-B64)))/(1+EXP(0.3*(-$P$3-10-B64)))</f>
        <v>372.84929671926341</v>
      </c>
      <c r="D64" s="1">
        <f>F63*$P$4*2^(B64/10)</f>
        <v>383.97329222149006</v>
      </c>
      <c r="E64" s="1">
        <f>C64-D64</f>
        <v>-11.123995502226649</v>
      </c>
      <c r="F64" s="1">
        <f>F63+E64</f>
        <v>10121.99193673314</v>
      </c>
    </row>
    <row r="65" spans="1:6" x14ac:dyDescent="0.25">
      <c r="A65" s="2">
        <v>63</v>
      </c>
      <c r="B65" s="1">
        <v>6</v>
      </c>
      <c r="C65" s="1">
        <f>$P$2*1.1814/(1+EXP(0.2*($P$3-10-B65)))/(1+EXP(0.3*(-$P$3-10-B65)))</f>
        <v>372.84929671926341</v>
      </c>
      <c r="D65" s="1">
        <f>F64*$P$4*2^(B65/10)</f>
        <v>383.55177161477724</v>
      </c>
      <c r="E65" s="1">
        <f>C65-D65</f>
        <v>-10.702474895513831</v>
      </c>
      <c r="F65" s="1">
        <f>F64+E65</f>
        <v>10111.289461837627</v>
      </c>
    </row>
    <row r="66" spans="1:6" x14ac:dyDescent="0.25">
      <c r="A66" s="2">
        <v>64</v>
      </c>
      <c r="B66" s="1">
        <v>6</v>
      </c>
      <c r="C66" s="1">
        <f>$P$2*1.1814/(1+EXP(0.2*($P$3-10-B66)))/(1+EXP(0.3*(-$P$3-10-B66)))</f>
        <v>372.84929671926341</v>
      </c>
      <c r="D66" s="1">
        <f>F65*$P$4*2^(B66/10)</f>
        <v>383.14622365223249</v>
      </c>
      <c r="E66" s="1">
        <f>C66-D66</f>
        <v>-10.296926932969086</v>
      </c>
      <c r="F66" s="1">
        <f>F65+E66</f>
        <v>10100.992534904657</v>
      </c>
    </row>
    <row r="67" spans="1:6" x14ac:dyDescent="0.25">
      <c r="A67" s="2">
        <v>65</v>
      </c>
      <c r="B67" s="1">
        <v>6</v>
      </c>
      <c r="C67" s="1">
        <f>$P$2*1.1814/(1+EXP(0.2*($P$3-10-B67)))/(1+EXP(0.3*(-$P$3-10-B67)))</f>
        <v>372.84929671926341</v>
      </c>
      <c r="D67" s="1">
        <f>F66*$P$4*2^(B67/10)</f>
        <v>382.75604308382123</v>
      </c>
      <c r="E67" s="1">
        <f>C67-D67</f>
        <v>-9.9067463645578187</v>
      </c>
      <c r="F67" s="1">
        <f>F66+E67</f>
        <v>10091.0857885401</v>
      </c>
    </row>
    <row r="68" spans="1:6" x14ac:dyDescent="0.25">
      <c r="A68" s="2">
        <v>66</v>
      </c>
      <c r="B68" s="1">
        <v>6</v>
      </c>
      <c r="C68" s="1">
        <f>$P$2*1.1814/(1+EXP(0.2*($P$3-10-B68)))/(1+EXP(0.3*(-$P$3-10-B68)))</f>
        <v>372.84929671926341</v>
      </c>
      <c r="D68" s="1">
        <f>F67*$P$4*2^(B68/10)</f>
        <v>382.38064759419683</v>
      </c>
      <c r="E68" s="1">
        <f>C68-D68</f>
        <v>-9.5313508749334233</v>
      </c>
      <c r="F68" s="1">
        <f>F67+E68</f>
        <v>10081.554437665167</v>
      </c>
    </row>
    <row r="69" spans="1:6" x14ac:dyDescent="0.25">
      <c r="A69" s="2">
        <v>67</v>
      </c>
      <c r="B69" s="1">
        <v>6</v>
      </c>
      <c r="C69" s="1">
        <f>$P$2*1.1814/(1+EXP(0.2*($P$3-10-B69)))/(1+EXP(0.3*(-$P$3-10-B69)))</f>
        <v>372.84929671926341</v>
      </c>
      <c r="D69" s="1">
        <f>F68*$P$4*2^(B69/10)</f>
        <v>382.01947693363786</v>
      </c>
      <c r="E69" s="1">
        <f>C69-D69</f>
        <v>-9.1701802143744544</v>
      </c>
      <c r="F69" s="1">
        <f>F68+E69</f>
        <v>10072.384257450793</v>
      </c>
    </row>
    <row r="70" spans="1:6" x14ac:dyDescent="0.25">
      <c r="A70" s="2">
        <v>68</v>
      </c>
      <c r="B70" s="1">
        <v>6</v>
      </c>
      <c r="C70" s="1">
        <f>$P$2*1.1814/(1+EXP(0.2*($P$3-10-B70)))/(1+EXP(0.3*(-$P$3-10-B70)))</f>
        <v>372.84929671926341</v>
      </c>
      <c r="D70" s="1">
        <f>F69*$P$4*2^(B70/10)</f>
        <v>381.67199208191755</v>
      </c>
      <c r="E70" s="1">
        <f>C70-D70</f>
        <v>-8.8226953626541444</v>
      </c>
      <c r="F70" s="1">
        <f>F69+E70</f>
        <v>10063.561562088138</v>
      </c>
    </row>
    <row r="71" spans="1:6" x14ac:dyDescent="0.25">
      <c r="A71" s="2">
        <v>69</v>
      </c>
      <c r="B71" s="1">
        <v>6</v>
      </c>
      <c r="C71" s="1">
        <f>$P$2*1.1814/(1+EXP(0.2*($P$3-10-B71)))/(1+EXP(0.3*(-$P$3-10-B71)))</f>
        <v>372.84929671926341</v>
      </c>
      <c r="D71" s="1">
        <f>F70*$P$4*2^(B71/10)</f>
        <v>381.33767444385626</v>
      </c>
      <c r="E71" s="1">
        <f>C71-D71</f>
        <v>-8.4883777245928513</v>
      </c>
      <c r="F71" s="1">
        <f>F70+E71</f>
        <v>10055.073184363546</v>
      </c>
    </row>
    <row r="72" spans="1:6" x14ac:dyDescent="0.25">
      <c r="A72" s="2">
        <v>70</v>
      </c>
      <c r="B72" s="1">
        <v>6</v>
      </c>
      <c r="C72" s="1">
        <f>$P$2*1.1814/(1+EXP(0.2*($P$3-10-B72)))/(1+EXP(0.3*(-$P$3-10-B72)))</f>
        <v>372.84929671926341</v>
      </c>
      <c r="D72" s="1">
        <f>F71*$P$4*2^(B72/10)</f>
        <v>381.01602507535722</v>
      </c>
      <c r="E72" s="1">
        <f>C72-D72</f>
        <v>-8.1667283560938131</v>
      </c>
      <c r="F72" s="1">
        <f>F71+E72</f>
        <v>10046.906456007451</v>
      </c>
    </row>
    <row r="73" spans="1:6" x14ac:dyDescent="0.25">
      <c r="A73" s="2">
        <v>71</v>
      </c>
      <c r="B73" s="1">
        <v>6</v>
      </c>
      <c r="C73" s="1">
        <f>$P$2*1.1814/(1+EXP(0.2*($P$3-10-B73)))/(1+EXP(0.3*(-$P$3-10-B73)))</f>
        <v>372.84929671926341</v>
      </c>
      <c r="D73" s="1">
        <f>F72*$P$4*2^(B73/10)</f>
        <v>380.70656393876914</v>
      </c>
      <c r="E73" s="1">
        <f>C73-D73</f>
        <v>-7.8572672195057294</v>
      </c>
      <c r="F73" s="1">
        <f>F72+E73</f>
        <v>10039.049188787945</v>
      </c>
    </row>
    <row r="74" spans="1:6" x14ac:dyDescent="0.25">
      <c r="A74" s="2">
        <v>72</v>
      </c>
      <c r="B74" s="1">
        <v>6</v>
      </c>
      <c r="C74" s="1">
        <f>$P$2*1.1814/(1+EXP(0.2*($P$3-10-B74)))/(1+EXP(0.3*(-$P$3-10-B74)))</f>
        <v>372.84929671926341</v>
      </c>
      <c r="D74" s="1">
        <f>F73*$P$4*2^(B74/10)</f>
        <v>380.40882918646651</v>
      </c>
      <c r="E74" s="1">
        <f>C74-D74</f>
        <v>-7.5595324672030983</v>
      </c>
      <c r="F74" s="1">
        <f>F73+E74</f>
        <v>10031.489656320742</v>
      </c>
    </row>
    <row r="75" spans="1:6" x14ac:dyDescent="0.25">
      <c r="A75" s="2">
        <v>73</v>
      </c>
      <c r="B75" s="1">
        <v>6</v>
      </c>
      <c r="C75" s="1">
        <f>$P$2*1.1814/(1+EXP(0.2*($P$3-10-B75)))/(1+EXP(0.3*(-$P$3-10-B75)))</f>
        <v>372.84929671926341</v>
      </c>
      <c r="D75" s="1">
        <f>F74*$P$4*2^(B75/10)</f>
        <v>380.12237647157622</v>
      </c>
      <c r="E75" s="1">
        <f>C75-D75</f>
        <v>-7.2730797523128103</v>
      </c>
      <c r="F75" s="1">
        <f>F74+E75</f>
        <v>10024.216576568429</v>
      </c>
    </row>
    <row r="76" spans="1:6" x14ac:dyDescent="0.25">
      <c r="A76" s="2">
        <v>74</v>
      </c>
      <c r="B76" s="1">
        <v>6</v>
      </c>
      <c r="C76" s="1">
        <f>$P$2*1.1814/(1+EXP(0.2*($P$3-10-B76)))/(1+EXP(0.3*(-$P$3-10-B76)))</f>
        <v>372.84929671926341</v>
      </c>
      <c r="D76" s="1">
        <f>F75*$P$4*2^(B76/10)</f>
        <v>379.8467782848229</v>
      </c>
      <c r="E76" s="1">
        <f>C76-D76</f>
        <v>-6.9974815655594966</v>
      </c>
      <c r="F76" s="1">
        <f>F75+E76</f>
        <v>10017.219095002871</v>
      </c>
    </row>
    <row r="77" spans="1:6" x14ac:dyDescent="0.25">
      <c r="A77" s="2">
        <v>75</v>
      </c>
      <c r="B77" s="1">
        <v>6</v>
      </c>
      <c r="C77" s="1">
        <f>$P$2*1.1814/(1+EXP(0.2*($P$3-10-B77)))/(1+EXP(0.3*(-$P$3-10-B77)))</f>
        <v>372.84929671926341</v>
      </c>
      <c r="D77" s="1">
        <f>F76*$P$4*2^(B77/10)</f>
        <v>379.58162331650368</v>
      </c>
      <c r="E77" s="1">
        <f>C77-D77</f>
        <v>-6.7323265972402737</v>
      </c>
      <c r="F77" s="1">
        <f>F76+E77</f>
        <v>10010.48676840563</v>
      </c>
    </row>
    <row r="78" spans="1:6" x14ac:dyDescent="0.25">
      <c r="A78" s="2">
        <v>76</v>
      </c>
      <c r="B78" s="1">
        <v>6</v>
      </c>
      <c r="C78" s="1">
        <f>$P$2*1.1814/(1+EXP(0.2*($P$3-10-B78)))/(1+EXP(0.3*(-$P$3-10-B78)))</f>
        <v>372.84929671926341</v>
      </c>
      <c r="D78" s="1">
        <f>F77*$P$4*2^(B78/10)</f>
        <v>379.3265158426388</v>
      </c>
      <c r="E78" s="1">
        <f>C78-D78</f>
        <v>-6.4772191233753915</v>
      </c>
      <c r="F78" s="1">
        <f>F77+E78</f>
        <v>10004.009549282255</v>
      </c>
    </row>
    <row r="79" spans="1:6" x14ac:dyDescent="0.25">
      <c r="A79" s="2">
        <v>77</v>
      </c>
      <c r="B79" s="1">
        <v>6</v>
      </c>
      <c r="C79" s="1">
        <f>$P$2*1.1814/(1+EXP(0.2*($P$3-10-B79)))/(1+EXP(0.3*(-$P$3-10-B79)))</f>
        <v>372.84929671926341</v>
      </c>
      <c r="D79" s="1">
        <f>F78*$P$4*2^(B79/10)</f>
        <v>379.08107513438335</v>
      </c>
      <c r="E79" s="1">
        <f>C79-D79</f>
        <v>-6.2317784151199476</v>
      </c>
      <c r="F79" s="1">
        <f>F78+E79</f>
        <v>9997.7777708671347</v>
      </c>
    </row>
    <row r="80" spans="1:6" x14ac:dyDescent="0.25">
      <c r="A80" s="2">
        <v>78</v>
      </c>
      <c r="B80" s="1">
        <v>6</v>
      </c>
      <c r="C80" s="1">
        <f>$P$2*1.1814/(1+EXP(0.2*($P$3-10-B80)))/(1+EXP(0.3*(-$P$3-10-B80)))</f>
        <v>372.84929671926341</v>
      </c>
      <c r="D80" s="1">
        <f>F79*$P$4*2^(B80/10)</f>
        <v>378.84493488981786</v>
      </c>
      <c r="E80" s="1">
        <f>C80-D80</f>
        <v>-5.9956381705544572</v>
      </c>
      <c r="F80" s="1">
        <f>F79+E80</f>
        <v>9991.7821326965804</v>
      </c>
    </row>
    <row r="81" spans="1:6" x14ac:dyDescent="0.25">
      <c r="A81" s="2">
        <v>79</v>
      </c>
      <c r="B81" s="1">
        <v>6</v>
      </c>
      <c r="C81" s="1">
        <f>$P$2*1.1814/(1+EXP(0.2*($P$3-10-B81)))/(1+EXP(0.3*(-$P$3-10-B81)))</f>
        <v>372.84929671926341</v>
      </c>
      <c r="D81" s="1">
        <f>F80*$P$4*2^(B81/10)</f>
        <v>378.61774268727009</v>
      </c>
      <c r="E81" s="1">
        <f>C81-D81</f>
        <v>-5.768445968006688</v>
      </c>
      <c r="F81" s="1">
        <f>F80+E81</f>
        <v>9986.0136867285746</v>
      </c>
    </row>
    <row r="82" spans="1:6" x14ac:dyDescent="0.25">
      <c r="A82" s="2">
        <v>80</v>
      </c>
      <c r="B82" s="1">
        <v>6</v>
      </c>
      <c r="C82" s="1">
        <f>$P$2*1.1814/(1+EXP(0.2*($P$3-10-B82)))/(1+EXP(0.3*(-$P$3-10-B82)))</f>
        <v>372.84929671926341</v>
      </c>
      <c r="D82" s="1">
        <f>F81*$P$4*2^(B82/10)</f>
        <v>378.39915945935189</v>
      </c>
      <c r="E82" s="1">
        <f>C82-D82</f>
        <v>-5.5498627400884857</v>
      </c>
      <c r="F82" s="1">
        <f>F81+E82</f>
        <v>9980.4638239884862</v>
      </c>
    </row>
    <row r="83" spans="1:6" x14ac:dyDescent="0.25">
      <c r="A83" s="2">
        <v>81</v>
      </c>
      <c r="B83" s="1">
        <v>6</v>
      </c>
      <c r="C83" s="1">
        <f>$P$2*1.1814/(1+EXP(0.2*($P$3-10-B83)))/(1+EXP(0.3*(-$P$3-10-B83)))</f>
        <v>372.84929671926341</v>
      </c>
      <c r="D83" s="1">
        <f>F82*$P$4*2^(B83/10)</f>
        <v>378.18885898692668</v>
      </c>
      <c r="E83" s="1">
        <f>C83-D83</f>
        <v>-5.3395622676632684</v>
      </c>
      <c r="F83" s="1">
        <f>F82+E83</f>
        <v>9975.1242617208227</v>
      </c>
    </row>
    <row r="84" spans="1:6" x14ac:dyDescent="0.25">
      <c r="A84" s="2">
        <v>82</v>
      </c>
      <c r="B84" s="1">
        <v>6</v>
      </c>
      <c r="C84" s="1">
        <f>$P$2*1.1814/(1+EXP(0.2*($P$3-10-B84)))/(1+EXP(0.3*(-$P$3-10-B84)))</f>
        <v>372.84929671926341</v>
      </c>
      <c r="D84" s="1">
        <f>F83*$P$4*2^(B84/10)</f>
        <v>377.98652741225135</v>
      </c>
      <c r="E84" s="1">
        <f>C84-D84</f>
        <v>-5.1372306929879414</v>
      </c>
      <c r="F84" s="1">
        <f>F83+E84</f>
        <v>9969.9870310278347</v>
      </c>
    </row>
    <row r="85" spans="1:6" x14ac:dyDescent="0.25">
      <c r="A85" s="2">
        <v>83</v>
      </c>
      <c r="B85" s="1">
        <v>6</v>
      </c>
      <c r="C85" s="1">
        <f>$P$2*1.1814/(1+EXP(0.2*($P$3-10-B85)))/(1+EXP(0.3*(-$P$3-10-B85)))</f>
        <v>372.84929671926341</v>
      </c>
      <c r="D85" s="1">
        <f>F84*$P$4*2^(B85/10)</f>
        <v>377.79186277056772</v>
      </c>
      <c r="E85" s="1">
        <f>C85-D85</f>
        <v>-4.9425660513043113</v>
      </c>
      <c r="F85" s="1">
        <f>F84+E85</f>
        <v>9965.0444649765304</v>
      </c>
    </row>
    <row r="86" spans="1:6" x14ac:dyDescent="0.25">
      <c r="A86" s="2">
        <v>84</v>
      </c>
      <c r="B86" s="1">
        <v>6</v>
      </c>
      <c r="C86" s="1">
        <f>$P$2*1.1814/(1+EXP(0.2*($P$3-10-B86)))/(1+EXP(0.3*(-$P$3-10-B86)))</f>
        <v>372.84929671926341</v>
      </c>
      <c r="D86" s="1">
        <f>F85*$P$4*2^(B86/10)</f>
        <v>377.60457453944184</v>
      </c>
      <c r="E86" s="1">
        <f>C86-D86</f>
        <v>-4.7552778201784349</v>
      </c>
      <c r="F86" s="1">
        <f>F85+E86</f>
        <v>9960.2891871563515</v>
      </c>
    </row>
    <row r="87" spans="1:6" x14ac:dyDescent="0.25">
      <c r="A87" s="2">
        <v>85</v>
      </c>
      <c r="B87" s="1">
        <v>6</v>
      </c>
      <c r="C87" s="1">
        <f>$P$2*1.1814/(1+EXP(0.2*($P$3-10-B87)))/(1+EXP(0.3*(-$P$3-10-B87)))</f>
        <v>372.84929671926341</v>
      </c>
      <c r="D87" s="1">
        <f>F86*$P$4*2^(B87/10)</f>
        <v>377.4243832051817</v>
      </c>
      <c r="E87" s="1">
        <f>C87-D87</f>
        <v>-4.5750864859182911</v>
      </c>
      <c r="F87" s="1">
        <f>F86+E87</f>
        <v>9955.7141006704333</v>
      </c>
    </row>
    <row r="88" spans="1:6" x14ac:dyDescent="0.25">
      <c r="A88" s="2">
        <v>86</v>
      </c>
      <c r="B88" s="1">
        <v>6</v>
      </c>
      <c r="C88" s="1">
        <f>$P$2*1.1814/(1+EXP(0.2*($P$3-10-B88)))/(1+EXP(0.3*(-$P$3-10-B88)))</f>
        <v>372.84929671926341</v>
      </c>
      <c r="D88" s="1">
        <f>F87*$P$4*2^(B88/10)</f>
        <v>377.25101984568363</v>
      </c>
      <c r="E88" s="1">
        <f>C88-D88</f>
        <v>-4.4017231264202223</v>
      </c>
      <c r="F88" s="1">
        <f>F87+E88</f>
        <v>9951.3123775440126</v>
      </c>
    </row>
    <row r="89" spans="1:6" x14ac:dyDescent="0.25">
      <c r="A89" s="2">
        <v>87</v>
      </c>
      <c r="B89" s="1">
        <v>6</v>
      </c>
      <c r="C89" s="1">
        <f>$P$2*1.1814/(1+EXP(0.2*($P$3-10-B89)))/(1+EXP(0.3*(-$P$3-10-B89)))</f>
        <v>372.84929671926341</v>
      </c>
      <c r="D89" s="1">
        <f>F88*$P$4*2^(B89/10)</f>
        <v>377.08422572908592</v>
      </c>
      <c r="E89" s="1">
        <f>C89-D89</f>
        <v>-4.2349290098225083</v>
      </c>
      <c r="F89" s="1">
        <f>F88+E89</f>
        <v>9947.0774485341899</v>
      </c>
    </row>
    <row r="90" spans="1:6" x14ac:dyDescent="0.25">
      <c r="A90" s="2">
        <v>88</v>
      </c>
      <c r="B90" s="1">
        <v>6</v>
      </c>
      <c r="C90" s="1">
        <f>$P$2*1.1814/(1+EXP(0.2*($P$3-10-B90)))/(1+EXP(0.3*(-$P$3-10-B90)))</f>
        <v>372.84929671926341</v>
      </c>
      <c r="D90" s="1">
        <f>F89*$P$4*2^(B90/10)</f>
        <v>376.92375192763132</v>
      </c>
      <c r="E90" s="1">
        <f>C90-D90</f>
        <v>-4.0744552083679082</v>
      </c>
      <c r="F90" s="1">
        <f>F89+E90</f>
        <v>9943.0029933258229</v>
      </c>
    </row>
    <row r="91" spans="1:6" x14ac:dyDescent="0.25">
      <c r="A91" s="2">
        <v>89</v>
      </c>
      <c r="B91" s="1">
        <v>6</v>
      </c>
      <c r="C91" s="1">
        <f>$P$2*1.1814/(1+EXP(0.2*($P$3-10-B91)))/(1+EXP(0.3*(-$P$3-10-B91)))</f>
        <v>372.84929671926341</v>
      </c>
      <c r="D91" s="1">
        <f>F90*$P$4*2^(B91/10)</f>
        <v>376.76935894616065</v>
      </c>
      <c r="E91" s="1">
        <f>C91-D91</f>
        <v>-3.9200622268972438</v>
      </c>
      <c r="F91" s="1">
        <f>F90+E91</f>
        <v>9939.0829310989247</v>
      </c>
    </row>
    <row r="92" spans="1:6" x14ac:dyDescent="0.25">
      <c r="A92" s="2">
        <v>90</v>
      </c>
      <c r="B92" s="1">
        <v>6</v>
      </c>
      <c r="C92" s="1">
        <f>$P$2*1.1814/(1+EXP(0.2*($P$3-10-B92)))/(1+EXP(0.3*(-$P$3-10-B92)))</f>
        <v>372.84929671926341</v>
      </c>
      <c r="D92" s="1">
        <f>F91*$P$4*2^(B92/10)</f>
        <v>376.62081636468412</v>
      </c>
      <c r="E92" s="1">
        <f>C92-D92</f>
        <v>-3.7715196454207103</v>
      </c>
      <c r="F92" s="1">
        <f>F91+E92</f>
        <v>9935.3114114535038</v>
      </c>
    </row>
    <row r="93" spans="1:6" x14ac:dyDescent="0.25">
      <c r="A93" s="2">
        <v>91</v>
      </c>
      <c r="B93" s="1">
        <v>6</v>
      </c>
      <c r="C93" s="1">
        <f>$P$2*1.1814/(1+EXP(0.2*($P$3-10-B93)))/(1+EXP(0.3*(-$P$3-10-B93)))</f>
        <v>372.84929671926341</v>
      </c>
      <c r="D93" s="1">
        <f>F92*$P$4*2^(B93/10)</f>
        <v>376.47790249449702</v>
      </c>
      <c r="E93" s="1">
        <f>C93-D93</f>
        <v>-3.6286057752336092</v>
      </c>
      <c r="F93" s="1">
        <f>F92+E93</f>
        <v>9931.6828056782706</v>
      </c>
    </row>
    <row r="94" spans="1:6" x14ac:dyDescent="0.25">
      <c r="A94" s="2">
        <v>92</v>
      </c>
      <c r="B94" s="1">
        <v>6</v>
      </c>
      <c r="C94" s="1">
        <f>$P$2*1.1814/(1+EXP(0.2*($P$3-10-B94)))/(1+EXP(0.3*(-$P$3-10-B94)))</f>
        <v>372.84929671926341</v>
      </c>
      <c r="D94" s="1">
        <f>F93*$P$4*2^(B94/10)</f>
        <v>376.34040404732565</v>
      </c>
      <c r="E94" s="1">
        <f>C94-D94</f>
        <v>-3.4911073280622418</v>
      </c>
      <c r="F94" s="1">
        <f>F93+E94</f>
        <v>9928.1916983502088</v>
      </c>
    </row>
    <row r="95" spans="1:6" x14ac:dyDescent="0.25">
      <c r="A95" s="2">
        <v>93</v>
      </c>
      <c r="B95" s="1">
        <v>6</v>
      </c>
      <c r="C95" s="1">
        <f>$P$2*1.1814/(1+EXP(0.2*($P$3-10-B95)))/(1+EXP(0.3*(-$P$3-10-B95)))</f>
        <v>372.84929671926341</v>
      </c>
      <c r="D95" s="1">
        <f>F94*$P$4*2^(B95/10)</f>
        <v>376.20811581701042</v>
      </c>
      <c r="E95" s="1">
        <f>C95-D95</f>
        <v>-3.3588190977470163</v>
      </c>
      <c r="F95" s="1">
        <f>F94+E95</f>
        <v>9924.8328792524626</v>
      </c>
    </row>
    <row r="96" spans="1:6" x14ac:dyDescent="0.25">
      <c r="A96" s="2">
        <v>94</v>
      </c>
      <c r="B96" s="1">
        <v>6</v>
      </c>
      <c r="C96" s="1">
        <f>$P$2*1.1814/(1+EXP(0.2*($P$3-10-B96)))/(1+EXP(0.3*(-$P$3-10-B96)))</f>
        <v>372.84929671926341</v>
      </c>
      <c r="D96" s="1">
        <f>F95*$P$4*2^(B96/10)</f>
        <v>376.08084037325125</v>
      </c>
      <c r="E96" s="1">
        <f>C96-D96</f>
        <v>-3.2315436539878419</v>
      </c>
      <c r="F96" s="1">
        <f>F95+E96</f>
        <v>9921.6013355984742</v>
      </c>
    </row>
    <row r="97" spans="1:6" x14ac:dyDescent="0.25">
      <c r="A97" s="2">
        <v>95</v>
      </c>
      <c r="B97" s="1">
        <v>6</v>
      </c>
      <c r="C97" s="1">
        <f>$P$2*1.1814/(1+EXP(0.2*($P$3-10-B97)))/(1+EXP(0.3*(-$P$3-10-B97)))</f>
        <v>372.84929671926341</v>
      </c>
      <c r="D97" s="1">
        <f>F96*$P$4*2^(B97/10)</f>
        <v>375.95838776695751</v>
      </c>
      <c r="E97" s="1">
        <f>C97-D97</f>
        <v>-3.1090910476941076</v>
      </c>
      <c r="F97" s="1">
        <f>F96+E97</f>
        <v>9918.49224455078</v>
      </c>
    </row>
    <row r="98" spans="1:6" x14ac:dyDescent="0.25">
      <c r="A98" s="2">
        <v>96</v>
      </c>
      <c r="B98" s="1">
        <v>6</v>
      </c>
      <c r="C98" s="1">
        <f>$P$2*1.1814/(1+EXP(0.2*($P$3-10-B98)))/(1+EXP(0.3*(-$P$3-10-B98)))</f>
        <v>372.84929671926341</v>
      </c>
      <c r="D98" s="1">
        <f>F97*$P$4*2^(B98/10)</f>
        <v>375.84057524676297</v>
      </c>
      <c r="E98" s="1">
        <f>C98-D98</f>
        <v>-2.9912785274995599</v>
      </c>
      <c r="F98" s="1">
        <f>F97+E98</f>
        <v>9915.5009660232809</v>
      </c>
    </row>
    <row r="99" spans="1:6" x14ac:dyDescent="0.25">
      <c r="A99" s="2">
        <v>97</v>
      </c>
      <c r="B99" s="1">
        <v>6</v>
      </c>
      <c r="C99" s="1">
        <f>$P$2*1.1814/(1+EXP(0.2*($P$3-10-B99)))/(1+EXP(0.3*(-$P$3-10-B99)))</f>
        <v>372.84929671926341</v>
      </c>
      <c r="D99" s="1">
        <f>F98*$P$4*2^(B99/10)</f>
        <v>375.72722698628354</v>
      </c>
      <c r="E99" s="1">
        <f>C99-D99</f>
        <v>-2.8779302670201332</v>
      </c>
      <c r="F99" s="1">
        <f>F98+E99</f>
        <v>9912.6230357562599</v>
      </c>
    </row>
    <row r="100" spans="1:6" x14ac:dyDescent="0.25">
      <c r="A100" s="2">
        <v>98</v>
      </c>
      <c r="B100" s="1">
        <v>6</v>
      </c>
      <c r="C100" s="1">
        <f>$P$2*1.1814/(1+EXP(0.2*($P$3-10-B100)))/(1+EXP(0.3*(-$P$3-10-B100)))</f>
        <v>372.84929671926341</v>
      </c>
      <c r="D100" s="1">
        <f>F99*$P$4*2^(B100/10)</f>
        <v>375.61817382170892</v>
      </c>
      <c r="E100" s="1">
        <f>C100-D100</f>
        <v>-2.768877102445515</v>
      </c>
      <c r="F100" s="1">
        <f>F99+E100</f>
        <v>9909.854158653814</v>
      </c>
    </row>
    <row r="101" spans="1:6" x14ac:dyDescent="0.25">
      <c r="A101" s="2">
        <v>99</v>
      </c>
      <c r="B101" s="1">
        <v>6</v>
      </c>
      <c r="C101" s="1">
        <f>$P$2*1.1814/(1+EXP(0.2*($P$3-10-B101)))/(1+EXP(0.3*(-$P$3-10-B101)))</f>
        <v>372.84929671926341</v>
      </c>
      <c r="D101" s="1">
        <f>F100*$P$4*2^(B101/10)</f>
        <v>375.5132529993387</v>
      </c>
      <c r="E101" s="1">
        <f>C101-D101</f>
        <v>-2.6639562800752969</v>
      </c>
      <c r="F101" s="1">
        <f>F100+E101</f>
        <v>9907.1902023737384</v>
      </c>
    </row>
    <row r="102" spans="1:6" x14ac:dyDescent="0.25">
      <c r="A102" s="2">
        <v>100</v>
      </c>
      <c r="B102" s="1">
        <v>6</v>
      </c>
      <c r="C102" s="1">
        <f>$P$2*1.1814/(1+EXP(0.2*($P$3-10-B102)))/(1+EXP(0.3*(-$P$3-10-B102)))</f>
        <v>372.84929671926341</v>
      </c>
      <c r="D102" s="1">
        <f>F101*$P$4*2^(B102/10)</f>
        <v>375.41230793268448</v>
      </c>
      <c r="E102" s="1">
        <f>C102-D102</f>
        <v>-2.5630112134210776</v>
      </c>
      <c r="F102" s="1">
        <f>F101+E102</f>
        <v>9904.627191160318</v>
      </c>
    </row>
    <row r="103" spans="1:6" x14ac:dyDescent="0.25">
      <c r="A103" s="2">
        <v>101</v>
      </c>
      <c r="B103" s="1">
        <v>6</v>
      </c>
      <c r="C103" s="1">
        <f>$P$2*1.1814/(1+EXP(0.2*($P$3-10-B103)))/(1+EXP(0.3*(-$P$3-10-B103)))</f>
        <v>372.84929671926341</v>
      </c>
      <c r="D103" s="1">
        <f>F102*$P$4*2^(B103/10)</f>
        <v>375.31518796877612</v>
      </c>
      <c r="E103" s="1">
        <f>C103-D103</f>
        <v>-2.4658912495127083</v>
      </c>
      <c r="F103" s="1">
        <f>F102+E103</f>
        <v>9902.1612999108056</v>
      </c>
    </row>
    <row r="104" spans="1:6" x14ac:dyDescent="0.25">
      <c r="A104" s="2">
        <v>102</v>
      </c>
      <c r="B104" s="1">
        <v>6</v>
      </c>
      <c r="C104" s="1">
        <f>$P$2*1.1814/(1+EXP(0.2*($P$3-10-B104)))/(1+EXP(0.3*(-$P$3-10-B104)))</f>
        <v>372.84929671926341</v>
      </c>
      <c r="D104" s="1">
        <f>F103*$P$4*2^(B104/10)</f>
        <v>375.22174816332364</v>
      </c>
      <c r="E104" s="1">
        <f>C104-D104</f>
        <v>-2.372451444060232</v>
      </c>
      <c r="F104" s="1">
        <f>F103+E104</f>
        <v>9899.7888484667455</v>
      </c>
    </row>
    <row r="105" spans="1:6" x14ac:dyDescent="0.25">
      <c r="A105" s="2">
        <v>103</v>
      </c>
      <c r="B105" s="1">
        <v>6</v>
      </c>
      <c r="C105" s="1">
        <f>$P$2*1.1814/(1+EXP(0.2*($P$3-10-B105)))/(1+EXP(0.3*(-$P$3-10-B105)))</f>
        <v>372.84929671926341</v>
      </c>
      <c r="D105" s="1">
        <f>F104*$P$4*2^(B105/10)</f>
        <v>375.13184906439858</v>
      </c>
      <c r="E105" s="1">
        <f>C105-D105</f>
        <v>-2.2825523451351728</v>
      </c>
      <c r="F105" s="1">
        <f>F104+E105</f>
        <v>9897.5062961216099</v>
      </c>
    </row>
    <row r="106" spans="1:6" x14ac:dyDescent="0.25">
      <c r="A106" s="2">
        <v>104</v>
      </c>
      <c r="B106" s="1">
        <v>6</v>
      </c>
      <c r="C106" s="1">
        <f>$P$2*1.1814/(1+EXP(0.2*($P$3-10-B106)))/(1+EXP(0.3*(-$P$3-10-B106)))</f>
        <v>372.84929671926341</v>
      </c>
      <c r="D106" s="1">
        <f>F105*$P$4*2^(B106/10)</f>
        <v>375.04535650431234</v>
      </c>
      <c r="E106" s="1">
        <f>C106-D106</f>
        <v>-2.1960597850489307</v>
      </c>
      <c r="F106" s="1">
        <f>F105+E106</f>
        <v>9895.3102363365615</v>
      </c>
    </row>
    <row r="107" spans="1:6" x14ac:dyDescent="0.25">
      <c r="A107" s="2">
        <v>105</v>
      </c>
      <c r="B107" s="1">
        <v>6</v>
      </c>
      <c r="C107" s="1">
        <f>$P$2*1.1814/(1+EXP(0.2*($P$3-10-B107)))/(1+EXP(0.3*(-$P$3-10-B107)))</f>
        <v>372.84929671926341</v>
      </c>
      <c r="D107" s="1">
        <f>F106*$P$4*2^(B107/10)</f>
        <v>374.96214139938121</v>
      </c>
      <c r="E107" s="1">
        <f>C107-D107</f>
        <v>-2.1128446801178029</v>
      </c>
      <c r="F107" s="1">
        <f>F106+E107</f>
        <v>9893.1973916564439</v>
      </c>
    </row>
    <row r="108" spans="1:6" x14ac:dyDescent="0.25">
      <c r="A108" s="2">
        <v>106</v>
      </c>
      <c r="B108" s="1">
        <v>6</v>
      </c>
      <c r="C108" s="1">
        <f>$P$2*1.1814/(1+EXP(0.2*($P$3-10-B108)))/(1+EXP(0.3*(-$P$3-10-B108)))</f>
        <v>372.84929671926341</v>
      </c>
      <c r="D108" s="1">
        <f>F107*$P$4*2^(B108/10)</f>
        <v>374.8820795572783</v>
      </c>
      <c r="E108" s="1">
        <f>C108-D108</f>
        <v>-2.0327828380148958</v>
      </c>
      <c r="F108" s="1">
        <f>F107+E108</f>
        <v>9891.1646088184298</v>
      </c>
    </row>
    <row r="109" spans="1:6" x14ac:dyDescent="0.25">
      <c r="A109" s="2">
        <v>107</v>
      </c>
      <c r="B109" s="1">
        <v>6</v>
      </c>
      <c r="C109" s="1">
        <f>$P$2*1.1814/(1+EXP(0.2*($P$3-10-B109)))/(1+EXP(0.3*(-$P$3-10-B109)))</f>
        <v>372.84929671926341</v>
      </c>
      <c r="D109" s="1">
        <f>F108*$P$4*2^(B109/10)</f>
        <v>374.8050514916859</v>
      </c>
      <c r="E109" s="1">
        <f>C109-D109</f>
        <v>-1.9557547724224946</v>
      </c>
      <c r="F109" s="1">
        <f>F108+E109</f>
        <v>9889.2088540460081</v>
      </c>
    </row>
    <row r="110" spans="1:6" x14ac:dyDescent="0.25">
      <c r="A110" s="2">
        <v>108</v>
      </c>
      <c r="B110" s="1">
        <v>6</v>
      </c>
      <c r="C110" s="1">
        <f>$P$2*1.1814/(1+EXP(0.2*($P$3-10-B110)))/(1+EXP(0.3*(-$P$3-10-B110)))</f>
        <v>372.84929671926341</v>
      </c>
      <c r="D110" s="1">
        <f>F109*$P$4*2^(B110/10)</f>
        <v>374.73094224397107</v>
      </c>
      <c r="E110" s="1">
        <f>C110-D110</f>
        <v>-1.8816455247076647</v>
      </c>
      <c r="F110" s="1">
        <f>F109+E110</f>
        <v>9887.3272085213011</v>
      </c>
    </row>
    <row r="111" spans="1:6" x14ac:dyDescent="0.25">
      <c r="A111" s="2">
        <v>109</v>
      </c>
      <c r="B111" s="1">
        <v>6</v>
      </c>
      <c r="C111" s="1">
        <f>$P$2*1.1814/(1+EXP(0.2*($P$3-10-B111)))/(1+EXP(0.3*(-$P$3-10-B111)))</f>
        <v>372.84929671926341</v>
      </c>
      <c r="D111" s="1">
        <f>F110*$P$4*2^(B111/10)</f>
        <v>374.65964121161863</v>
      </c>
      <c r="E111" s="1">
        <f>C111-D111</f>
        <v>-1.8103444923552274</v>
      </c>
      <c r="F111" s="1">
        <f>F110+E111</f>
        <v>9885.5168640289467</v>
      </c>
    </row>
    <row r="112" spans="1:6" x14ac:dyDescent="0.25">
      <c r="A112" s="2">
        <v>110</v>
      </c>
      <c r="B112" s="1">
        <v>6</v>
      </c>
      <c r="C112" s="1">
        <f>$P$2*1.1814/(1+EXP(0.2*($P$3-10-B112)))/(1+EXP(0.3*(-$P$3-10-B112)))</f>
        <v>372.84929671926341</v>
      </c>
      <c r="D112" s="1">
        <f>F111*$P$4*2^(B112/10)</f>
        <v>374.59104198316481</v>
      </c>
      <c r="E112" s="1">
        <f>C112-D112</f>
        <v>-1.7417452639014073</v>
      </c>
      <c r="F112" s="1">
        <f>F111+E112</f>
        <v>9883.7751187650447</v>
      </c>
    </row>
    <row r="113" spans="1:6" x14ac:dyDescent="0.25">
      <c r="A113" s="2">
        <v>111</v>
      </c>
      <c r="B113" s="1">
        <v>6</v>
      </c>
      <c r="C113" s="1">
        <f>$P$2*1.1814/(1+EXP(0.2*($P$3-10-B113)))/(1+EXP(0.3*(-$P$3-10-B113)))</f>
        <v>372.84929671926341</v>
      </c>
      <c r="D113" s="1">
        <f>F112*$P$4*2^(B113/10)</f>
        <v>374.52504217938639</v>
      </c>
      <c r="E113" s="1">
        <f>C113-D113</f>
        <v>-1.6757454601229824</v>
      </c>
      <c r="F113" s="1">
        <f>F112+E113</f>
        <v>9882.0993733049218</v>
      </c>
    </row>
    <row r="114" spans="1:6" x14ac:dyDescent="0.25">
      <c r="A114" s="2">
        <v>112</v>
      </c>
      <c r="B114" s="1">
        <v>6</v>
      </c>
      <c r="C114" s="1">
        <f>$P$2*1.1814/(1+EXP(0.2*($P$3-10-B114)))/(1+EXP(0.3*(-$P$3-10-B114)))</f>
        <v>372.84929671926341</v>
      </c>
      <c r="D114" s="1">
        <f>F113*$P$4*2^(B114/10)</f>
        <v>374.46154330050734</v>
      </c>
      <c r="E114" s="1">
        <f>C114-D114</f>
        <v>-1.6122465812439373</v>
      </c>
      <c r="F114" s="1">
        <f>F113+E114</f>
        <v>9880.4871267236776</v>
      </c>
    </row>
    <row r="115" spans="1:6" x14ac:dyDescent="0.25">
      <c r="A115" s="2">
        <v>113</v>
      </c>
      <c r="B115" s="1">
        <v>6</v>
      </c>
      <c r="C115" s="1">
        <f>$P$2*1.1814/(1+EXP(0.2*($P$3-10-B115)))/(1+EXP(0.3*(-$P$3-10-B115)))</f>
        <v>372.84929671926341</v>
      </c>
      <c r="D115" s="1">
        <f>F114*$P$4*2^(B115/10)</f>
        <v>374.40045057919502</v>
      </c>
      <c r="E115" s="1">
        <f>C115-D115</f>
        <v>-1.5511538599316168</v>
      </c>
      <c r="F115" s="1">
        <f>F114+E115</f>
        <v>9878.9359728637464</v>
      </c>
    </row>
    <row r="116" spans="1:6" x14ac:dyDescent="0.25">
      <c r="A116" s="2">
        <v>114</v>
      </c>
      <c r="B116" s="1">
        <v>6</v>
      </c>
      <c r="C116" s="1">
        <f>$P$2*1.1814/(1+EXP(0.2*($P$3-10-B116)))/(1+EXP(0.3*(-$P$3-10-B116)))</f>
        <v>372.84929671926341</v>
      </c>
      <c r="D116" s="1">
        <f>F115*$P$4*2^(B116/10)</f>
        <v>374.3416728391274</v>
      </c>
      <c r="E116" s="1">
        <f>C116-D116</f>
        <v>-1.4923761198639909</v>
      </c>
      <c r="F116" s="1">
        <f>F115+E116</f>
        <v>9877.4435967438822</v>
      </c>
    </row>
    <row r="117" spans="1:6" x14ac:dyDescent="0.25">
      <c r="A117" s="2">
        <v>115</v>
      </c>
      <c r="B117" s="1">
        <v>6</v>
      </c>
      <c r="C117" s="1">
        <f>$P$2*1.1814/(1+EXP(0.2*($P$3-10-B117)))/(1+EXP(0.3*(-$P$3-10-B117)))</f>
        <v>372.84929671926341</v>
      </c>
      <c r="D117" s="1">
        <f>F116*$P$4*2^(B117/10)</f>
        <v>374.28512235891884</v>
      </c>
      <c r="E117" s="1">
        <f>C117-D117</f>
        <v>-1.4358256396554339</v>
      </c>
      <c r="F117" s="1">
        <f>F116+E117</f>
        <v>9876.0077711042268</v>
      </c>
    </row>
    <row r="118" spans="1:6" x14ac:dyDescent="0.25">
      <c r="A118" s="2">
        <v>116</v>
      </c>
      <c r="B118" s="1">
        <v>6</v>
      </c>
      <c r="C118" s="1">
        <f>$P$2*1.1814/(1+EXP(0.2*($P$3-10-B118)))/(1+EXP(0.3*(-$P$3-10-B118)))</f>
        <v>372.84929671926341</v>
      </c>
      <c r="D118" s="1">
        <f>F117*$P$4*2^(B118/10)</f>
        <v>374.23071474120269</v>
      </c>
      <c r="E118" s="1">
        <f>C118-D118</f>
        <v>-1.3814180219392824</v>
      </c>
      <c r="F118" s="1">
        <f>F117+E118</f>
        <v>9874.6263530822871</v>
      </c>
    </row>
    <row r="119" spans="1:6" x14ac:dyDescent="0.25">
      <c r="A119" s="2">
        <v>117</v>
      </c>
      <c r="B119" s="1">
        <v>6</v>
      </c>
      <c r="C119" s="1">
        <f>$P$2*1.1814/(1+EXP(0.2*($P$3-10-B119)))/(1+EXP(0.3*(-$P$3-10-B119)))</f>
        <v>372.84929671926341</v>
      </c>
      <c r="D119" s="1">
        <f>F118*$P$4*2^(B119/10)</f>
        <v>374.17836878667447</v>
      </c>
      <c r="E119" s="1">
        <f>C119-D119</f>
        <v>-1.3290720674110617</v>
      </c>
      <c r="F119" s="1">
        <f>F118+E119</f>
        <v>9873.2972810148767</v>
      </c>
    </row>
    <row r="120" spans="1:6" x14ac:dyDescent="0.25">
      <c r="A120" s="2">
        <v>118</v>
      </c>
      <c r="B120" s="1">
        <v>6</v>
      </c>
      <c r="C120" s="1">
        <f>$P$2*1.1814/(1+EXP(0.2*($P$3-10-B120)))/(1+EXP(0.3*(-$P$3-10-B120)))</f>
        <v>372.84929671926341</v>
      </c>
      <c r="D120" s="1">
        <f>F119*$P$4*2^(B120/10)</f>
        <v>374.12800637290792</v>
      </c>
      <c r="E120" s="1">
        <f>C120-D120</f>
        <v>-1.2787096536445119</v>
      </c>
      <c r="F120" s="1">
        <f>F119+E120</f>
        <v>9872.0185713612318</v>
      </c>
    </row>
    <row r="121" spans="1:6" x14ac:dyDescent="0.25">
      <c r="A121" s="2">
        <v>119</v>
      </c>
      <c r="B121" s="1">
        <v>6</v>
      </c>
      <c r="C121" s="1">
        <f>$P$2*1.1814/(1+EXP(0.2*($P$3-10-B121)))/(1+EXP(0.3*(-$P$3-10-B121)))</f>
        <v>372.84929671926341</v>
      </c>
      <c r="D121" s="1">
        <f>F120*$P$4*2^(B121/10)</f>
        <v>374.07955233776329</v>
      </c>
      <c r="E121" s="1">
        <f>C121-D121</f>
        <v>-1.2302556184998821</v>
      </c>
      <c r="F121" s="1">
        <f>F120+E121</f>
        <v>9870.7883157427314</v>
      </c>
    </row>
    <row r="122" spans="1:6" x14ac:dyDescent="0.25">
      <c r="A122" s="2">
        <v>120</v>
      </c>
      <c r="B122" s="1">
        <v>6</v>
      </c>
      <c r="C122" s="1">
        <f>$P$2*1.1814/(1+EXP(0.2*($P$3-10-B122)))/(1+EXP(0.3*(-$P$3-10-B122)))</f>
        <v>372.84929671926341</v>
      </c>
      <c r="D122" s="1">
        <f>F121*$P$4*2^(B122/10)</f>
        <v>374.03293436721322</v>
      </c>
      <c r="E122" s="1">
        <f>C122-D122</f>
        <v>-1.1836376479498085</v>
      </c>
      <c r="F122" s="1">
        <f>F121+E122</f>
        <v>9869.6046780947818</v>
      </c>
    </row>
    <row r="123" spans="1:6" x14ac:dyDescent="0.25">
      <c r="A123" s="2">
        <v>121</v>
      </c>
      <c r="B123" s="1">
        <v>6</v>
      </c>
      <c r="C123" s="1">
        <f>$P$2*1.1814/(1+EXP(0.2*($P$3-10-B123)))/(1+EXP(0.3*(-$P$3-10-B123)))</f>
        <v>372.84929671926341</v>
      </c>
      <c r="D123" s="1">
        <f>F122*$P$4*2^(B123/10)</f>
        <v>373.98808288741964</v>
      </c>
      <c r="E123" s="1">
        <f>C123-D123</f>
        <v>-1.1387861681562299</v>
      </c>
      <c r="F123" s="1">
        <f>F122+E123</f>
        <v>9868.4658919266258</v>
      </c>
    </row>
    <row r="124" spans="1:6" x14ac:dyDescent="0.25">
      <c r="A124" s="2">
        <v>122</v>
      </c>
      <c r="B124" s="1">
        <v>6</v>
      </c>
      <c r="C124" s="1">
        <f>$P$2*1.1814/(1+EXP(0.2*($P$3-10-B124)))/(1+EXP(0.3*(-$P$3-10-B124)))</f>
        <v>372.84929671926341</v>
      </c>
      <c r="D124" s="1">
        <f>F123*$P$4*2^(B124/10)</f>
        <v>373.94493096089991</v>
      </c>
      <c r="E124" s="1">
        <f>C124-D124</f>
        <v>-1.0956342416365032</v>
      </c>
      <c r="F124" s="1">
        <f>F123+E124</f>
        <v>9867.3702576849901</v>
      </c>
    </row>
    <row r="125" spans="1:6" x14ac:dyDescent="0.25">
      <c r="A125" s="2">
        <v>123</v>
      </c>
      <c r="B125" s="1">
        <v>6</v>
      </c>
      <c r="C125" s="1">
        <f>$P$2*1.1814/(1+EXP(0.2*($P$3-10-B125)))/(1+EXP(0.3*(-$P$3-10-B125)))</f>
        <v>372.84929671926341</v>
      </c>
      <c r="D125" s="1">
        <f>F124*$P$4*2^(B125/10)</f>
        <v>373.90341418662786</v>
      </c>
      <c r="E125" s="1">
        <f>C125-D125</f>
        <v>-1.0541174673644491</v>
      </c>
      <c r="F125" s="1">
        <f>F124+E125</f>
        <v>9866.3161402176265</v>
      </c>
    </row>
    <row r="126" spans="1:6" x14ac:dyDescent="0.25">
      <c r="A126" s="2">
        <v>124</v>
      </c>
      <c r="B126" s="1">
        <v>6</v>
      </c>
      <c r="C126" s="1">
        <f>$P$2*1.1814/(1+EXP(0.2*($P$3-10-B126)))/(1+EXP(0.3*(-$P$3-10-B126)))</f>
        <v>372.84929671926341</v>
      </c>
      <c r="D126" s="1">
        <f>F125*$P$4*2^(B126/10)</f>
        <v>373.86347060391961</v>
      </c>
      <c r="E126" s="1">
        <f>C126-D126</f>
        <v>-1.0141738846562021</v>
      </c>
      <c r="F126" s="1">
        <f>F125+E126</f>
        <v>9865.3019663329706</v>
      </c>
    </row>
    <row r="127" spans="1:6" x14ac:dyDescent="0.25">
      <c r="A127" s="2">
        <v>125</v>
      </c>
      <c r="B127" s="1">
        <v>6</v>
      </c>
      <c r="C127" s="1">
        <f>$P$2*1.1814/(1+EXP(0.2*($P$3-10-B127)))/(1+EXP(0.3*(-$P$3-10-B127)))</f>
        <v>372.84929671926341</v>
      </c>
      <c r="D127" s="1">
        <f>F126*$P$4*2^(B127/10)</f>
        <v>373.82504059996222</v>
      </c>
      <c r="E127" s="1">
        <f>C127-D127</f>
        <v>-0.97574388069881479</v>
      </c>
      <c r="F127" s="1">
        <f>F126+E127</f>
        <v>9864.3262224522714</v>
      </c>
    </row>
    <row r="128" spans="1:6" x14ac:dyDescent="0.25">
      <c r="A128" s="2">
        <v>126</v>
      </c>
      <c r="B128" s="1">
        <v>6</v>
      </c>
      <c r="C128" s="1">
        <f>$P$2*1.1814/(1+EXP(0.2*($P$3-10-B128)))/(1+EXP(0.3*(-$P$3-10-B128)))</f>
        <v>372.84929671926341</v>
      </c>
      <c r="D128" s="1">
        <f>F127*$P$4*2^(B128/10)</f>
        <v>373.78806682084604</v>
      </c>
      <c r="E128" s="1">
        <f>C128-D128</f>
        <v>-0.93877010158263374</v>
      </c>
      <c r="F128" s="1">
        <f>F127+E128</f>
        <v>9863.3874523506893</v>
      </c>
    </row>
    <row r="129" spans="1:6" x14ac:dyDescent="0.25">
      <c r="A129" s="2">
        <v>127</v>
      </c>
      <c r="B129" s="1">
        <v>6</v>
      </c>
      <c r="C129" s="1">
        <f>$P$2*1.1814/(1+EXP(0.2*($P$3-10-B129)))/(1+EXP(0.3*(-$P$3-10-B129)))</f>
        <v>372.84929671926341</v>
      </c>
      <c r="D129" s="1">
        <f>F128*$P$4*2^(B129/10)</f>
        <v>373.75249408596824</v>
      </c>
      <c r="E129" s="1">
        <f>C129-D129</f>
        <v>-0.90319736670483053</v>
      </c>
      <c r="F129" s="1">
        <f>F128+E129</f>
        <v>9862.484254983985</v>
      </c>
    </row>
    <row r="130" spans="1:6" x14ac:dyDescent="0.25">
      <c r="A130" s="2">
        <v>128</v>
      </c>
      <c r="B130" s="1">
        <v>6</v>
      </c>
      <c r="C130" s="1">
        <f>$P$2*1.1814/(1+EXP(0.2*($P$3-10-B130)))/(1+EXP(0.3*(-$P$3-10-B130)))</f>
        <v>372.84929671926341</v>
      </c>
      <c r="D130" s="1">
        <f>F129*$P$4*2^(B130/10)</f>
        <v>373.71826930567966</v>
      </c>
      <c r="E130" s="1">
        <f>C130-D130</f>
        <v>-0.8689725864162483</v>
      </c>
      <c r="F130" s="1">
        <f>F129+E130</f>
        <v>9861.6152823975681</v>
      </c>
    </row>
    <row r="131" spans="1:6" x14ac:dyDescent="0.25">
      <c r="A131" s="2">
        <v>129</v>
      </c>
      <c r="B131" s="1">
        <v>6</v>
      </c>
      <c r="C131" s="1">
        <f>$P$2*1.1814/(1+EXP(0.2*($P$3-10-B131)))/(1+EXP(0.3*(-$P$3-10-B131)))</f>
        <v>372.84929671926341</v>
      </c>
      <c r="D131" s="1">
        <f>F130*$P$4*2^(B131/10)</f>
        <v>373.68534140205281</v>
      </c>
      <c r="E131" s="1">
        <f>C131-D131</f>
        <v>-0.83604468278940658</v>
      </c>
      <c r="F131" s="1">
        <f>F130+E131</f>
        <v>9860.779237714778</v>
      </c>
    </row>
    <row r="132" spans="1:6" x14ac:dyDescent="0.25">
      <c r="A132" s="2">
        <v>130</v>
      </c>
      <c r="B132" s="1">
        <v>6</v>
      </c>
      <c r="C132" s="1">
        <f>$P$2*1.1814/(1+EXP(0.2*($P$3-10-B132)))/(1+EXP(0.3*(-$P$3-10-B132)))</f>
        <v>372.84929671926341</v>
      </c>
      <c r="D132" s="1">
        <f>F131*$P$4*2^(B132/10)</f>
        <v>373.65366123265159</v>
      </c>
      <c r="E132" s="1">
        <f>C132-D132</f>
        <v>-0.8043645133881796</v>
      </c>
      <c r="F132" s="1">
        <f>F131+E132</f>
        <v>9859.9748732013904</v>
      </c>
    </row>
    <row r="133" spans="1:6" x14ac:dyDescent="0.25">
      <c r="A133" s="2">
        <v>131</v>
      </c>
      <c r="B133" s="1">
        <v>6</v>
      </c>
      <c r="C133" s="1">
        <f>$P$2*1.1814/(1+EXP(0.2*($P$3-10-B133)))/(1+EXP(0.3*(-$P$3-10-B133)))</f>
        <v>372.84929671926341</v>
      </c>
      <c r="D133" s="1">
        <f>F132*$P$4*2^(B133/10)</f>
        <v>373.62318151719023</v>
      </c>
      <c r="E133" s="1">
        <f>C133-D133</f>
        <v>-0.77388479792682574</v>
      </c>
      <c r="F133" s="1">
        <f>F132+E133</f>
        <v>9859.2009884034633</v>
      </c>
    </row>
    <row r="134" spans="1:6" x14ac:dyDescent="0.25">
      <c r="A134" s="2">
        <v>132</v>
      </c>
      <c r="B134" s="1">
        <v>6</v>
      </c>
      <c r="C134" s="1">
        <f>$P$2*1.1814/(1+EXP(0.2*($P$3-10-B134)))/(1+EXP(0.3*(-$P$3-10-B134)))</f>
        <v>372.84929671926341</v>
      </c>
      <c r="D134" s="1">
        <f>F133*$P$4*2^(B134/10)</f>
        <v>373.59385676697048</v>
      </c>
      <c r="E134" s="1">
        <f>C134-D134</f>
        <v>-0.74456004770706841</v>
      </c>
      <c r="F134" s="1">
        <f>F133+E134</f>
        <v>9858.4564283557556</v>
      </c>
    </row>
    <row r="135" spans="1:6" x14ac:dyDescent="0.25">
      <c r="A135" s="2">
        <v>133</v>
      </c>
      <c r="B135" s="1">
        <v>6</v>
      </c>
      <c r="C135" s="1">
        <f>$P$2*1.1814/(1+EXP(0.2*($P$3-10-B135)))/(1+EXP(0.3*(-$P$3-10-B135)))</f>
        <v>372.84929671926341</v>
      </c>
      <c r="D135" s="1">
        <f>F134*$P$4*2^(B135/10)</f>
        <v>373.56564321699369</v>
      </c>
      <c r="E135" s="1">
        <f>C135-D135</f>
        <v>-0.71634649773028514</v>
      </c>
      <c r="F135" s="1">
        <f>F134+E135</f>
        <v>9857.7400818580245</v>
      </c>
    </row>
    <row r="136" spans="1:6" x14ac:dyDescent="0.25">
      <c r="A136" s="2">
        <v>134</v>
      </c>
      <c r="B136" s="1">
        <v>6</v>
      </c>
      <c r="C136" s="1">
        <f>$P$2*1.1814/(1+EXP(0.2*($P$3-10-B136)))/(1+EXP(0.3*(-$P$3-10-B136)))</f>
        <v>372.84929671926341</v>
      </c>
      <c r="D136" s="1">
        <f>F135*$P$4*2^(B136/10)</f>
        <v>373.53849876064436</v>
      </c>
      <c r="E136" s="1">
        <f>C136-D136</f>
        <v>-0.68920204138095187</v>
      </c>
      <c r="F136" s="1">
        <f>F135+E136</f>
        <v>9857.0508798166429</v>
      </c>
    </row>
    <row r="137" spans="1:6" x14ac:dyDescent="0.25">
      <c r="A137" s="2">
        <v>135</v>
      </c>
      <c r="B137" s="1">
        <v>6</v>
      </c>
      <c r="C137" s="1">
        <f>$P$2*1.1814/(1+EXP(0.2*($P$3-10-B137)))/(1+EXP(0.3*(-$P$3-10-B137)))</f>
        <v>372.84929671926341</v>
      </c>
      <c r="D137" s="1">
        <f>F136*$P$4*2^(B137/10)</f>
        <v>373.51238288684948</v>
      </c>
      <c r="E137" s="1">
        <f>C137-D137</f>
        <v>-0.66308616758607286</v>
      </c>
      <c r="F137" s="1">
        <f>F136+E137</f>
        <v>9856.3877936490571</v>
      </c>
    </row>
    <row r="138" spans="1:6" x14ac:dyDescent="0.25">
      <c r="A138" s="2">
        <v>136</v>
      </c>
      <c r="B138" s="1">
        <v>6</v>
      </c>
      <c r="C138" s="1">
        <f>$P$2*1.1814/(1+EXP(0.2*($P$3-10-B138)))/(1+EXP(0.3*(-$P$3-10-B138)))</f>
        <v>372.84929671926341</v>
      </c>
      <c r="D138" s="1">
        <f>F137*$P$4*2^(B138/10)</f>
        <v>373.48725661961868</v>
      </c>
      <c r="E138" s="1">
        <f>C138-D138</f>
        <v>-0.63795990035526984</v>
      </c>
      <c r="F138" s="1">
        <f>F137+E138</f>
        <v>9855.7498337487013</v>
      </c>
    </row>
    <row r="139" spans="1:6" x14ac:dyDescent="0.25">
      <c r="A139" s="2">
        <v>137</v>
      </c>
      <c r="B139" s="1">
        <v>6</v>
      </c>
      <c r="C139" s="1">
        <f>$P$2*1.1814/(1+EXP(0.2*($P$3-10-B139)))/(1+EXP(0.3*(-$P$3-10-B139)))</f>
        <v>372.84929671926341</v>
      </c>
      <c r="D139" s="1">
        <f>F138*$P$4*2^(B139/10)</f>
        <v>373.46308245987518</v>
      </c>
      <c r="E139" s="1">
        <f>C139-D139</f>
        <v>-0.6137857406117746</v>
      </c>
      <c r="F139" s="1">
        <f>F138+E139</f>
        <v>9855.1360480080893</v>
      </c>
    </row>
    <row r="140" spans="1:6" x14ac:dyDescent="0.25">
      <c r="A140" s="2">
        <v>138</v>
      </c>
      <c r="B140" s="1">
        <v>6</v>
      </c>
      <c r="C140" s="1">
        <f>$P$2*1.1814/(1+EXP(0.2*($P$3-10-B140)))/(1+EXP(0.3*(-$P$3-10-B140)))</f>
        <v>372.84929671926341</v>
      </c>
      <c r="D140" s="1">
        <f>F139*$P$4*2^(B140/10)</f>
        <v>373.43982432949184</v>
      </c>
      <c r="E140" s="1">
        <f>C140-D140</f>
        <v>-0.5905276102284347</v>
      </c>
      <c r="F140" s="1">
        <f>F139+E140</f>
        <v>9854.5455203978618</v>
      </c>
    </row>
    <row r="141" spans="1:6" x14ac:dyDescent="0.25">
      <c r="A141" s="2">
        <v>139</v>
      </c>
      <c r="B141" s="1">
        <v>6</v>
      </c>
      <c r="C141" s="1">
        <f>$P$2*1.1814/(1+EXP(0.2*($P$3-10-B141)))/(1+EXP(0.3*(-$P$3-10-B141)))</f>
        <v>372.84929671926341</v>
      </c>
      <c r="D141" s="1">
        <f>F140*$P$4*2^(B141/10)</f>
        <v>373.41744751744676</v>
      </c>
      <c r="E141" s="1">
        <f>C141-D141</f>
        <v>-0.56815079818335334</v>
      </c>
      <c r="F141" s="1">
        <f>F140+E141</f>
        <v>9853.9773695996792</v>
      </c>
    </row>
    <row r="142" spans="1:6" x14ac:dyDescent="0.25">
      <c r="A142" s="2">
        <v>140</v>
      </c>
      <c r="B142" s="1">
        <v>6</v>
      </c>
      <c r="C142" s="1">
        <f>$P$2*1.1814/(1+EXP(0.2*($P$3-10-B142)))/(1+EXP(0.3*(-$P$3-10-B142)))</f>
        <v>372.84929671926341</v>
      </c>
      <c r="D142" s="1">
        <f>F141*$P$4*2^(B142/10)</f>
        <v>373.39591862801973</v>
      </c>
      <c r="E142" s="1">
        <f>C142-D142</f>
        <v>-0.54662190875632177</v>
      </c>
      <c r="F142" s="1">
        <f>F141+E142</f>
        <v>9853.4307476909235</v>
      </c>
    </row>
    <row r="143" spans="1:6" x14ac:dyDescent="0.25">
      <c r="A143" s="2">
        <v>141</v>
      </c>
      <c r="B143" s="1">
        <v>6</v>
      </c>
      <c r="C143" s="1">
        <f>$P$2*1.1814/(1+EXP(0.2*($P$3-10-B143)))/(1+EXP(0.3*(-$P$3-10-B143)))</f>
        <v>372.84929671926341</v>
      </c>
      <c r="D143" s="1">
        <f>F142*$P$4*2^(B143/10)</f>
        <v>373.37520553095175</v>
      </c>
      <c r="E143" s="1">
        <f>C143-D143</f>
        <v>-0.52590881168833903</v>
      </c>
      <c r="F143" s="1">
        <f>F142+E143</f>
        <v>9852.9048388792344</v>
      </c>
    </row>
    <row r="144" spans="1:6" x14ac:dyDescent="0.25">
      <c r="A144" s="2">
        <v>142</v>
      </c>
      <c r="B144" s="1">
        <v>6</v>
      </c>
      <c r="C144" s="1">
        <f>$P$2*1.1814/(1+EXP(0.2*($P$3-10-B144)))/(1+EXP(0.3*(-$P$3-10-B144)))</f>
        <v>372.84929671926341</v>
      </c>
      <c r="D144" s="1">
        <f>F143*$P$4*2^(B144/10)</f>
        <v>373.35527731349299</v>
      </c>
      <c r="E144" s="1">
        <f>C144-D144</f>
        <v>-0.50598059422958386</v>
      </c>
      <c r="F144" s="1">
        <f>F143+E144</f>
        <v>9852.3988582850052</v>
      </c>
    </row>
    <row r="145" spans="1:6" x14ac:dyDescent="0.25">
      <c r="A145" s="2">
        <v>143</v>
      </c>
      <c r="B145" s="1">
        <v>6</v>
      </c>
      <c r="C145" s="1">
        <f>$P$2*1.1814/(1+EXP(0.2*($P$3-10-B145)))/(1+EXP(0.3*(-$P$3-10-B145)))</f>
        <v>372.84929671926341</v>
      </c>
      <c r="D145" s="1">
        <f>F144*$P$4*2^(B145/10)</f>
        <v>373.33610423426785</v>
      </c>
      <c r="E145" s="1">
        <f>C145-D145</f>
        <v>-0.4868075150044433</v>
      </c>
      <c r="F145" s="1">
        <f>F144+E145</f>
        <v>9851.9120507700009</v>
      </c>
    </row>
    <row r="146" spans="1:6" x14ac:dyDescent="0.25">
      <c r="A146" s="2">
        <v>144</v>
      </c>
      <c r="B146" s="1">
        <v>6</v>
      </c>
      <c r="C146" s="1">
        <f>$P$2*1.1814/(1+EXP(0.2*($P$3-10-B146)))/(1+EXP(0.3*(-$P$3-10-B146)))</f>
        <v>372.84929671926341</v>
      </c>
      <c r="D146" s="1">
        <f>F145*$P$4*2^(B146/10)</f>
        <v>373.317657678888</v>
      </c>
      <c r="E146" s="1">
        <f>C146-D146</f>
        <v>-0.46836095962459012</v>
      </c>
      <c r="F146" s="1">
        <f>F145+E146</f>
        <v>9851.4436898103759</v>
      </c>
    </row>
    <row r="147" spans="1:6" x14ac:dyDescent="0.25">
      <c r="A147" s="2">
        <v>145</v>
      </c>
      <c r="B147" s="1">
        <v>6</v>
      </c>
      <c r="C147" s="1">
        <f>$P$2*1.1814/(1+EXP(0.2*($P$3-10-B147)))/(1+EXP(0.3*(-$P$3-10-B147)))</f>
        <v>372.84929671926341</v>
      </c>
      <c r="D147" s="1">
        <f>F146*$P$4*2^(B147/10)</f>
        <v>373.29991011724775</v>
      </c>
      <c r="E147" s="1">
        <f>C147-D147</f>
        <v>-0.45061339798434119</v>
      </c>
      <c r="F147" s="1">
        <f>F146+E147</f>
        <v>9850.993076412391</v>
      </c>
    </row>
    <row r="148" spans="1:6" x14ac:dyDescent="0.25">
      <c r="A148" s="2">
        <v>146</v>
      </c>
      <c r="B148" s="1">
        <v>6</v>
      </c>
      <c r="C148" s="1">
        <f>$P$2*1.1814/(1+EXP(0.2*($P$3-10-B148)))/(1+EXP(0.3*(-$P$3-10-B148)))</f>
        <v>372.84929671926341</v>
      </c>
      <c r="D148" s="1">
        <f>F147*$P$4*2^(B148/10)</f>
        <v>373.28283506243736</v>
      </c>
      <c r="E148" s="1">
        <f>C148-D148</f>
        <v>-0.43353834317395012</v>
      </c>
      <c r="F148" s="1">
        <f>F147+E148</f>
        <v>9850.5595380692175</v>
      </c>
    </row>
    <row r="149" spans="1:6" x14ac:dyDescent="0.25">
      <c r="A149" s="2">
        <v>147</v>
      </c>
      <c r="B149" s="1">
        <v>6</v>
      </c>
      <c r="C149" s="1">
        <f>$P$2*1.1814/(1+EXP(0.2*($P$3-10-B149)))/(1+EXP(0.3*(-$P$3-10-B149)))</f>
        <v>372.84929671926341</v>
      </c>
      <c r="D149" s="1">
        <f>F148*$P$4*2^(B149/10)</f>
        <v>373.26640703121319</v>
      </c>
      <c r="E149" s="1">
        <f>C149-D149</f>
        <v>-0.41711031194978432</v>
      </c>
      <c r="F149" s="1">
        <f>F148+E149</f>
        <v>9850.1424277572678</v>
      </c>
    </row>
    <row r="150" spans="1:6" x14ac:dyDescent="0.25">
      <c r="A150" s="2">
        <v>148</v>
      </c>
      <c r="B150" s="1">
        <v>6</v>
      </c>
      <c r="C150" s="1">
        <f>$P$2*1.1814/(1+EXP(0.2*($P$3-10-B150)))/(1+EXP(0.3*(-$P$3-10-B150)))</f>
        <v>372.84929671926341</v>
      </c>
      <c r="D150" s="1">
        <f>F149*$P$4*2^(B150/10)</f>
        <v>373.25060150596607</v>
      </c>
      <c r="E150" s="1">
        <f>C150-D150</f>
        <v>-0.40130478670266712</v>
      </c>
      <c r="F150" s="1">
        <f>F149+E150</f>
        <v>9849.7411229705649</v>
      </c>
    </row>
    <row r="151" spans="1:6" x14ac:dyDescent="0.25">
      <c r="A151" s="2">
        <v>149</v>
      </c>
      <c r="B151" s="1">
        <v>6</v>
      </c>
      <c r="C151" s="1">
        <f>$P$2*1.1814/(1+EXP(0.2*($P$3-10-B151)))/(1+EXP(0.3*(-$P$3-10-B151)))</f>
        <v>372.84929671926341</v>
      </c>
      <c r="D151" s="1">
        <f>F150*$P$4*2^(B151/10)</f>
        <v>373.23539489813044</v>
      </c>
      <c r="E151" s="1">
        <f>C151-D151</f>
        <v>-0.38609817886703013</v>
      </c>
      <c r="F151" s="1">
        <f>F150+E151</f>
        <v>9849.3550247916974</v>
      </c>
    </row>
    <row r="152" spans="1:6" x14ac:dyDescent="0.25">
      <c r="A152" s="2">
        <v>150</v>
      </c>
      <c r="B152" s="1">
        <v>6</v>
      </c>
      <c r="C152" s="1">
        <f>$P$2*1.1814/(1+EXP(0.2*($P$3-10-B152)))/(1+EXP(0.3*(-$P$3-10-B152)))</f>
        <v>372.84929671926341</v>
      </c>
      <c r="D152" s="1">
        <f>F151*$P$4*2^(B152/10)</f>
        <v>373.22076451298022</v>
      </c>
      <c r="E152" s="1">
        <f>C152-D152</f>
        <v>-0.3714677937168176</v>
      </c>
      <c r="F152" s="1">
        <f>F151+E152</f>
        <v>9848.9835569979805</v>
      </c>
    </row>
    <row r="153" spans="1:6" x14ac:dyDescent="0.25">
      <c r="A153" s="2">
        <v>151</v>
      </c>
      <c r="B153" s="1">
        <v>6</v>
      </c>
      <c r="C153" s="1">
        <f>$P$2*1.1814/(1+EXP(0.2*($P$3-10-B153)))/(1+EXP(0.3*(-$P$3-10-B153)))</f>
        <v>372.84929671926341</v>
      </c>
      <c r="D153" s="1">
        <f>F152*$P$4*2^(B153/10)</f>
        <v>373.20668851575869</v>
      </c>
      <c r="E153" s="1">
        <f>C153-D153</f>
        <v>-0.35739179649527841</v>
      </c>
      <c r="F153" s="1">
        <f>F152+E153</f>
        <v>9848.6261652014855</v>
      </c>
    </row>
    <row r="154" spans="1:6" x14ac:dyDescent="0.25">
      <c r="A154" s="2">
        <v>152</v>
      </c>
      <c r="B154" s="1">
        <v>6</v>
      </c>
      <c r="C154" s="1">
        <f>$P$2*1.1814/(1+EXP(0.2*($P$3-10-B154)))/(1+EXP(0.3*(-$P$3-10-B154)))</f>
        <v>372.84929671926341</v>
      </c>
      <c r="D154" s="1">
        <f>F153*$P$4*2^(B154/10)</f>
        <v>373.19314589909158</v>
      </c>
      <c r="E154" s="1">
        <f>C154-D154</f>
        <v>-0.34384917982816887</v>
      </c>
      <c r="F154" s="1">
        <f>F153+E154</f>
        <v>9848.2823160216576</v>
      </c>
    </row>
    <row r="155" spans="1:6" x14ac:dyDescent="0.25">
      <c r="A155" s="2">
        <v>153</v>
      </c>
      <c r="B155" s="1">
        <v>6</v>
      </c>
      <c r="C155" s="1">
        <f>$P$2*1.1814/(1+EXP(0.2*($P$3-10-B155)))/(1+EXP(0.3*(-$P$3-10-B155)))</f>
        <v>372.84929671926341</v>
      </c>
      <c r="D155" s="1">
        <f>F154*$P$4*2^(B155/10)</f>
        <v>373.18011645163546</v>
      </c>
      <c r="E155" s="1">
        <f>C155-D155</f>
        <v>-0.3308197323720492</v>
      </c>
      <c r="F155" s="1">
        <f>F154+E155</f>
        <v>9847.9514962892863</v>
      </c>
    </row>
    <row r="156" spans="1:6" x14ac:dyDescent="0.25">
      <c r="A156" s="2">
        <v>154</v>
      </c>
      <c r="B156" s="1">
        <v>6</v>
      </c>
      <c r="C156" s="1">
        <f>$P$2*1.1814/(1+EXP(0.2*($P$3-10-B156)))/(1+EXP(0.3*(-$P$3-10-B156)))</f>
        <v>372.84929671926341</v>
      </c>
      <c r="D156" s="1">
        <f>F155*$P$4*2^(B156/10)</f>
        <v>373.16758072791339</v>
      </c>
      <c r="E156" s="1">
        <f>C156-D156</f>
        <v>-0.3182840086499823</v>
      </c>
      <c r="F156" s="1">
        <f>F155+E156</f>
        <v>9847.6332122806361</v>
      </c>
    </row>
    <row r="157" spans="1:6" x14ac:dyDescent="0.25">
      <c r="A157" s="2">
        <v>155</v>
      </c>
      <c r="B157" s="1">
        <v>6</v>
      </c>
      <c r="C157" s="1">
        <f>$P$2*1.1814/(1+EXP(0.2*($P$3-10-B157)))/(1+EXP(0.3*(-$P$3-10-B157)))</f>
        <v>372.84929671926341</v>
      </c>
      <c r="D157" s="1">
        <f>F156*$P$4*2^(B157/10)</f>
        <v>373.15552001929422</v>
      </c>
      <c r="E157" s="1">
        <f>C157-D157</f>
        <v>-0.30622330003080833</v>
      </c>
      <c r="F157" s="1">
        <f>F156+E157</f>
        <v>9847.3269889806052</v>
      </c>
    </row>
    <row r="158" spans="1:6" x14ac:dyDescent="0.25">
      <c r="A158" s="2">
        <v>156</v>
      </c>
      <c r="B158" s="1">
        <v>6</v>
      </c>
      <c r="C158" s="1">
        <f>$P$2*1.1814/(1+EXP(0.2*($P$3-10-B158)))/(1+EXP(0.3*(-$P$3-10-B158)))</f>
        <v>372.84929671926341</v>
      </c>
      <c r="D158" s="1">
        <f>F157*$P$4*2^(B158/10)</f>
        <v>373.14391632607146</v>
      </c>
      <c r="E158" s="1">
        <f>C158-D158</f>
        <v>-0.29461960680805532</v>
      </c>
      <c r="F158" s="1">
        <f>F157+E158</f>
        <v>9847.0323693737973</v>
      </c>
    </row>
    <row r="159" spans="1:6" x14ac:dyDescent="0.25">
      <c r="A159" s="2">
        <v>157</v>
      </c>
      <c r="B159" s="1">
        <v>6</v>
      </c>
      <c r="C159" s="1">
        <f>$P$2*1.1814/(1+EXP(0.2*($P$3-10-B159)))/(1+EXP(0.3*(-$P$3-10-B159)))</f>
        <v>372.84929671926341</v>
      </c>
      <c r="D159" s="1">
        <f>F158*$P$4*2^(B159/10)</f>
        <v>373.13275233060006</v>
      </c>
      <c r="E159" s="1">
        <f>C159-D159</f>
        <v>-0.28345561133664887</v>
      </c>
      <c r="F159" s="1">
        <f>F158+E159</f>
        <v>9846.7489137624616</v>
      </c>
    </row>
    <row r="160" spans="1:6" x14ac:dyDescent="0.25">
      <c r="A160" s="2">
        <v>158</v>
      </c>
      <c r="B160" s="1">
        <v>6</v>
      </c>
      <c r="C160" s="1">
        <f>$P$2*1.1814/(1+EXP(0.2*($P$3-10-B160)))/(1+EXP(0.3*(-$P$3-10-B160)))</f>
        <v>372.84929671926341</v>
      </c>
      <c r="D160" s="1">
        <f>F159*$P$4*2^(B160/10)</f>
        <v>373.12201137145075</v>
      </c>
      <c r="E160" s="1">
        <f>C160-D160</f>
        <v>-0.27271465218734647</v>
      </c>
      <c r="F160" s="1">
        <f>F159+E160</f>
        <v>9846.476199110275</v>
      </c>
    </row>
    <row r="161" spans="1:6" x14ac:dyDescent="0.25">
      <c r="A161" s="2">
        <v>159</v>
      </c>
      <c r="B161" s="1">
        <v>6</v>
      </c>
      <c r="C161" s="1">
        <f>$P$2*1.1814/(1+EXP(0.2*($P$3-10-B161)))/(1+EXP(0.3*(-$P$3-10-B161)))</f>
        <v>372.84929671926341</v>
      </c>
      <c r="D161" s="1">
        <f>F160*$P$4*2^(B161/10)</f>
        <v>373.1116774185445</v>
      </c>
      <c r="E161" s="1">
        <f>C161-D161</f>
        <v>-0.26238069928109553</v>
      </c>
      <c r="F161" s="1">
        <f>F160+E161</f>
        <v>9846.2138184109936</v>
      </c>
    </row>
    <row r="162" spans="1:6" x14ac:dyDescent="0.25">
      <c r="A162" s="2">
        <v>160</v>
      </c>
      <c r="B162" s="1">
        <v>6</v>
      </c>
      <c r="C162" s="1">
        <f>$P$2*1.1814/(1+EXP(0.2*($P$3-10-B162)))/(1+EXP(0.3*(-$P$3-10-B162)))</f>
        <v>372.84929671926341</v>
      </c>
      <c r="D162" s="1">
        <f>F161*$P$4*2^(B162/10)</f>
        <v>373.10173504922869</v>
      </c>
      <c r="E162" s="1">
        <f>C162-D162</f>
        <v>-0.25243832996528681</v>
      </c>
      <c r="F162" s="1">
        <f>F161+E162</f>
        <v>9845.9613800810275</v>
      </c>
    </row>
    <row r="163" spans="1:6" x14ac:dyDescent="0.25">
      <c r="A163" s="2">
        <v>161</v>
      </c>
      <c r="B163" s="1">
        <v>6</v>
      </c>
      <c r="C163" s="1">
        <f>$P$2*1.1814/(1+EXP(0.2*($P$3-10-B163)))/(1+EXP(0.3*(-$P$3-10-B163)))</f>
        <v>372.84929671926341</v>
      </c>
      <c r="D163" s="1">
        <f>F162*$P$4*2^(B163/10)</f>
        <v>373.0921694252599</v>
      </c>
      <c r="E163" s="1">
        <f>C163-D163</f>
        <v>-0.24287270599648991</v>
      </c>
      <c r="F163" s="1">
        <f>F162+E163</f>
        <v>9845.7185073750315</v>
      </c>
    </row>
    <row r="164" spans="1:6" x14ac:dyDescent="0.25">
      <c r="A164" s="2">
        <v>162</v>
      </c>
      <c r="B164" s="1">
        <v>6</v>
      </c>
      <c r="C164" s="1">
        <f>$P$2*1.1814/(1+EXP(0.2*($P$3-10-B164)))/(1+EXP(0.3*(-$P$3-10-B164)))</f>
        <v>372.84929671926341</v>
      </c>
      <c r="D164" s="1">
        <f>F163*$P$4*2^(B164/10)</f>
        <v>373.08296627065909</v>
      </c>
      <c r="E164" s="1">
        <f>C164-D164</f>
        <v>-0.23366955139567835</v>
      </c>
      <c r="F164" s="1">
        <f>F163+E164</f>
        <v>9845.4848378236366</v>
      </c>
    </row>
    <row r="165" spans="1:6" x14ac:dyDescent="0.25">
      <c r="A165" s="2">
        <v>163</v>
      </c>
      <c r="B165" s="1">
        <v>6</v>
      </c>
      <c r="C165" s="1">
        <f>$P$2*1.1814/(1+EXP(0.2*($P$3-10-B165)))/(1+EXP(0.3*(-$P$3-10-B165)))</f>
        <v>372.84929671926341</v>
      </c>
      <c r="D165" s="1">
        <f>F164*$P$4*2^(B165/10)</f>
        <v>373.07411185040564</v>
      </c>
      <c r="E165" s="1">
        <f>C165-D165</f>
        <v>-0.22481513114223617</v>
      </c>
      <c r="F165" s="1">
        <f>F164+E165</f>
        <v>9845.2600226924951</v>
      </c>
    </row>
    <row r="166" spans="1:6" x14ac:dyDescent="0.25">
      <c r="A166" s="2">
        <v>164</v>
      </c>
      <c r="B166" s="1">
        <v>6</v>
      </c>
      <c r="C166" s="1">
        <f>$P$2*1.1814/(1+EXP(0.2*($P$3-10-B166)))/(1+EXP(0.3*(-$P$3-10-B166)))</f>
        <v>372.84929671926341</v>
      </c>
      <c r="D166" s="1">
        <f>F165*$P$4*2^(B166/10)</f>
        <v>373.06559294993883</v>
      </c>
      <c r="E166" s="1">
        <f>C166-D166</f>
        <v>-0.21629623067542525</v>
      </c>
      <c r="F166" s="1">
        <f>F165+E166</f>
        <v>9845.0437264618195</v>
      </c>
    </row>
    <row r="167" spans="1:6" x14ac:dyDescent="0.25">
      <c r="A167" s="2">
        <v>165</v>
      </c>
      <c r="B167" s="1">
        <v>6</v>
      </c>
      <c r="C167" s="1">
        <f>$P$2*1.1814/(1+EXP(0.2*($P$3-10-B167)))/(1+EXP(0.3*(-$P$3-10-B167)))</f>
        <v>372.84929671926341</v>
      </c>
      <c r="D167" s="1">
        <f>F166*$P$4*2^(B167/10)</f>
        <v>373.05739685543608</v>
      </c>
      <c r="E167" s="1">
        <f>C167-D167</f>
        <v>-0.20810013617267487</v>
      </c>
      <c r="F167" s="1">
        <f>F166+E167</f>
        <v>9844.8356263256464</v>
      </c>
    </row>
    <row r="168" spans="1:6" x14ac:dyDescent="0.25">
      <c r="A168" s="2">
        <v>166</v>
      </c>
      <c r="B168" s="1">
        <v>6</v>
      </c>
      <c r="C168" s="1">
        <f>$P$2*1.1814/(1+EXP(0.2*($P$3-10-B168)))/(1+EXP(0.3*(-$P$3-10-B168)))</f>
        <v>372.84929671926341</v>
      </c>
      <c r="D168" s="1">
        <f>F167*$P$4*2^(B168/10)</f>
        <v>373.04951133483883</v>
      </c>
      <c r="E168" s="1">
        <f>C168-D168</f>
        <v>-0.20021461557541897</v>
      </c>
      <c r="F168" s="1">
        <f>F167+E168</f>
        <v>9844.6354117100709</v>
      </c>
    </row>
    <row r="169" spans="1:6" x14ac:dyDescent="0.25">
      <c r="A169" s="2">
        <v>167</v>
      </c>
      <c r="B169" s="1">
        <v>6</v>
      </c>
      <c r="C169" s="1">
        <f>$P$2*1.1814/(1+EXP(0.2*($P$3-10-B169)))/(1+EXP(0.3*(-$P$3-10-B169)))</f>
        <v>372.84929671926341</v>
      </c>
      <c r="D169" s="1">
        <f>F168*$P$4*2^(B169/10)</f>
        <v>373.04192461959667</v>
      </c>
      <c r="E169" s="1">
        <f>C169-D169</f>
        <v>-0.19262790033326382</v>
      </c>
      <c r="F169" s="1">
        <f>F168+E169</f>
        <v>9844.4427838097381</v>
      </c>
    </row>
    <row r="170" spans="1:6" x14ac:dyDescent="0.25">
      <c r="A170" s="2">
        <v>168</v>
      </c>
      <c r="B170" s="1">
        <v>6</v>
      </c>
      <c r="C170" s="1">
        <f>$P$2*1.1814/(1+EXP(0.2*($P$3-10-B170)))/(1+EXP(0.3*(-$P$3-10-B170)))</f>
        <v>372.84929671926341</v>
      </c>
      <c r="D170" s="1">
        <f>F169*$P$4*2^(B170/10)</f>
        <v>373.03462538710403</v>
      </c>
      <c r="E170" s="1">
        <f>C170-D170</f>
        <v>-0.18532866784062207</v>
      </c>
      <c r="F170" s="1">
        <f>F169+E170</f>
        <v>9844.2574551418984</v>
      </c>
    </row>
    <row r="171" spans="1:6" x14ac:dyDescent="0.25">
      <c r="A171" s="2">
        <v>169</v>
      </c>
      <c r="B171" s="1">
        <v>6</v>
      </c>
      <c r="C171" s="1">
        <f>$P$2*1.1814/(1+EXP(0.2*($P$3-10-B171)))/(1+EXP(0.3*(-$P$3-10-B171)))</f>
        <v>372.84929671926341</v>
      </c>
      <c r="D171" s="1">
        <f>F170*$P$4*2^(B171/10)</f>
        <v>373.02760274380165</v>
      </c>
      <c r="E171" s="1">
        <f>C171-D171</f>
        <v>-0.1783060245382444</v>
      </c>
      <c r="F171" s="1">
        <f>F170+E171</f>
        <v>9844.0791491173604</v>
      </c>
    </row>
    <row r="172" spans="1:6" x14ac:dyDescent="0.25">
      <c r="A172" s="2">
        <v>170</v>
      </c>
      <c r="B172" s="1">
        <v>6</v>
      </c>
      <c r="C172" s="1">
        <f>$P$2*1.1814/(1+EXP(0.2*($P$3-10-B172)))/(1+EXP(0.3*(-$P$3-10-B172)))</f>
        <v>372.84929671926341</v>
      </c>
      <c r="D172" s="1">
        <f>F171*$P$4*2^(B172/10)</f>
        <v>373.02084620891912</v>
      </c>
      <c r="E172" s="1">
        <f>C172-D172</f>
        <v>-0.17154948965571748</v>
      </c>
      <c r="F172" s="1">
        <f>F171+E172</f>
        <v>9843.9075996277043</v>
      </c>
    </row>
    <row r="173" spans="1:6" x14ac:dyDescent="0.25">
      <c r="A173" s="2">
        <v>171</v>
      </c>
      <c r="B173" s="1">
        <v>6</v>
      </c>
      <c r="C173" s="1">
        <f>$P$2*1.1814/(1+EXP(0.2*($P$3-10-B173)))/(1+EXP(0.3*(-$P$3-10-B173)))</f>
        <v>372.84929671926341</v>
      </c>
      <c r="D173" s="1">
        <f>F172*$P$4*2^(B173/10)</f>
        <v>373.01434569883298</v>
      </c>
      <c r="E173" s="1">
        <f>C173-D173</f>
        <v>-0.1650489795695762</v>
      </c>
      <c r="F173" s="1">
        <f>F172+E173</f>
        <v>9843.7425506481341</v>
      </c>
    </row>
    <row r="174" spans="1:6" x14ac:dyDescent="0.25">
      <c r="A174" s="2">
        <v>172</v>
      </c>
      <c r="B174" s="1">
        <v>6</v>
      </c>
      <c r="C174" s="1">
        <f>$P$2*1.1814/(1+EXP(0.2*($P$3-10-B174)))/(1+EXP(0.3*(-$P$3-10-B174)))</f>
        <v>372.84929671926341</v>
      </c>
      <c r="D174" s="1">
        <f>F173*$P$4*2^(B174/10)</f>
        <v>373.00809151201747</v>
      </c>
      <c r="E174" s="1">
        <f>C174-D174</f>
        <v>-0.15879479275406538</v>
      </c>
      <c r="F174" s="1">
        <f>F173+E174</f>
        <v>9843.5837558553794</v>
      </c>
    </row>
    <row r="175" spans="1:6" x14ac:dyDescent="0.25">
      <c r="A175" s="2">
        <v>173</v>
      </c>
      <c r="B175" s="1">
        <v>6</v>
      </c>
      <c r="C175" s="1">
        <f>$P$2*1.1814/(1+EXP(0.2*($P$3-10-B175)))/(1+EXP(0.3*(-$P$3-10-B175)))</f>
        <v>372.84929671926341</v>
      </c>
      <c r="D175" s="1">
        <f>F174*$P$4*2^(B175/10)</f>
        <v>373.00207431456607</v>
      </c>
      <c r="E175" s="1">
        <f>C175-D175</f>
        <v>-0.15277759530266621</v>
      </c>
      <c r="F175" s="1">
        <f>F174+E175</f>
        <v>9843.4309782600776</v>
      </c>
    </row>
    <row r="176" spans="1:6" x14ac:dyDescent="0.25">
      <c r="A176" s="2">
        <v>174</v>
      </c>
      <c r="B176" s="1">
        <v>6</v>
      </c>
      <c r="C176" s="1">
        <f>$P$2*1.1814/(1+EXP(0.2*($P$3-10-B176)))/(1+EXP(0.3*(-$P$3-10-B176)))</f>
        <v>372.84929671926341</v>
      </c>
      <c r="D176" s="1">
        <f>F175*$P$4*2^(B176/10)</f>
        <v>372.99628512626134</v>
      </c>
      <c r="E176" s="1">
        <f>C176-D176</f>
        <v>-0.14698840699793436</v>
      </c>
      <c r="F176" s="1">
        <f>F175+E176</f>
        <v>9843.2839898530801</v>
      </c>
    </row>
    <row r="177" spans="1:6" x14ac:dyDescent="0.25">
      <c r="A177" s="2">
        <v>175</v>
      </c>
      <c r="B177" s="1">
        <v>6</v>
      </c>
      <c r="C177" s="1">
        <f>$P$2*1.1814/(1+EXP(0.2*($P$3-10-B177)))/(1+EXP(0.3*(-$P$3-10-B177)))</f>
        <v>372.84929671926341</v>
      </c>
      <c r="D177" s="1">
        <f>F176*$P$4*2^(B177/10)</f>
        <v>372.99071530717202</v>
      </c>
      <c r="E177" s="1">
        <f>C177-D177</f>
        <v>-0.14141858790861761</v>
      </c>
      <c r="F177" s="1">
        <f>F176+E177</f>
        <v>9843.1425712651708</v>
      </c>
    </row>
    <row r="178" spans="1:6" x14ac:dyDescent="0.25">
      <c r="A178" s="2">
        <v>176</v>
      </c>
      <c r="B178" s="1">
        <v>6</v>
      </c>
      <c r="C178" s="1">
        <f>$P$2*1.1814/(1+EXP(0.2*($P$3-10-B178)))/(1+EXP(0.3*(-$P$3-10-B178)))</f>
        <v>372.84929671926341</v>
      </c>
      <c r="D178" s="1">
        <f>F177*$P$4*2^(B178/10)</f>
        <v>372.98535654475938</v>
      </c>
      <c r="E178" s="1">
        <f>C178-D178</f>
        <v>-0.13605982549597684</v>
      </c>
      <c r="F178" s="1">
        <f>F177+E178</f>
        <v>9843.0065114396748</v>
      </c>
    </row>
    <row r="179" spans="1:6" x14ac:dyDescent="0.25">
      <c r="A179" s="2">
        <v>177</v>
      </c>
      <c r="B179" s="1">
        <v>6</v>
      </c>
      <c r="C179" s="1">
        <f>$P$2*1.1814/(1+EXP(0.2*($P$3-10-B179)))/(1+EXP(0.3*(-$P$3-10-B179)))</f>
        <v>372.84929671926341</v>
      </c>
      <c r="D179" s="1">
        <f>F178*$P$4*2^(B179/10)</f>
        <v>372.98020084147089</v>
      </c>
      <c r="E179" s="1">
        <f>C179-D179</f>
        <v>-0.13090412220748249</v>
      </c>
      <c r="F179" s="1">
        <f>F178+E179</f>
        <v>9842.8756073174682</v>
      </c>
    </row>
    <row r="180" spans="1:6" x14ac:dyDescent="0.25">
      <c r="A180" s="2">
        <v>178</v>
      </c>
      <c r="B180" s="1">
        <v>6</v>
      </c>
      <c r="C180" s="1">
        <f>$P$2*1.1814/(1+EXP(0.2*($P$3-10-B180)))/(1+EXP(0.3*(-$P$3-10-B180)))</f>
        <v>372.84929671926341</v>
      </c>
      <c r="D180" s="1">
        <f>F179*$P$4*2^(B180/10)</f>
        <v>372.97524050280458</v>
      </c>
      <c r="E180" s="1">
        <f>C180-D180</f>
        <v>-0.12594378354117453</v>
      </c>
      <c r="F180" s="1">
        <f>F179+E180</f>
        <v>9842.7496635339267</v>
      </c>
    </row>
    <row r="181" spans="1:6" x14ac:dyDescent="0.25">
      <c r="A181" s="2">
        <v>179</v>
      </c>
      <c r="B181" s="1">
        <v>6</v>
      </c>
      <c r="C181" s="1">
        <f>$P$2*1.1814/(1+EXP(0.2*($P$3-10-B181)))/(1+EXP(0.3*(-$P$3-10-B181)))</f>
        <v>372.84929671926341</v>
      </c>
      <c r="D181" s="1">
        <f>F180*$P$4*2^(B181/10)</f>
        <v>372.97046812582551</v>
      </c>
      <c r="E181" s="1">
        <f>C181-D181</f>
        <v>-0.12117140656209813</v>
      </c>
      <c r="F181" s="1">
        <f>F180+E181</f>
        <v>9842.6284921273655</v>
      </c>
    </row>
    <row r="182" spans="1:6" x14ac:dyDescent="0.25">
      <c r="A182" s="2">
        <v>180</v>
      </c>
      <c r="B182" s="1">
        <v>6</v>
      </c>
      <c r="C182" s="1">
        <f>$P$2*1.1814/(1+EXP(0.2*($P$3-10-B182)))/(1+EXP(0.3*(-$P$3-10-B182)))</f>
        <v>372.84929671926341</v>
      </c>
      <c r="D182" s="1">
        <f>F181*$P$4*2^(B182/10)</f>
        <v>372.96587658811768</v>
      </c>
      <c r="E182" s="1">
        <f>C182-D182</f>
        <v>-0.11657986885427363</v>
      </c>
      <c r="F182" s="1">
        <f>F181+E182</f>
        <v>9842.5119122585111</v>
      </c>
    </row>
    <row r="183" spans="1:6" x14ac:dyDescent="0.25">
      <c r="A183" s="2">
        <v>181</v>
      </c>
      <c r="B183" s="1">
        <v>6</v>
      </c>
      <c r="C183" s="1">
        <f>$P$2*1.1814/(1+EXP(0.2*($P$3-10-B183)))/(1+EXP(0.3*(-$P$3-10-B183)))</f>
        <v>372.84929671926341</v>
      </c>
      <c r="D183" s="1">
        <f>F182*$P$4*2^(B183/10)</f>
        <v>372.96145903715404</v>
      </c>
      <c r="E183" s="1">
        <f>C183-D183</f>
        <v>-0.11216231789063613</v>
      </c>
      <c r="F183" s="1">
        <f>F182+E183</f>
        <v>9842.3997499406196</v>
      </c>
    </row>
    <row r="184" spans="1:6" x14ac:dyDescent="0.25">
      <c r="A184" s="2">
        <v>182</v>
      </c>
      <c r="B184" s="1">
        <v>6</v>
      </c>
      <c r="C184" s="1">
        <f>$P$2*1.1814/(1+EXP(0.2*($P$3-10-B184)))/(1+EXP(0.3*(-$P$3-10-B184)))</f>
        <v>372.84929671926341</v>
      </c>
      <c r="D184" s="1">
        <f>F183*$P$4*2^(B184/10)</f>
        <v>372.95720888006991</v>
      </c>
      <c r="E184" s="1">
        <f>C184-D184</f>
        <v>-0.10791216080650656</v>
      </c>
      <c r="F184" s="1">
        <f>F183+E184</f>
        <v>9842.2918377798123</v>
      </c>
    </row>
    <row r="185" spans="1:6" x14ac:dyDescent="0.25">
      <c r="A185" s="2">
        <v>183</v>
      </c>
      <c r="B185" s="1">
        <v>6</v>
      </c>
      <c r="C185" s="1">
        <f>$P$2*1.1814/(1+EXP(0.2*($P$3-10-B185)))/(1+EXP(0.3*(-$P$3-10-B185)))</f>
        <v>372.84929671926341</v>
      </c>
      <c r="D185" s="1">
        <f>F184*$P$4*2^(B185/10)</f>
        <v>372.95311977382329</v>
      </c>
      <c r="E185" s="1">
        <f>C185-D185</f>
        <v>-0.10382305455988217</v>
      </c>
      <c r="F185" s="1">
        <f>F184+E185</f>
        <v>9842.1880147252523</v>
      </c>
    </row>
    <row r="186" spans="1:6" x14ac:dyDescent="0.25">
      <c r="A186" s="2">
        <v>184</v>
      </c>
      <c r="B186" s="1">
        <v>6</v>
      </c>
      <c r="C186" s="1">
        <f>$P$2*1.1814/(1+EXP(0.2*($P$3-10-B186)))/(1+EXP(0.3*(-$P$3-10-B186)))</f>
        <v>372.84929671926341</v>
      </c>
      <c r="D186" s="1">
        <f>F185*$P$4*2^(B186/10)</f>
        <v>372.94918561572877</v>
      </c>
      <c r="E186" s="1">
        <f>C186-D186</f>
        <v>-9.9888896465358812E-2</v>
      </c>
      <c r="F186" s="1">
        <f>F185+E186</f>
        <v>9842.0881258287864</v>
      </c>
    </row>
    <row r="187" spans="1:6" x14ac:dyDescent="0.25">
      <c r="A187" s="2">
        <v>185</v>
      </c>
      <c r="B187" s="1">
        <v>6</v>
      </c>
      <c r="C187" s="1">
        <f>$P$2*1.1814/(1+EXP(0.2*($P$3-10-B187)))/(1+EXP(0.3*(-$P$3-10-B187)))</f>
        <v>372.84929671926341</v>
      </c>
      <c r="D187" s="1">
        <f>F186*$P$4*2^(B187/10)</f>
        <v>372.94540053434918</v>
      </c>
      <c r="E187" s="1">
        <f>C187-D187</f>
        <v>-9.6103815085768929E-2</v>
      </c>
      <c r="F187" s="1">
        <f>F186+E187</f>
        <v>9841.992022013701</v>
      </c>
    </row>
    <row r="188" spans="1:6" x14ac:dyDescent="0.25">
      <c r="A188" s="2">
        <v>186</v>
      </c>
      <c r="B188" s="1">
        <v>6</v>
      </c>
      <c r="C188" s="1">
        <f>$P$2*1.1814/(1+EXP(0.2*($P$3-10-B188)))/(1+EXP(0.3*(-$P$3-10-B188)))</f>
        <v>372.84929671926341</v>
      </c>
      <c r="D188" s="1">
        <f>F187*$P$4*2^(B188/10)</f>
        <v>372.9417588807334</v>
      </c>
      <c r="E188" s="1">
        <f>C188-D188</f>
        <v>-9.2462161469995863E-2</v>
      </c>
      <c r="F188" s="1">
        <f>F187+E188</f>
        <v>9841.8995598522306</v>
      </c>
    </row>
    <row r="189" spans="1:6" x14ac:dyDescent="0.25">
      <c r="A189" s="2">
        <v>187</v>
      </c>
      <c r="B189" s="1">
        <v>6</v>
      </c>
      <c r="C189" s="1">
        <f>$P$2*1.1814/(1+EXP(0.2*($P$3-10-B189)))/(1+EXP(0.3*(-$P$3-10-B189)))</f>
        <v>372.84929671926341</v>
      </c>
      <c r="D189" s="1">
        <f>F188*$P$4*2^(B189/10)</f>
        <v>372.93825521998554</v>
      </c>
      <c r="E189" s="1">
        <f>C189-D189</f>
        <v>-8.895850072212852E-2</v>
      </c>
      <c r="F189" s="1">
        <f>F188+E189</f>
        <v>9841.810601351508</v>
      </c>
    </row>
    <row r="190" spans="1:6" x14ac:dyDescent="0.25">
      <c r="A190" s="2">
        <v>188</v>
      </c>
      <c r="B190" s="1">
        <v>6</v>
      </c>
      <c r="C190" s="1">
        <f>$P$2*1.1814/(1+EXP(0.2*($P$3-10-B190)))/(1+EXP(0.3*(-$P$3-10-B190)))</f>
        <v>372.84929671926341</v>
      </c>
      <c r="D190" s="1">
        <f>F189*$P$4*2^(B190/10)</f>
        <v>372.9348843231536</v>
      </c>
      <c r="E190" s="1">
        <f>C190-D190</f>
        <v>-8.5587603890189712E-2</v>
      </c>
      <c r="F190" s="1">
        <f>F189+E190</f>
        <v>9841.7250137476185</v>
      </c>
    </row>
    <row r="191" spans="1:6" x14ac:dyDescent="0.25">
      <c r="A191" s="2">
        <v>189</v>
      </c>
      <c r="B191" s="1">
        <v>6</v>
      </c>
      <c r="C191" s="1">
        <f>$P$2*1.1814/(1+EXP(0.2*($P$3-10-B191)))/(1+EXP(0.3*(-$P$3-10-B191)))</f>
        <v>372.84929671926341</v>
      </c>
      <c r="D191" s="1">
        <f>F190*$P$4*2^(B191/10)</f>
        <v>372.93164115942602</v>
      </c>
      <c r="E191" s="1">
        <f>C191-D191</f>
        <v>-8.2344440162614774E-2</v>
      </c>
      <c r="F191" s="1">
        <f>F190+E191</f>
        <v>9841.6426693074554</v>
      </c>
    </row>
    <row r="192" spans="1:6" x14ac:dyDescent="0.25">
      <c r="A192" s="2">
        <v>190</v>
      </c>
      <c r="B192" s="1">
        <v>6</v>
      </c>
      <c r="C192" s="1">
        <f>$P$2*1.1814/(1+EXP(0.2*($P$3-10-B192)))/(1+EXP(0.3*(-$P$3-10-B192)))</f>
        <v>372.84929671926341</v>
      </c>
      <c r="D192" s="1">
        <f>F191*$P$4*2^(B192/10)</f>
        <v>372.92852088862315</v>
      </c>
      <c r="E192" s="1">
        <f>C192-D192</f>
        <v>-7.9224169359747521E-2</v>
      </c>
      <c r="F192" s="1">
        <f>F191+E192</f>
        <v>9841.5634451380956</v>
      </c>
    </row>
    <row r="193" spans="1:6" x14ac:dyDescent="0.25">
      <c r="A193" s="2">
        <v>191</v>
      </c>
      <c r="B193" s="1">
        <v>6</v>
      </c>
      <c r="C193" s="1">
        <f>$P$2*1.1814/(1+EXP(0.2*($P$3-10-B193)))/(1+EXP(0.3*(-$P$3-10-B193)))</f>
        <v>372.84929671926341</v>
      </c>
      <c r="D193" s="1">
        <f>F192*$P$4*2^(B193/10)</f>
        <v>372.92551885397398</v>
      </c>
      <c r="E193" s="1">
        <f>C193-D193</f>
        <v>-7.6222134710576483E-2</v>
      </c>
      <c r="F193" s="1">
        <f>F192+E193</f>
        <v>9841.4872230033852</v>
      </c>
    </row>
    <row r="194" spans="1:6" x14ac:dyDescent="0.25">
      <c r="A194" s="2">
        <v>192</v>
      </c>
      <c r="B194" s="1">
        <v>6</v>
      </c>
      <c r="C194" s="1">
        <f>$P$2*1.1814/(1+EXP(0.2*($P$3-10-B194)))/(1+EXP(0.3*(-$P$3-10-B194)))</f>
        <v>372.84929671926341</v>
      </c>
      <c r="D194" s="1">
        <f>F193*$P$4*2^(B194/10)</f>
        <v>372.92263057516607</v>
      </c>
      <c r="E194" s="1">
        <f>C194-D194</f>
        <v>-7.3333855902660616E-2</v>
      </c>
      <c r="F194" s="1">
        <f>F193+E194</f>
        <v>9841.4138891474831</v>
      </c>
    </row>
    <row r="195" spans="1:6" x14ac:dyDescent="0.25">
      <c r="A195" s="2">
        <v>193</v>
      </c>
      <c r="B195" s="1">
        <v>6</v>
      </c>
      <c r="C195" s="1">
        <f>$P$2*1.1814/(1+EXP(0.2*($P$3-10-B195)))/(1+EXP(0.3*(-$P$3-10-B195)))</f>
        <v>372.84929671926341</v>
      </c>
      <c r="D195" s="1">
        <f>F194*$P$4*2^(B195/10)</f>
        <v>372.91985174165916</v>
      </c>
      <c r="E195" s="1">
        <f>C195-D195</f>
        <v>-7.0555022395751621E-2</v>
      </c>
      <c r="F195" s="1">
        <f>F194+E195</f>
        <v>9841.3433341250875</v>
      </c>
    </row>
    <row r="196" spans="1:6" x14ac:dyDescent="0.25">
      <c r="A196" s="2">
        <v>194</v>
      </c>
      <c r="B196" s="1">
        <v>6</v>
      </c>
      <c r="C196" s="1">
        <f>$P$2*1.1814/(1+EXP(0.2*($P$3-10-B196)))/(1+EXP(0.3*(-$P$3-10-B196)))</f>
        <v>372.84929671926341</v>
      </c>
      <c r="D196" s="1">
        <f>F195*$P$4*2^(B196/10)</f>
        <v>372.91717820625178</v>
      </c>
      <c r="E196" s="1">
        <f>C196-D196</f>
        <v>-6.7881486988369488E-2</v>
      </c>
      <c r="F196" s="1">
        <f>F195+E196</f>
        <v>9841.2754526380995</v>
      </c>
    </row>
    <row r="197" spans="1:6" x14ac:dyDescent="0.25">
      <c r="A197" s="2">
        <v>195</v>
      </c>
      <c r="B197" s="1">
        <v>6</v>
      </c>
      <c r="C197" s="1">
        <f>$P$2*1.1814/(1+EXP(0.2*($P$3-10-B197)))/(1+EXP(0.3*(-$P$3-10-B197)))</f>
        <v>372.84929671926341</v>
      </c>
      <c r="D197" s="1">
        <f>F196*$P$4*2^(B197/10)</f>
        <v>372.9146059788921</v>
      </c>
      <c r="E197" s="1">
        <f>C197-D197</f>
        <v>-6.5309259628691052E-2</v>
      </c>
      <c r="F197" s="1">
        <f>F196+E197</f>
        <v>9841.2101433784701</v>
      </c>
    </row>
    <row r="198" spans="1:6" x14ac:dyDescent="0.25">
      <c r="A198" s="2">
        <v>196</v>
      </c>
      <c r="B198" s="1">
        <v>6</v>
      </c>
      <c r="C198" s="1">
        <f>$P$2*1.1814/(1+EXP(0.2*($P$3-10-B198)))/(1+EXP(0.3*(-$P$3-10-B198)))</f>
        <v>372.84929671926341</v>
      </c>
      <c r="D198" s="1">
        <f>F197*$P$4*2^(B198/10)</f>
        <v>372.91213122072293</v>
      </c>
      <c r="E198" s="1">
        <f>C198-D198</f>
        <v>-6.2834501459519743E-2</v>
      </c>
      <c r="F198" s="1">
        <f>F197+E198</f>
        <v>9841.1473088770108</v>
      </c>
    </row>
    <row r="199" spans="1:6" x14ac:dyDescent="0.25">
      <c r="A199" s="2">
        <v>197</v>
      </c>
      <c r="B199" s="1">
        <v>6</v>
      </c>
      <c r="C199" s="1">
        <f>$P$2*1.1814/(1+EXP(0.2*($P$3-10-B199)))/(1+EXP(0.3*(-$P$3-10-B199)))</f>
        <v>372.84929671926341</v>
      </c>
      <c r="D199" s="1">
        <f>F198*$P$4*2^(B199/10)</f>
        <v>372.90975023835267</v>
      </c>
      <c r="E199" s="1">
        <f>C199-D199</f>
        <v>-6.0453519089264773E-2</v>
      </c>
      <c r="F199" s="1">
        <f>F198+E199</f>
        <v>9841.0868553579221</v>
      </c>
    </row>
    <row r="200" spans="1:6" x14ac:dyDescent="0.25">
      <c r="A200" s="2">
        <v>198</v>
      </c>
      <c r="B200" s="1">
        <v>6</v>
      </c>
      <c r="C200" s="1">
        <f>$P$2*1.1814/(1+EXP(0.2*($P$3-10-B200)))/(1+EXP(0.3*(-$P$3-10-B200)))</f>
        <v>372.84929671926341</v>
      </c>
      <c r="D200" s="1">
        <f>F199*$P$4*2^(B200/10)</f>
        <v>372.90745947834301</v>
      </c>
      <c r="E200" s="1">
        <f>C200-D200</f>
        <v>-5.816275907960744E-2</v>
      </c>
      <c r="F200" s="1">
        <f>F199+E200</f>
        <v>9841.0286925988421</v>
      </c>
    </row>
    <row r="201" spans="1:6" x14ac:dyDescent="0.25">
      <c r="A201" s="2">
        <v>199</v>
      </c>
      <c r="B201" s="1">
        <v>6</v>
      </c>
      <c r="C201" s="1">
        <f>$P$2*1.1814/(1+EXP(0.2*($P$3-10-B201)))/(1+EXP(0.3*(-$P$3-10-B201)))</f>
        <v>372.84929671926341</v>
      </c>
      <c r="D201" s="1">
        <f>F200*$P$4*2^(B201/10)</f>
        <v>372.90525552190576</v>
      </c>
      <c r="E201" s="1">
        <f>C201-D201</f>
        <v>-5.5958802642351202E-2</v>
      </c>
      <c r="F201" s="1">
        <f>F200+E201</f>
        <v>9840.9727337961995</v>
      </c>
    </row>
    <row r="202" spans="1:6" x14ac:dyDescent="0.25">
      <c r="A202" s="2">
        <v>200</v>
      </c>
      <c r="B202" s="1">
        <v>6</v>
      </c>
      <c r="C202" s="1">
        <f>$P$2*1.1814/(1+EXP(0.2*($P$3-10-B202)))/(1+EXP(0.3*(-$P$3-10-B202)))</f>
        <v>372.84929671926341</v>
      </c>
      <c r="D202" s="1">
        <f>F201*$P$4*2^(B202/10)</f>
        <v>372.90313507980051</v>
      </c>
      <c r="E202" s="1">
        <f>C202-D202</f>
        <v>-5.3838360537099561E-2</v>
      </c>
      <c r="F202" s="1">
        <f>F201+E202</f>
        <v>9840.9188954356632</v>
      </c>
    </row>
    <row r="203" spans="1:6" x14ac:dyDescent="0.25">
      <c r="A203" s="2">
        <v>201</v>
      </c>
      <c r="B203" s="1">
        <v>6</v>
      </c>
      <c r="C203" s="1">
        <f>$P$2*1.1814/(1+EXP(0.2*($P$3-10-B203)))/(1+EXP(0.3*(-$P$3-10-B203)))</f>
        <v>372.84929671926341</v>
      </c>
      <c r="D203" s="1">
        <f>F202*$P$4*2^(B203/10)</f>
        <v>372.90109498742606</v>
      </c>
      <c r="E203" s="1">
        <f>C203-D203</f>
        <v>-5.1798268162656314E-2</v>
      </c>
      <c r="F203" s="1">
        <f>F202+E203</f>
        <v>9840.8670971675001</v>
      </c>
    </row>
    <row r="204" spans="1:6" x14ac:dyDescent="0.25">
      <c r="A204" s="2">
        <v>202</v>
      </c>
      <c r="B204" s="1">
        <v>6</v>
      </c>
      <c r="C204" s="1">
        <f>$P$2*1.1814/(1+EXP(0.2*($P$3-10-B204)))/(1+EXP(0.3*(-$P$3-10-B204)))</f>
        <v>372.84929671926341</v>
      </c>
      <c r="D204" s="1">
        <f>F203*$P$4*2^(B204/10)</f>
        <v>372.8991322000968</v>
      </c>
      <c r="E204" s="1">
        <f>C204-D204</f>
        <v>-4.9835480833394286E-2</v>
      </c>
      <c r="F204" s="1">
        <f>F203+E204</f>
        <v>9840.8172616866668</v>
      </c>
    </row>
    <row r="205" spans="1:6" x14ac:dyDescent="0.25">
      <c r="A205" s="2">
        <v>203</v>
      </c>
      <c r="B205" s="1">
        <v>6</v>
      </c>
      <c r="C205" s="1">
        <f>$P$2*1.1814/(1+EXP(0.2*($P$3-10-B205)))/(1+EXP(0.3*(-$P$3-10-B205)))</f>
        <v>372.84929671926341</v>
      </c>
      <c r="D205" s="1">
        <f>F204*$P$4*2^(B205/10)</f>
        <v>372.89724378849928</v>
      </c>
      <c r="E205" s="1">
        <f>C205-D205</f>
        <v>-4.7947069235874551E-2</v>
      </c>
      <c r="F205" s="1">
        <f>F204+E205</f>
        <v>9840.7693146174315</v>
      </c>
    </row>
    <row r="206" spans="1:6" x14ac:dyDescent="0.25">
      <c r="A206" s="2">
        <v>204</v>
      </c>
      <c r="B206" s="1">
        <v>6</v>
      </c>
      <c r="C206" s="1">
        <f>$P$2*1.1814/(1+EXP(0.2*($P$3-10-B206)))/(1+EXP(0.3*(-$P$3-10-B206)))</f>
        <v>372.84929671926341</v>
      </c>
      <c r="D206" s="1">
        <f>F205*$P$4*2^(B206/10)</f>
        <v>372.89542693432043</v>
      </c>
      <c r="E206" s="1">
        <f>C206-D206</f>
        <v>-4.6130215057019086E-2</v>
      </c>
      <c r="F206" s="1">
        <f>F205+E206</f>
        <v>9840.7231844023736</v>
      </c>
    </row>
    <row r="207" spans="1:6" x14ac:dyDescent="0.25">
      <c r="A207" s="2">
        <v>205</v>
      </c>
      <c r="B207" s="1">
        <v>6</v>
      </c>
      <c r="C207" s="1">
        <f>$P$2*1.1814/(1+EXP(0.2*($P$3-10-B207)))/(1+EXP(0.3*(-$P$3-10-B207)))</f>
        <v>372.84929671926341</v>
      </c>
      <c r="D207" s="1">
        <f>F206*$P$4*2^(B207/10)</f>
        <v>372.89367892604088</v>
      </c>
      <c r="E207" s="1">
        <f>C207-D207</f>
        <v>-4.4382206777470401E-2</v>
      </c>
      <c r="F207" s="1">
        <f>F206+E207</f>
        <v>9840.6788021955963</v>
      </c>
    </row>
    <row r="208" spans="1:6" x14ac:dyDescent="0.25">
      <c r="A208" s="2">
        <v>206</v>
      </c>
      <c r="B208" s="1">
        <v>6</v>
      </c>
      <c r="C208" s="1">
        <f>$P$2*1.1814/(1+EXP(0.2*($P$3-10-B208)))/(1+EXP(0.3*(-$P$3-10-B208)))</f>
        <v>372.84929671926341</v>
      </c>
      <c r="D208" s="1">
        <f>F207*$P$4*2^(B208/10)</f>
        <v>372.89199715488917</v>
      </c>
      <c r="E208" s="1">
        <f>C208-D208</f>
        <v>-4.2700435625761202E-2</v>
      </c>
      <c r="F208" s="1">
        <f>F207+E208</f>
        <v>9840.6361017599702</v>
      </c>
    </row>
    <row r="209" spans="1:6" x14ac:dyDescent="0.25">
      <c r="A209" s="2">
        <v>207</v>
      </c>
      <c r="B209" s="1">
        <v>6</v>
      </c>
      <c r="C209" s="1">
        <f>$P$2*1.1814/(1+EXP(0.2*($P$3-10-B209)))/(1+EXP(0.3*(-$P$3-10-B209)))</f>
        <v>372.84929671926341</v>
      </c>
      <c r="D209" s="1">
        <f>F208*$P$4*2^(B209/10)</f>
        <v>372.89037911094726</v>
      </c>
      <c r="E209" s="1">
        <f>C209-D209</f>
        <v>-4.1082391683858077E-2</v>
      </c>
      <c r="F209" s="1">
        <f>F208+E209</f>
        <v>9840.5950193682856</v>
      </c>
    </row>
    <row r="210" spans="1:6" x14ac:dyDescent="0.25">
      <c r="A210" s="2">
        <v>208</v>
      </c>
      <c r="B210" s="1">
        <v>6</v>
      </c>
      <c r="C210" s="1">
        <f>$P$2*1.1814/(1+EXP(0.2*($P$3-10-B210)))/(1+EXP(0.3*(-$P$3-10-B210)))</f>
        <v>372.84929671926341</v>
      </c>
      <c r="D210" s="1">
        <f>F209*$P$4*2^(B210/10)</f>
        <v>372.88882237940555</v>
      </c>
      <c r="E210" s="1">
        <f>C210-D210</f>
        <v>-3.9525660142146535E-2</v>
      </c>
      <c r="F210" s="1">
        <f>F209+E210</f>
        <v>9840.5554937081433</v>
      </c>
    </row>
    <row r="211" spans="1:6" x14ac:dyDescent="0.25">
      <c r="A211" s="2">
        <v>209</v>
      </c>
      <c r="B211" s="1">
        <v>6</v>
      </c>
      <c r="C211" s="1">
        <f>$P$2*1.1814/(1+EXP(0.2*($P$3-10-B211)))/(1+EXP(0.3*(-$P$3-10-B211)))</f>
        <v>372.84929671926341</v>
      </c>
      <c r="D211" s="1">
        <f>F210*$P$4*2^(B211/10)</f>
        <v>372.88732463695851</v>
      </c>
      <c r="E211" s="1">
        <f>C211-D211</f>
        <v>-3.8027917695103497E-2</v>
      </c>
      <c r="F211" s="1">
        <f>F210+E211</f>
        <v>9840.5174657904481</v>
      </c>
    </row>
    <row r="212" spans="1:6" x14ac:dyDescent="0.25">
      <c r="A212" s="2">
        <v>210</v>
      </c>
      <c r="B212" s="1">
        <v>6</v>
      </c>
      <c r="C212" s="1">
        <f>$P$2*1.1814/(1+EXP(0.2*($P$3-10-B212)))/(1+EXP(0.3*(-$P$3-10-B212)))</f>
        <v>372.84929671926341</v>
      </c>
      <c r="D212" s="1">
        <f>F211*$P$4*2^(B212/10)</f>
        <v>372.88588364833754</v>
      </c>
      <c r="E212" s="1">
        <f>C212-D212</f>
        <v>-3.6586929074132968E-2</v>
      </c>
      <c r="F212" s="1">
        <f>F211+E212</f>
        <v>9840.4808788613736</v>
      </c>
    </row>
    <row r="213" spans="1:6" x14ac:dyDescent="0.25">
      <c r="A213" s="2">
        <v>211</v>
      </c>
      <c r="B213" s="1">
        <v>6</v>
      </c>
      <c r="C213" s="1">
        <f>$P$2*1.1814/(1+EXP(0.2*($P$3-10-B213)))/(1+EXP(0.3*(-$P$3-10-B213)))</f>
        <v>372.84929671926341</v>
      </c>
      <c r="D213" s="1">
        <f>F212*$P$4*2^(B213/10)</f>
        <v>372.88449726297466</v>
      </c>
      <c r="E213" s="1">
        <f>C213-D213</f>
        <v>-3.520054371125525E-2</v>
      </c>
      <c r="F213" s="1">
        <f>F212+E213</f>
        <v>9840.4456783176629</v>
      </c>
    </row>
    <row r="214" spans="1:6" x14ac:dyDescent="0.25">
      <c r="A214" s="2">
        <v>212</v>
      </c>
      <c r="B214" s="1">
        <v>6</v>
      </c>
      <c r="C214" s="1">
        <f>$P$2*1.1814/(1+EXP(0.2*($P$3-10-B214)))/(1+EXP(0.3*(-$P$3-10-B214)))</f>
        <v>372.84929671926341</v>
      </c>
      <c r="D214" s="1">
        <f>F213*$P$4*2^(B214/10)</f>
        <v>372.88316341179336</v>
      </c>
      <c r="E214" s="1">
        <f>C214-D214</f>
        <v>-3.3866692529954889E-2</v>
      </c>
      <c r="F214" s="1">
        <f>F213+E214</f>
        <v>9840.4118116251339</v>
      </c>
    </row>
    <row r="215" spans="1:6" x14ac:dyDescent="0.25">
      <c r="A215" s="2">
        <v>213</v>
      </c>
      <c r="B215" s="1">
        <v>6</v>
      </c>
      <c r="C215" s="1">
        <f>$P$2*1.1814/(1+EXP(0.2*($P$3-10-B215)))/(1+EXP(0.3*(-$P$3-10-B215)))</f>
        <v>372.84929671926341</v>
      </c>
      <c r="D215" s="1">
        <f>F214*$P$4*2^(B215/10)</f>
        <v>372.88188010412034</v>
      </c>
      <c r="E215" s="1">
        <f>C215-D215</f>
        <v>-3.2583384856934572E-2</v>
      </c>
      <c r="F215" s="1">
        <f>F214+E215</f>
        <v>9840.3792282402774</v>
      </c>
    </row>
    <row r="216" spans="1:6" x14ac:dyDescent="0.25">
      <c r="A216" s="2">
        <v>214</v>
      </c>
      <c r="B216" s="1">
        <v>6</v>
      </c>
      <c r="C216" s="1">
        <f>$P$2*1.1814/(1+EXP(0.2*($P$3-10-B216)))/(1+EXP(0.3*(-$P$3-10-B216)))</f>
        <v>372.84929671926341</v>
      </c>
      <c r="D216" s="1">
        <f>F215*$P$4*2^(B216/10)</f>
        <v>372.88064542471483</v>
      </c>
      <c r="E216" s="1">
        <f>C216-D216</f>
        <v>-3.134870545142121E-2</v>
      </c>
      <c r="F216" s="1">
        <f>F215+E216</f>
        <v>9840.3478795348256</v>
      </c>
    </row>
    <row r="217" spans="1:6" x14ac:dyDescent="0.25">
      <c r="A217" s="2">
        <v>215</v>
      </c>
      <c r="B217" s="1">
        <v>6</v>
      </c>
      <c r="C217" s="1">
        <f>$P$2*1.1814/(1+EXP(0.2*($P$3-10-B217)))/(1+EXP(0.3*(-$P$3-10-B217)))</f>
        <v>372.84929671926341</v>
      </c>
      <c r="D217" s="1">
        <f>F216*$P$4*2^(B217/10)</f>
        <v>372.87945753091003</v>
      </c>
      <c r="E217" s="1">
        <f>C217-D217</f>
        <v>-3.0160811646624097E-2</v>
      </c>
      <c r="F217" s="1">
        <f>F216+E217</f>
        <v>9840.3177187231795</v>
      </c>
    </row>
    <row r="218" spans="1:6" x14ac:dyDescent="0.25">
      <c r="A218" s="2">
        <v>216</v>
      </c>
      <c r="B218" s="1">
        <v>6</v>
      </c>
      <c r="C218" s="1">
        <f>$P$2*1.1814/(1+EXP(0.2*($P$3-10-B218)))/(1+EXP(0.3*(-$P$3-10-B218)))</f>
        <v>372.84929671926341</v>
      </c>
      <c r="D218" s="1">
        <f>F217*$P$4*2^(B218/10)</f>
        <v>372.87831464986328</v>
      </c>
      <c r="E218" s="1">
        <f>C218-D218</f>
        <v>-2.9017930599877673E-2</v>
      </c>
      <c r="F218" s="1">
        <f>F217+E218</f>
        <v>9840.2887007925801</v>
      </c>
    </row>
    <row r="219" spans="1:6" x14ac:dyDescent="0.25">
      <c r="A219" s="2">
        <v>217</v>
      </c>
      <c r="B219" s="1">
        <v>6</v>
      </c>
      <c r="C219" s="1">
        <f>$P$2*1.1814/(1+EXP(0.2*($P$3-10-B219)))/(1+EXP(0.3*(-$P$3-10-B219)))</f>
        <v>372.84929671926341</v>
      </c>
      <c r="D219" s="1">
        <f>F218*$P$4*2^(B219/10)</f>
        <v>372.87721507590987</v>
      </c>
      <c r="E219" s="1">
        <f>C219-D219</f>
        <v>-2.7918356646466691E-2</v>
      </c>
      <c r="F219" s="1">
        <f>F218+E219</f>
        <v>9840.2607824359329</v>
      </c>
    </row>
    <row r="220" spans="1:6" x14ac:dyDescent="0.25">
      <c r="A220" s="2">
        <v>218</v>
      </c>
      <c r="B220" s="1">
        <v>6</v>
      </c>
      <c r="C220" s="1">
        <f>$P$2*1.1814/(1+EXP(0.2*($P$3-10-B220)))/(1+EXP(0.3*(-$P$3-10-B220)))</f>
        <v>372.84929671926341</v>
      </c>
      <c r="D220" s="1">
        <f>F219*$P$4*2^(B220/10)</f>
        <v>372.87615716801787</v>
      </c>
      <c r="E220" s="1">
        <f>C220-D220</f>
        <v>-2.6860448754462141E-2</v>
      </c>
      <c r="F220" s="1">
        <f>F219+E220</f>
        <v>9840.2339219871792</v>
      </c>
    </row>
    <row r="221" spans="1:6" x14ac:dyDescent="0.25">
      <c r="A221" s="2">
        <v>219</v>
      </c>
      <c r="B221" s="1">
        <v>6</v>
      </c>
      <c r="C221" s="1">
        <f>$P$2*1.1814/(1+EXP(0.2*($P$3-10-B221)))/(1+EXP(0.3*(-$P$3-10-B221)))</f>
        <v>372.84929671926341</v>
      </c>
      <c r="D221" s="1">
        <f>F220*$P$4*2^(B221/10)</f>
        <v>372.87513934733886</v>
      </c>
      <c r="E221" s="1">
        <f>C221-D221</f>
        <v>-2.5842628075452012E-2</v>
      </c>
      <c r="F221" s="1">
        <f>F220+E221</f>
        <v>9840.2080793591031</v>
      </c>
    </row>
    <row r="222" spans="1:6" x14ac:dyDescent="0.25">
      <c r="A222" s="2">
        <v>220</v>
      </c>
      <c r="B222" s="1">
        <v>6</v>
      </c>
      <c r="C222" s="1">
        <f>$P$2*1.1814/(1+EXP(0.2*($P$3-10-B222)))/(1+EXP(0.3*(-$P$3-10-B222)))</f>
        <v>372.84929671926341</v>
      </c>
      <c r="D222" s="1">
        <f>F221*$P$4*2^(B222/10)</f>
        <v>372.87416009485145</v>
      </c>
      <c r="E222" s="1">
        <f>C222-D222</f>
        <v>-2.4863375588040526E-2</v>
      </c>
      <c r="F222" s="1">
        <f>F221+E222</f>
        <v>9840.1832159835158</v>
      </c>
    </row>
    <row r="223" spans="1:6" x14ac:dyDescent="0.25">
      <c r="A223" s="2">
        <v>221</v>
      </c>
      <c r="B223" s="1">
        <v>6</v>
      </c>
      <c r="C223" s="1">
        <f>$P$2*1.1814/(1+EXP(0.2*($P$3-10-B223)))/(1+EXP(0.3*(-$P$3-10-B223)))</f>
        <v>372.84929671926341</v>
      </c>
      <c r="D223" s="1">
        <f>F222*$P$4*2^(B223/10)</f>
        <v>372.87321794909451</v>
      </c>
      <c r="E223" s="1">
        <f>C223-D223</f>
        <v>-2.3921229831103119E-2</v>
      </c>
      <c r="F223" s="1">
        <f>F222+E223</f>
        <v>9840.1592947536847</v>
      </c>
    </row>
    <row r="224" spans="1:6" x14ac:dyDescent="0.25">
      <c r="A224" s="2">
        <v>222</v>
      </c>
      <c r="B224" s="1">
        <v>6</v>
      </c>
      <c r="C224" s="1">
        <f>$P$2*1.1814/(1+EXP(0.2*($P$3-10-B224)))/(1+EXP(0.3*(-$P$3-10-B224)))</f>
        <v>372.84929671926341</v>
      </c>
      <c r="D224" s="1">
        <f>F223*$P$4*2^(B224/10)</f>
        <v>372.87231150398588</v>
      </c>
      <c r="E224" s="1">
        <f>C224-D224</f>
        <v>-2.3014784722477089E-2</v>
      </c>
      <c r="F224" s="1">
        <f>F223+E224</f>
        <v>9840.1362799689614</v>
      </c>
    </row>
    <row r="225" spans="1:6" x14ac:dyDescent="0.25">
      <c r="A225" s="2">
        <v>223</v>
      </c>
      <c r="B225" s="1">
        <v>6</v>
      </c>
      <c r="C225" s="1">
        <f>$P$2*1.1814/(1+EXP(0.2*($P$3-10-B225)))/(1+EXP(0.3*(-$P$3-10-B225)))</f>
        <v>372.84929671926341</v>
      </c>
      <c r="D225" s="1">
        <f>F224*$P$4*2^(B225/10)</f>
        <v>372.87143940672388</v>
      </c>
      <c r="E225" s="1">
        <f>C225-D225</f>
        <v>-2.2142687460473098E-2</v>
      </c>
      <c r="F225" s="1">
        <f>F224+E225</f>
        <v>9840.1141372815</v>
      </c>
    </row>
    <row r="226" spans="1:6" x14ac:dyDescent="0.25">
      <c r="A226" s="2">
        <v>224</v>
      </c>
      <c r="B226" s="1">
        <v>6</v>
      </c>
      <c r="C226" s="1">
        <f>$P$2*1.1814/(1+EXP(0.2*($P$3-10-B226)))/(1+EXP(0.3*(-$P$3-10-B226)))</f>
        <v>372.84929671926341</v>
      </c>
      <c r="D226" s="1">
        <f>F225*$P$4*2^(B226/10)</f>
        <v>372.87060035576854</v>
      </c>
      <c r="E226" s="1">
        <f>C226-D226</f>
        <v>-2.1303636505138002E-2</v>
      </c>
      <c r="F226" s="1">
        <f>F225+E226</f>
        <v>9840.0928336449942</v>
      </c>
    </row>
    <row r="227" spans="1:6" x14ac:dyDescent="0.25">
      <c r="A227" s="2">
        <v>225</v>
      </c>
      <c r="B227" s="1">
        <v>6</v>
      </c>
      <c r="C227" s="1">
        <f>$P$2*1.1814/(1+EXP(0.2*($P$3-10-B227)))/(1+EXP(0.3*(-$P$3-10-B227)))</f>
        <v>372.84929671926341</v>
      </c>
      <c r="D227" s="1">
        <f>F226*$P$4*2^(B227/10)</f>
        <v>372.86979309889909</v>
      </c>
      <c r="E227" s="1">
        <f>C227-D227</f>
        <v>-2.0496379635687845E-2</v>
      </c>
      <c r="F227" s="1">
        <f>F226+E227</f>
        <v>9840.0723372653592</v>
      </c>
    </row>
    <row r="228" spans="1:6" x14ac:dyDescent="0.25">
      <c r="A228" s="2">
        <v>226</v>
      </c>
      <c r="B228" s="1">
        <v>6</v>
      </c>
      <c r="C228" s="1">
        <f>$P$2*1.1814/(1+EXP(0.2*($P$3-10-B228)))/(1+EXP(0.3*(-$P$3-10-B228)))</f>
        <v>372.84929671926341</v>
      </c>
      <c r="D228" s="1">
        <f>F227*$P$4*2^(B228/10)</f>
        <v>372.86901643134496</v>
      </c>
      <c r="E228" s="1">
        <f>C228-D228</f>
        <v>-1.9719712081553098E-2</v>
      </c>
      <c r="F228" s="1">
        <f>F227+E228</f>
        <v>9840.0526175532777</v>
      </c>
    </row>
    <row r="229" spans="1:6" x14ac:dyDescent="0.25">
      <c r="A229" s="2">
        <v>227</v>
      </c>
      <c r="B229" s="1">
        <v>6</v>
      </c>
      <c r="C229" s="1">
        <f>$P$2*1.1814/(1+EXP(0.2*($P$3-10-B229)))/(1+EXP(0.3*(-$P$3-10-B229)))</f>
        <v>372.84929671926341</v>
      </c>
      <c r="D229" s="1">
        <f>F228*$P$4*2^(B229/10)</f>
        <v>372.86826919398777</v>
      </c>
      <c r="E229" s="1">
        <f>C229-D229</f>
        <v>-1.8972474724364474E-2</v>
      </c>
      <c r="F229" s="1">
        <f>F228+E229</f>
        <v>9840.0336450785526</v>
      </c>
    </row>
    <row r="230" spans="1:6" x14ac:dyDescent="0.25">
      <c r="A230" s="2">
        <v>228</v>
      </c>
      <c r="B230" s="1">
        <v>6</v>
      </c>
      <c r="C230" s="1">
        <f>$P$2*1.1814/(1+EXP(0.2*($P$3-10-B230)))/(1+EXP(0.3*(-$P$3-10-B230)))</f>
        <v>372.84929671926341</v>
      </c>
      <c r="D230" s="1">
        <f>F229*$P$4*2^(B230/10)</f>
        <v>372.8675502716315</v>
      </c>
      <c r="E230" s="1">
        <f>C230-D230</f>
        <v>-1.8253552368094006E-2</v>
      </c>
      <c r="F230" s="1">
        <f>F229+E230</f>
        <v>9840.0153915261853</v>
      </c>
    </row>
    <row r="231" spans="1:6" x14ac:dyDescent="0.25">
      <c r="A231" s="2">
        <v>229</v>
      </c>
      <c r="B231" s="1">
        <v>6</v>
      </c>
      <c r="C231" s="1">
        <f>$P$2*1.1814/(1+EXP(0.2*($P$3-10-B231)))/(1+EXP(0.3*(-$P$3-10-B231)))</f>
        <v>372.84929671926341</v>
      </c>
      <c r="D231" s="1">
        <f>F230*$P$4*2^(B231/10)</f>
        <v>372.86685859133848</v>
      </c>
      <c r="E231" s="1">
        <f>C231-D231</f>
        <v>-1.7561872075077645E-2</v>
      </c>
      <c r="F231" s="1">
        <f>F230+E231</f>
        <v>9839.9978296541103</v>
      </c>
    </row>
    <row r="232" spans="1:6" x14ac:dyDescent="0.25">
      <c r="A232" s="2">
        <v>230</v>
      </c>
      <c r="B232" s="1">
        <v>6</v>
      </c>
      <c r="C232" s="1">
        <f>$P$2*1.1814/(1+EXP(0.2*($P$3-10-B232)))/(1+EXP(0.3*(-$P$3-10-B232)))</f>
        <v>372.84929671926341</v>
      </c>
      <c r="D232" s="1">
        <f>F231*$P$4*2^(B232/10)</f>
        <v>372.8661931208274</v>
      </c>
      <c r="E232" s="1">
        <f>C232-D232</f>
        <v>-1.6896401563997188E-2</v>
      </c>
      <c r="F232" s="1">
        <f>F231+E232</f>
        <v>9839.9809332525456</v>
      </c>
    </row>
    <row r="233" spans="1:6" x14ac:dyDescent="0.25">
      <c r="A233" s="2">
        <v>231</v>
      </c>
      <c r="B233" s="1">
        <v>6</v>
      </c>
      <c r="C233" s="1">
        <f>$P$2*1.1814/(1+EXP(0.2*($P$3-10-B233)))/(1+EXP(0.3*(-$P$3-10-B233)))</f>
        <v>372.84929671926341</v>
      </c>
      <c r="D233" s="1">
        <f>F232*$P$4*2^(B233/10)</f>
        <v>372.86555286693323</v>
      </c>
      <c r="E233" s="1">
        <f>C233-D233</f>
        <v>-1.625614766982153E-2</v>
      </c>
      <c r="F233" s="1">
        <f>F232+E233</f>
        <v>9839.9646771048756</v>
      </c>
    </row>
    <row r="234" spans="1:6" x14ac:dyDescent="0.25">
      <c r="A234" s="2">
        <v>232</v>
      </c>
      <c r="B234" s="1">
        <v>6</v>
      </c>
      <c r="C234" s="1">
        <f>$P$2*1.1814/(1+EXP(0.2*($P$3-10-B234)))/(1+EXP(0.3*(-$P$3-10-B234)))</f>
        <v>372.84929671926341</v>
      </c>
      <c r="D234" s="1">
        <f>F233*$P$4*2^(B234/10)</f>
        <v>372.86493687412502</v>
      </c>
      <c r="E234" s="1">
        <f>C234-D234</f>
        <v>-1.5640154861614519E-2</v>
      </c>
      <c r="F234" s="1">
        <f>F233+E234</f>
        <v>9839.9490369500145</v>
      </c>
    </row>
    <row r="235" spans="1:6" x14ac:dyDescent="0.25">
      <c r="A235" s="2">
        <v>233</v>
      </c>
      <c r="B235" s="1">
        <v>6</v>
      </c>
      <c r="C235" s="1">
        <f>$P$2*1.1814/(1+EXP(0.2*($P$3-10-B235)))/(1+EXP(0.3*(-$P$3-10-B235)))</f>
        <v>372.84929671926341</v>
      </c>
      <c r="D235" s="1">
        <f>F234*$P$4*2^(B235/10)</f>
        <v>372.86434422307934</v>
      </c>
      <c r="E235" s="1">
        <f>C235-D235</f>
        <v>-1.504750381593567E-2</v>
      </c>
      <c r="F235" s="1">
        <f>F234+E235</f>
        <v>9839.9339894461991</v>
      </c>
    </row>
    <row r="236" spans="1:6" x14ac:dyDescent="0.25">
      <c r="A236" s="2">
        <v>234</v>
      </c>
      <c r="B236" s="1">
        <v>6</v>
      </c>
      <c r="C236" s="1">
        <f>$P$2*1.1814/(1+EXP(0.2*($P$3-10-B236)))/(1+EXP(0.3*(-$P$3-10-B236)))</f>
        <v>372.84929671926341</v>
      </c>
      <c r="D236" s="1">
        <f>F235*$P$4*2^(B236/10)</f>
        <v>372.8637740293089</v>
      </c>
      <c r="E236" s="1">
        <f>C236-D236</f>
        <v>-1.4477310045492686E-2</v>
      </c>
      <c r="F236" s="1">
        <f>F235+E236</f>
        <v>9839.9195121361536</v>
      </c>
    </row>
    <row r="237" spans="1:6" x14ac:dyDescent="0.25">
      <c r="A237" s="2">
        <v>235</v>
      </c>
      <c r="B237" s="1">
        <v>6</v>
      </c>
      <c r="C237" s="1">
        <f>$P$2*1.1814/(1+EXP(0.2*($P$3-10-B237)))/(1+EXP(0.3*(-$P$3-10-B237)))</f>
        <v>372.84929671926341</v>
      </c>
      <c r="D237" s="1">
        <f>F236*$P$4*2^(B237/10)</f>
        <v>372.86322544184202</v>
      </c>
      <c r="E237" s="1">
        <f>C237-D237</f>
        <v>-1.3928722578611996E-2</v>
      </c>
      <c r="F237" s="1">
        <f>F236+E237</f>
        <v>9839.9055834135743</v>
      </c>
    </row>
    <row r="238" spans="1:6" x14ac:dyDescent="0.25">
      <c r="A238" s="2">
        <v>236</v>
      </c>
      <c r="B238" s="1">
        <v>6</v>
      </c>
      <c r="C238" s="1">
        <f>$P$2*1.1814/(1+EXP(0.2*($P$3-10-B238)))/(1+EXP(0.3*(-$P$3-10-B238)))</f>
        <v>372.84929671926341</v>
      </c>
      <c r="D238" s="1">
        <f>F237*$P$4*2^(B238/10)</f>
        <v>372.86269764195293</v>
      </c>
      <c r="E238" s="1">
        <f>C238-D238</f>
        <v>-1.3400922689527306E-2</v>
      </c>
      <c r="F238" s="1">
        <f>F237+E238</f>
        <v>9839.8921824908848</v>
      </c>
    </row>
    <row r="239" spans="1:6" x14ac:dyDescent="0.25">
      <c r="A239" s="2">
        <v>237</v>
      </c>
      <c r="B239" s="1">
        <v>6</v>
      </c>
      <c r="C239" s="1">
        <f>$P$2*1.1814/(1+EXP(0.2*($P$3-10-B239)))/(1+EXP(0.3*(-$P$3-10-B239)))</f>
        <v>372.84929671926341</v>
      </c>
      <c r="D239" s="1">
        <f>F238*$P$4*2^(B239/10)</f>
        <v>372.86218984193977</v>
      </c>
      <c r="E239" s="1">
        <f>C239-D239</f>
        <v>-1.2893122676359781E-2</v>
      </c>
      <c r="F239" s="1">
        <f>F238+E239</f>
        <v>9839.8792893682075</v>
      </c>
    </row>
    <row r="240" spans="1:6" x14ac:dyDescent="0.25">
      <c r="A240" s="2">
        <v>238</v>
      </c>
      <c r="B240" s="1">
        <v>6</v>
      </c>
      <c r="C240" s="1">
        <f>$P$2*1.1814/(1+EXP(0.2*($P$3-10-B240)))/(1+EXP(0.3*(-$P$3-10-B240)))</f>
        <v>372.84929671926341</v>
      </c>
      <c r="D240" s="1">
        <f>F239*$P$4*2^(B240/10)</f>
        <v>372.86170128394889</v>
      </c>
      <c r="E240" s="1">
        <f>C240-D240</f>
        <v>-1.2404564685482455E-2</v>
      </c>
      <c r="F240" s="1">
        <f>F239+E240</f>
        <v>9839.8668848035213</v>
      </c>
    </row>
    <row r="241" spans="1:6" x14ac:dyDescent="0.25">
      <c r="A241" s="2">
        <v>239</v>
      </c>
      <c r="B241" s="1">
        <v>6</v>
      </c>
      <c r="C241" s="1">
        <f>$P$2*1.1814/(1+EXP(0.2*($P$3-10-B241)))/(1+EXP(0.3*(-$P$3-10-B241)))</f>
        <v>372.84929671926341</v>
      </c>
      <c r="D241" s="1">
        <f>F240*$P$4*2^(B241/10)</f>
        <v>372.86123123884403</v>
      </c>
      <c r="E241" s="1">
        <f>C241-D241</f>
        <v>-1.1934519580620417E-2</v>
      </c>
      <c r="F241" s="1">
        <f>F240+E241</f>
        <v>9839.8549502839414</v>
      </c>
    </row>
    <row r="242" spans="1:6" x14ac:dyDescent="0.25">
      <c r="A242" s="2">
        <v>240</v>
      </c>
      <c r="B242" s="1">
        <v>6</v>
      </c>
      <c r="C242" s="1">
        <f>$P$2*1.1814/(1+EXP(0.2*($P$3-10-B242)))/(1+EXP(0.3*(-$P$3-10-B242)))</f>
        <v>372.84929671926341</v>
      </c>
      <c r="D242" s="1">
        <f>F241*$P$4*2^(B242/10)</f>
        <v>372.86077900511799</v>
      </c>
      <c r="E242" s="1">
        <f>C242-D242</f>
        <v>-1.1482285854583552E-2</v>
      </c>
      <c r="F242" s="1">
        <f>F241+E242</f>
        <v>9839.8434679980874</v>
      </c>
    </row>
    <row r="243" spans="1:6" x14ac:dyDescent="0.25">
      <c r="A243" s="2">
        <v>241</v>
      </c>
      <c r="B243" s="1">
        <v>6</v>
      </c>
      <c r="C243" s="1">
        <f>$P$2*1.1814/(1+EXP(0.2*($P$3-10-B243)))/(1+EXP(0.3*(-$P$3-10-B243)))</f>
        <v>372.84929671926341</v>
      </c>
      <c r="D243" s="1">
        <f>F242*$P$4*2^(B243/10)</f>
        <v>372.86034390784573</v>
      </c>
      <c r="E243" s="1">
        <f>C243-D243</f>
        <v>-1.1047188582324452E-2</v>
      </c>
      <c r="F243" s="1">
        <f>F242+E243</f>
        <v>9839.8324208095055</v>
      </c>
    </row>
    <row r="244" spans="1:6" x14ac:dyDescent="0.25">
      <c r="A244" s="2">
        <v>242</v>
      </c>
      <c r="B244" s="1">
        <v>6</v>
      </c>
      <c r="C244" s="1">
        <f>$P$2*1.1814/(1+EXP(0.2*($P$3-10-B244)))/(1+EXP(0.3*(-$P$3-10-B244)))</f>
        <v>372.84929671926341</v>
      </c>
      <c r="D244" s="1">
        <f>F243*$P$4*2^(B244/10)</f>
        <v>372.85992529767708</v>
      </c>
      <c r="E244" s="1">
        <f>C244-D244</f>
        <v>-1.062857841367304E-2</v>
      </c>
      <c r="F244" s="1">
        <f>F243+E244</f>
        <v>9839.8217922310923</v>
      </c>
    </row>
    <row r="245" spans="1:6" x14ac:dyDescent="0.25">
      <c r="A245" s="2">
        <v>243</v>
      </c>
      <c r="B245" s="1">
        <v>6</v>
      </c>
      <c r="C245" s="1">
        <f>$P$2*1.1814/(1+EXP(0.2*($P$3-10-B245)))/(1+EXP(0.3*(-$P$3-10-B245)))</f>
        <v>372.84929671926341</v>
      </c>
      <c r="D245" s="1">
        <f>F244*$P$4*2^(B245/10)</f>
        <v>372.85952254986756</v>
      </c>
      <c r="E245" s="1">
        <f>C245-D245</f>
        <v>-1.0225830604156272E-2</v>
      </c>
      <c r="F245" s="1">
        <f>F244+E245</f>
        <v>9839.811566400489</v>
      </c>
    </row>
    <row r="246" spans="1:6" x14ac:dyDescent="0.25">
      <c r="A246" s="2">
        <v>244</v>
      </c>
      <c r="B246" s="1">
        <v>6</v>
      </c>
      <c r="C246" s="1">
        <f>$P$2*1.1814/(1+EXP(0.2*($P$3-10-B246)))/(1+EXP(0.3*(-$P$3-10-B246)))</f>
        <v>372.84929671926341</v>
      </c>
      <c r="D246" s="1">
        <f>F245*$P$4*2^(B246/10)</f>
        <v>372.85913506334629</v>
      </c>
      <c r="E246" s="1">
        <f>C246-D246</f>
        <v>-9.8383440828797575E-3</v>
      </c>
      <c r="F246" s="1">
        <f>F245+E246</f>
        <v>9839.8017280564054</v>
      </c>
    </row>
    <row r="247" spans="1:6" x14ac:dyDescent="0.25">
      <c r="A247" s="2">
        <v>245</v>
      </c>
      <c r="B247" s="1">
        <v>6</v>
      </c>
      <c r="C247" s="1">
        <f>$P$2*1.1814/(1+EXP(0.2*($P$3-10-B247)))/(1+EXP(0.3*(-$P$3-10-B247)))</f>
        <v>372.84929671926341</v>
      </c>
      <c r="D247" s="1">
        <f>F246*$P$4*2^(B247/10)</f>
        <v>372.85876225981838</v>
      </c>
      <c r="E247" s="1">
        <f>C247-D247</f>
        <v>-9.4655405549701754E-3</v>
      </c>
      <c r="F247" s="1">
        <f>F246+E247</f>
        <v>9839.7922625158499</v>
      </c>
    </row>
    <row r="248" spans="1:6" x14ac:dyDescent="0.25">
      <c r="A248" s="2">
        <v>246</v>
      </c>
      <c r="B248" s="1">
        <v>6</v>
      </c>
      <c r="C248" s="1">
        <f>$P$2*1.1814/(1+EXP(0.2*($P$3-10-B248)))/(1+EXP(0.3*(-$P$3-10-B248)))</f>
        <v>372.84929671926341</v>
      </c>
      <c r="D248" s="1">
        <f>F247*$P$4*2^(B248/10)</f>
        <v>372.85840358290261</v>
      </c>
      <c r="E248" s="1">
        <f>C248-D248</f>
        <v>-9.1068636392037661E-3</v>
      </c>
      <c r="F248" s="1">
        <f>F247+E248</f>
        <v>9839.7831556522106</v>
      </c>
    </row>
    <row r="249" spans="1:6" x14ac:dyDescent="0.25">
      <c r="A249" s="2">
        <v>247</v>
      </c>
      <c r="B249" s="1">
        <v>6</v>
      </c>
      <c r="C249" s="1">
        <f>$P$2*1.1814/(1+EXP(0.2*($P$3-10-B249)))/(1+EXP(0.3*(-$P$3-10-B249)))</f>
        <v>372.84929671926341</v>
      </c>
      <c r="D249" s="1">
        <f>F248*$P$4*2^(B249/10)</f>
        <v>372.85805849730048</v>
      </c>
      <c r="E249" s="1">
        <f>C249-D249</f>
        <v>-8.7617780370692344E-3</v>
      </c>
      <c r="F249" s="1">
        <f>F248+E249</f>
        <v>9839.7743938741733</v>
      </c>
    </row>
    <row r="250" spans="1:6" x14ac:dyDescent="0.25">
      <c r="A250" s="2">
        <v>248</v>
      </c>
      <c r="B250" s="1">
        <v>6</v>
      </c>
      <c r="C250" s="1">
        <f>$P$2*1.1814/(1+EXP(0.2*($P$3-10-B250)))/(1+EXP(0.3*(-$P$3-10-B250)))</f>
        <v>372.84929671926341</v>
      </c>
      <c r="D250" s="1">
        <f>F249*$P$4*2^(B250/10)</f>
        <v>372.85772648799735</v>
      </c>
      <c r="E250" s="1">
        <f>C250-D250</f>
        <v>-8.429768733947185E-3</v>
      </c>
      <c r="F250" s="1">
        <f>F249+E250</f>
        <v>9839.7659641054397</v>
      </c>
    </row>
    <row r="251" spans="1:6" x14ac:dyDescent="0.25">
      <c r="A251" s="2">
        <v>249</v>
      </c>
      <c r="B251" s="1">
        <v>6</v>
      </c>
      <c r="C251" s="1">
        <f>$P$2*1.1814/(1+EXP(0.2*($P$3-10-B251)))/(1+EXP(0.3*(-$P$3-10-B251)))</f>
        <v>372.84929671926341</v>
      </c>
      <c r="D251" s="1">
        <f>F250*$P$4*2^(B251/10)</f>
        <v>372.85740705949434</v>
      </c>
      <c r="E251" s="1">
        <f>C251-D251</f>
        <v>-8.1103402309281591E-3</v>
      </c>
      <c r="F251" s="1">
        <f>F250+E251</f>
        <v>9839.757853765208</v>
      </c>
    </row>
    <row r="252" spans="1:6" x14ac:dyDescent="0.25">
      <c r="A252" s="2">
        <v>250</v>
      </c>
      <c r="B252" s="1">
        <v>6</v>
      </c>
      <c r="C252" s="1">
        <f>$P$2*1.1814/(1+EXP(0.2*($P$3-10-B252)))/(1+EXP(0.3*(-$P$3-10-B252)))</f>
        <v>372.84929671926341</v>
      </c>
      <c r="D252" s="1">
        <f>F251*$P$4*2^(B252/10)</f>
        <v>372.85709973506812</v>
      </c>
      <c r="E252" s="1">
        <f>C252-D252</f>
        <v>-7.8030158047113218E-3</v>
      </c>
      <c r="F252" s="1">
        <f>F251+E252</f>
        <v>9839.7500507494042</v>
      </c>
    </row>
    <row r="253" spans="1:6" x14ac:dyDescent="0.25">
      <c r="A253" s="2">
        <v>251</v>
      </c>
      <c r="B253" s="1">
        <v>6</v>
      </c>
      <c r="C253" s="1">
        <f>$P$2*1.1814/(1+EXP(0.2*($P$3-10-B253)))/(1+EXP(0.3*(-$P$3-10-B253)))</f>
        <v>372.84929671926341</v>
      </c>
      <c r="D253" s="1">
        <f>F252*$P$4*2^(B253/10)</f>
        <v>372.85680405606001</v>
      </c>
      <c r="E253" s="1">
        <f>C253-D253</f>
        <v>-7.5073367966069782E-3</v>
      </c>
      <c r="F253" s="1">
        <f>F252+E253</f>
        <v>9839.7425434126071</v>
      </c>
    </row>
    <row r="254" spans="1:6" x14ac:dyDescent="0.25">
      <c r="A254" s="2">
        <v>252</v>
      </c>
      <c r="B254" s="1">
        <v>6</v>
      </c>
      <c r="C254" s="1">
        <f>$P$2*1.1814/(1+EXP(0.2*($P$3-10-B254)))/(1+EXP(0.3*(-$P$3-10-B254)))</f>
        <v>372.84929671926341</v>
      </c>
      <c r="D254" s="1">
        <f>F253*$P$4*2^(B254/10)</f>
        <v>372.85651958119121</v>
      </c>
      <c r="E254" s="1">
        <f>C254-D254</f>
        <v>-7.22286192780075E-3</v>
      </c>
      <c r="F254" s="1">
        <f>F253+E254</f>
        <v>9839.7353205506788</v>
      </c>
    </row>
    <row r="255" spans="1:6" x14ac:dyDescent="0.25">
      <c r="A255" s="2">
        <v>253</v>
      </c>
      <c r="B255" s="1">
        <v>6</v>
      </c>
      <c r="C255" s="1">
        <f>$P$2*1.1814/(1+EXP(0.2*($P$3-10-B255)))/(1+EXP(0.3*(-$P$3-10-B255)))</f>
        <v>372.84929671926341</v>
      </c>
      <c r="D255" s="1">
        <f>F254*$P$4*2^(B255/10)</f>
        <v>372.85624588590417</v>
      </c>
      <c r="E255" s="1">
        <f>C255-D255</f>
        <v>-6.9491666407657249E-3</v>
      </c>
      <c r="F255" s="1">
        <f>F254+E255</f>
        <v>9839.7283713840388</v>
      </c>
    </row>
    <row r="256" spans="1:6" x14ac:dyDescent="0.25">
      <c r="A256" s="2">
        <v>254</v>
      </c>
      <c r="B256" s="1">
        <v>6</v>
      </c>
      <c r="C256" s="1">
        <f>$P$2*1.1814/(1+EXP(0.2*($P$3-10-B256)))/(1+EXP(0.3*(-$P$3-10-B256)))</f>
        <v>372.84929671926341</v>
      </c>
      <c r="D256" s="1">
        <f>F255*$P$4*2^(B256/10)</f>
        <v>372.85598256172915</v>
      </c>
      <c r="E256" s="1">
        <f>C256-D256</f>
        <v>-6.685842465742553E-3</v>
      </c>
      <c r="F256" s="1">
        <f>F255+E256</f>
        <v>9839.7216855415736</v>
      </c>
    </row>
    <row r="257" spans="1:6" x14ac:dyDescent="0.25">
      <c r="A257" s="2">
        <v>255</v>
      </c>
      <c r="B257" s="1">
        <v>6</v>
      </c>
      <c r="C257" s="1">
        <f>$P$2*1.1814/(1+EXP(0.2*($P$3-10-B257)))/(1+EXP(0.3*(-$P$3-10-B257)))</f>
        <v>372.84929671926341</v>
      </c>
      <c r="D257" s="1">
        <f>F256*$P$4*2^(B257/10)</f>
        <v>372.8557292156745</v>
      </c>
      <c r="E257" s="1">
        <f>C257-D257</f>
        <v>-6.4324964110937799E-3</v>
      </c>
      <c r="F257" s="1">
        <f>F256+E257</f>
        <v>9839.7152530451622</v>
      </c>
    </row>
    <row r="258" spans="1:6" x14ac:dyDescent="0.25">
      <c r="A258" s="2">
        <v>256</v>
      </c>
      <c r="B258" s="1">
        <v>6</v>
      </c>
      <c r="C258" s="1">
        <f>$P$2*1.1814/(1+EXP(0.2*($P$3-10-B258)))/(1+EXP(0.3*(-$P$3-10-B258)))</f>
        <v>372.84929671926341</v>
      </c>
      <c r="D258" s="1">
        <f>F257*$P$4*2^(B258/10)</f>
        <v>372.85548546964014</v>
      </c>
      <c r="E258" s="1">
        <f>C258-D258</f>
        <v>-6.188750376736607E-3</v>
      </c>
      <c r="F258" s="1">
        <f>F257+E258</f>
        <v>9839.709064294786</v>
      </c>
    </row>
    <row r="259" spans="1:6" x14ac:dyDescent="0.25">
      <c r="A259" s="2">
        <v>257</v>
      </c>
      <c r="B259" s="1">
        <v>6</v>
      </c>
      <c r="C259" s="1">
        <f>$P$2*1.1814/(1+EXP(0.2*($P$3-10-B259)))/(1+EXP(0.3*(-$P$3-10-B259)))</f>
        <v>372.84929671926341</v>
      </c>
      <c r="D259" s="1">
        <f>F258*$P$4*2^(B259/10)</f>
        <v>372.85525095985338</v>
      </c>
      <c r="E259" s="1">
        <f>C259-D259</f>
        <v>-5.9542405899719597E-3</v>
      </c>
      <c r="F259" s="1">
        <f>F258+E259</f>
        <v>9839.7031100541953</v>
      </c>
    </row>
    <row r="260" spans="1:6" x14ac:dyDescent="0.25">
      <c r="A260" s="2">
        <v>258</v>
      </c>
      <c r="B260" s="1">
        <v>6</v>
      </c>
      <c r="C260" s="1">
        <f>$P$2*1.1814/(1+EXP(0.2*($P$3-10-B260)))/(1+EXP(0.3*(-$P$3-10-B260)))</f>
        <v>372.84929671926341</v>
      </c>
      <c r="D260" s="1">
        <f>F259*$P$4*2^(B260/10)</f>
        <v>372.85502533632575</v>
      </c>
      <c r="E260" s="1">
        <f>C260-D260</f>
        <v>-5.7286170623456201E-3</v>
      </c>
      <c r="F260" s="1">
        <f>F259+E260</f>
        <v>9839.6973814371322</v>
      </c>
    </row>
    <row r="261" spans="1:6" x14ac:dyDescent="0.25">
      <c r="A261" s="2">
        <v>259</v>
      </c>
      <c r="B261" s="1">
        <v>6</v>
      </c>
      <c r="C261" s="1">
        <f>$P$2*1.1814/(1+EXP(0.2*($P$3-10-B261)))/(1+EXP(0.3*(-$P$3-10-B261)))</f>
        <v>372.84929671926341</v>
      </c>
      <c r="D261" s="1">
        <f>F260*$P$4*2^(B261/10)</f>
        <v>372.85480826233112</v>
      </c>
      <c r="E261" s="1">
        <f>C261-D261</f>
        <v>-5.5115430677119548E-3</v>
      </c>
      <c r="F261" s="1">
        <f>F260+E261</f>
        <v>9839.6918698940644</v>
      </c>
    </row>
    <row r="262" spans="1:6" x14ac:dyDescent="0.25">
      <c r="A262" s="2">
        <v>260</v>
      </c>
      <c r="B262" s="1">
        <v>6</v>
      </c>
      <c r="C262" s="1">
        <f>$P$2*1.1814/(1+EXP(0.2*($P$3-10-B262)))/(1+EXP(0.3*(-$P$3-10-B262)))</f>
        <v>372.84929671926341</v>
      </c>
      <c r="D262" s="1">
        <f>F261*$P$4*2^(B262/10)</f>
        <v>372.85459941390275</v>
      </c>
      <c r="E262" s="1">
        <f>C262-D262</f>
        <v>-5.3026946393401886E-3</v>
      </c>
      <c r="F262" s="1">
        <f>F261+E262</f>
        <v>9839.6865671994256</v>
      </c>
    </row>
    <row r="263" spans="1:6" x14ac:dyDescent="0.25">
      <c r="A263" s="2">
        <v>261</v>
      </c>
      <c r="B263" s="1">
        <v>6</v>
      </c>
      <c r="C263" s="1">
        <f>$P$2*1.1814/(1+EXP(0.2*($P$3-10-B263)))/(1+EXP(0.3*(-$P$3-10-B263)))</f>
        <v>372.84929671926341</v>
      </c>
      <c r="D263" s="1">
        <f>F262*$P$4*2^(B263/10)</f>
        <v>372.85439847934998</v>
      </c>
      <c r="E263" s="1">
        <f>C263-D263</f>
        <v>-5.1017600865748136E-3</v>
      </c>
      <c r="F263" s="1">
        <f>F262+E263</f>
        <v>9839.6814654393384</v>
      </c>
    </row>
    <row r="264" spans="1:6" x14ac:dyDescent="0.25">
      <c r="A264" s="2">
        <v>262</v>
      </c>
      <c r="B264" s="1">
        <v>6</v>
      </c>
      <c r="C264" s="1">
        <f>$P$2*1.1814/(1+EXP(0.2*($P$3-10-B264)))/(1+EXP(0.3*(-$P$3-10-B264)))</f>
        <v>372.84929671926341</v>
      </c>
      <c r="D264" s="1">
        <f>F263*$P$4*2^(B264/10)</f>
        <v>372.85420515879292</v>
      </c>
      <c r="E264" s="1">
        <f>C264-D264</f>
        <v>-4.9084395295153627E-3</v>
      </c>
      <c r="F264" s="1">
        <f>F263+E264</f>
        <v>9839.6765569998097</v>
      </c>
    </row>
    <row r="265" spans="1:6" x14ac:dyDescent="0.25">
      <c r="A265" s="2">
        <v>263</v>
      </c>
      <c r="B265" s="1">
        <v>6</v>
      </c>
      <c r="C265" s="1">
        <f>$P$2*1.1814/(1+EXP(0.2*($P$3-10-B265)))/(1+EXP(0.3*(-$P$3-10-B265)))</f>
        <v>372.84929671926341</v>
      </c>
      <c r="D265" s="1">
        <f>F264*$P$4*2^(B265/10)</f>
        <v>372.85401916371518</v>
      </c>
      <c r="E265" s="1">
        <f>C265-D265</f>
        <v>-4.7224444517723896E-3</v>
      </c>
      <c r="F265" s="1">
        <f>F264+E265</f>
        <v>9839.6718345553581</v>
      </c>
    </row>
    <row r="266" spans="1:6" x14ac:dyDescent="0.25">
      <c r="A266" s="2">
        <v>264</v>
      </c>
      <c r="B266" s="1">
        <v>6</v>
      </c>
      <c r="C266" s="1">
        <f>$P$2*1.1814/(1+EXP(0.2*($P$3-10-B266)))/(1+EXP(0.3*(-$P$3-10-B266)))</f>
        <v>372.84929671926341</v>
      </c>
      <c r="D266" s="1">
        <f>F265*$P$4*2^(B266/10)</f>
        <v>372.85384021653294</v>
      </c>
      <c r="E266" s="1">
        <f>C266-D266</f>
        <v>-4.5434972695375109E-3</v>
      </c>
      <c r="F266" s="1">
        <f>F265+E266</f>
        <v>9839.6672910580892</v>
      </c>
    </row>
    <row r="267" spans="1:6" x14ac:dyDescent="0.25">
      <c r="A267" s="2">
        <v>265</v>
      </c>
      <c r="B267" s="1">
        <v>6</v>
      </c>
      <c r="C267" s="1">
        <f>$P$2*1.1814/(1+EXP(0.2*($P$3-10-B267)))/(1+EXP(0.3*(-$P$3-10-B267)))</f>
        <v>372.84929671926341</v>
      </c>
      <c r="D267" s="1">
        <f>F266*$P$4*2^(B267/10)</f>
        <v>372.85366805018094</v>
      </c>
      <c r="E267" s="1">
        <f>C267-D267</f>
        <v>-4.3713309175359427E-3</v>
      </c>
      <c r="F267" s="1">
        <f>F266+E267</f>
        <v>9839.6629197271723</v>
      </c>
    </row>
    <row r="268" spans="1:6" x14ac:dyDescent="0.25">
      <c r="A268" s="2">
        <v>266</v>
      </c>
      <c r="B268" s="1">
        <v>6</v>
      </c>
      <c r="C268" s="1">
        <f>$P$2*1.1814/(1+EXP(0.2*($P$3-10-B268)))/(1+EXP(0.3*(-$P$3-10-B268)))</f>
        <v>372.84929671926341</v>
      </c>
      <c r="D268" s="1">
        <f>F267*$P$4*2^(B268/10)</f>
        <v>372.85350240771368</v>
      </c>
      <c r="E268" s="1">
        <f>C268-D268</f>
        <v>-4.2056884502699177E-3</v>
      </c>
      <c r="F268" s="1">
        <f>F267+E268</f>
        <v>9839.6587140387219</v>
      </c>
    </row>
    <row r="269" spans="1:6" x14ac:dyDescent="0.25">
      <c r="A269" s="2">
        <v>267</v>
      </c>
      <c r="B269" s="1">
        <v>6</v>
      </c>
      <c r="C269" s="1">
        <f>$P$2*1.1814/(1+EXP(0.2*($P$3-10-B269)))/(1+EXP(0.3*(-$P$3-10-B269)))</f>
        <v>372.84929671926341</v>
      </c>
      <c r="D269" s="1">
        <f>F268*$P$4*2^(B269/10)</f>
        <v>372.85334304192224</v>
      </c>
      <c r="E269" s="1">
        <f>C269-D269</f>
        <v>-4.0463226588371981E-3</v>
      </c>
      <c r="F269" s="1">
        <f>F268+E269</f>
        <v>9839.6546677160622</v>
      </c>
    </row>
    <row r="270" spans="1:6" x14ac:dyDescent="0.25">
      <c r="A270" s="2">
        <v>268</v>
      </c>
      <c r="B270" s="1">
        <v>6</v>
      </c>
      <c r="C270" s="1">
        <f>$P$2*1.1814/(1+EXP(0.2*($P$3-10-B270)))/(1+EXP(0.3*(-$P$3-10-B270)))</f>
        <v>372.84929671926341</v>
      </c>
      <c r="D270" s="1">
        <f>F269*$P$4*2^(B270/10)</f>
        <v>372.85318971496508</v>
      </c>
      <c r="E270" s="1">
        <f>C270-D270</f>
        <v>-3.8929957016762273E-3</v>
      </c>
      <c r="F270" s="1">
        <f>F269+E270</f>
        <v>9839.6507747203614</v>
      </c>
    </row>
    <row r="271" spans="1:6" x14ac:dyDescent="0.25">
      <c r="A271" s="2">
        <v>269</v>
      </c>
      <c r="B271" s="1">
        <v>6</v>
      </c>
      <c r="C271" s="1">
        <f>$P$2*1.1814/(1+EXP(0.2*($P$3-10-B271)))/(1+EXP(0.3*(-$P$3-10-B271)))</f>
        <v>372.84929671926341</v>
      </c>
      <c r="D271" s="1">
        <f>F270*$P$4*2^(B271/10)</f>
        <v>372.8530421980131</v>
      </c>
      <c r="E271" s="1">
        <f>C271-D271</f>
        <v>-3.7454787496926656E-3</v>
      </c>
      <c r="F271" s="1">
        <f>F270+E271</f>
        <v>9839.6470292416125</v>
      </c>
    </row>
    <row r="272" spans="1:6" x14ac:dyDescent="0.25">
      <c r="A272" s="2">
        <v>270</v>
      </c>
      <c r="B272" s="1">
        <v>6</v>
      </c>
      <c r="C272" s="1">
        <f>$P$2*1.1814/(1+EXP(0.2*($P$3-10-B272)))/(1+EXP(0.3*(-$P$3-10-B272)))</f>
        <v>372.84929671926341</v>
      </c>
      <c r="D272" s="1">
        <f>F271*$P$4*2^(B272/10)</f>
        <v>372.85290027090838</v>
      </c>
      <c r="E272" s="1">
        <f>C272-D272</f>
        <v>-3.6035516449715033E-3</v>
      </c>
      <c r="F272" s="1">
        <f>F271+E272</f>
        <v>9839.6434256899684</v>
      </c>
    </row>
    <row r="273" spans="1:6" x14ac:dyDescent="0.25">
      <c r="A273" s="2">
        <v>271</v>
      </c>
      <c r="B273" s="1">
        <v>6</v>
      </c>
      <c r="C273" s="1">
        <f>$P$2*1.1814/(1+EXP(0.2*($P$3-10-B273)))/(1+EXP(0.3*(-$P$3-10-B273)))</f>
        <v>372.84929671926341</v>
      </c>
      <c r="D273" s="1">
        <f>F272*$P$4*2^(B273/10)</f>
        <v>372.85276372183529</v>
      </c>
      <c r="E273" s="1">
        <f>C273-D273</f>
        <v>-3.4670025718810393E-3</v>
      </c>
      <c r="F273" s="1">
        <f>F272+E273</f>
        <v>9839.6399586873958</v>
      </c>
    </row>
    <row r="274" spans="1:6" x14ac:dyDescent="0.25">
      <c r="A274" s="2">
        <v>272</v>
      </c>
      <c r="B274" s="1">
        <v>6</v>
      </c>
      <c r="C274" s="1">
        <f>$P$2*1.1814/(1+EXP(0.2*($P$3-10-B274)))/(1+EXP(0.3*(-$P$3-10-B274)))</f>
        <v>372.84929671926341</v>
      </c>
      <c r="D274" s="1">
        <f>F273*$P$4*2^(B274/10)</f>
        <v>372.85263234700437</v>
      </c>
      <c r="E274" s="1">
        <f>C274-D274</f>
        <v>-3.3356277409666291E-3</v>
      </c>
      <c r="F274" s="1">
        <f>F273+E274</f>
        <v>9839.6366230596541</v>
      </c>
    </row>
    <row r="275" spans="1:6" x14ac:dyDescent="0.25">
      <c r="A275" s="2">
        <v>273</v>
      </c>
      <c r="B275" s="1">
        <v>6</v>
      </c>
      <c r="C275" s="1">
        <f>$P$2*1.1814/(1+EXP(0.2*($P$3-10-B275)))/(1+EXP(0.3*(-$P$3-10-B275)))</f>
        <v>372.84929671926341</v>
      </c>
      <c r="D275" s="1">
        <f>F274*$P$4*2^(B275/10)</f>
        <v>372.8525059503487</v>
      </c>
      <c r="E275" s="1">
        <f>C275-D275</f>
        <v>-3.2092310852931405E-3</v>
      </c>
      <c r="F275" s="1">
        <f>F274+E275</f>
        <v>9839.6334138285692</v>
      </c>
    </row>
    <row r="276" spans="1:6" x14ac:dyDescent="0.25">
      <c r="A276" s="2">
        <v>274</v>
      </c>
      <c r="B276" s="1">
        <v>6</v>
      </c>
      <c r="C276" s="1">
        <f>$P$2*1.1814/(1+EXP(0.2*($P$3-10-B276)))/(1+EXP(0.3*(-$P$3-10-B276)))</f>
        <v>372.84929671926341</v>
      </c>
      <c r="D276" s="1">
        <f>F275*$P$4*2^(B276/10)</f>
        <v>372.8523843432306</v>
      </c>
      <c r="E276" s="1">
        <f>C276-D276</f>
        <v>-3.0876239671897565E-3</v>
      </c>
      <c r="F276" s="1">
        <f>F275+E276</f>
        <v>9839.6303262046022</v>
      </c>
    </row>
    <row r="277" spans="1:6" x14ac:dyDescent="0.25">
      <c r="A277" s="2">
        <v>275</v>
      </c>
      <c r="B277" s="1">
        <v>6</v>
      </c>
      <c r="C277" s="1">
        <f>$P$2*1.1814/(1+EXP(0.2*($P$3-10-B277)))/(1+EXP(0.3*(-$P$3-10-B277)))</f>
        <v>372.84929671926341</v>
      </c>
      <c r="D277" s="1">
        <f>F276*$P$4*2^(B277/10)</f>
        <v>372.85226734416068</v>
      </c>
      <c r="E277" s="1">
        <f>C277-D277</f>
        <v>-2.9706248972729554E-3</v>
      </c>
      <c r="F277" s="1">
        <f>F276+E277</f>
        <v>9839.6273555797052</v>
      </c>
    </row>
    <row r="278" spans="1:6" x14ac:dyDescent="0.25">
      <c r="A278" s="2">
        <v>276</v>
      </c>
      <c r="B278" s="1">
        <v>6</v>
      </c>
      <c r="C278" s="1">
        <f>$P$2*1.1814/(1+EXP(0.2*($P$3-10-B278)))/(1+EXP(0.3*(-$P$3-10-B278)))</f>
        <v>372.84929671926341</v>
      </c>
      <c r="D278" s="1">
        <f>F277*$P$4*2^(B278/10)</f>
        <v>372.85215477852643</v>
      </c>
      <c r="E278" s="1">
        <f>C278-D278</f>
        <v>-2.8580592630191859E-3</v>
      </c>
      <c r="F278" s="1">
        <f>F277+E278</f>
        <v>9839.6244975204427</v>
      </c>
    </row>
    <row r="279" spans="1:6" x14ac:dyDescent="0.25">
      <c r="A279" s="2">
        <v>277</v>
      </c>
      <c r="B279" s="1">
        <v>6</v>
      </c>
      <c r="C279" s="1">
        <f>$P$2*1.1814/(1+EXP(0.2*($P$3-10-B279)))/(1+EXP(0.3*(-$P$3-10-B279)))</f>
        <v>372.84929671926341</v>
      </c>
      <c r="D279" s="1">
        <f>F278*$P$4*2^(B279/10)</f>
        <v>372.85204647833217</v>
      </c>
      <c r="E279" s="1">
        <f>C279-D279</f>
        <v>-2.7497590687630691E-3</v>
      </c>
      <c r="F279" s="1">
        <f>F278+E279</f>
        <v>9839.6217477613736</v>
      </c>
    </row>
    <row r="280" spans="1:6" x14ac:dyDescent="0.25">
      <c r="A280" s="2">
        <v>278</v>
      </c>
      <c r="B280" s="1">
        <v>6</v>
      </c>
      <c r="C280" s="1">
        <f>$P$2*1.1814/(1+EXP(0.2*($P$3-10-B280)))/(1+EXP(0.3*(-$P$3-10-B280)))</f>
        <v>372.84929671926341</v>
      </c>
      <c r="D280" s="1">
        <f>F279*$P$4*2^(B280/10)</f>
        <v>372.8519422819478</v>
      </c>
      <c r="E280" s="1">
        <f>C280-D280</f>
        <v>-2.6455626843926439E-3</v>
      </c>
      <c r="F280" s="1">
        <f>F279+E280</f>
        <v>9839.6191021986888</v>
      </c>
    </row>
    <row r="281" spans="1:6" x14ac:dyDescent="0.25">
      <c r="A281" s="2">
        <v>279</v>
      </c>
      <c r="B281" s="1">
        <v>6</v>
      </c>
      <c r="C281" s="1">
        <f>$P$2*1.1814/(1+EXP(0.2*($P$3-10-B281)))/(1+EXP(0.3*(-$P$3-10-B281)))</f>
        <v>372.84929671926341</v>
      </c>
      <c r="D281" s="1">
        <f>F280*$P$4*2^(B281/10)</f>
        <v>372.85184203386808</v>
      </c>
      <c r="E281" s="1">
        <f>C281-D281</f>
        <v>-2.5453146046743313E-3</v>
      </c>
      <c r="F281" s="1">
        <f>F280+E281</f>
        <v>9839.6165568840843</v>
      </c>
    </row>
    <row r="282" spans="1:6" x14ac:dyDescent="0.25">
      <c r="A282" s="2">
        <v>280</v>
      </c>
      <c r="B282" s="1">
        <v>6</v>
      </c>
      <c r="C282" s="1">
        <f>$P$2*1.1814/(1+EXP(0.2*($P$3-10-B282)))/(1+EXP(0.3*(-$P$3-10-B282)))</f>
        <v>372.84929671926341</v>
      </c>
      <c r="D282" s="1">
        <f>F281*$P$4*2^(B282/10)</f>
        <v>372.85174558448023</v>
      </c>
      <c r="E282" s="1">
        <f>C282-D282</f>
        <v>-2.4488652168201952E-3</v>
      </c>
      <c r="F282" s="1">
        <f>F281+E282</f>
        <v>9839.6141080188681</v>
      </c>
    </row>
    <row r="283" spans="1:6" x14ac:dyDescent="0.25">
      <c r="A283" s="2">
        <v>281</v>
      </c>
      <c r="B283" s="1">
        <v>6</v>
      </c>
      <c r="C283" s="1">
        <f>$P$2*1.1814/(1+EXP(0.2*($P$3-10-B283)))/(1+EXP(0.3*(-$P$3-10-B283)))</f>
        <v>372.84929671926341</v>
      </c>
      <c r="D283" s="1">
        <f>F282*$P$4*2^(B283/10)</f>
        <v>372.85165278984078</v>
      </c>
      <c r="E283" s="1">
        <f>C283-D283</f>
        <v>-2.3560705773775226E-3</v>
      </c>
      <c r="F283" s="1">
        <f>F282+E283</f>
        <v>9839.6117519482905</v>
      </c>
    </row>
    <row r="284" spans="1:6" x14ac:dyDescent="0.25">
      <c r="A284" s="2">
        <v>282</v>
      </c>
      <c r="B284" s="1">
        <v>6</v>
      </c>
      <c r="C284" s="1">
        <f>$P$2*1.1814/(1+EXP(0.2*($P$3-10-B284)))/(1+EXP(0.3*(-$P$3-10-B284)))</f>
        <v>372.84929671926341</v>
      </c>
      <c r="D284" s="1">
        <f>F283*$P$4*2^(B284/10)</f>
        <v>372.85156351146065</v>
      </c>
      <c r="E284" s="1">
        <f>C284-D284</f>
        <v>-2.266792197247014E-3</v>
      </c>
      <c r="F284" s="1">
        <f>F283+E284</f>
        <v>9839.6094851560938</v>
      </c>
    </row>
    <row r="285" spans="1:6" x14ac:dyDescent="0.25">
      <c r="A285" s="2">
        <v>283</v>
      </c>
      <c r="B285" s="1">
        <v>6</v>
      </c>
      <c r="C285" s="1">
        <f>$P$2*1.1814/(1+EXP(0.2*($P$3-10-B285)))/(1+EXP(0.3*(-$P$3-10-B285)))</f>
        <v>372.84929671926341</v>
      </c>
      <c r="D285" s="1">
        <f>F284*$P$4*2^(B285/10)</f>
        <v>372.85147761609852</v>
      </c>
      <c r="E285" s="1">
        <f>C285-D285</f>
        <v>-2.1808968351137992E-3</v>
      </c>
      <c r="F285" s="1">
        <f>F284+E285</f>
        <v>9839.6073042592579</v>
      </c>
    </row>
    <row r="286" spans="1:6" x14ac:dyDescent="0.25">
      <c r="A286" s="2">
        <v>284</v>
      </c>
      <c r="B286" s="1">
        <v>6</v>
      </c>
      <c r="C286" s="1">
        <f>$P$2*1.1814/(1+EXP(0.2*($P$3-10-B286)))/(1+EXP(0.3*(-$P$3-10-B286)))</f>
        <v>372.84929671926341</v>
      </c>
      <c r="D286" s="1">
        <f>F285*$P$4*2^(B286/10)</f>
        <v>372.8513949755619</v>
      </c>
      <c r="E286" s="1">
        <f>C286-D286</f>
        <v>-2.0982562984954711E-3</v>
      </c>
      <c r="F286" s="1">
        <f>F285+E286</f>
        <v>9839.6052060029597</v>
      </c>
    </row>
    <row r="287" spans="1:6" x14ac:dyDescent="0.25">
      <c r="A287" s="2">
        <v>285</v>
      </c>
      <c r="B287" s="1">
        <v>6</v>
      </c>
      <c r="C287" s="1">
        <f>$P$2*1.1814/(1+EXP(0.2*($P$3-10-B287)))/(1+EXP(0.3*(-$P$3-10-B287)))</f>
        <v>372.84929671926341</v>
      </c>
      <c r="D287" s="1">
        <f>F286*$P$4*2^(B287/10)</f>
        <v>372.8513154665161</v>
      </c>
      <c r="E287" s="1">
        <f>C287-D287</f>
        <v>-2.0187472526913552E-3</v>
      </c>
      <c r="F287" s="1">
        <f>F286+E287</f>
        <v>9839.6031872557069</v>
      </c>
    </row>
    <row r="288" spans="1:6" x14ac:dyDescent="0.25">
      <c r="A288" s="2">
        <v>286</v>
      </c>
      <c r="B288" s="1">
        <v>6</v>
      </c>
      <c r="C288" s="1">
        <f>$P$2*1.1814/(1+EXP(0.2*($P$3-10-B288)))/(1+EXP(0.3*(-$P$3-10-B288)))</f>
        <v>372.84929671926341</v>
      </c>
      <c r="D288" s="1">
        <f>F287*$P$4*2^(B288/10)</f>
        <v>372.85123897029973</v>
      </c>
      <c r="E288" s="1">
        <f>C288-D288</f>
        <v>-1.9422510363256151E-3</v>
      </c>
      <c r="F288" s="1">
        <f>F287+E288</f>
        <v>9839.601245004671</v>
      </c>
    </row>
    <row r="289" spans="1:6" x14ac:dyDescent="0.25">
      <c r="A289" s="2">
        <v>287</v>
      </c>
      <c r="B289" s="1">
        <v>6</v>
      </c>
      <c r="C289" s="1">
        <f>$P$2*1.1814/(1+EXP(0.2*($P$3-10-B289)))/(1+EXP(0.3*(-$P$3-10-B289)))</f>
        <v>372.84929671926341</v>
      </c>
      <c r="D289" s="1">
        <f>F288*$P$4*2^(B289/10)</f>
        <v>372.85116537274797</v>
      </c>
      <c r="E289" s="1">
        <f>C289-D289</f>
        <v>-1.86865348456422E-3</v>
      </c>
      <c r="F289" s="1">
        <f>F288+E289</f>
        <v>9839.5993763511869</v>
      </c>
    </row>
    <row r="290" spans="1:6" x14ac:dyDescent="0.25">
      <c r="A290" s="2">
        <v>288</v>
      </c>
      <c r="B290" s="1">
        <v>6</v>
      </c>
      <c r="C290" s="1">
        <f>$P$2*1.1814/(1+EXP(0.2*($P$3-10-B290)))/(1+EXP(0.3*(-$P$3-10-B290)))</f>
        <v>372.84929671926341</v>
      </c>
      <c r="D290" s="1">
        <f>F289*$P$4*2^(B290/10)</f>
        <v>372.85109456402188</v>
      </c>
      <c r="E290" s="1">
        <f>C290-D290</f>
        <v>-1.7978447584710011E-3</v>
      </c>
      <c r="F290" s="1">
        <f>F289+E290</f>
        <v>9839.5975785064293</v>
      </c>
    </row>
    <row r="291" spans="1:6" x14ac:dyDescent="0.25">
      <c r="A291" s="2">
        <v>289</v>
      </c>
      <c r="B291" s="1">
        <v>6</v>
      </c>
      <c r="C291" s="1">
        <f>$P$2*1.1814/(1+EXP(0.2*($P$3-10-B291)))/(1+EXP(0.3*(-$P$3-10-B291)))</f>
        <v>372.84929671926341</v>
      </c>
      <c r="D291" s="1">
        <f>F290*$P$4*2^(B291/10)</f>
        <v>372.85102643844482</v>
      </c>
      <c r="E291" s="1">
        <f>C291-D291</f>
        <v>-1.7297191814122925E-3</v>
      </c>
      <c r="F291" s="1">
        <f>F290+E291</f>
        <v>9839.5958487872485</v>
      </c>
    </row>
    <row r="292" spans="1:6" x14ac:dyDescent="0.25">
      <c r="A292" s="2">
        <v>290</v>
      </c>
      <c r="B292" s="1">
        <v>6</v>
      </c>
      <c r="C292" s="1">
        <f>$P$2*1.1814/(1+EXP(0.2*($P$3-10-B292)))/(1+EXP(0.3*(-$P$3-10-B292)))</f>
        <v>372.84929671926341</v>
      </c>
      <c r="D292" s="1">
        <f>F291*$P$4*2^(B292/10)</f>
        <v>372.85096089434433</v>
      </c>
      <c r="E292" s="1">
        <f>C292-D292</f>
        <v>-1.6641750809185396E-3</v>
      </c>
      <c r="F292" s="1">
        <f>F291+E292</f>
        <v>9839.5941846121677</v>
      </c>
    </row>
    <row r="293" spans="1:6" x14ac:dyDescent="0.25">
      <c r="A293" s="2">
        <v>291</v>
      </c>
      <c r="B293" s="1">
        <v>6</v>
      </c>
      <c r="C293" s="1">
        <f>$P$2*1.1814/(1+EXP(0.2*($P$3-10-B293)))/(1+EXP(0.3*(-$P$3-10-B293)))</f>
        <v>372.84929671926341</v>
      </c>
      <c r="D293" s="1">
        <f>F292*$P$4*2^(B293/10)</f>
        <v>372.85089783390089</v>
      </c>
      <c r="E293" s="1">
        <f>C293-D293</f>
        <v>-1.601114637480805E-3</v>
      </c>
      <c r="F293" s="1">
        <f>F292+E293</f>
        <v>9839.5925834975296</v>
      </c>
    </row>
    <row r="294" spans="1:6" x14ac:dyDescent="0.25">
      <c r="A294" s="2">
        <v>292</v>
      </c>
      <c r="B294" s="1">
        <v>6</v>
      </c>
      <c r="C294" s="1">
        <f>$P$2*1.1814/(1+EXP(0.2*($P$3-10-B294)))/(1+EXP(0.3*(-$P$3-10-B294)))</f>
        <v>372.84929671926341</v>
      </c>
      <c r="D294" s="1">
        <f>F293*$P$4*2^(B294/10)</f>
        <v>372.8508371630013</v>
      </c>
      <c r="E294" s="1">
        <f>C294-D294</f>
        <v>-1.5404437378947478E-3</v>
      </c>
      <c r="F294" s="1">
        <f>F293+E294</f>
        <v>9839.5910430537915</v>
      </c>
    </row>
    <row r="295" spans="1:6" x14ac:dyDescent="0.25">
      <c r="A295" s="2">
        <v>293</v>
      </c>
      <c r="B295" s="1">
        <v>6</v>
      </c>
      <c r="C295" s="1">
        <f>$P$2*1.1814/(1+EXP(0.2*($P$3-10-B295)))/(1+EXP(0.3*(-$P$3-10-B295)))</f>
        <v>372.84929671926341</v>
      </c>
      <c r="D295" s="1">
        <f>F294*$P$4*2^(B295/10)</f>
        <v>372.850778791099</v>
      </c>
      <c r="E295" s="1">
        <f>C295-D295</f>
        <v>-1.4820718355963436E-3</v>
      </c>
      <c r="F295" s="1">
        <f>F294+E295</f>
        <v>9839.5895609819563</v>
      </c>
    </row>
    <row r="296" spans="1:6" x14ac:dyDescent="0.25">
      <c r="A296" s="2">
        <v>294</v>
      </c>
      <c r="B296" s="1">
        <v>6</v>
      </c>
      <c r="C296" s="1">
        <f>$P$2*1.1814/(1+EXP(0.2*($P$3-10-B296)))/(1+EXP(0.3*(-$P$3-10-B296)))</f>
        <v>372.84929671926341</v>
      </c>
      <c r="D296" s="1">
        <f>F295*$P$4*2^(B296/10)</f>
        <v>372.85072263107816</v>
      </c>
      <c r="E296" s="1">
        <f>C296-D296</f>
        <v>-1.42591181474927E-3</v>
      </c>
      <c r="F296" s="1">
        <f>F295+E296</f>
        <v>9839.588135070142</v>
      </c>
    </row>
    <row r="297" spans="1:6" x14ac:dyDescent="0.25">
      <c r="A297" s="2">
        <v>295</v>
      </c>
      <c r="B297" s="1">
        <v>6</v>
      </c>
      <c r="C297" s="1">
        <f>$P$2*1.1814/(1+EXP(0.2*($P$3-10-B297)))/(1+EXP(0.3*(-$P$3-10-B297)))</f>
        <v>372.84929671926341</v>
      </c>
      <c r="D297" s="1">
        <f>F296*$P$4*2^(B297/10)</f>
        <v>372.85066859912416</v>
      </c>
      <c r="E297" s="1">
        <f>C297-D297</f>
        <v>-1.3718798607555982E-3</v>
      </c>
      <c r="F297" s="1">
        <f>F296+E297</f>
        <v>9839.586763190282</v>
      </c>
    </row>
    <row r="298" spans="1:6" x14ac:dyDescent="0.25">
      <c r="A298" s="2">
        <v>296</v>
      </c>
      <c r="B298" s="1">
        <v>6</v>
      </c>
      <c r="C298" s="1">
        <f>$P$2*1.1814/(1+EXP(0.2*($P$3-10-B298)))/(1+EXP(0.3*(-$P$3-10-B298)))</f>
        <v>372.84929671926341</v>
      </c>
      <c r="D298" s="1">
        <f>F297*$P$4*2^(B298/10)</f>
        <v>372.85061661459838</v>
      </c>
      <c r="E298" s="1">
        <f>C298-D298</f>
        <v>-1.3198953349728981E-3</v>
      </c>
      <c r="F298" s="1">
        <f>F297+E298</f>
        <v>9839.5854432949473</v>
      </c>
    </row>
    <row r="299" spans="1:6" x14ac:dyDescent="0.25">
      <c r="A299" s="2">
        <v>297</v>
      </c>
      <c r="B299" s="1">
        <v>6</v>
      </c>
      <c r="C299" s="1">
        <f>$P$2*1.1814/(1+EXP(0.2*($P$3-10-B299)))/(1+EXP(0.3*(-$P$3-10-B299)))</f>
        <v>372.84929671926341</v>
      </c>
      <c r="D299" s="1">
        <f>F298*$P$4*2^(B299/10)</f>
        <v>372.85056659991778</v>
      </c>
      <c r="E299" s="1">
        <f>C299-D299</f>
        <v>-1.2698806543767205E-3</v>
      </c>
      <c r="F299" s="1">
        <f>F298+E299</f>
        <v>9839.5841734142923</v>
      </c>
    </row>
    <row r="300" spans="1:6" x14ac:dyDescent="0.25">
      <c r="A300" s="2">
        <v>298</v>
      </c>
      <c r="B300" s="1">
        <v>6</v>
      </c>
      <c r="C300" s="1">
        <f>$P$2*1.1814/(1+EXP(0.2*($P$3-10-B300)))/(1+EXP(0.3*(-$P$3-10-B300)))</f>
        <v>372.84929671926341</v>
      </c>
      <c r="D300" s="1">
        <f>F299*$P$4*2^(B300/10)</f>
        <v>372.85051848043912</v>
      </c>
      <c r="E300" s="1">
        <f>C300-D300</f>
        <v>-1.2217611757137092E-3</v>
      </c>
      <c r="F300" s="1">
        <f>F299+E300</f>
        <v>9839.5829516531157</v>
      </c>
    </row>
    <row r="301" spans="1:6" x14ac:dyDescent="0.25">
      <c r="A301" s="2">
        <v>299</v>
      </c>
      <c r="B301" s="1">
        <v>6</v>
      </c>
      <c r="C301" s="1">
        <f>$P$2*1.1814/(1+EXP(0.2*($P$3-10-B301)))/(1+EXP(0.3*(-$P$3-10-B301)))</f>
        <v>372.84929671926341</v>
      </c>
      <c r="D301" s="1">
        <f>F300*$P$4*2^(B301/10)</f>
        <v>372.85047218434772</v>
      </c>
      <c r="E301" s="1">
        <f>C301-D301</f>
        <v>-1.1754650843158743E-3</v>
      </c>
      <c r="F301" s="1">
        <f>F300+E301</f>
        <v>9839.5817761880317</v>
      </c>
    </row>
    <row r="302" spans="1:6" x14ac:dyDescent="0.25">
      <c r="A302" s="2">
        <v>300</v>
      </c>
      <c r="B302" s="1">
        <v>6</v>
      </c>
      <c r="C302" s="1">
        <f>$P$2*1.1814/(1+EXP(0.2*($P$3-10-B302)))/(1+EXP(0.3*(-$P$3-10-B302)))</f>
        <v>372.84929671926341</v>
      </c>
      <c r="D302" s="1">
        <f>F301*$P$4*2^(B302/10)</f>
        <v>372.85042764255019</v>
      </c>
      <c r="E302" s="1">
        <f>C302-D302</f>
        <v>-1.1309232867802166E-3</v>
      </c>
      <c r="F302" s="1">
        <f>F301+E302</f>
        <v>9839.5806452647448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5BFA6-B67F-48DA-B39A-15BE2A3BDC24}">
  <dimension ref="A1:Q302"/>
  <sheetViews>
    <sheetView workbookViewId="0">
      <selection activeCell="T7" sqref="T7"/>
    </sheetView>
  </sheetViews>
  <sheetFormatPr defaultRowHeight="13.8" x14ac:dyDescent="0.25"/>
  <cols>
    <col min="1" max="1" width="10" style="2" customWidth="1"/>
    <col min="2" max="2" width="13.6640625" style="1" customWidth="1"/>
    <col min="3" max="3" width="9.77734375" style="1" customWidth="1"/>
    <col min="4" max="4" width="8.88671875" style="1"/>
    <col min="5" max="5" width="11.109375" style="1" customWidth="1"/>
    <col min="6" max="6" width="11.6640625" style="1" customWidth="1"/>
    <col min="7" max="17" width="8.88671875" style="1"/>
    <col min="22" max="22" width="8.21875" customWidth="1"/>
  </cols>
  <sheetData>
    <row r="1" spans="1:17" x14ac:dyDescent="0.25">
      <c r="A1" s="2" t="s">
        <v>10</v>
      </c>
      <c r="B1" s="1" t="s">
        <v>9</v>
      </c>
      <c r="C1" s="1" t="s">
        <v>8</v>
      </c>
      <c r="D1" s="1" t="s">
        <v>7</v>
      </c>
      <c r="E1" s="1" t="s">
        <v>6</v>
      </c>
      <c r="F1" s="1" t="s">
        <v>5</v>
      </c>
      <c r="O1" s="1" t="s">
        <v>4</v>
      </c>
    </row>
    <row r="2" spans="1:17" ht="16.2" x14ac:dyDescent="0.25">
      <c r="A2" s="2">
        <v>0</v>
      </c>
      <c r="B2" s="1">
        <v>10</v>
      </c>
      <c r="C2" s="1">
        <f>$P$2*1.1814/(1+EXP(0.2*($P$3-10-B2)))/(1+EXP(0.3*(-$P$3-10-B2)))</f>
        <v>601.32890530751149</v>
      </c>
      <c r="D2" s="1">
        <f>C2</f>
        <v>601.32890530751149</v>
      </c>
      <c r="E2" s="1">
        <f>C2-D2</f>
        <v>0</v>
      </c>
      <c r="F2" s="1">
        <f>C2*40</f>
        <v>24053.156212300459</v>
      </c>
      <c r="O2" s="1" t="s">
        <v>3</v>
      </c>
      <c r="P2" s="1">
        <v>1018</v>
      </c>
    </row>
    <row r="3" spans="1:17" ht="16.2" x14ac:dyDescent="0.25">
      <c r="A3" s="2">
        <v>1</v>
      </c>
      <c r="B3" s="1">
        <v>11</v>
      </c>
      <c r="C3" s="1">
        <f>$P$2*1.1814/(1+EXP(0.2*($P$3-10-B3)))/(1+EXP(0.3*(-$P$3-10-B3)))</f>
        <v>661.26320444348119</v>
      </c>
      <c r="D3" s="1">
        <f>F2*$P$4*2^(B3/10)</f>
        <v>1288.9767259291807</v>
      </c>
      <c r="E3" s="1">
        <f>C3-D3</f>
        <v>-627.71352148569952</v>
      </c>
      <c r="F3" s="1">
        <f>F2+E3</f>
        <v>23425.442690814758</v>
      </c>
      <c r="O3" s="1" t="s">
        <v>2</v>
      </c>
      <c r="P3" s="1">
        <v>20</v>
      </c>
    </row>
    <row r="4" spans="1:17" x14ac:dyDescent="0.25">
      <c r="A4" s="2">
        <v>2</v>
      </c>
      <c r="B4" s="1">
        <v>11</v>
      </c>
      <c r="C4" s="1">
        <f>$P$2*1.1814/(1+EXP(0.2*($P$3-10-B4)))/(1+EXP(0.3*(-$P$3-10-B4)))</f>
        <v>661.26320444348119</v>
      </c>
      <c r="D4" s="1">
        <f>F3*$P$4*2^(B4/10)</f>
        <v>1255.3383912090017</v>
      </c>
      <c r="E4" s="1">
        <f>C4-D4</f>
        <v>-594.07518676552047</v>
      </c>
      <c r="F4" s="1">
        <f>F3+E4</f>
        <v>22831.367504049238</v>
      </c>
      <c r="O4" s="1" t="s">
        <v>1</v>
      </c>
      <c r="P4" s="1">
        <f>1/40</f>
        <v>2.5000000000000001E-2</v>
      </c>
    </row>
    <row r="5" spans="1:17" x14ac:dyDescent="0.25">
      <c r="A5" s="2">
        <v>3</v>
      </c>
      <c r="B5" s="1">
        <v>11</v>
      </c>
      <c r="C5" s="1">
        <f>$P$2*1.1814/(1+EXP(0.2*($P$3-10-B5)))/(1+EXP(0.3*(-$P$3-10-B5)))</f>
        <v>661.26320444348119</v>
      </c>
      <c r="D5" s="1">
        <f>F4*$P$4*2^(B5/10)</f>
        <v>1223.5026902126729</v>
      </c>
      <c r="E5" s="1">
        <f>C5-D5</f>
        <v>-562.23948576919167</v>
      </c>
      <c r="F5" s="1">
        <f>F4+E5</f>
        <v>22269.128018280047</v>
      </c>
      <c r="O5" s="1" t="s">
        <v>0</v>
      </c>
      <c r="P5" s="1">
        <f>LOG10(2)/LOG10(EXP(1))</f>
        <v>0.69314718055994529</v>
      </c>
      <c r="Q5" s="1">
        <f>LOG(2,2.7182818)</f>
        <v>0.69314718781684814</v>
      </c>
    </row>
    <row r="6" spans="1:17" x14ac:dyDescent="0.25">
      <c r="A6" s="2">
        <v>4</v>
      </c>
      <c r="B6" s="1">
        <v>11</v>
      </c>
      <c r="C6" s="1">
        <f>$P$2*1.1814/(1+EXP(0.2*($P$3-10-B6)))/(1+EXP(0.3*(-$P$3-10-B6)))</f>
        <v>661.26320444348119</v>
      </c>
      <c r="D6" s="1">
        <f>F5*$P$4*2^(B6/10)</f>
        <v>1193.3730221907992</v>
      </c>
      <c r="E6" s="1">
        <f>C6-D6</f>
        <v>-532.10981774731806</v>
      </c>
      <c r="F6" s="1">
        <f>F5+E6</f>
        <v>21737.01820053273</v>
      </c>
    </row>
    <row r="7" spans="1:17" x14ac:dyDescent="0.25">
      <c r="A7" s="2">
        <v>5</v>
      </c>
      <c r="B7" s="1">
        <v>11</v>
      </c>
      <c r="C7" s="1">
        <f>$P$2*1.1814/(1+EXP(0.2*($P$3-10-B7)))/(1+EXP(0.3*(-$P$3-10-B7)))</f>
        <v>661.26320444348119</v>
      </c>
      <c r="D7" s="1">
        <f>F6*$P$4*2^(B7/10)</f>
        <v>1164.8579630999693</v>
      </c>
      <c r="E7" s="1">
        <f>C7-D7</f>
        <v>-503.59475865648812</v>
      </c>
      <c r="F7" s="1">
        <f>F6+E7</f>
        <v>21233.423441876243</v>
      </c>
    </row>
    <row r="8" spans="1:17" x14ac:dyDescent="0.25">
      <c r="A8" s="2">
        <v>6</v>
      </c>
      <c r="B8" s="1">
        <v>11</v>
      </c>
      <c r="C8" s="1">
        <f>$P$2*1.1814/(1+EXP(0.2*($P$3-10-B8)))/(1+EXP(0.3*(-$P$3-10-B8)))</f>
        <v>661.26320444348119</v>
      </c>
      <c r="D8" s="1">
        <f>F7*$P$4*2^(B8/10)</f>
        <v>1137.8709881899499</v>
      </c>
      <c r="E8" s="1">
        <f>C8-D8</f>
        <v>-476.60778374646873</v>
      </c>
      <c r="F8" s="1">
        <f>F7+E8</f>
        <v>20756.815658129774</v>
      </c>
    </row>
    <row r="9" spans="1:17" x14ac:dyDescent="0.25">
      <c r="A9" s="2">
        <v>7</v>
      </c>
      <c r="B9" s="1">
        <v>11</v>
      </c>
      <c r="C9" s="1">
        <f>$P$2*1.1814/(1+EXP(0.2*($P$3-10-B9)))/(1+EXP(0.3*(-$P$3-10-B9)))</f>
        <v>661.26320444348119</v>
      </c>
      <c r="D9" s="1">
        <f>F8*$P$4*2^(B9/10)</f>
        <v>1112.3302094570647</v>
      </c>
      <c r="E9" s="1">
        <f>C9-D9</f>
        <v>-451.06700501358353</v>
      </c>
      <c r="F9" s="1">
        <f>F8+E9</f>
        <v>20305.748653116189</v>
      </c>
    </row>
    <row r="10" spans="1:17" x14ac:dyDescent="0.25">
      <c r="A10" s="2">
        <v>8</v>
      </c>
      <c r="B10" s="1">
        <v>11</v>
      </c>
      <c r="C10" s="1">
        <f>$P$2*1.1814/(1+EXP(0.2*($P$3-10-B10)))/(1+EXP(0.3*(-$P$3-10-B10)))</f>
        <v>661.26320444348119</v>
      </c>
      <c r="D10" s="1">
        <f>F9*$P$4*2^(B10/10)</f>
        <v>1088.1581271671005</v>
      </c>
      <c r="E10" s="1">
        <f>C10-D10</f>
        <v>-426.89492272361929</v>
      </c>
      <c r="F10" s="1">
        <f>F9+E10</f>
        <v>19878.85373039257</v>
      </c>
    </row>
    <row r="11" spans="1:17" x14ac:dyDescent="0.25">
      <c r="A11" s="2">
        <v>9</v>
      </c>
      <c r="B11" s="1">
        <v>11</v>
      </c>
      <c r="C11" s="1">
        <f>$P$2*1.1814/(1+EXP(0.2*($P$3-10-B11)))/(1+EXP(0.3*(-$P$3-10-B11)))</f>
        <v>661.26320444348119</v>
      </c>
      <c r="D11" s="1">
        <f>F10*$P$4*2^(B11/10)</f>
        <v>1065.2813946937677</v>
      </c>
      <c r="E11" s="1">
        <f>C11-D11</f>
        <v>-404.01819025028647</v>
      </c>
      <c r="F11" s="1">
        <f>F10+E11</f>
        <v>19474.835540142281</v>
      </c>
    </row>
    <row r="12" spans="1:17" x14ac:dyDescent="0.25">
      <c r="A12" s="2">
        <v>10</v>
      </c>
      <c r="B12" s="1">
        <v>11</v>
      </c>
      <c r="C12" s="1">
        <f>$P$2*1.1814/(1+EXP(0.2*($P$3-10-B12)))/(1+EXP(0.3*(-$P$3-10-B12)))</f>
        <v>661.26320444348119</v>
      </c>
      <c r="D12" s="1">
        <f>F11*$P$4*2^(B12/10)</f>
        <v>1043.6305959591577</v>
      </c>
      <c r="E12" s="1">
        <f>C12-D12</f>
        <v>-382.36739151567656</v>
      </c>
      <c r="F12" s="1">
        <f>F11+E12</f>
        <v>19092.468148626605</v>
      </c>
    </row>
    <row r="13" spans="1:17" x14ac:dyDescent="0.25">
      <c r="A13" s="2">
        <v>11</v>
      </c>
      <c r="B13" s="1">
        <v>11</v>
      </c>
      <c r="C13" s="1">
        <f>$P$2*1.1814/(1+EXP(0.2*($P$3-10-B13)))/(1+EXP(0.3*(-$P$3-10-B13)))</f>
        <v>661.26320444348119</v>
      </c>
      <c r="D13" s="1">
        <f>F12*$P$4*2^(B13/10)</f>
        <v>1023.1400348008714</v>
      </c>
      <c r="E13" s="1">
        <f>C13-D13</f>
        <v>-361.87683035739019</v>
      </c>
      <c r="F13" s="1">
        <f>F12+E13</f>
        <v>18730.591318269217</v>
      </c>
    </row>
    <row r="14" spans="1:17" x14ac:dyDescent="0.25">
      <c r="A14" s="2">
        <v>12</v>
      </c>
      <c r="B14" s="1">
        <v>11</v>
      </c>
      <c r="C14" s="1">
        <f>$P$2*1.1814/(1+EXP(0.2*($P$3-10-B14)))/(1+EXP(0.3*(-$P$3-10-B14)))</f>
        <v>661.26320444348119</v>
      </c>
      <c r="D14" s="1">
        <f>F13*$P$4*2^(B14/10)</f>
        <v>1003.7475356266815</v>
      </c>
      <c r="E14" s="1">
        <f>C14-D14</f>
        <v>-342.48433118320031</v>
      </c>
      <c r="F14" s="1">
        <f>F13+E14</f>
        <v>18388.106987086016</v>
      </c>
    </row>
    <row r="15" spans="1:17" x14ac:dyDescent="0.25">
      <c r="A15" s="2">
        <v>13</v>
      </c>
      <c r="B15" s="1">
        <v>11</v>
      </c>
      <c r="C15" s="1">
        <f>$P$2*1.1814/(1+EXP(0.2*($P$3-10-B15)))/(1+EXP(0.3*(-$P$3-10-B15)))</f>
        <v>661.26320444348119</v>
      </c>
      <c r="D15" s="1">
        <f>F14*$P$4*2^(B15/10)</f>
        <v>985.39425475184919</v>
      </c>
      <c r="E15" s="1">
        <f>C15-D15</f>
        <v>-324.131050308368</v>
      </c>
      <c r="F15" s="1">
        <f>F14+E15</f>
        <v>18063.975936777646</v>
      </c>
    </row>
    <row r="16" spans="1:17" x14ac:dyDescent="0.25">
      <c r="A16" s="2">
        <v>14</v>
      </c>
      <c r="B16" s="1">
        <v>11</v>
      </c>
      <c r="C16" s="1">
        <f>$P$2*1.1814/(1+EXP(0.2*($P$3-10-B16)))/(1+EXP(0.3*(-$P$3-10-B16)))</f>
        <v>661.26320444348119</v>
      </c>
      <c r="D16" s="1">
        <f>F15*$P$4*2^(B16/10)</f>
        <v>968.02450184662291</v>
      </c>
      <c r="E16" s="1">
        <f>C16-D16</f>
        <v>-306.76129740314173</v>
      </c>
      <c r="F16" s="1">
        <f>F15+E16</f>
        <v>17757.214639374506</v>
      </c>
    </row>
    <row r="17" spans="1:6" x14ac:dyDescent="0.25">
      <c r="A17" s="2">
        <v>15</v>
      </c>
      <c r="B17" s="1">
        <v>11</v>
      </c>
      <c r="C17" s="1">
        <f>$P$2*1.1814/(1+EXP(0.2*($P$3-10-B17)))/(1+EXP(0.3*(-$P$3-10-B17)))</f>
        <v>661.26320444348119</v>
      </c>
      <c r="D17" s="1">
        <f>F16*$P$4*2^(B17/10)</f>
        <v>951.58557095212836</v>
      </c>
      <c r="E17" s="1">
        <f>C17-D17</f>
        <v>-290.32236650864718</v>
      </c>
      <c r="F17" s="1">
        <f>F16+E17</f>
        <v>17466.892272865858</v>
      </c>
    </row>
    <row r="18" spans="1:6" x14ac:dyDescent="0.25">
      <c r="A18" s="2">
        <v>16</v>
      </c>
      <c r="B18" s="1">
        <v>11</v>
      </c>
      <c r="C18" s="1">
        <f>$P$2*1.1814/(1+EXP(0.2*($P$3-10-B18)))/(1+EXP(0.3*(-$P$3-10-B18)))</f>
        <v>661.26320444348119</v>
      </c>
      <c r="D18" s="1">
        <f>F17*$P$4*2^(B18/10)</f>
        <v>936.02758055189327</v>
      </c>
      <c r="E18" s="1">
        <f>C18-D18</f>
        <v>-274.76437610841208</v>
      </c>
      <c r="F18" s="1">
        <f>F17+E18</f>
        <v>17192.127896757447</v>
      </c>
    </row>
    <row r="19" spans="1:6" x14ac:dyDescent="0.25">
      <c r="A19" s="2">
        <v>17</v>
      </c>
      <c r="B19" s="1">
        <v>11</v>
      </c>
      <c r="C19" s="1">
        <f>$P$2*1.1814/(1+EXP(0.2*($P$3-10-B19)))/(1+EXP(0.3*(-$P$3-10-B19)))</f>
        <v>661.26320444348119</v>
      </c>
      <c r="D19" s="1">
        <f>F18*$P$4*2^(B19/10)</f>
        <v>921.30332221372635</v>
      </c>
      <c r="E19" s="1">
        <f>C19-D19</f>
        <v>-260.04011777024516</v>
      </c>
      <c r="F19" s="1">
        <f>F18+E19</f>
        <v>16932.087778987203</v>
      </c>
    </row>
    <row r="20" spans="1:6" x14ac:dyDescent="0.25">
      <c r="A20" s="2">
        <v>18</v>
      </c>
      <c r="B20" s="1">
        <v>11</v>
      </c>
      <c r="C20" s="1">
        <f>$P$2*1.1814/(1+EXP(0.2*($P$3-10-B20)))/(1+EXP(0.3*(-$P$3-10-B20)))</f>
        <v>661.26320444348119</v>
      </c>
      <c r="D20" s="1">
        <f>F19*$P$4*2^(B20/10)</f>
        <v>907.36811734267849</v>
      </c>
      <c r="E20" s="1">
        <f>C20-D20</f>
        <v>-246.1049128991973</v>
      </c>
      <c r="F20" s="1">
        <f>F19+E20</f>
        <v>16685.982866088005</v>
      </c>
    </row>
    <row r="21" spans="1:6" x14ac:dyDescent="0.25">
      <c r="A21" s="2">
        <v>19</v>
      </c>
      <c r="B21" s="1">
        <v>11</v>
      </c>
      <c r="C21" s="1">
        <f>$P$2*1.1814/(1+EXP(0.2*($P$3-10-B21)))/(1+EXP(0.3*(-$P$3-10-B21)))</f>
        <v>661.26320444348119</v>
      </c>
      <c r="D21" s="1">
        <f>F20*$P$4*2^(B21/10)</f>
        <v>894.17968161042018</v>
      </c>
      <c r="E21" s="1">
        <f>C21-D21</f>
        <v>-232.91647716693899</v>
      </c>
      <c r="F21" s="1">
        <f>F20+E21</f>
        <v>16453.066388921066</v>
      </c>
    </row>
    <row r="22" spans="1:6" x14ac:dyDescent="0.25">
      <c r="A22" s="2">
        <v>20</v>
      </c>
      <c r="B22" s="1">
        <v>11</v>
      </c>
      <c r="C22" s="1">
        <f>$P$2*1.1814/(1+EXP(0.2*($P$3-10-B22)))/(1+EXP(0.3*(-$P$3-10-B22)))</f>
        <v>661.26320444348119</v>
      </c>
      <c r="D22" s="1">
        <f>F21*$P$4*2^(B22/10)</f>
        <v>881.69799664967184</v>
      </c>
      <c r="E22" s="1">
        <f>C22-D22</f>
        <v>-220.43479220619065</v>
      </c>
      <c r="F22" s="1">
        <f>F21+E22</f>
        <v>16232.631596714877</v>
      </c>
    </row>
    <row r="23" spans="1:6" x14ac:dyDescent="0.25">
      <c r="A23" s="2">
        <v>21</v>
      </c>
      <c r="B23" s="1">
        <v>11</v>
      </c>
      <c r="C23" s="1">
        <f>$P$2*1.1814/(1+EXP(0.2*($P$3-10-B23)))/(1+EXP(0.3*(-$P$3-10-B23)))</f>
        <v>661.26320444348119</v>
      </c>
      <c r="D23" s="1">
        <f>F22*$P$4*2^(B23/10)</f>
        <v>869.88518862435706</v>
      </c>
      <c r="E23" s="1">
        <f>C23-D23</f>
        <v>-208.62198418087587</v>
      </c>
      <c r="F23" s="1">
        <f>F22+E23</f>
        <v>16024.009612534001</v>
      </c>
    </row>
    <row r="24" spans="1:6" x14ac:dyDescent="0.25">
      <c r="A24" s="2">
        <v>22</v>
      </c>
      <c r="B24" s="1">
        <v>11</v>
      </c>
      <c r="C24" s="1">
        <f>$P$2*1.1814/(1+EXP(0.2*($P$3-10-B24)))/(1+EXP(0.3*(-$P$3-10-B24)))</f>
        <v>661.26320444348119</v>
      </c>
      <c r="D24" s="1">
        <f>F23*$P$4*2^(B24/10)</f>
        <v>858.70541330702054</v>
      </c>
      <c r="E24" s="1">
        <f>C24-D24</f>
        <v>-197.44220886353935</v>
      </c>
      <c r="F24" s="1">
        <f>F23+E24</f>
        <v>15826.56740367046</v>
      </c>
    </row>
    <row r="25" spans="1:6" x14ac:dyDescent="0.25">
      <c r="A25" s="2">
        <v>23</v>
      </c>
      <c r="B25" s="1">
        <v>11</v>
      </c>
      <c r="C25" s="1">
        <f>$P$2*1.1814/(1+EXP(0.2*($P$3-10-B25)))/(1+EXP(0.3*(-$P$3-10-B25)))</f>
        <v>661.26320444348119</v>
      </c>
      <c r="D25" s="1">
        <f>F24*$P$4*2^(B25/10)</f>
        <v>848.12474731479597</v>
      </c>
      <c r="E25" s="1">
        <f>C25-D25</f>
        <v>-186.86154287131478</v>
      </c>
      <c r="F25" s="1">
        <f>F24+E25</f>
        <v>15639.705860799146</v>
      </c>
    </row>
    <row r="26" spans="1:6" x14ac:dyDescent="0.25">
      <c r="A26" s="2">
        <v>24</v>
      </c>
      <c r="B26" s="1">
        <v>11</v>
      </c>
      <c r="C26" s="1">
        <f>$P$2*1.1814/(1+EXP(0.2*($P$3-10-B26)))/(1+EXP(0.3*(-$P$3-10-B26)))</f>
        <v>661.26320444348119</v>
      </c>
      <c r="D26" s="1">
        <f>F25*$P$4*2^(B26/10)</f>
        <v>838.11108517389289</v>
      </c>
      <c r="E26" s="1">
        <f>C26-D26</f>
        <v>-176.8478807304117</v>
      </c>
      <c r="F26" s="1">
        <f>F25+E26</f>
        <v>15462.857980068735</v>
      </c>
    </row>
    <row r="27" spans="1:6" x14ac:dyDescent="0.25">
      <c r="A27" s="2">
        <v>25</v>
      </c>
      <c r="B27" s="1">
        <v>11</v>
      </c>
      <c r="C27" s="1">
        <f>$P$2*1.1814/(1+EXP(0.2*($P$3-10-B27)))/(1+EXP(0.3*(-$P$3-10-B27)))</f>
        <v>661.26320444348119</v>
      </c>
      <c r="D27" s="1">
        <f>F26*$P$4*2^(B27/10)</f>
        <v>828.63404190026108</v>
      </c>
      <c r="E27" s="1">
        <f>C27-D27</f>
        <v>-167.3708374567799</v>
      </c>
      <c r="F27" s="1">
        <f>F26+E27</f>
        <v>15295.487142611955</v>
      </c>
    </row>
    <row r="28" spans="1:6" x14ac:dyDescent="0.25">
      <c r="A28" s="2">
        <v>26</v>
      </c>
      <c r="B28" s="1">
        <v>11</v>
      </c>
      <c r="C28" s="1">
        <f>$P$2*1.1814/(1+EXP(0.2*($P$3-10-B28)))/(1+EXP(0.3*(-$P$3-10-B28)))</f>
        <v>661.26320444348119</v>
      </c>
      <c r="D28" s="1">
        <f>F27*$P$4*2^(B28/10)</f>
        <v>819.66486080082836</v>
      </c>
      <c r="E28" s="1">
        <f>C28-D28</f>
        <v>-158.40165635734718</v>
      </c>
      <c r="F28" s="1">
        <f>F27+E28</f>
        <v>15137.085486254608</v>
      </c>
    </row>
    <row r="29" spans="1:6" x14ac:dyDescent="0.25">
      <c r="A29" s="2">
        <v>27</v>
      </c>
      <c r="B29" s="1">
        <v>11</v>
      </c>
      <c r="C29" s="1">
        <f>$P$2*1.1814/(1+EXP(0.2*($P$3-10-B29)))/(1+EXP(0.3*(-$P$3-10-B29)))</f>
        <v>661.26320444348119</v>
      </c>
      <c r="D29" s="1">
        <f>F28*$P$4*2^(B29/10)</f>
        <v>811.17632621554856</v>
      </c>
      <c r="E29" s="1">
        <f>C29-D29</f>
        <v>-149.91312177206737</v>
      </c>
      <c r="F29" s="1">
        <f>F28+E29</f>
        <v>14987.17236448254</v>
      </c>
    </row>
    <row r="30" spans="1:6" x14ac:dyDescent="0.25">
      <c r="A30" s="2">
        <v>28</v>
      </c>
      <c r="B30" s="1">
        <v>11</v>
      </c>
      <c r="C30" s="1">
        <f>$P$2*1.1814/(1+EXP(0.2*($P$3-10-B30)))/(1+EXP(0.3*(-$P$3-10-B30)))</f>
        <v>661.26320444348119</v>
      </c>
      <c r="D30" s="1">
        <f>F29*$P$4*2^(B30/10)</f>
        <v>803.1426809354848</v>
      </c>
      <c r="E30" s="1">
        <f>C30-D30</f>
        <v>-141.87947649200362</v>
      </c>
      <c r="F30" s="1">
        <f>F29+E30</f>
        <v>14845.292887990536</v>
      </c>
    </row>
    <row r="31" spans="1:6" x14ac:dyDescent="0.25">
      <c r="A31" s="2">
        <v>29</v>
      </c>
      <c r="B31" s="1">
        <v>11</v>
      </c>
      <c r="C31" s="1">
        <f>$P$2*1.1814/(1+EXP(0.2*($P$3-10-B31)))/(1+EXP(0.3*(-$P$3-10-B31)))</f>
        <v>661.26320444348119</v>
      </c>
      <c r="D31" s="1">
        <f>F30*$P$4*2^(B31/10)</f>
        <v>795.53954804635111</v>
      </c>
      <c r="E31" s="1">
        <f>C31-D31</f>
        <v>-134.27634360286993</v>
      </c>
      <c r="F31" s="1">
        <f>F30+E31</f>
        <v>14711.016544387665</v>
      </c>
    </row>
    <row r="32" spans="1:6" x14ac:dyDescent="0.25">
      <c r="A32" s="2">
        <v>30</v>
      </c>
      <c r="B32" s="1">
        <v>11</v>
      </c>
      <c r="C32" s="1">
        <f>$P$2*1.1814/(1+EXP(0.2*($P$3-10-B32)))/(1+EXP(0.3*(-$P$3-10-B32)))</f>
        <v>661.26320444348119</v>
      </c>
      <c r="D32" s="1">
        <f>F31*$P$4*2^(B32/10)</f>
        <v>788.34385696035315</v>
      </c>
      <c r="E32" s="1">
        <f>C32-D32</f>
        <v>-127.08065251687196</v>
      </c>
      <c r="F32" s="1">
        <f>F31+E32</f>
        <v>14583.935891870793</v>
      </c>
    </row>
    <row r="33" spans="1:6" x14ac:dyDescent="0.25">
      <c r="A33" s="2">
        <v>31</v>
      </c>
      <c r="B33" s="1">
        <v>11</v>
      </c>
      <c r="C33" s="1">
        <f>$P$2*1.1814/(1+EXP(0.2*($P$3-10-B33)))/(1+EXP(0.3*(-$P$3-10-B33)))</f>
        <v>661.26320444348119</v>
      </c>
      <c r="D33" s="1">
        <f>F32*$P$4*2^(B33/10)</f>
        <v>781.53377341188423</v>
      </c>
      <c r="E33" s="1">
        <f>C33-D33</f>
        <v>-120.27056896840304</v>
      </c>
      <c r="F33" s="1">
        <f>F32+E33</f>
        <v>14463.66532290239</v>
      </c>
    </row>
    <row r="34" spans="1:6" x14ac:dyDescent="0.25">
      <c r="A34" s="2">
        <v>32</v>
      </c>
      <c r="B34" s="1">
        <v>11</v>
      </c>
      <c r="C34" s="1">
        <f>$P$2*1.1814/(1+EXP(0.2*($P$3-10-B34)))/(1+EXP(0.3*(-$P$3-10-B34)))</f>
        <v>661.26320444348119</v>
      </c>
      <c r="D34" s="1">
        <f>F33*$P$4*2^(B34/10)</f>
        <v>775.08863320466037</v>
      </c>
      <c r="E34" s="1">
        <f>C34-D34</f>
        <v>-113.82542876117918</v>
      </c>
      <c r="F34" s="1">
        <f>F33+E34</f>
        <v>14349.839894141211</v>
      </c>
    </row>
    <row r="35" spans="1:6" x14ac:dyDescent="0.25">
      <c r="A35" s="2">
        <v>33</v>
      </c>
      <c r="B35" s="1">
        <v>11</v>
      </c>
      <c r="C35" s="1">
        <f>$P$2*1.1814/(1+EXP(0.2*($P$3-10-B35)))/(1+EXP(0.3*(-$P$3-10-B35)))</f>
        <v>661.26320444348119</v>
      </c>
      <c r="D35" s="1">
        <f>F34*$P$4*2^(B35/10)</f>
        <v>768.98887950925803</v>
      </c>
      <c r="E35" s="1">
        <f>C35-D35</f>
        <v>-107.72567506577684</v>
      </c>
      <c r="F35" s="1">
        <f>F34+E35</f>
        <v>14242.114219075434</v>
      </c>
    </row>
    <row r="36" spans="1:6" x14ac:dyDescent="0.25">
      <c r="A36" s="2">
        <v>34</v>
      </c>
      <c r="B36" s="1">
        <v>11</v>
      </c>
      <c r="C36" s="1">
        <f>$P$2*1.1814/(1+EXP(0.2*($P$3-10-B36)))/(1+EXP(0.3*(-$P$3-10-B36)))</f>
        <v>661.26320444348119</v>
      </c>
      <c r="D36" s="1">
        <f>F35*$P$4*2^(B36/10)</f>
        <v>763.2160035207927</v>
      </c>
      <c r="E36" s="1">
        <f>C36-D36</f>
        <v>-101.95279907731151</v>
      </c>
      <c r="F36" s="1">
        <f>F35+E36</f>
        <v>14140.161419998123</v>
      </c>
    </row>
    <row r="37" spans="1:6" x14ac:dyDescent="0.25">
      <c r="A37" s="2">
        <v>35</v>
      </c>
      <c r="B37" s="1">
        <v>11</v>
      </c>
      <c r="C37" s="1">
        <f>$P$2*1.1814/(1+EXP(0.2*($P$3-10-B37)))/(1+EXP(0.3*(-$P$3-10-B37)))</f>
        <v>661.26320444348119</v>
      </c>
      <c r="D37" s="1">
        <f>F36*$P$4*2^(B37/10)</f>
        <v>757.75248829667487</v>
      </c>
      <c r="E37" s="1">
        <f>C37-D37</f>
        <v>-96.489283853193683</v>
      </c>
      <c r="F37" s="1">
        <f>F36+E37</f>
        <v>14043.672136144929</v>
      </c>
    </row>
    <row r="38" spans="1:6" x14ac:dyDescent="0.25">
      <c r="A38" s="2">
        <v>36</v>
      </c>
      <c r="B38" s="1">
        <v>11</v>
      </c>
      <c r="C38" s="1">
        <f>$P$2*1.1814/(1+EXP(0.2*($P$3-10-B38)))/(1+EXP(0.3*(-$P$3-10-B38)))</f>
        <v>661.26320444348119</v>
      </c>
      <c r="D38" s="1">
        <f>F37*$P$4*2^(B38/10)</f>
        <v>752.5817556040256</v>
      </c>
      <c r="E38" s="1">
        <f>C38-D38</f>
        <v>-91.318551160544416</v>
      </c>
      <c r="F38" s="1">
        <f>F37+E38</f>
        <v>13952.353584984385</v>
      </c>
    </row>
    <row r="39" spans="1:6" x14ac:dyDescent="0.25">
      <c r="A39" s="2">
        <v>37</v>
      </c>
      <c r="B39" s="1">
        <v>11</v>
      </c>
      <c r="C39" s="1">
        <f>$P$2*1.1814/(1+EXP(0.2*($P$3-10-B39)))/(1+EXP(0.3*(-$P$3-10-B39)))</f>
        <v>661.26320444348119</v>
      </c>
      <c r="D39" s="1">
        <f>F38*$P$4*2^(B39/10)</f>
        <v>747.68811561546886</v>
      </c>
      <c r="E39" s="1">
        <f>C39-D39</f>
        <v>-86.424911171987674</v>
      </c>
      <c r="F39" s="1">
        <f>F38+E39</f>
        <v>13865.928673812397</v>
      </c>
    </row>
    <row r="40" spans="1:6" x14ac:dyDescent="0.25">
      <c r="A40" s="2">
        <v>38</v>
      </c>
      <c r="B40" s="1">
        <v>11</v>
      </c>
      <c r="C40" s="1">
        <f>$P$2*1.1814/(1+EXP(0.2*($P$3-10-B40)))/(1+EXP(0.3*(-$P$3-10-B40)))</f>
        <v>661.26320444348119</v>
      </c>
      <c r="D40" s="1">
        <f>F39*$P$4*2^(B40/10)</f>
        <v>743.05671930065921</v>
      </c>
      <c r="E40" s="1">
        <f>C40-D40</f>
        <v>-81.793514857178025</v>
      </c>
      <c r="F40" s="1">
        <f>F39+E40</f>
        <v>13784.13515895522</v>
      </c>
    </row>
    <row r="41" spans="1:6" x14ac:dyDescent="0.25">
      <c r="A41" s="2">
        <v>39</v>
      </c>
      <c r="B41" s="1">
        <v>11</v>
      </c>
      <c r="C41" s="1">
        <f>$P$2*1.1814/(1+EXP(0.2*($P$3-10-B41)))/(1+EXP(0.3*(-$P$3-10-B41)))</f>
        <v>661.26320444348119</v>
      </c>
      <c r="D41" s="1">
        <f>F40*$P$4*2^(B41/10)</f>
        <v>738.67351336908473</v>
      </c>
      <c r="E41" s="1">
        <f>C41-D41</f>
        <v>-77.410308925603545</v>
      </c>
      <c r="F41" s="1">
        <f>F40+E41</f>
        <v>13706.724850029615</v>
      </c>
    </row>
    <row r="42" spans="1:6" x14ac:dyDescent="0.25">
      <c r="A42" s="2">
        <v>40</v>
      </c>
      <c r="B42" s="1">
        <v>11</v>
      </c>
      <c r="C42" s="1">
        <f>$P$2*1.1814/(1+EXP(0.2*($P$3-10-B42)))/(1+EXP(0.3*(-$P$3-10-B42)))</f>
        <v>661.26320444348119</v>
      </c>
      <c r="D42" s="1">
        <f>F41*$P$4*2^(B42/10)</f>
        <v>734.52519762742475</v>
      </c>
      <c r="E42" s="1">
        <f>C42-D42</f>
        <v>-73.261993183943559</v>
      </c>
      <c r="F42" s="1">
        <f>F41+E42</f>
        <v>13633.462856845672</v>
      </c>
    </row>
    <row r="43" spans="1:6" x14ac:dyDescent="0.25">
      <c r="A43" s="2">
        <v>41</v>
      </c>
      <c r="B43" s="1">
        <v>11</v>
      </c>
      <c r="C43" s="1">
        <f>$P$2*1.1814/(1+EXP(0.2*($P$3-10-B43)))/(1+EXP(0.3*(-$P$3-10-B43)))</f>
        <v>661.26320444348119</v>
      </c>
      <c r="D43" s="1">
        <f>F42*$P$4*2^(B43/10)</f>
        <v>730.59918462207145</v>
      </c>
      <c r="E43" s="1">
        <f>C43-D43</f>
        <v>-69.335980178590262</v>
      </c>
      <c r="F43" s="1">
        <f>F42+E43</f>
        <v>13564.126876667082</v>
      </c>
    </row>
    <row r="44" spans="1:6" x14ac:dyDescent="0.25">
      <c r="A44" s="2">
        <v>42</v>
      </c>
      <c r="B44" s="1">
        <v>11</v>
      </c>
      <c r="C44" s="1">
        <f>$P$2*1.1814/(1+EXP(0.2*($P$3-10-B44)))/(1+EXP(0.3*(-$P$3-10-B44)))</f>
        <v>661.26320444348119</v>
      </c>
      <c r="D44" s="1">
        <f>F43*$P$4*2^(B44/10)</f>
        <v>726.88356144435375</v>
      </c>
      <c r="E44" s="1">
        <f>C44-D44</f>
        <v>-65.620357000872559</v>
      </c>
      <c r="F44" s="1">
        <f>F43+E44</f>
        <v>13498.506519666209</v>
      </c>
    </row>
    <row r="45" spans="1:6" x14ac:dyDescent="0.25">
      <c r="A45" s="2">
        <v>43</v>
      </c>
      <c r="B45" s="1">
        <v>11</v>
      </c>
      <c r="C45" s="1">
        <f>$P$2*1.1814/(1+EXP(0.2*($P$3-10-B45)))/(1+EXP(0.3*(-$P$3-10-B45)))</f>
        <v>661.26320444348119</v>
      </c>
      <c r="D45" s="1">
        <f>F44*$P$4*2^(B45/10)</f>
        <v>723.36705358256904</v>
      </c>
      <c r="E45" s="1">
        <f>C45-D45</f>
        <v>-62.103849139087856</v>
      </c>
      <c r="F45" s="1">
        <f>F44+E45</f>
        <v>13436.402670527121</v>
      </c>
    </row>
    <row r="46" spans="1:6" x14ac:dyDescent="0.25">
      <c r="A46" s="2">
        <v>44</v>
      </c>
      <c r="B46" s="1">
        <v>11</v>
      </c>
      <c r="C46" s="1">
        <f>$P$2*1.1814/(1+EXP(0.2*($P$3-10-B46)))/(1+EXP(0.3*(-$P$3-10-B46)))</f>
        <v>661.26320444348119</v>
      </c>
      <c r="D46" s="1">
        <f>F45*$P$4*2^(B46/10)</f>
        <v>720.03899071113756</v>
      </c>
      <c r="E46" s="1">
        <f>C46-D46</f>
        <v>-58.775786267656372</v>
      </c>
      <c r="F46" s="1">
        <f>F45+E46</f>
        <v>13377.626884259464</v>
      </c>
    </row>
    <row r="47" spans="1:6" x14ac:dyDescent="0.25">
      <c r="A47" s="2">
        <v>45</v>
      </c>
      <c r="B47" s="1">
        <v>11</v>
      </c>
      <c r="C47" s="1">
        <f>$P$2*1.1814/(1+EXP(0.2*($P$3-10-B47)))/(1+EXP(0.3*(-$P$3-10-B47)))</f>
        <v>661.26320444348119</v>
      </c>
      <c r="D47" s="1">
        <f>F46*$P$4*2^(B47/10)</f>
        <v>716.88927431306843</v>
      </c>
      <c r="E47" s="1">
        <f>C47-D47</f>
        <v>-55.626069869587241</v>
      </c>
      <c r="F47" s="1">
        <f>F46+E47</f>
        <v>13322.000814389876</v>
      </c>
    </row>
    <row r="48" spans="1:6" x14ac:dyDescent="0.25">
      <c r="A48" s="2">
        <v>46</v>
      </c>
      <c r="B48" s="1">
        <v>11</v>
      </c>
      <c r="C48" s="1">
        <f>$P$2*1.1814/(1+EXP(0.2*($P$3-10-B48)))/(1+EXP(0.3*(-$P$3-10-B48)))</f>
        <v>661.26320444348119</v>
      </c>
      <c r="D48" s="1">
        <f>F47*$P$4*2^(B48/10)</f>
        <v>713.90834703749772</v>
      </c>
      <c r="E48" s="1">
        <f>C48-D48</f>
        <v>-52.645142594016534</v>
      </c>
      <c r="F48" s="1">
        <f>F47+E48</f>
        <v>13269.35567179586</v>
      </c>
    </row>
    <row r="49" spans="1:6" x14ac:dyDescent="0.25">
      <c r="A49" s="2">
        <v>47</v>
      </c>
      <c r="B49" s="1">
        <v>11</v>
      </c>
      <c r="C49" s="1">
        <f>$P$2*1.1814/(1+EXP(0.2*($P$3-10-B49)))/(1+EXP(0.3*(-$P$3-10-B49)))</f>
        <v>661.26320444348119</v>
      </c>
      <c r="D49" s="1">
        <f>F48*$P$4*2^(B49/10)</f>
        <v>711.08716369931244</v>
      </c>
      <c r="E49" s="1">
        <f>C49-D49</f>
        <v>-49.823959255831255</v>
      </c>
      <c r="F49" s="1">
        <f>F48+E49</f>
        <v>13219.531712540029</v>
      </c>
    </row>
    <row r="50" spans="1:6" x14ac:dyDescent="0.25">
      <c r="A50" s="2">
        <v>48</v>
      </c>
      <c r="B50" s="1">
        <v>11</v>
      </c>
      <c r="C50" s="1">
        <f>$P$2*1.1814/(1+EXP(0.2*($P$3-10-B50)))/(1+EXP(0.3*(-$P$3-10-B50)))</f>
        <v>661.26320444348119</v>
      </c>
      <c r="D50" s="1">
        <f>F49*$P$4*2^(B50/10)</f>
        <v>708.41716383286803</v>
      </c>
      <c r="E50" s="1">
        <f>C50-D50</f>
        <v>-47.153959389386841</v>
      </c>
      <c r="F50" s="1">
        <f>F49+E50</f>
        <v>13172.377753150642</v>
      </c>
    </row>
    <row r="51" spans="1:6" x14ac:dyDescent="0.25">
      <c r="A51" s="2">
        <v>49</v>
      </c>
      <c r="B51" s="1">
        <v>11</v>
      </c>
      <c r="C51" s="1">
        <f>$P$2*1.1814/(1+EXP(0.2*($P$3-10-B51)))/(1+EXP(0.3*(-$P$3-10-B51)))</f>
        <v>661.26320444348119</v>
      </c>
      <c r="D51" s="1">
        <f>F50*$P$4*2^(B51/10)</f>
        <v>705.8902457165151</v>
      </c>
      <c r="E51" s="1">
        <f>C51-D51</f>
        <v>-44.62704127303391</v>
      </c>
      <c r="F51" s="1">
        <f>F50+E51</f>
        <v>13127.750711877608</v>
      </c>
    </row>
    <row r="52" spans="1:6" x14ac:dyDescent="0.25">
      <c r="A52" s="2">
        <v>50</v>
      </c>
      <c r="B52" s="1">
        <v>11</v>
      </c>
      <c r="C52" s="1">
        <f>$P$2*1.1814/(1+EXP(0.2*($P$3-10-B52)))/(1+EXP(0.3*(-$P$3-10-B52)))</f>
        <v>661.26320444348119</v>
      </c>
      <c r="D52" s="1">
        <f>F51*$P$4*2^(B52/10)</f>
        <v>703.49874178911762</v>
      </c>
      <c r="E52" s="1">
        <f>C52-D52</f>
        <v>-42.23553734563643</v>
      </c>
      <c r="F52" s="1">
        <f>F51+E52</f>
        <v>13085.515174531973</v>
      </c>
    </row>
    <row r="53" spans="1:6" x14ac:dyDescent="0.25">
      <c r="A53" s="2">
        <v>51</v>
      </c>
      <c r="B53" s="1">
        <v>11</v>
      </c>
      <c r="C53" s="1">
        <f>$P$2*1.1814/(1+EXP(0.2*($P$3-10-B53)))/(1+EXP(0.3*(-$P$3-10-B53)))</f>
        <v>661.26320444348119</v>
      </c>
      <c r="D53" s="1">
        <f>F52*$P$4*2^(B53/10)</f>
        <v>701.23539538396699</v>
      </c>
      <c r="E53" s="1">
        <f>C53-D53</f>
        <v>-39.972190940485802</v>
      </c>
      <c r="F53" s="1">
        <f>F52+E53</f>
        <v>13045.542983591487</v>
      </c>
    </row>
    <row r="54" spans="1:6" x14ac:dyDescent="0.25">
      <c r="A54" s="2">
        <v>52</v>
      </c>
      <c r="B54" s="1">
        <v>11</v>
      </c>
      <c r="C54" s="1">
        <f>$P$2*1.1814/(1+EXP(0.2*($P$3-10-B54)))/(1+EXP(0.3*(-$P$3-10-B54)))</f>
        <v>661.26320444348119</v>
      </c>
      <c r="D54" s="1">
        <f>F53*$P$4*2^(B54/10)</f>
        <v>699.09333870949467</v>
      </c>
      <c r="E54" s="1">
        <f>C54-D54</f>
        <v>-37.830134266013488</v>
      </c>
      <c r="F54" s="1">
        <f>F53+E54</f>
        <v>13007.712849325473</v>
      </c>
    </row>
    <row r="55" spans="1:6" x14ac:dyDescent="0.25">
      <c r="A55" s="2">
        <v>53</v>
      </c>
      <c r="B55" s="1">
        <v>11</v>
      </c>
      <c r="C55" s="1">
        <f>$P$2*1.1814/(1+EXP(0.2*($P$3-10-B55)))/(1+EXP(0.3*(-$P$3-10-B55)))</f>
        <v>661.26320444348119</v>
      </c>
      <c r="D55" s="1">
        <f>F54*$P$4*2^(B55/10)</f>
        <v>697.06607200996973</v>
      </c>
      <c r="E55" s="1">
        <f>C55-D55</f>
        <v>-35.802867566488544</v>
      </c>
      <c r="F55" s="1">
        <f>F54+E55</f>
        <v>12971.909981758985</v>
      </c>
    </row>
    <row r="56" spans="1:6" x14ac:dyDescent="0.25">
      <c r="A56" s="2">
        <v>54</v>
      </c>
      <c r="B56" s="1">
        <v>11</v>
      </c>
      <c r="C56" s="1">
        <f>$P$2*1.1814/(1+EXP(0.2*($P$3-10-B56)))/(1+EXP(0.3*(-$P$3-10-B56)))</f>
        <v>661.26320444348119</v>
      </c>
      <c r="D56" s="1">
        <f>F55*$P$4*2^(B56/10)</f>
        <v>695.14744384294659</v>
      </c>
      <c r="E56" s="1">
        <f>C56-D56</f>
        <v>-33.8842393994654</v>
      </c>
      <c r="F56" s="1">
        <f>F55+E56</f>
        <v>12938.025742359519</v>
      </c>
    </row>
    <row r="57" spans="1:6" x14ac:dyDescent="0.25">
      <c r="A57" s="2">
        <v>55</v>
      </c>
      <c r="B57" s="1">
        <v>11</v>
      </c>
      <c r="C57" s="1">
        <f>$P$2*1.1814/(1+EXP(0.2*($P$3-10-B57)))/(1+EXP(0.3*(-$P$3-10-B57)))</f>
        <v>661.26320444348119</v>
      </c>
      <c r="D57" s="1">
        <f>F56*$P$4*2^(B57/10)</f>
        <v>693.33163241361785</v>
      </c>
      <c r="E57" s="1">
        <f>C57-D57</f>
        <v>-32.068427970136668</v>
      </c>
      <c r="F57" s="1">
        <f>F56+E57</f>
        <v>12905.957314389383</v>
      </c>
    </row>
    <row r="58" spans="1:6" x14ac:dyDescent="0.25">
      <c r="A58" s="2">
        <v>56</v>
      </c>
      <c r="B58" s="1">
        <v>11</v>
      </c>
      <c r="C58" s="1">
        <f>$P$2*1.1814/(1+EXP(0.2*($P$3-10-B58)))/(1+EXP(0.3*(-$P$3-10-B58)))</f>
        <v>661.26320444348119</v>
      </c>
      <c r="D58" s="1">
        <f>F57*$P$4*2^(B58/10)</f>
        <v>691.61312790943543</v>
      </c>
      <c r="E58" s="1">
        <f>C58-D58</f>
        <v>-30.349923465954248</v>
      </c>
      <c r="F58" s="1">
        <f>F57+E58</f>
        <v>12875.607390923429</v>
      </c>
    </row>
    <row r="59" spans="1:6" x14ac:dyDescent="0.25">
      <c r="A59" s="2">
        <v>57</v>
      </c>
      <c r="B59" s="1">
        <v>11</v>
      </c>
      <c r="C59" s="1">
        <f>$P$2*1.1814/(1+EXP(0.2*($P$3-10-B59)))/(1+EXP(0.3*(-$P$3-10-B59)))</f>
        <v>661.26320444348119</v>
      </c>
      <c r="D59" s="1">
        <f>F58*$P$4*2^(B59/10)</f>
        <v>689.98671578139465</v>
      </c>
      <c r="E59" s="1">
        <f>C59-D59</f>
        <v>-28.723511337913465</v>
      </c>
      <c r="F59" s="1">
        <f>F58+E59</f>
        <v>12846.883879585515</v>
      </c>
    </row>
    <row r="60" spans="1:6" x14ac:dyDescent="0.25">
      <c r="A60" s="2">
        <v>58</v>
      </c>
      <c r="B60" s="1">
        <v>11</v>
      </c>
      <c r="C60" s="1">
        <f>$P$2*1.1814/(1+EXP(0.2*($P$3-10-B60)))/(1+EXP(0.3*(-$P$3-10-B60)))</f>
        <v>661.26320444348119</v>
      </c>
      <c r="D60" s="1">
        <f>F59*$P$4*2^(B60/10)</f>
        <v>688.44746092125274</v>
      </c>
      <c r="E60" s="1">
        <f>C60-D60</f>
        <v>-27.184256477771555</v>
      </c>
      <c r="F60" s="1">
        <f>F59+E60</f>
        <v>12819.699623107745</v>
      </c>
    </row>
    <row r="61" spans="1:6" x14ac:dyDescent="0.25">
      <c r="A61" s="2">
        <v>59</v>
      </c>
      <c r="B61" s="1">
        <v>11</v>
      </c>
      <c r="C61" s="1">
        <f>$P$2*1.1814/(1+EXP(0.2*($P$3-10-B61)))/(1+EXP(0.3*(-$P$3-10-B61)))</f>
        <v>661.26320444348119</v>
      </c>
      <c r="D61" s="1">
        <f>F60*$P$4*2^(B61/10)</f>
        <v>686.99069268666995</v>
      </c>
      <c r="E61" s="1">
        <f>C61-D61</f>
        <v>-25.727488243188759</v>
      </c>
      <c r="F61" s="1">
        <f>F60+E61</f>
        <v>12793.972134864556</v>
      </c>
    </row>
    <row r="62" spans="1:6" x14ac:dyDescent="0.25">
      <c r="A62" s="2">
        <v>60</v>
      </c>
      <c r="B62" s="1">
        <v>11</v>
      </c>
      <c r="C62" s="1">
        <f>$P$2*1.1814/(1+EXP(0.2*($P$3-10-B62)))/(1+EXP(0.3*(-$P$3-10-B62)))</f>
        <v>661.26320444348119</v>
      </c>
      <c r="D62" s="1">
        <f>F61*$P$4*2^(B62/10)</f>
        <v>685.61199072883187</v>
      </c>
      <c r="E62" s="1">
        <f>C62-D62</f>
        <v>-24.348786285350684</v>
      </c>
      <c r="F62" s="1">
        <f>F61+E62</f>
        <v>12769.623348579205</v>
      </c>
    </row>
    <row r="63" spans="1:6" x14ac:dyDescent="0.25">
      <c r="A63" s="2">
        <v>61</v>
      </c>
      <c r="B63" s="1">
        <v>11</v>
      </c>
      <c r="C63" s="1">
        <f>$P$2*1.1814/(1+EXP(0.2*($P$3-10-B63)))/(1+EXP(0.3*(-$P$3-10-B63)))</f>
        <v>661.26320444348119</v>
      </c>
      <c r="D63" s="1">
        <f>F62*$P$4*2^(B63/10)</f>
        <v>684.30717157955155</v>
      </c>
      <c r="E63" s="1">
        <f>C63-D63</f>
        <v>-23.043967136070364</v>
      </c>
      <c r="F63" s="1">
        <f>F62+E63</f>
        <v>12746.579381443134</v>
      </c>
    </row>
    <row r="64" spans="1:6" x14ac:dyDescent="0.25">
      <c r="A64" s="2">
        <v>62</v>
      </c>
      <c r="B64" s="1">
        <v>11</v>
      </c>
      <c r="C64" s="1">
        <f>$P$2*1.1814/(1+EXP(0.2*($P$3-10-B64)))/(1+EXP(0.3*(-$P$3-10-B64)))</f>
        <v>661.26320444348119</v>
      </c>
      <c r="D64" s="1">
        <f>F63*$P$4*2^(B64/10)</f>
        <v>683.07227595715153</v>
      </c>
      <c r="E64" s="1">
        <f>C64-D64</f>
        <v>-21.809071513670347</v>
      </c>
      <c r="F64" s="1">
        <f>F63+E64</f>
        <v>12724.770309929465</v>
      </c>
    </row>
    <row r="65" spans="1:6" x14ac:dyDescent="0.25">
      <c r="A65" s="2">
        <v>63</v>
      </c>
      <c r="B65" s="1">
        <v>11</v>
      </c>
      <c r="C65" s="1">
        <f>$P$2*1.1814/(1+EXP(0.2*($P$3-10-B65)))/(1+EXP(0.3*(-$P$3-10-B65)))</f>
        <v>661.26320444348119</v>
      </c>
      <c r="D65" s="1">
        <f>F64*$P$4*2^(B65/10)</f>
        <v>681.90355675260616</v>
      </c>
      <c r="E65" s="1">
        <f>C65-D65</f>
        <v>-20.640352309124978</v>
      </c>
      <c r="F65" s="1">
        <f>F64+E65</f>
        <v>12704.12995762034</v>
      </c>
    </row>
    <row r="66" spans="1:6" x14ac:dyDescent="0.25">
      <c r="A66" s="2">
        <v>64</v>
      </c>
      <c r="B66" s="1">
        <v>11</v>
      </c>
      <c r="C66" s="1">
        <f>$P$2*1.1814/(1+EXP(0.2*($P$3-10-B66)))/(1+EXP(0.3*(-$P$3-10-B66)))</f>
        <v>661.26320444348119</v>
      </c>
      <c r="D66" s="1">
        <f>F65*$P$4*2^(B66/10)</f>
        <v>680.79746765949017</v>
      </c>
      <c r="E66" s="1">
        <f>C66-D66</f>
        <v>-19.534263216008981</v>
      </c>
      <c r="F66" s="1">
        <f>F65+E66</f>
        <v>12684.595694404332</v>
      </c>
    </row>
    <row r="67" spans="1:6" x14ac:dyDescent="0.25">
      <c r="A67" s="2">
        <v>65</v>
      </c>
      <c r="B67" s="1">
        <v>11</v>
      </c>
      <c r="C67" s="1">
        <f>$P$2*1.1814/(1+EXP(0.2*($P$3-10-B67)))/(1+EXP(0.3*(-$P$3-10-B67)))</f>
        <v>661.26320444348119</v>
      </c>
      <c r="D67" s="1">
        <f>F66*$P$4*2^(B67/10)</f>
        <v>679.75065241323443</v>
      </c>
      <c r="E67" s="1">
        <f>C67-D67</f>
        <v>-18.487447969753248</v>
      </c>
      <c r="F67" s="1">
        <f>F66+E67</f>
        <v>12666.108246434578</v>
      </c>
    </row>
    <row r="68" spans="1:6" x14ac:dyDescent="0.25">
      <c r="A68" s="2">
        <v>66</v>
      </c>
      <c r="B68" s="1">
        <v>11</v>
      </c>
      <c r="C68" s="1">
        <f>$P$2*1.1814/(1+EXP(0.2*($P$3-10-B68)))/(1+EXP(0.3*(-$P$3-10-B68)))</f>
        <v>661.26320444348119</v>
      </c>
      <c r="D68" s="1">
        <f>F67*$P$4*2^(B68/10)</f>
        <v>678.75993460703421</v>
      </c>
      <c r="E68" s="1">
        <f>C68-D68</f>
        <v>-17.496730163553025</v>
      </c>
      <c r="F68" s="1">
        <f>F67+E68</f>
        <v>12648.611516271025</v>
      </c>
    </row>
    <row r="69" spans="1:6" x14ac:dyDescent="0.25">
      <c r="A69" s="2">
        <v>67</v>
      </c>
      <c r="B69" s="1">
        <v>11</v>
      </c>
      <c r="C69" s="1">
        <f>$P$2*1.1814/(1+EXP(0.2*($P$3-10-B69)))/(1+EXP(0.3*(-$P$3-10-B69)))</f>
        <v>661.26320444348119</v>
      </c>
      <c r="D69" s="1">
        <f>F68*$P$4*2^(B69/10)</f>
        <v>677.82230805351151</v>
      </c>
      <c r="E69" s="1">
        <f>C69-D69</f>
        <v>-16.55910361003032</v>
      </c>
      <c r="F69" s="1">
        <f>F68+E69</f>
        <v>12632.052412660994</v>
      </c>
    </row>
    <row r="70" spans="1:6" x14ac:dyDescent="0.25">
      <c r="A70" s="2">
        <v>68</v>
      </c>
      <c r="B70" s="1">
        <v>11</v>
      </c>
      <c r="C70" s="1">
        <f>$P$2*1.1814/(1+EXP(0.2*($P$3-10-B70)))/(1+EXP(0.3*(-$P$3-10-B70)))</f>
        <v>661.26320444348119</v>
      </c>
      <c r="D70" s="1">
        <f>F69*$P$4*2^(B70/10)</f>
        <v>676.93492766288057</v>
      </c>
      <c r="E70" s="1">
        <f>C70-D70</f>
        <v>-15.671723219399382</v>
      </c>
      <c r="F70" s="1">
        <f>F69+E70</f>
        <v>12616.380689441596</v>
      </c>
    </row>
    <row r="71" spans="1:6" x14ac:dyDescent="0.25">
      <c r="A71" s="2">
        <v>69</v>
      </c>
      <c r="B71" s="1">
        <v>11</v>
      </c>
      <c r="C71" s="1">
        <f>$P$2*1.1814/(1+EXP(0.2*($P$3-10-B71)))/(1+EXP(0.3*(-$P$3-10-B71)))</f>
        <v>661.26320444348119</v>
      </c>
      <c r="D71" s="1">
        <f>F70*$P$4*2^(B71/10)</f>
        <v>676.09510080994221</v>
      </c>
      <c r="E71" s="1">
        <f>C71-D71</f>
        <v>-14.831896366461024</v>
      </c>
      <c r="F71" s="1">
        <f>F70+E71</f>
        <v>12601.548793075135</v>
      </c>
    </row>
    <row r="72" spans="1:6" x14ac:dyDescent="0.25">
      <c r="A72" s="2">
        <v>70</v>
      </c>
      <c r="B72" s="1">
        <v>11</v>
      </c>
      <c r="C72" s="1">
        <f>$P$2*1.1814/(1+EXP(0.2*($P$3-10-B72)))/(1+EXP(0.3*(-$P$3-10-B72)))</f>
        <v>661.26320444348119</v>
      </c>
      <c r="D72" s="1">
        <f>F71*$P$4*2^(B72/10)</f>
        <v>675.30027916370921</v>
      </c>
      <c r="E72" s="1">
        <f>C72-D72</f>
        <v>-14.03707472022802</v>
      </c>
      <c r="F72" s="1">
        <f>F71+E72</f>
        <v>12587.511718354906</v>
      </c>
    </row>
    <row r="73" spans="1:6" x14ac:dyDescent="0.25">
      <c r="A73" s="2">
        <v>71</v>
      </c>
      <c r="B73" s="1">
        <v>11</v>
      </c>
      <c r="C73" s="1">
        <f>$P$2*1.1814/(1+EXP(0.2*($P$3-10-B73)))/(1+EXP(0.3*(-$P$3-10-B73)))</f>
        <v>661.26320444348119</v>
      </c>
      <c r="D73" s="1">
        <f>F72*$P$4*2^(B73/10)</f>
        <v>674.54805095487029</v>
      </c>
      <c r="E73" s="1">
        <f>C73-D73</f>
        <v>-13.284846511389105</v>
      </c>
      <c r="F73" s="1">
        <f>F72+E73</f>
        <v>12574.226871843517</v>
      </c>
    </row>
    <row r="74" spans="1:6" x14ac:dyDescent="0.25">
      <c r="A74" s="2">
        <v>72</v>
      </c>
      <c r="B74" s="1">
        <v>11</v>
      </c>
      <c r="C74" s="1">
        <f>$P$2*1.1814/(1+EXP(0.2*($P$3-10-B74)))/(1+EXP(0.3*(-$P$3-10-B74)))</f>
        <v>661.26320444348119</v>
      </c>
      <c r="D74" s="1">
        <f>F73*$P$4*2^(B74/10)</f>
        <v>673.83613365763154</v>
      </c>
      <c r="E74" s="1">
        <f>C74-D74</f>
        <v>-12.572929214150349</v>
      </c>
      <c r="F74" s="1">
        <f>F73+E74</f>
        <v>12561.653942629368</v>
      </c>
    </row>
    <row r="75" spans="1:6" x14ac:dyDescent="0.25">
      <c r="A75" s="2">
        <v>73</v>
      </c>
      <c r="B75" s="1">
        <v>11</v>
      </c>
      <c r="C75" s="1">
        <f>$P$2*1.1814/(1+EXP(0.2*($P$3-10-B75)))/(1+EXP(0.3*(-$P$3-10-B75)))</f>
        <v>661.26320444348119</v>
      </c>
      <c r="D75" s="1">
        <f>F74*$P$4*2^(B75/10)</f>
        <v>673.16236706372786</v>
      </c>
      <c r="E75" s="1">
        <f>C75-D75</f>
        <v>-11.89916262024667</v>
      </c>
      <c r="F75" s="1">
        <f>F74+E75</f>
        <v>12549.754780009122</v>
      </c>
    </row>
    <row r="76" spans="1:6" x14ac:dyDescent="0.25">
      <c r="A76" s="2">
        <v>74</v>
      </c>
      <c r="B76" s="1">
        <v>11</v>
      </c>
      <c r="C76" s="1">
        <f>$P$2*1.1814/(1+EXP(0.2*($P$3-10-B76)))/(1+EXP(0.3*(-$P$3-10-B76)))</f>
        <v>661.26320444348119</v>
      </c>
      <c r="D76" s="1">
        <f>F75*$P$4*2^(B76/10)</f>
        <v>672.52470672758864</v>
      </c>
      <c r="E76" s="1">
        <f>C76-D76</f>
        <v>-11.261502284107451</v>
      </c>
      <c r="F76" s="1">
        <f>F75+E76</f>
        <v>12538.493277725014</v>
      </c>
    </row>
    <row r="77" spans="1:6" x14ac:dyDescent="0.25">
      <c r="A77" s="2">
        <v>75</v>
      </c>
      <c r="B77" s="1">
        <v>11</v>
      </c>
      <c r="C77" s="1">
        <f>$P$2*1.1814/(1+EXP(0.2*($P$3-10-B77)))/(1+EXP(0.3*(-$P$3-10-B77)))</f>
        <v>661.26320444348119</v>
      </c>
      <c r="D77" s="1">
        <f>F76*$P$4*2^(B77/10)</f>
        <v>671.92121776276872</v>
      </c>
      <c r="E77" s="1">
        <f>C77-D77</f>
        <v>-10.658013319287534</v>
      </c>
      <c r="F77" s="1">
        <f>F76+E77</f>
        <v>12527.835264405727</v>
      </c>
    </row>
    <row r="78" spans="1:6" x14ac:dyDescent="0.25">
      <c r="A78" s="2">
        <v>76</v>
      </c>
      <c r="B78" s="1">
        <v>11</v>
      </c>
      <c r="C78" s="1">
        <f>$P$2*1.1814/(1+EXP(0.2*($P$3-10-B78)))/(1+EXP(0.3*(-$P$3-10-B78)))</f>
        <v>661.26320444348119</v>
      </c>
      <c r="D78" s="1">
        <f>F77*$P$4*2^(B78/10)</f>
        <v>671.35006897082019</v>
      </c>
      <c r="E78" s="1">
        <f>C78-D78</f>
        <v>-10.086864527339003</v>
      </c>
      <c r="F78" s="1">
        <f>F77+E78</f>
        <v>12517.748399878388</v>
      </c>
    </row>
    <row r="79" spans="1:6" x14ac:dyDescent="0.25">
      <c r="A79" s="2">
        <v>77</v>
      </c>
      <c r="B79" s="1">
        <v>11</v>
      </c>
      <c r="C79" s="1">
        <f>$P$2*1.1814/(1+EXP(0.2*($P$3-10-B79)))/(1+EXP(0.3*(-$P$3-10-B79)))</f>
        <v>661.26320444348119</v>
      </c>
      <c r="D79" s="1">
        <f>F78*$P$4*2^(B79/10)</f>
        <v>670.80952728479019</v>
      </c>
      <c r="E79" s="1">
        <f>C79-D79</f>
        <v>-9.5463228413090064</v>
      </c>
      <c r="F79" s="1">
        <f>F78+E79</f>
        <v>12508.20207703708</v>
      </c>
    </row>
    <row r="80" spans="1:6" x14ac:dyDescent="0.25">
      <c r="A80" s="2">
        <v>78</v>
      </c>
      <c r="B80" s="1">
        <v>11</v>
      </c>
      <c r="C80" s="1">
        <f>$P$2*1.1814/(1+EXP(0.2*($P$3-10-B80)))/(1+EXP(0.3*(-$P$3-10-B80)))</f>
        <v>661.26320444348119</v>
      </c>
      <c r="D80" s="1">
        <f>F79*$P$4*2^(B80/10)</f>
        <v>670.29795251048427</v>
      </c>
      <c r="E80" s="1">
        <f>C80-D80</f>
        <v>-9.0347480670030791</v>
      </c>
      <c r="F80" s="1">
        <f>F79+E80</f>
        <v>12499.167328970078</v>
      </c>
    </row>
    <row r="81" spans="1:6" x14ac:dyDescent="0.25">
      <c r="A81" s="2">
        <v>79</v>
      </c>
      <c r="B81" s="1">
        <v>11</v>
      </c>
      <c r="C81" s="1">
        <f>$P$2*1.1814/(1+EXP(0.2*($P$3-10-B81)))/(1+EXP(0.3*(-$P$3-10-B81)))</f>
        <v>661.26320444348119</v>
      </c>
      <c r="D81" s="1">
        <f>F80*$P$4*2^(B81/10)</f>
        <v>669.81379234953863</v>
      </c>
      <c r="E81" s="1">
        <f>C81-D81</f>
        <v>-8.5505879060574443</v>
      </c>
      <c r="F81" s="1">
        <f>F80+E81</f>
        <v>12490.616741064019</v>
      </c>
    </row>
    <row r="82" spans="1:6" x14ac:dyDescent="0.25">
      <c r="A82" s="2">
        <v>80</v>
      </c>
      <c r="B82" s="1">
        <v>11</v>
      </c>
      <c r="C82" s="1">
        <f>$P$2*1.1814/(1+EXP(0.2*($P$3-10-B82)))/(1+EXP(0.3*(-$P$3-10-B82)))</f>
        <v>661.26320444348119</v>
      </c>
      <c r="D82" s="1">
        <f>F81*$P$4*2^(B82/10)</f>
        <v>669.35557768919875</v>
      </c>
      <c r="E82" s="1">
        <f>C82-D82</f>
        <v>-8.0923732457175674</v>
      </c>
      <c r="F82" s="1">
        <f>F81+E82</f>
        <v>12482.524367818301</v>
      </c>
    </row>
    <row r="83" spans="1:6" x14ac:dyDescent="0.25">
      <c r="A83" s="2">
        <v>81</v>
      </c>
      <c r="B83" s="1">
        <v>11</v>
      </c>
      <c r="C83" s="1">
        <f>$P$2*1.1814/(1+EXP(0.2*($P$3-10-B83)))/(1+EXP(0.3*(-$P$3-10-B83)))</f>
        <v>661.26320444348119</v>
      </c>
      <c r="D83" s="1">
        <f>F82*$P$4*2^(B83/10)</f>
        <v>668.92191814451382</v>
      </c>
      <c r="E83" s="1">
        <f>C83-D83</f>
        <v>-7.6587137010326387</v>
      </c>
      <c r="F83" s="1">
        <f>F82+E83</f>
        <v>12474.86565411727</v>
      </c>
    </row>
    <row r="84" spans="1:6" x14ac:dyDescent="0.25">
      <c r="A84" s="2">
        <v>82</v>
      </c>
      <c r="B84" s="1">
        <v>11</v>
      </c>
      <c r="C84" s="1">
        <f>$P$2*1.1814/(1+EXP(0.2*($P$3-10-B84)))/(1+EXP(0.3*(-$P$3-10-B84)))</f>
        <v>661.26320444348119</v>
      </c>
      <c r="D84" s="1">
        <f>F83*$P$4*2^(B84/10)</f>
        <v>668.5114978394173</v>
      </c>
      <c r="E84" s="1">
        <f>C84-D84</f>
        <v>-7.2482933959361162</v>
      </c>
      <c r="F84" s="1">
        <f>F83+E84</f>
        <v>12467.617360721333</v>
      </c>
    </row>
    <row r="85" spans="1:6" x14ac:dyDescent="0.25">
      <c r="A85" s="2">
        <v>83</v>
      </c>
      <c r="B85" s="1">
        <v>11</v>
      </c>
      <c r="C85" s="1">
        <f>$P$2*1.1814/(1+EXP(0.2*($P$3-10-B85)))/(1+EXP(0.3*(-$P$3-10-B85)))</f>
        <v>661.26320444348119</v>
      </c>
      <c r="D85" s="1">
        <f>F84*$P$4*2^(B85/10)</f>
        <v>668.12307141389522</v>
      </c>
      <c r="E85" s="1">
        <f>C85-D85</f>
        <v>-6.859866970414032</v>
      </c>
      <c r="F85" s="1">
        <f>F84+E85</f>
        <v>12460.75749375092</v>
      </c>
    </row>
    <row r="86" spans="1:6" x14ac:dyDescent="0.25">
      <c r="A86" s="2">
        <v>84</v>
      </c>
      <c r="B86" s="1">
        <v>11</v>
      </c>
      <c r="C86" s="1">
        <f>$P$2*1.1814/(1+EXP(0.2*($P$3-10-B86)))/(1+EXP(0.3*(-$P$3-10-B86)))</f>
        <v>661.26320444348119</v>
      </c>
      <c r="D86" s="1">
        <f>F85*$P$4*2^(B86/10)</f>
        <v>667.75546024512437</v>
      </c>
      <c r="E86" s="1">
        <f>C86-D86</f>
        <v>-6.4922558016431822</v>
      </c>
      <c r="F86" s="1">
        <f>F85+E86</f>
        <v>12454.265237949277</v>
      </c>
    </row>
    <row r="87" spans="1:6" x14ac:dyDescent="0.25">
      <c r="A87" s="2">
        <v>85</v>
      </c>
      <c r="B87" s="1">
        <v>11</v>
      </c>
      <c r="C87" s="1">
        <f>$P$2*1.1814/(1+EXP(0.2*($P$3-10-B87)))/(1+EXP(0.3*(-$P$3-10-B87)))</f>
        <v>661.26320444348119</v>
      </c>
      <c r="D87" s="1">
        <f>F86*$P$4*2^(B87/10)</f>
        <v>667.40754887111439</v>
      </c>
      <c r="E87" s="1">
        <f>C87-D87</f>
        <v>-6.1443444276332002</v>
      </c>
      <c r="F87" s="1">
        <f>F86+E87</f>
        <v>12448.120893521644</v>
      </c>
    </row>
    <row r="88" spans="1:6" x14ac:dyDescent="0.25">
      <c r="A88" s="2">
        <v>86</v>
      </c>
      <c r="B88" s="1">
        <v>11</v>
      </c>
      <c r="C88" s="1">
        <f>$P$2*1.1814/(1+EXP(0.2*($P$3-10-B88)))/(1+EXP(0.3*(-$P$3-10-B88)))</f>
        <v>661.26320444348119</v>
      </c>
      <c r="D88" s="1">
        <f>F87*$P$4*2^(B88/10)</f>
        <v>667.07828160600343</v>
      </c>
      <c r="E88" s="1">
        <f>C88-D88</f>
        <v>-5.8150771625222433</v>
      </c>
      <c r="F88" s="1">
        <f>F87+E88</f>
        <v>12442.305816359121</v>
      </c>
    </row>
    <row r="89" spans="1:6" x14ac:dyDescent="0.25">
      <c r="A89" s="2">
        <v>87</v>
      </c>
      <c r="B89" s="1">
        <v>11</v>
      </c>
      <c r="C89" s="1">
        <f>$P$2*1.1814/(1+EXP(0.2*($P$3-10-B89)))/(1+EXP(0.3*(-$P$3-10-B89)))</f>
        <v>661.26320444348119</v>
      </c>
      <c r="D89" s="1">
        <f>F88*$P$4*2^(B89/10)</f>
        <v>666.76665933673371</v>
      </c>
      <c r="E89" s="1">
        <f>C89-D89</f>
        <v>-5.503454893252524</v>
      </c>
      <c r="F89" s="1">
        <f>F88+E89</f>
        <v>12436.802361465869</v>
      </c>
    </row>
    <row r="90" spans="1:6" x14ac:dyDescent="0.25">
      <c r="A90" s="2">
        <v>88</v>
      </c>
      <c r="B90" s="1">
        <v>11</v>
      </c>
      <c r="C90" s="1">
        <f>$P$2*1.1814/(1+EXP(0.2*($P$3-10-B90)))/(1+EXP(0.3*(-$P$3-10-B90)))</f>
        <v>661.26320444348119</v>
      </c>
      <c r="D90" s="1">
        <f>F89*$P$4*2^(B90/10)</f>
        <v>666.4717364913912</v>
      </c>
      <c r="E90" s="1">
        <f>C90-D90</f>
        <v>-5.2085320479100119</v>
      </c>
      <c r="F90" s="1">
        <f>F89+E90</f>
        <v>12431.593829417958</v>
      </c>
    </row>
    <row r="91" spans="1:6" x14ac:dyDescent="0.25">
      <c r="A91" s="2">
        <v>89</v>
      </c>
      <c r="B91" s="1">
        <v>11</v>
      </c>
      <c r="C91" s="1">
        <f>$P$2*1.1814/(1+EXP(0.2*($P$3-10-B91)))/(1+EXP(0.3*(-$P$3-10-B91)))</f>
        <v>661.26320444348119</v>
      </c>
      <c r="D91" s="1">
        <f>F90*$P$4*2^(B91/10)</f>
        <v>666.19261817000506</v>
      </c>
      <c r="E91" s="1">
        <f>C91-D91</f>
        <v>-4.929413726523876</v>
      </c>
      <c r="F91" s="1">
        <f>F90+E91</f>
        <v>12426.664415691434</v>
      </c>
    </row>
    <row r="92" spans="1:6" x14ac:dyDescent="0.25">
      <c r="A92" s="2">
        <v>90</v>
      </c>
      <c r="B92" s="1">
        <v>11</v>
      </c>
      <c r="C92" s="1">
        <f>$P$2*1.1814/(1+EXP(0.2*($P$3-10-B92)))/(1+EXP(0.3*(-$P$3-10-B92)))</f>
        <v>661.26320444348119</v>
      </c>
      <c r="D92" s="1">
        <f>F91*$P$4*2^(B92/10)</f>
        <v>665.92845742910754</v>
      </c>
      <c r="E92" s="1">
        <f>C92-D92</f>
        <v>-4.6652529856263527</v>
      </c>
      <c r="F92" s="1">
        <f>F91+E92</f>
        <v>12421.999162705808</v>
      </c>
    </row>
    <row r="93" spans="1:6" x14ac:dyDescent="0.25">
      <c r="A93" s="2">
        <v>91</v>
      </c>
      <c r="B93" s="1">
        <v>11</v>
      </c>
      <c r="C93" s="1">
        <f>$P$2*1.1814/(1+EXP(0.2*($P$3-10-B93)))/(1+EXP(0.3*(-$P$3-10-B93)))</f>
        <v>661.26320444348119</v>
      </c>
      <c r="D93" s="1">
        <f>F92*$P$4*2^(B93/10)</f>
        <v>665.67845271180693</v>
      </c>
      <c r="E93" s="1">
        <f>C93-D93</f>
        <v>-4.4152482683257404</v>
      </c>
      <c r="F93" s="1">
        <f>F92+E93</f>
        <v>12417.583914437482</v>
      </c>
    </row>
    <row r="94" spans="1:6" x14ac:dyDescent="0.25">
      <c r="A94" s="2">
        <v>92</v>
      </c>
      <c r="B94" s="1">
        <v>11</v>
      </c>
      <c r="C94" s="1">
        <f>$P$2*1.1814/(1+EXP(0.2*($P$3-10-B94)))/(1+EXP(0.3*(-$P$3-10-B94)))</f>
        <v>661.26320444348119</v>
      </c>
      <c r="D94" s="1">
        <f>F93*$P$4*2^(B94/10)</f>
        <v>665.44184541558184</v>
      </c>
      <c r="E94" s="1">
        <f>C94-D94</f>
        <v>-4.1786409721006521</v>
      </c>
      <c r="F94" s="1">
        <f>F93+E94</f>
        <v>12413.405273465381</v>
      </c>
    </row>
    <row r="95" spans="1:6" x14ac:dyDescent="0.25">
      <c r="A95" s="2">
        <v>93</v>
      </c>
      <c r="B95" s="1">
        <v>11</v>
      </c>
      <c r="C95" s="1">
        <f>$P$2*1.1814/(1+EXP(0.2*($P$3-10-B95)))/(1+EXP(0.3*(-$P$3-10-B95)))</f>
        <v>661.26320444348119</v>
      </c>
      <c r="D95" s="1">
        <f>F94*$P$4*2^(B95/10)</f>
        <v>665.21791759041366</v>
      </c>
      <c r="E95" s="1">
        <f>C95-D95</f>
        <v>-3.9547131469324768</v>
      </c>
      <c r="F95" s="1">
        <f>F94+E95</f>
        <v>12409.45056031845</v>
      </c>
    </row>
    <row r="96" spans="1:6" x14ac:dyDescent="0.25">
      <c r="A96" s="2">
        <v>94</v>
      </c>
      <c r="B96" s="1">
        <v>11</v>
      </c>
      <c r="C96" s="1">
        <f>$P$2*1.1814/(1+EXP(0.2*($P$3-10-B96)))/(1+EXP(0.3*(-$P$3-10-B96)))</f>
        <v>661.26320444348119</v>
      </c>
      <c r="D96" s="1">
        <f>F95*$P$4*2^(B96/10)</f>
        <v>665.00598976027243</v>
      </c>
      <c r="E96" s="1">
        <f>C96-D96</f>
        <v>-3.7427853167912417</v>
      </c>
      <c r="F96" s="1">
        <f>F95+E96</f>
        <v>12405.707775001658</v>
      </c>
    </row>
    <row r="97" spans="1:6" x14ac:dyDescent="0.25">
      <c r="A97" s="2">
        <v>95</v>
      </c>
      <c r="B97" s="1">
        <v>11</v>
      </c>
      <c r="C97" s="1">
        <f>$P$2*1.1814/(1+EXP(0.2*($P$3-10-B97)))/(1+EXP(0.3*(-$P$3-10-B97)))</f>
        <v>661.26320444348119</v>
      </c>
      <c r="D97" s="1">
        <f>F96*$P$4*2^(B97/10)</f>
        <v>664.80541886134699</v>
      </c>
      <c r="E97" s="1">
        <f>C97-D97</f>
        <v>-3.5422144178658073</v>
      </c>
      <c r="F97" s="1">
        <f>F96+E97</f>
        <v>12402.165560583791</v>
      </c>
    </row>
    <row r="98" spans="1:6" x14ac:dyDescent="0.25">
      <c r="A98" s="2">
        <v>96</v>
      </c>
      <c r="B98" s="1">
        <v>11</v>
      </c>
      <c r="C98" s="1">
        <f>$P$2*1.1814/(1+EXP(0.2*($P$3-10-B98)))/(1+EXP(0.3*(-$P$3-10-B98)))</f>
        <v>661.26320444348119</v>
      </c>
      <c r="D98" s="1">
        <f>F97*$P$4*2^(B98/10)</f>
        <v>664.61559629076282</v>
      </c>
      <c r="E98" s="1">
        <f>C98-D98</f>
        <v>-3.3523918472816376</v>
      </c>
      <c r="F98" s="1">
        <f>F97+E98</f>
        <v>12398.813168736509</v>
      </c>
    </row>
    <row r="99" spans="1:6" x14ac:dyDescent="0.25">
      <c r="A99" s="2">
        <v>97</v>
      </c>
      <c r="B99" s="1">
        <v>11</v>
      </c>
      <c r="C99" s="1">
        <f>$P$2*1.1814/(1+EXP(0.2*($P$3-10-B99)))/(1+EXP(0.3*(-$P$3-10-B99)))</f>
        <v>661.26320444348119</v>
      </c>
      <c r="D99" s="1">
        <f>F98*$P$4*2^(B99/10)</f>
        <v>664.43594605986596</v>
      </c>
      <c r="E99" s="1">
        <f>C99-D99</f>
        <v>-3.1727416163847693</v>
      </c>
      <c r="F99" s="1">
        <f>F98+E99</f>
        <v>12395.640427120125</v>
      </c>
    </row>
    <row r="100" spans="1:6" x14ac:dyDescent="0.25">
      <c r="A100" s="2">
        <v>98</v>
      </c>
      <c r="B100" s="1">
        <v>11</v>
      </c>
      <c r="C100" s="1">
        <f>$P$2*1.1814/(1+EXP(0.2*($P$3-10-B100)))/(1+EXP(0.3*(-$P$3-10-B100)))</f>
        <v>661.26320444348119</v>
      </c>
      <c r="D100" s="1">
        <f>F99*$P$4*2^(B100/10)</f>
        <v>664.26592304646954</v>
      </c>
      <c r="E100" s="1">
        <f>C100-D100</f>
        <v>-3.0027186029883524</v>
      </c>
      <c r="F100" s="1">
        <f>F99+E100</f>
        <v>12392.637708517137</v>
      </c>
    </row>
    <row r="101" spans="1:6" x14ac:dyDescent="0.25">
      <c r="A101" s="2">
        <v>99</v>
      </c>
      <c r="B101" s="1">
        <v>11</v>
      </c>
      <c r="C101" s="1">
        <f>$P$2*1.1814/(1+EXP(0.2*($P$3-10-B101)))/(1+EXP(0.3*(-$P$3-10-B101)))</f>
        <v>661.26320444348119</v>
      </c>
      <c r="D101" s="1">
        <f>F100*$P$4*2^(B101/10)</f>
        <v>664.1050113407623</v>
      </c>
      <c r="E101" s="1">
        <f>C101-D101</f>
        <v>-2.841806897281117</v>
      </c>
      <c r="F101" s="1">
        <f>F100+E101</f>
        <v>12389.795901619857</v>
      </c>
    </row>
    <row r="102" spans="1:6" x14ac:dyDescent="0.25">
      <c r="A102" s="2">
        <v>100</v>
      </c>
      <c r="B102" s="1">
        <v>11</v>
      </c>
      <c r="C102" s="1">
        <f>$P$2*1.1814/(1+EXP(0.2*($P$3-10-B102)))/(1+EXP(0.3*(-$P$3-10-B102)))</f>
        <v>661.26320444348119</v>
      </c>
      <c r="D102" s="1">
        <f>F101*$P$4*2^(B102/10)</f>
        <v>663.95272267985445</v>
      </c>
      <c r="E102" s="1">
        <f>C102-D102</f>
        <v>-2.6895182363732602</v>
      </c>
      <c r="F102" s="1">
        <f>F101+E102</f>
        <v>12387.106383383483</v>
      </c>
    </row>
    <row r="103" spans="1:6" x14ac:dyDescent="0.25">
      <c r="A103" s="2">
        <v>101</v>
      </c>
      <c r="B103" s="1">
        <v>11</v>
      </c>
      <c r="C103" s="1">
        <f>$P$2*1.1814/(1+EXP(0.2*($P$3-10-B103)))/(1+EXP(0.3*(-$P$3-10-B103)))</f>
        <v>661.26320444348119</v>
      </c>
      <c r="D103" s="1">
        <f>F102*$P$4*2^(B103/10)</f>
        <v>663.80859496621679</v>
      </c>
      <c r="E103" s="1">
        <f>C103-D103</f>
        <v>-2.5453905227356017</v>
      </c>
      <c r="F103" s="1">
        <f>F102+E103</f>
        <v>12384.560992860748</v>
      </c>
    </row>
    <row r="104" spans="1:6" x14ac:dyDescent="0.25">
      <c r="A104" s="2">
        <v>102</v>
      </c>
      <c r="B104" s="1">
        <v>11</v>
      </c>
      <c r="C104" s="1">
        <f>$P$2*1.1814/(1+EXP(0.2*($P$3-10-B104)))/(1+EXP(0.3*(-$P$3-10-B104)))</f>
        <v>661.26320444348119</v>
      </c>
      <c r="D104" s="1">
        <f>F103*$P$4*2^(B104/10)</f>
        <v>663.67219086551393</v>
      </c>
      <c r="E104" s="1">
        <f>C104-D104</f>
        <v>-2.4089864220327399</v>
      </c>
      <c r="F104" s="1">
        <f>F103+E104</f>
        <v>12382.152006438715</v>
      </c>
    </row>
    <row r="105" spans="1:6" x14ac:dyDescent="0.25">
      <c r="A105" s="2">
        <v>103</v>
      </c>
      <c r="B105" s="1">
        <v>11</v>
      </c>
      <c r="C105" s="1">
        <f>$P$2*1.1814/(1+EXP(0.2*($P$3-10-B105)))/(1+EXP(0.3*(-$P$3-10-B105)))</f>
        <v>661.26320444348119</v>
      </c>
      <c r="D105" s="1">
        <f>F104*$P$4*2^(B105/10)</f>
        <v>663.54309647957666</v>
      </c>
      <c r="E105" s="1">
        <f>C105-D105</f>
        <v>-2.2798920360954753</v>
      </c>
      <c r="F105" s="1">
        <f>F104+E105</f>
        <v>12379.87211440262</v>
      </c>
    </row>
    <row r="106" spans="1:6" x14ac:dyDescent="0.25">
      <c r="A106" s="2">
        <v>104</v>
      </c>
      <c r="B106" s="1">
        <v>11</v>
      </c>
      <c r="C106" s="1">
        <f>$P$2*1.1814/(1+EXP(0.2*($P$3-10-B106)))/(1+EXP(0.3*(-$P$3-10-B106)))</f>
        <v>661.26320444348119</v>
      </c>
      <c r="D106" s="1">
        <f>F105*$P$4*2^(B106/10)</f>
        <v>663.42092009048997</v>
      </c>
      <c r="E106" s="1">
        <f>C106-D106</f>
        <v>-2.1577156470087857</v>
      </c>
      <c r="F106" s="1">
        <f>F105+E106</f>
        <v>12377.714398755612</v>
      </c>
    </row>
    <row r="107" spans="1:6" x14ac:dyDescent="0.25">
      <c r="A107" s="2">
        <v>105</v>
      </c>
      <c r="B107" s="1">
        <v>11</v>
      </c>
      <c r="C107" s="1">
        <f>$P$2*1.1814/(1+EXP(0.2*($P$3-10-B107)))/(1+EXP(0.3*(-$P$3-10-B107)))</f>
        <v>661.26320444348119</v>
      </c>
      <c r="D107" s="1">
        <f>F106*$P$4*2^(B107/10)</f>
        <v>663.30529097198178</v>
      </c>
      <c r="E107" s="1">
        <f>C107-D107</f>
        <v>-2.0420865285005902</v>
      </c>
      <c r="F107" s="1">
        <f>F106+E107</f>
        <v>12375.672312227111</v>
      </c>
    </row>
    <row r="108" spans="1:6" x14ac:dyDescent="0.25">
      <c r="A108" s="2">
        <v>106</v>
      </c>
      <c r="B108" s="1">
        <v>11</v>
      </c>
      <c r="C108" s="1">
        <f>$P$2*1.1814/(1+EXP(0.2*($P$3-10-B108)))/(1+EXP(0.3*(-$P$3-10-B108)))</f>
        <v>661.26320444348119</v>
      </c>
      <c r="D108" s="1">
        <f>F107*$P$4*2^(B108/10)</f>
        <v>663.19585826450918</v>
      </c>
      <c r="E108" s="1">
        <f>C108-D108</f>
        <v>-1.9326538210279978</v>
      </c>
      <c r="F108" s="1">
        <f>F107+E108</f>
        <v>12373.739658406083</v>
      </c>
    </row>
    <row r="109" spans="1:6" x14ac:dyDescent="0.25">
      <c r="A109" s="2">
        <v>107</v>
      </c>
      <c r="B109" s="1">
        <v>11</v>
      </c>
      <c r="C109" s="1">
        <f>$P$2*1.1814/(1+EXP(0.2*($P$3-10-B109)))/(1+EXP(0.3*(-$P$3-10-B109)))</f>
        <v>661.26320444348119</v>
      </c>
      <c r="D109" s="1">
        <f>F108*$P$4*2^(B109/10)</f>
        <v>663.09228991062685</v>
      </c>
      <c r="E109" s="1">
        <f>C109-D109</f>
        <v>-1.82908546714566</v>
      </c>
      <c r="F109" s="1">
        <f>F108+E109</f>
        <v>12371.910572938938</v>
      </c>
    </row>
    <row r="110" spans="1:6" x14ac:dyDescent="0.25">
      <c r="A110" s="2">
        <v>108</v>
      </c>
      <c r="B110" s="1">
        <v>11</v>
      </c>
      <c r="C110" s="1">
        <f>$P$2*1.1814/(1+EXP(0.2*($P$3-10-B110)))/(1+EXP(0.3*(-$P$3-10-B110)))</f>
        <v>661.26320444348119</v>
      </c>
      <c r="D110" s="1">
        <f>F109*$P$4*2^(B110/10)</f>
        <v>662.994271647407</v>
      </c>
      <c r="E110" s="1">
        <f>C110-D110</f>
        <v>-1.7310672039258179</v>
      </c>
      <c r="F110" s="1">
        <f>F109+E110</f>
        <v>12370.179505735012</v>
      </c>
    </row>
    <row r="111" spans="1:6" x14ac:dyDescent="0.25">
      <c r="A111" s="2">
        <v>109</v>
      </c>
      <c r="B111" s="1">
        <v>11</v>
      </c>
      <c r="C111" s="1">
        <f>$P$2*1.1814/(1+EXP(0.2*($P$3-10-B111)))/(1+EXP(0.3*(-$P$3-10-B111)))</f>
        <v>661.26320444348119</v>
      </c>
      <c r="D111" s="1">
        <f>F110*$P$4*2^(B111/10)</f>
        <v>662.90150605285532</v>
      </c>
      <c r="E111" s="1">
        <f>C111-D111</f>
        <v>-1.6383016093741389</v>
      </c>
      <c r="F111" s="1">
        <f>F110+E111</f>
        <v>12368.541204125639</v>
      </c>
    </row>
    <row r="112" spans="1:6" x14ac:dyDescent="0.25">
      <c r="A112" s="2">
        <v>110</v>
      </c>
      <c r="B112" s="1">
        <v>11</v>
      </c>
      <c r="C112" s="1">
        <f>$P$2*1.1814/(1+EXP(0.2*($P$3-10-B112)))/(1+EXP(0.3*(-$P$3-10-B112)))</f>
        <v>661.26320444348119</v>
      </c>
      <c r="D112" s="1">
        <f>F111*$P$4*2^(B112/10)</f>
        <v>662.8137116434275</v>
      </c>
      <c r="E112" s="1">
        <f>C112-D112</f>
        <v>-1.5505071999463098</v>
      </c>
      <c r="F112" s="1">
        <f>F111+E112</f>
        <v>12366.990696925692</v>
      </c>
    </row>
    <row r="113" spans="1:6" x14ac:dyDescent="0.25">
      <c r="A113" s="2">
        <v>111</v>
      </c>
      <c r="B113" s="1">
        <v>11</v>
      </c>
      <c r="C113" s="1">
        <f>$P$2*1.1814/(1+EXP(0.2*($P$3-10-B113)))/(1+EXP(0.3*(-$P$3-10-B113)))</f>
        <v>661.26320444348119</v>
      </c>
      <c r="D113" s="1">
        <f>F112*$P$4*2^(B113/10)</f>
        <v>662.73062201990876</v>
      </c>
      <c r="E113" s="1">
        <f>C113-D113</f>
        <v>-1.4674175764275788</v>
      </c>
      <c r="F113" s="1">
        <f>F112+E113</f>
        <v>12365.523279349265</v>
      </c>
    </row>
    <row r="114" spans="1:6" x14ac:dyDescent="0.25">
      <c r="A114" s="2">
        <v>112</v>
      </c>
      <c r="B114" s="1">
        <v>11</v>
      </c>
      <c r="C114" s="1">
        <f>$P$2*1.1814/(1+EXP(0.2*($P$3-10-B114)))/(1+EXP(0.3*(-$P$3-10-B114)))</f>
        <v>661.26320444348119</v>
      </c>
      <c r="D114" s="1">
        <f>F113*$P$4*2^(B114/10)</f>
        <v>662.65198505906505</v>
      </c>
      <c r="E114" s="1">
        <f>C114-D114</f>
        <v>-1.3887806155838689</v>
      </c>
      <c r="F114" s="1">
        <f>F113+E114</f>
        <v>12364.134498733682</v>
      </c>
    </row>
    <row r="115" spans="1:6" x14ac:dyDescent="0.25">
      <c r="A115" s="2">
        <v>113</v>
      </c>
      <c r="B115" s="1">
        <v>11</v>
      </c>
      <c r="C115" s="1">
        <f>$P$2*1.1814/(1+EXP(0.2*($P$3-10-B115)))/(1+EXP(0.3*(-$P$3-10-B115)))</f>
        <v>661.26320444348119</v>
      </c>
      <c r="D115" s="1">
        <f>F114*$P$4*2^(B115/10)</f>
        <v>662.57756214861172</v>
      </c>
      <c r="E115" s="1">
        <f>C115-D115</f>
        <v>-1.3143577051305328</v>
      </c>
      <c r="F115" s="1">
        <f>F114+E115</f>
        <v>12362.820141028551</v>
      </c>
    </row>
    <row r="116" spans="1:6" x14ac:dyDescent="0.25">
      <c r="A116" s="2">
        <v>114</v>
      </c>
      <c r="B116" s="1">
        <v>11</v>
      </c>
      <c r="C116" s="1">
        <f>$P$2*1.1814/(1+EXP(0.2*($P$3-10-B116)))/(1+EXP(0.3*(-$P$3-10-B116)))</f>
        <v>661.26320444348119</v>
      </c>
      <c r="D116" s="1">
        <f>F115*$P$4*2^(B116/10)</f>
        <v>662.5071274631797</v>
      </c>
      <c r="E116" s="1">
        <f>C116-D116</f>
        <v>-1.2439230196985136</v>
      </c>
      <c r="F116" s="1">
        <f>F115+E116</f>
        <v>12361.576218008853</v>
      </c>
    </row>
    <row r="117" spans="1:6" x14ac:dyDescent="0.25">
      <c r="A117" s="2">
        <v>115</v>
      </c>
      <c r="B117" s="1">
        <v>11</v>
      </c>
      <c r="C117" s="1">
        <f>$P$2*1.1814/(1+EXP(0.2*($P$3-10-B117)))/(1+EXP(0.3*(-$P$3-10-B117)))</f>
        <v>661.26320444348119</v>
      </c>
      <c r="D117" s="1">
        <f>F116*$P$4*2^(B117/10)</f>
        <v>662.44046727908221</v>
      </c>
      <c r="E117" s="1">
        <f>C117-D117</f>
        <v>-1.1772628356010273</v>
      </c>
      <c r="F117" s="1">
        <f>F116+E117</f>
        <v>12360.398955173252</v>
      </c>
    </row>
    <row r="118" spans="1:6" x14ac:dyDescent="0.25">
      <c r="A118" s="2">
        <v>116</v>
      </c>
      <c r="B118" s="1">
        <v>11</v>
      </c>
      <c r="C118" s="1">
        <f>$P$2*1.1814/(1+EXP(0.2*($P$3-10-B118)))/(1+EXP(0.3*(-$P$3-10-B118)))</f>
        <v>661.26320444348119</v>
      </c>
      <c r="D118" s="1">
        <f>F117*$P$4*2^(B118/10)</f>
        <v>662.3773793258008</v>
      </c>
      <c r="E118" s="1">
        <f>C118-D118</f>
        <v>-1.1141748823196167</v>
      </c>
      <c r="F118" s="1">
        <f>F117+E118</f>
        <v>12359.284780290933</v>
      </c>
    </row>
    <row r="119" spans="1:6" x14ac:dyDescent="0.25">
      <c r="A119" s="2">
        <v>117</v>
      </c>
      <c r="B119" s="1">
        <v>11</v>
      </c>
      <c r="C119" s="1">
        <f>$P$2*1.1814/(1+EXP(0.2*($P$3-10-B119)))/(1+EXP(0.3*(-$P$3-10-B119)))</f>
        <v>661.26320444348119</v>
      </c>
      <c r="D119" s="1">
        <f>F118*$P$4*2^(B119/10)</f>
        <v>662.31767217222614</v>
      </c>
      <c r="E119" s="1">
        <f>C119-D119</f>
        <v>-1.0544677287449531</v>
      </c>
      <c r="F119" s="1">
        <f>F118+E119</f>
        <v>12358.230312562187</v>
      </c>
    </row>
    <row r="120" spans="1:6" x14ac:dyDescent="0.25">
      <c r="A120" s="2">
        <v>118</v>
      </c>
      <c r="B120" s="1">
        <v>11</v>
      </c>
      <c r="C120" s="1">
        <f>$P$2*1.1814/(1+EXP(0.2*($P$3-10-B120)))/(1+EXP(0.3*(-$P$3-10-B120)))</f>
        <v>661.26320444348119</v>
      </c>
      <c r="D120" s="1">
        <f>F119*$P$4*2^(B120/10)</f>
        <v>662.26116464578763</v>
      </c>
      <c r="E120" s="1">
        <f>C120-D120</f>
        <v>-0.99796020230644444</v>
      </c>
      <c r="F120" s="1">
        <f>F119+E120</f>
        <v>12357.232352359881</v>
      </c>
    </row>
    <row r="121" spans="1:6" x14ac:dyDescent="0.25">
      <c r="A121" s="2">
        <v>119</v>
      </c>
      <c r="B121" s="1">
        <v>11</v>
      </c>
      <c r="C121" s="1">
        <f>$P$2*1.1814/(1+EXP(0.2*($P$3-10-B121)))/(1+EXP(0.3*(-$P$3-10-B121)))</f>
        <v>661.26320444348119</v>
      </c>
      <c r="D121" s="1">
        <f>F120*$P$4*2^(B121/10)</f>
        <v>662.20768528271265</v>
      </c>
      <c r="E121" s="1">
        <f>C121-D121</f>
        <v>-0.94448083923145987</v>
      </c>
      <c r="F121" s="1">
        <f>F120+E121</f>
        <v>12356.28787152065</v>
      </c>
    </row>
    <row r="122" spans="1:6" x14ac:dyDescent="0.25">
      <c r="A122" s="2">
        <v>120</v>
      </c>
      <c r="B122" s="1">
        <v>11</v>
      </c>
      <c r="C122" s="1">
        <f>$P$2*1.1814/(1+EXP(0.2*($P$3-10-B122)))/(1+EXP(0.3*(-$P$3-10-B122)))</f>
        <v>661.26320444348119</v>
      </c>
      <c r="D122" s="1">
        <f>F121*$P$4*2^(B122/10)</f>
        <v>662.15707180774461</v>
      </c>
      <c r="E122" s="1">
        <f>C122-D122</f>
        <v>-0.8938673642634285</v>
      </c>
      <c r="F122" s="1">
        <f>F121+E122</f>
        <v>12355.394004156386</v>
      </c>
    </row>
    <row r="123" spans="1:6" x14ac:dyDescent="0.25">
      <c r="A123" s="2">
        <v>121</v>
      </c>
      <c r="B123" s="1">
        <v>11</v>
      </c>
      <c r="C123" s="1">
        <f>$P$2*1.1814/(1+EXP(0.2*($P$3-10-B123)))/(1+EXP(0.3*(-$P$3-10-B123)))</f>
        <v>661.26320444348119</v>
      </c>
      <c r="D123" s="1">
        <f>F122*$P$4*2^(B123/10)</f>
        <v>662.10917064174237</v>
      </c>
      <c r="E123" s="1">
        <f>C123-D123</f>
        <v>-0.84596619826118058</v>
      </c>
      <c r="F123" s="1">
        <f>F122+E123</f>
        <v>12354.548037958124</v>
      </c>
    </row>
    <row r="124" spans="1:6" x14ac:dyDescent="0.25">
      <c r="A124" s="2">
        <v>122</v>
      </c>
      <c r="B124" s="1">
        <v>11</v>
      </c>
      <c r="C124" s="1">
        <f>$P$2*1.1814/(1+EXP(0.2*($P$3-10-B124)))/(1+EXP(0.3*(-$P$3-10-B124)))</f>
        <v>661.26320444348119</v>
      </c>
      <c r="D124" s="1">
        <f>F123*$P$4*2^(B124/10)</f>
        <v>662.06383643566733</v>
      </c>
      <c r="E124" s="1">
        <f>C124-D124</f>
        <v>-0.80063199218614045</v>
      </c>
      <c r="F124" s="1">
        <f>F123+E124</f>
        <v>12353.747405965938</v>
      </c>
    </row>
    <row r="125" spans="1:6" x14ac:dyDescent="0.25">
      <c r="A125" s="2">
        <v>123</v>
      </c>
      <c r="B125" s="1">
        <v>11</v>
      </c>
      <c r="C125" s="1">
        <f>$P$2*1.1814/(1+EXP(0.2*($P$3-10-B125)))/(1+EXP(0.3*(-$P$3-10-B125)))</f>
        <v>661.26320444348119</v>
      </c>
      <c r="D125" s="1">
        <f>F124*$P$4*2^(B125/10)</f>
        <v>662.02093162954316</v>
      </c>
      <c r="E125" s="1">
        <f>C125-D125</f>
        <v>-0.75772718606197031</v>
      </c>
      <c r="F125" s="1">
        <f>F124+E125</f>
        <v>12352.989678779875</v>
      </c>
    </row>
    <row r="126" spans="1:6" x14ac:dyDescent="0.25">
      <c r="A126" s="2">
        <v>124</v>
      </c>
      <c r="B126" s="1">
        <v>11</v>
      </c>
      <c r="C126" s="1">
        <f>$P$2*1.1814/(1+EXP(0.2*($P$3-10-B126)))/(1+EXP(0.3*(-$P$3-10-B126)))</f>
        <v>661.26320444348119</v>
      </c>
      <c r="D126" s="1">
        <f>F125*$P$4*2^(B126/10)</f>
        <v>661.98032603504998</v>
      </c>
      <c r="E126" s="1">
        <f>C126-D126</f>
        <v>-0.71712159156879807</v>
      </c>
      <c r="F126" s="1">
        <f>F125+E126</f>
        <v>12352.272557188306</v>
      </c>
    </row>
    <row r="127" spans="1:6" x14ac:dyDescent="0.25">
      <c r="A127" s="2">
        <v>125</v>
      </c>
      <c r="B127" s="1">
        <v>11</v>
      </c>
      <c r="C127" s="1">
        <f>$P$2*1.1814/(1+EXP(0.2*($P$3-10-B127)))/(1+EXP(0.3*(-$P$3-10-B127)))</f>
        <v>661.26320444348119</v>
      </c>
      <c r="D127" s="1">
        <f>F126*$P$4*2^(B127/10)</f>
        <v>661.9418964404872</v>
      </c>
      <c r="E127" s="1">
        <f>C127-D127</f>
        <v>-0.67869199700601257</v>
      </c>
      <c r="F127" s="1">
        <f>F126+E127</f>
        <v>12351.5938651913</v>
      </c>
    </row>
    <row r="128" spans="1:6" x14ac:dyDescent="0.25">
      <c r="A128" s="2">
        <v>126</v>
      </c>
      <c r="B128" s="1">
        <v>11</v>
      </c>
      <c r="C128" s="1">
        <f>$P$2*1.1814/(1+EXP(0.2*($P$3-10-B128)))/(1+EXP(0.3*(-$P$3-10-B128)))</f>
        <v>661.26320444348119</v>
      </c>
      <c r="D128" s="1">
        <f>F127*$P$4*2^(B128/10)</f>
        <v>661.90552623690587</v>
      </c>
      <c r="E128" s="1">
        <f>C128-D128</f>
        <v>-0.64232179342468498</v>
      </c>
      <c r="F128" s="1">
        <f>F127+E128</f>
        <v>12350.951543397876</v>
      </c>
    </row>
    <row r="129" spans="1:6" x14ac:dyDescent="0.25">
      <c r="A129" s="2">
        <v>127</v>
      </c>
      <c r="B129" s="1">
        <v>11</v>
      </c>
      <c r="C129" s="1">
        <f>$P$2*1.1814/(1+EXP(0.2*($P$3-10-B129)))/(1+EXP(0.3*(-$P$3-10-B129)))</f>
        <v>661.26320444348119</v>
      </c>
      <c r="D129" s="1">
        <f>F128*$P$4*2^(B129/10)</f>
        <v>661.87110506427587</v>
      </c>
      <c r="E129" s="1">
        <f>C129-D129</f>
        <v>-0.60790062079468044</v>
      </c>
      <c r="F129" s="1">
        <f>F128+E129</f>
        <v>12350.343642777081</v>
      </c>
    </row>
    <row r="130" spans="1:6" x14ac:dyDescent="0.25">
      <c r="A130" s="2">
        <v>128</v>
      </c>
      <c r="B130" s="1">
        <v>11</v>
      </c>
      <c r="C130" s="1">
        <f>$P$2*1.1814/(1+EXP(0.2*($P$3-10-B130)))/(1+EXP(0.3*(-$P$3-10-B130)))</f>
        <v>661.26320444348119</v>
      </c>
      <c r="D130" s="1">
        <f>F129*$P$4*2^(B130/10)</f>
        <v>661.83852847661444</v>
      </c>
      <c r="E130" s="1">
        <f>C130-D130</f>
        <v>-0.57532403313325631</v>
      </c>
      <c r="F130" s="1">
        <f>F129+E130</f>
        <v>12349.768318743947</v>
      </c>
    </row>
    <row r="131" spans="1:6" x14ac:dyDescent="0.25">
      <c r="A131" s="2">
        <v>129</v>
      </c>
      <c r="B131" s="1">
        <v>11</v>
      </c>
      <c r="C131" s="1">
        <f>$P$2*1.1814/(1+EXP(0.2*($P$3-10-B131)))/(1+EXP(0.3*(-$P$3-10-B131)))</f>
        <v>661.26320444348119</v>
      </c>
      <c r="D131" s="1">
        <f>F130*$P$4*2^(B131/10)</f>
        <v>661.80769762506077</v>
      </c>
      <c r="E131" s="1">
        <f>C131-D131</f>
        <v>-0.5444931815795826</v>
      </c>
      <c r="F131" s="1">
        <f>F130+E131</f>
        <v>12349.223825562367</v>
      </c>
    </row>
    <row r="132" spans="1:6" x14ac:dyDescent="0.25">
      <c r="A132" s="2">
        <v>130</v>
      </c>
      <c r="B132" s="1">
        <v>11</v>
      </c>
      <c r="C132" s="1">
        <f>$P$2*1.1814/(1+EXP(0.2*($P$3-10-B132)))/(1+EXP(0.3*(-$P$3-10-B132)))</f>
        <v>661.26320444348119</v>
      </c>
      <c r="D132" s="1">
        <f>F131*$P$4*2^(B132/10)</f>
        <v>661.77851895793333</v>
      </c>
      <c r="E132" s="1">
        <f>C132-D132</f>
        <v>-0.51531451445214316</v>
      </c>
      <c r="F132" s="1">
        <f>F131+E132</f>
        <v>12348.708511047915</v>
      </c>
    </row>
    <row r="133" spans="1:6" x14ac:dyDescent="0.25">
      <c r="A133" s="2">
        <v>131</v>
      </c>
      <c r="B133" s="1">
        <v>11</v>
      </c>
      <c r="C133" s="1">
        <f>$P$2*1.1814/(1+EXP(0.2*($P$3-10-B133)))/(1+EXP(0.3*(-$P$3-10-B133)))</f>
        <v>661.26320444348119</v>
      </c>
      <c r="D133" s="1">
        <f>F132*$P$4*2^(B133/10)</f>
        <v>661.75090393686094</v>
      </c>
      <c r="E133" s="1">
        <f>C133-D133</f>
        <v>-0.48769949337975049</v>
      </c>
      <c r="F133" s="1">
        <f>F132+E133</f>
        <v>12348.220811554535</v>
      </c>
    </row>
    <row r="134" spans="1:6" x14ac:dyDescent="0.25">
      <c r="A134" s="2">
        <v>132</v>
      </c>
      <c r="B134" s="1">
        <v>11</v>
      </c>
      <c r="C134" s="1">
        <f>$P$2*1.1814/(1+EXP(0.2*($P$3-10-B134)))/(1+EXP(0.3*(-$P$3-10-B134)))</f>
        <v>661.26320444348119</v>
      </c>
      <c r="D134" s="1">
        <f>F133*$P$4*2^(B134/10)</f>
        <v>661.72476876812607</v>
      </c>
      <c r="E134" s="1">
        <f>C134-D134</f>
        <v>-0.46156432464488262</v>
      </c>
      <c r="F134" s="1">
        <f>F133+E134</f>
        <v>12347.759247229889</v>
      </c>
    </row>
    <row r="135" spans="1:6" x14ac:dyDescent="0.25">
      <c r="A135" s="2">
        <v>133</v>
      </c>
      <c r="B135" s="1">
        <v>11</v>
      </c>
      <c r="C135" s="1">
        <f>$P$2*1.1814/(1+EXP(0.2*($P$3-10-B135)))/(1+EXP(0.3*(-$P$3-10-B135)))</f>
        <v>661.26320444348119</v>
      </c>
      <c r="D135" s="1">
        <f>F134*$P$4*2^(B135/10)</f>
        <v>661.70003414840562</v>
      </c>
      <c r="E135" s="1">
        <f>C135-D135</f>
        <v>-0.43682970492443474</v>
      </c>
      <c r="F135" s="1">
        <f>F134+E135</f>
        <v>12347.322417524965</v>
      </c>
    </row>
    <row r="136" spans="1:6" x14ac:dyDescent="0.25">
      <c r="A136" s="2">
        <v>134</v>
      </c>
      <c r="B136" s="1">
        <v>11</v>
      </c>
      <c r="C136" s="1">
        <f>$P$2*1.1814/(1+EXP(0.2*($P$3-10-B136)))/(1+EXP(0.3*(-$P$3-10-B136)))</f>
        <v>661.26320444348119</v>
      </c>
      <c r="D136" s="1">
        <f>F135*$P$4*2^(B136/10)</f>
        <v>661.67662502413623</v>
      </c>
      <c r="E136" s="1">
        <f>C136-D136</f>
        <v>-0.41342058065504261</v>
      </c>
      <c r="F136" s="1">
        <f>F135+E136</f>
        <v>12346.90899694431</v>
      </c>
    </row>
    <row r="137" spans="1:6" x14ac:dyDescent="0.25">
      <c r="A137" s="2">
        <v>135</v>
      </c>
      <c r="B137" s="1">
        <v>11</v>
      </c>
      <c r="C137" s="1">
        <f>$P$2*1.1814/(1+EXP(0.2*($P$3-10-B137)))/(1+EXP(0.3*(-$P$3-10-B137)))</f>
        <v>661.26320444348119</v>
      </c>
      <c r="D137" s="1">
        <f>F136*$P$4*2^(B137/10)</f>
        <v>661.65447036377577</v>
      </c>
      <c r="E137" s="1">
        <f>C137-D137</f>
        <v>-0.39126592029458607</v>
      </c>
      <c r="F137" s="1">
        <f>F136+E137</f>
        <v>12346.517731024016</v>
      </c>
    </row>
    <row r="138" spans="1:6" x14ac:dyDescent="0.25">
      <c r="A138" s="2">
        <v>136</v>
      </c>
      <c r="B138" s="1">
        <v>11</v>
      </c>
      <c r="C138" s="1">
        <f>$P$2*1.1814/(1+EXP(0.2*($P$3-10-B138)))/(1+EXP(0.3*(-$P$3-10-B138)))</f>
        <v>661.26320444348119</v>
      </c>
      <c r="D138" s="1">
        <f>F137*$P$4*2^(B138/10)</f>
        <v>661.63350294226734</v>
      </c>
      <c r="E138" s="1">
        <f>C138-D138</f>
        <v>-0.37029849878615551</v>
      </c>
      <c r="F138" s="1">
        <f>F137+E138</f>
        <v>12346.147432525229</v>
      </c>
    </row>
    <row r="139" spans="1:6" x14ac:dyDescent="0.25">
      <c r="A139" s="2">
        <v>137</v>
      </c>
      <c r="B139" s="1">
        <v>11</v>
      </c>
      <c r="C139" s="1">
        <f>$P$2*1.1814/(1+EXP(0.2*($P$3-10-B139)))/(1+EXP(0.3*(-$P$3-10-B139)))</f>
        <v>661.26320444348119</v>
      </c>
      <c r="D139" s="1">
        <f>F138*$P$4*2^(B139/10)</f>
        <v>661.61365913705663</v>
      </c>
      <c r="E139" s="1">
        <f>C139-D139</f>
        <v>-0.35045469357544334</v>
      </c>
      <c r="F139" s="1">
        <f>F138+E139</f>
        <v>12345.796977831655</v>
      </c>
    </row>
    <row r="140" spans="1:6" x14ac:dyDescent="0.25">
      <c r="A140" s="2">
        <v>138</v>
      </c>
      <c r="B140" s="1">
        <v>11</v>
      </c>
      <c r="C140" s="1">
        <f>$P$2*1.1814/(1+EXP(0.2*($P$3-10-B140)))/(1+EXP(0.3*(-$P$3-10-B140)))</f>
        <v>661.26320444348119</v>
      </c>
      <c r="D140" s="1">
        <f>F139*$P$4*2^(B140/10)</f>
        <v>661.59487873503679</v>
      </c>
      <c r="E140" s="1">
        <f>C140-D140</f>
        <v>-0.33167429155560058</v>
      </c>
      <c r="F140" s="1">
        <f>F139+E140</f>
        <v>12345.465303540099</v>
      </c>
    </row>
    <row r="141" spans="1:6" x14ac:dyDescent="0.25">
      <c r="A141" s="2">
        <v>139</v>
      </c>
      <c r="B141" s="1">
        <v>11</v>
      </c>
      <c r="C141" s="1">
        <f>$P$2*1.1814/(1+EXP(0.2*($P$3-10-B141)))/(1+EXP(0.3*(-$P$3-10-B141)))</f>
        <v>661.26320444348119</v>
      </c>
      <c r="D141" s="1">
        <f>F140*$P$4*2^(B141/10)</f>
        <v>661.57710474984208</v>
      </c>
      <c r="E141" s="1">
        <f>C141-D141</f>
        <v>-0.3139003063608925</v>
      </c>
      <c r="F141" s="1">
        <f>F140+E141</f>
        <v>12345.151403233738</v>
      </c>
    </row>
    <row r="142" spans="1:6" x14ac:dyDescent="0.25">
      <c r="A142" s="2">
        <v>140</v>
      </c>
      <c r="B142" s="1">
        <v>11</v>
      </c>
      <c r="C142" s="1">
        <f>$P$2*1.1814/(1+EXP(0.2*($P$3-10-B142)))/(1+EXP(0.3*(-$P$3-10-B142)))</f>
        <v>661.26320444348119</v>
      </c>
      <c r="D142" s="1">
        <f>F141*$P$4*2^(B142/10)</f>
        <v>661.5602832489302</v>
      </c>
      <c r="E142" s="1">
        <f>C142-D142</f>
        <v>-0.29707880544901855</v>
      </c>
      <c r="F142" s="1">
        <f>F141+E142</f>
        <v>12344.854324428288</v>
      </c>
    </row>
    <row r="143" spans="1:6" x14ac:dyDescent="0.25">
      <c r="A143" s="2">
        <v>141</v>
      </c>
      <c r="B143" s="1">
        <v>11</v>
      </c>
      <c r="C143" s="1">
        <f>$P$2*1.1814/(1+EXP(0.2*($P$3-10-B143)))/(1+EXP(0.3*(-$P$3-10-B143)))</f>
        <v>661.26320444348119</v>
      </c>
      <c r="D143" s="1">
        <f>F142*$P$4*2^(B143/10)</f>
        <v>661.54436318993191</v>
      </c>
      <c r="E143" s="1">
        <f>C143-D143</f>
        <v>-0.28115874645072836</v>
      </c>
      <c r="F143" s="1">
        <f>F142+E143</f>
        <v>12344.573165681837</v>
      </c>
    </row>
    <row r="144" spans="1:6" x14ac:dyDescent="0.25">
      <c r="A144" s="2">
        <v>142</v>
      </c>
      <c r="B144" s="1">
        <v>11</v>
      </c>
      <c r="C144" s="1">
        <f>$P$2*1.1814/(1+EXP(0.2*($P$3-10-B144)))/(1+EXP(0.3*(-$P$3-10-B144)))</f>
        <v>661.26320444348119</v>
      </c>
      <c r="D144" s="1">
        <f>F143*$P$4*2^(B144/10)</f>
        <v>661.52929626577168</v>
      </c>
      <c r="E144" s="1">
        <f>C144-D144</f>
        <v>-0.26609182229049111</v>
      </c>
      <c r="F144" s="1">
        <f>F143+E144</f>
        <v>12344.307073859547</v>
      </c>
    </row>
    <row r="145" spans="1:6" x14ac:dyDescent="0.25">
      <c r="A145" s="2">
        <v>143</v>
      </c>
      <c r="B145" s="1">
        <v>11</v>
      </c>
      <c r="C145" s="1">
        <f>$P$2*1.1814/(1+EXP(0.2*($P$3-10-B145)))/(1+EXP(0.3*(-$P$3-10-B145)))</f>
        <v>661.26320444348119</v>
      </c>
      <c r="D145" s="1">
        <f>F144*$P$4*2^(B145/10)</f>
        <v>661.51503675808522</v>
      </c>
      <c r="E145" s="1">
        <f>C145-D145</f>
        <v>-0.25183231460403022</v>
      </c>
      <c r="F145" s="1">
        <f>F144+E145</f>
        <v>12344.055241544944</v>
      </c>
    </row>
    <row r="146" spans="1:6" x14ac:dyDescent="0.25">
      <c r="A146" s="2">
        <v>144</v>
      </c>
      <c r="B146" s="1">
        <v>11</v>
      </c>
      <c r="C146" s="1">
        <f>$P$2*1.1814/(1+EXP(0.2*($P$3-10-B146)))/(1+EXP(0.3*(-$P$3-10-B146)))</f>
        <v>661.26320444348119</v>
      </c>
      <c r="D146" s="1">
        <f>F145*$P$4*2^(B146/10)</f>
        <v>661.50154139849519</v>
      </c>
      <c r="E146" s="1">
        <f>C146-D146</f>
        <v>-0.23833695501400598</v>
      </c>
      <c r="F146" s="1">
        <f>F145+E146</f>
        <v>12343.81690458993</v>
      </c>
    </row>
    <row r="147" spans="1:6" x14ac:dyDescent="0.25">
      <c r="A147" s="2">
        <v>145</v>
      </c>
      <c r="B147" s="1">
        <v>11</v>
      </c>
      <c r="C147" s="1">
        <f>$P$2*1.1814/(1+EXP(0.2*($P$3-10-B147)))/(1+EXP(0.3*(-$P$3-10-B147)))</f>
        <v>661.26320444348119</v>
      </c>
      <c r="D147" s="1">
        <f>F146*$P$4*2^(B147/10)</f>
        <v>661.48876923731893</v>
      </c>
      <c r="E147" s="1">
        <f>C147-D147</f>
        <v>-0.22556479383774786</v>
      </c>
      <c r="F147" s="1">
        <f>F146+E147</f>
        <v>12343.591339796092</v>
      </c>
    </row>
    <row r="148" spans="1:6" x14ac:dyDescent="0.25">
      <c r="A148" s="2">
        <v>146</v>
      </c>
      <c r="B148" s="1">
        <v>11</v>
      </c>
      <c r="C148" s="1">
        <f>$P$2*1.1814/(1+EXP(0.2*($P$3-10-B148)))/(1+EXP(0.3*(-$P$3-10-B148)))</f>
        <v>661.26320444348119</v>
      </c>
      <c r="D148" s="1">
        <f>F147*$P$4*2^(B148/10)</f>
        <v>661.47668151931305</v>
      </c>
      <c r="E148" s="1">
        <f>C148-D148</f>
        <v>-0.21347707583186093</v>
      </c>
      <c r="F148" s="1">
        <f>F147+E148</f>
        <v>12343.377862720261</v>
      </c>
    </row>
    <row r="149" spans="1:6" x14ac:dyDescent="0.25">
      <c r="A149" s="2">
        <v>147</v>
      </c>
      <c r="B149" s="1">
        <v>11</v>
      </c>
      <c r="C149" s="1">
        <f>$P$2*1.1814/(1+EXP(0.2*($P$3-10-B149)))/(1+EXP(0.3*(-$P$3-10-B149)))</f>
        <v>661.26320444348119</v>
      </c>
      <c r="D149" s="1">
        <f>F148*$P$4*2^(B149/10)</f>
        <v>661.46524156607632</v>
      </c>
      <c r="E149" s="1">
        <f>C149-D149</f>
        <v>-0.2020371225951294</v>
      </c>
      <c r="F149" s="1">
        <f>F148+E149</f>
        <v>12343.175825597666</v>
      </c>
    </row>
    <row r="150" spans="1:6" x14ac:dyDescent="0.25">
      <c r="A150" s="2">
        <v>148</v>
      </c>
      <c r="B150" s="1">
        <v>11</v>
      </c>
      <c r="C150" s="1">
        <f>$P$2*1.1814/(1+EXP(0.2*($P$3-10-B150)))/(1+EXP(0.3*(-$P$3-10-B150)))</f>
        <v>661.26320444348119</v>
      </c>
      <c r="D150" s="1">
        <f>F149*$P$4*2^(B150/10)</f>
        <v>661.45441466475393</v>
      </c>
      <c r="E150" s="1">
        <f>C150-D150</f>
        <v>-0.19121022127274045</v>
      </c>
      <c r="F150" s="1">
        <f>F149+E150</f>
        <v>12342.984615376394</v>
      </c>
    </row>
    <row r="151" spans="1:6" x14ac:dyDescent="0.25">
      <c r="A151" s="2">
        <v>149</v>
      </c>
      <c r="B151" s="1">
        <v>11</v>
      </c>
      <c r="C151" s="1">
        <f>$P$2*1.1814/(1+EXP(0.2*($P$3-10-B151)))/(1+EXP(0.3*(-$P$3-10-B151)))</f>
        <v>661.26320444348119</v>
      </c>
      <c r="D151" s="1">
        <f>F150*$P$4*2^(B151/10)</f>
        <v>661.44416796270775</v>
      </c>
      <c r="E151" s="1">
        <f>C151-D151</f>
        <v>-0.18096351922656595</v>
      </c>
      <c r="F151" s="1">
        <f>F150+E151</f>
        <v>12342.803651857168</v>
      </c>
    </row>
    <row r="152" spans="1:6" x14ac:dyDescent="0.25">
      <c r="A152" s="2">
        <v>150</v>
      </c>
      <c r="B152" s="1">
        <v>11</v>
      </c>
      <c r="C152" s="1">
        <f>$P$2*1.1814/(1+EXP(0.2*($P$3-10-B152)))/(1+EXP(0.3*(-$P$3-10-B152)))</f>
        <v>661.26320444348119</v>
      </c>
      <c r="D152" s="1">
        <f>F151*$P$4*2^(B152/10)</f>
        <v>661.434470367828</v>
      </c>
      <c r="E152" s="1">
        <f>C152-D152</f>
        <v>-0.17126592434681243</v>
      </c>
      <c r="F152" s="1">
        <f>F151+E152</f>
        <v>12342.63238593282</v>
      </c>
    </row>
    <row r="153" spans="1:6" x14ac:dyDescent="0.25">
      <c r="A153" s="2">
        <v>151</v>
      </c>
      <c r="B153" s="1">
        <v>11</v>
      </c>
      <c r="C153" s="1">
        <f>$P$2*1.1814/(1+EXP(0.2*($P$3-10-B153)))/(1+EXP(0.3*(-$P$3-10-B153)))</f>
        <v>661.26320444348119</v>
      </c>
      <c r="D153" s="1">
        <f>F152*$P$4*2^(B153/10)</f>
        <v>661.42529245419041</v>
      </c>
      <c r="E153" s="1">
        <f>C153-D153</f>
        <v>-0.16208801070922618</v>
      </c>
      <c r="F153" s="1">
        <f>F152+E153</f>
        <v>12342.470297922111</v>
      </c>
    </row>
    <row r="154" spans="1:6" x14ac:dyDescent="0.25">
      <c r="A154" s="2">
        <v>152</v>
      </c>
      <c r="B154" s="1">
        <v>11</v>
      </c>
      <c r="C154" s="1">
        <f>$P$2*1.1814/(1+EXP(0.2*($P$3-10-B154)))/(1+EXP(0.3*(-$P$3-10-B154)))</f>
        <v>661.26320444348119</v>
      </c>
      <c r="D154" s="1">
        <f>F153*$P$4*2^(B154/10)</f>
        <v>661.41660637276675</v>
      </c>
      <c r="E154" s="1">
        <f>C154-D154</f>
        <v>-0.15340192928556462</v>
      </c>
      <c r="F154" s="1">
        <f>F153+E154</f>
        <v>12342.316895992826</v>
      </c>
    </row>
    <row r="155" spans="1:6" x14ac:dyDescent="0.25">
      <c r="A155" s="2">
        <v>153</v>
      </c>
      <c r="B155" s="1">
        <v>11</v>
      </c>
      <c r="C155" s="1">
        <f>$P$2*1.1814/(1+EXP(0.2*($P$3-10-B155)))/(1+EXP(0.3*(-$P$3-10-B155)))</f>
        <v>661.26320444348119</v>
      </c>
      <c r="D155" s="1">
        <f>F154*$P$4*2^(B155/10)</f>
        <v>661.40838576692124</v>
      </c>
      <c r="E155" s="1">
        <f>C155-D155</f>
        <v>-0.14518132344005608</v>
      </c>
      <c r="F155" s="1">
        <f>F154+E155</f>
        <v>12342.171714669386</v>
      </c>
    </row>
    <row r="156" spans="1:6" x14ac:dyDescent="0.25">
      <c r="A156" s="2">
        <v>154</v>
      </c>
      <c r="B156" s="1">
        <v>11</v>
      </c>
      <c r="C156" s="1">
        <f>$P$2*1.1814/(1+EXP(0.2*($P$3-10-B156)))/(1+EXP(0.3*(-$P$3-10-B156)))</f>
        <v>661.26320444348119</v>
      </c>
      <c r="D156" s="1">
        <f>F155*$P$4*2^(B156/10)</f>
        <v>661.40060569243531</v>
      </c>
      <c r="E156" s="1">
        <f>C156-D156</f>
        <v>-0.13740124895412009</v>
      </c>
      <c r="F156" s="1">
        <f>F155+E156</f>
        <v>12342.034313420432</v>
      </c>
    </row>
    <row r="157" spans="1:6" x14ac:dyDescent="0.25">
      <c r="A157" s="2">
        <v>155</v>
      </c>
      <c r="B157" s="1">
        <v>11</v>
      </c>
      <c r="C157" s="1">
        <f>$P$2*1.1814/(1+EXP(0.2*($P$3-10-B157)))/(1+EXP(0.3*(-$P$3-10-B157)))</f>
        <v>661.26320444348119</v>
      </c>
      <c r="D157" s="1">
        <f>F156*$P$4*2^(B157/10)</f>
        <v>661.39324254181793</v>
      </c>
      <c r="E157" s="1">
        <f>C157-D157</f>
        <v>-0.1300380983367404</v>
      </c>
      <c r="F157" s="1">
        <f>F156+E157</f>
        <v>12341.904275322095</v>
      </c>
    </row>
    <row r="158" spans="1:6" x14ac:dyDescent="0.25">
      <c r="A158" s="2">
        <v>156</v>
      </c>
      <c r="B158" s="1">
        <v>11</v>
      </c>
      <c r="C158" s="1">
        <f>$P$2*1.1814/(1+EXP(0.2*($P$3-10-B158)))/(1+EXP(0.3*(-$P$3-10-B158)))</f>
        <v>661.26320444348119</v>
      </c>
      <c r="D158" s="1">
        <f>F157*$P$4*2^(B158/10)</f>
        <v>661.38627397267203</v>
      </c>
      <c r="E158" s="1">
        <f>C158-D158</f>
        <v>-0.12306952919084324</v>
      </c>
      <c r="F158" s="1">
        <f>F157+E158</f>
        <v>12341.781205792904</v>
      </c>
    </row>
    <row r="159" spans="1:6" x14ac:dyDescent="0.25">
      <c r="A159" s="2">
        <v>157</v>
      </c>
      <c r="B159" s="1">
        <v>11</v>
      </c>
      <c r="C159" s="1">
        <f>$P$2*1.1814/(1+EXP(0.2*($P$3-10-B159)))/(1+EXP(0.3*(-$P$3-10-B159)))</f>
        <v>661.26320444348119</v>
      </c>
      <c r="D159" s="1">
        <f>F158*$P$4*2^(B159/10)</f>
        <v>661.37967883990041</v>
      </c>
      <c r="E159" s="1">
        <f>C159-D159</f>
        <v>-0.11647439641922119</v>
      </c>
      <c r="F159" s="1">
        <f>F158+E159</f>
        <v>12341.664731396484</v>
      </c>
    </row>
    <row r="160" spans="1:6" x14ac:dyDescent="0.25">
      <c r="A160" s="2">
        <v>158</v>
      </c>
      <c r="B160" s="1">
        <v>11</v>
      </c>
      <c r="C160" s="1">
        <f>$P$2*1.1814/(1+EXP(0.2*($P$3-10-B160)))/(1+EXP(0.3*(-$P$3-10-B160)))</f>
        <v>661.26320444348119</v>
      </c>
      <c r="D160" s="1">
        <f>F159*$P$4*2^(B160/10)</f>
        <v>661.37343713154314</v>
      </c>
      <c r="E160" s="1">
        <f>C160-D160</f>
        <v>-0.11023268806195574</v>
      </c>
      <c r="F160" s="1">
        <f>F159+E160</f>
        <v>12341.554498708421</v>
      </c>
    </row>
    <row r="161" spans="1:6" x14ac:dyDescent="0.25">
      <c r="A161" s="2">
        <v>159</v>
      </c>
      <c r="B161" s="1">
        <v>11</v>
      </c>
      <c r="C161" s="1">
        <f>$P$2*1.1814/(1+EXP(0.2*($P$3-10-B161)))/(1+EXP(0.3*(-$P$3-10-B161)))</f>
        <v>661.26320444348119</v>
      </c>
      <c r="D161" s="1">
        <f>F160*$P$4*2^(B161/10)</f>
        <v>661.36752990805451</v>
      </c>
      <c r="E161" s="1">
        <f>C161-D161</f>
        <v>-0.10432546457332137</v>
      </c>
      <c r="F161" s="1">
        <f>F160+E161</f>
        <v>12341.450173243848</v>
      </c>
    </row>
    <row r="162" spans="1:6" x14ac:dyDescent="0.25">
      <c r="A162" s="2">
        <v>160</v>
      </c>
      <c r="B162" s="1">
        <v>11</v>
      </c>
      <c r="C162" s="1">
        <f>$P$2*1.1814/(1+EXP(0.2*($P$3-10-B162)))/(1+EXP(0.3*(-$P$3-10-B162)))</f>
        <v>661.26320444348119</v>
      </c>
      <c r="D162" s="1">
        <f>F161*$P$4*2^(B162/10)</f>
        <v>661.36193924483462</v>
      </c>
      <c r="E162" s="1">
        <f>C162-D162</f>
        <v>-9.8734801353430157E-2</v>
      </c>
      <c r="F162" s="1">
        <f>F161+E162</f>
        <v>12341.351438442494</v>
      </c>
    </row>
    <row r="163" spans="1:6" x14ac:dyDescent="0.25">
      <c r="A163" s="2">
        <v>161</v>
      </c>
      <c r="B163" s="1">
        <v>11</v>
      </c>
      <c r="C163" s="1">
        <f>$P$2*1.1814/(1+EXP(0.2*($P$3-10-B163)))/(1+EXP(0.3*(-$P$3-10-B163)))</f>
        <v>661.26320444348119</v>
      </c>
      <c r="D163" s="1">
        <f>F162*$P$4*2^(B163/10)</f>
        <v>661.35664817783879</v>
      </c>
      <c r="E163" s="1">
        <f>C163-D163</f>
        <v>-9.3443734357606445E-2</v>
      </c>
      <c r="F163" s="1">
        <f>F162+E163</f>
        <v>12341.257994708136</v>
      </c>
    </row>
    <row r="164" spans="1:6" x14ac:dyDescent="0.25">
      <c r="A164" s="2">
        <v>162</v>
      </c>
      <c r="B164" s="1">
        <v>11</v>
      </c>
      <c r="C164" s="1">
        <f>$P$2*1.1814/(1+EXP(0.2*($P$3-10-B164)))/(1+EXP(0.3*(-$P$3-10-B164)))</f>
        <v>661.26320444348119</v>
      </c>
      <c r="D164" s="1">
        <f>F163*$P$4*2^(B164/10)</f>
        <v>661.35164065210245</v>
      </c>
      <c r="E164" s="1">
        <f>C164-D164</f>
        <v>-8.8436208621260448E-2</v>
      </c>
      <c r="F164" s="1">
        <f>F163+E164</f>
        <v>12341.169558499514</v>
      </c>
    </row>
    <row r="165" spans="1:6" x14ac:dyDescent="0.25">
      <c r="A165" s="2">
        <v>163</v>
      </c>
      <c r="B165" s="1">
        <v>11</v>
      </c>
      <c r="C165" s="1">
        <f>$P$2*1.1814/(1+EXP(0.2*($P$3-10-B165)))/(1+EXP(0.3*(-$P$3-10-B165)))</f>
        <v>661.26320444348119</v>
      </c>
      <c r="D165" s="1">
        <f>F164*$P$4*2^(B165/10)</f>
        <v>661.34690147302604</v>
      </c>
      <c r="E165" s="1">
        <f>C165-D165</f>
        <v>-8.3697029544850921E-2</v>
      </c>
      <c r="F165" s="1">
        <f>F164+E165</f>
        <v>12341.08586146997</v>
      </c>
    </row>
    <row r="166" spans="1:6" x14ac:dyDescent="0.25">
      <c r="A166" s="2">
        <v>164</v>
      </c>
      <c r="B166" s="1">
        <v>11</v>
      </c>
      <c r="C166" s="1">
        <f>$P$2*1.1814/(1+EXP(0.2*($P$3-10-B166)))/(1+EXP(0.3*(-$P$3-10-B166)))</f>
        <v>661.26320444348119</v>
      </c>
      <c r="D166" s="1">
        <f>F165*$P$4*2^(B166/10)</f>
        <v>661.34241626026812</v>
      </c>
      <c r="E166" s="1">
        <f>C166-D166</f>
        <v>-7.9211816786937561E-2</v>
      </c>
      <c r="F166" s="1">
        <f>F165+E166</f>
        <v>12341.006649653184</v>
      </c>
    </row>
    <row r="167" spans="1:6" x14ac:dyDescent="0.25">
      <c r="A167" s="2">
        <v>165</v>
      </c>
      <c r="B167" s="1">
        <v>11</v>
      </c>
      <c r="C167" s="1">
        <f>$P$2*1.1814/(1+EXP(0.2*($P$3-10-B167)))/(1+EXP(0.3*(-$P$3-10-B167)))</f>
        <v>661.26320444348119</v>
      </c>
      <c r="D167" s="1">
        <f>F166*$P$4*2^(B167/10)</f>
        <v>661.33817140411054</v>
      </c>
      <c r="E167" s="1">
        <f>C167-D167</f>
        <v>-7.4966960629353707E-2</v>
      </c>
      <c r="F167" s="1">
        <f>F166+E167</f>
        <v>12340.931682692553</v>
      </c>
    </row>
    <row r="168" spans="1:6" x14ac:dyDescent="0.25">
      <c r="A168" s="2">
        <v>166</v>
      </c>
      <c r="B168" s="1">
        <v>11</v>
      </c>
      <c r="C168" s="1">
        <f>$P$2*1.1814/(1+EXP(0.2*($P$3-10-B168)))/(1+EXP(0.3*(-$P$3-10-B168)))</f>
        <v>661.26320444348119</v>
      </c>
      <c r="D168" s="1">
        <f>F167*$P$4*2^(B168/10)</f>
        <v>661.33415402416199</v>
      </c>
      <c r="E168" s="1">
        <f>C168-D168</f>
        <v>-7.0949580680803592E-2</v>
      </c>
      <c r="F168" s="1">
        <f>F167+E168</f>
        <v>12340.860733111873</v>
      </c>
    </row>
    <row r="169" spans="1:6" x14ac:dyDescent="0.25">
      <c r="A169" s="2">
        <v>167</v>
      </c>
      <c r="B169" s="1">
        <v>11</v>
      </c>
      <c r="C169" s="1">
        <f>$P$2*1.1814/(1+EXP(0.2*($P$3-10-B169)))/(1+EXP(0.3*(-$P$3-10-B169)))</f>
        <v>661.26320444348119</v>
      </c>
      <c r="D169" s="1">
        <f>F168*$P$4*2^(B169/10)</f>
        <v>661.33035193027456</v>
      </c>
      <c r="E169" s="1">
        <f>C169-D169</f>
        <v>-6.7147486793373901E-2</v>
      </c>
      <c r="F169" s="1">
        <f>F168+E169</f>
        <v>12340.793585625079</v>
      </c>
    </row>
    <row r="170" spans="1:6" x14ac:dyDescent="0.25">
      <c r="A170" s="2">
        <v>168</v>
      </c>
      <c r="B170" s="1">
        <v>11</v>
      </c>
      <c r="C170" s="1">
        <f>$P$2*1.1814/(1+EXP(0.2*($P$3-10-B170)))/(1+EXP(0.3*(-$P$3-10-B170)))</f>
        <v>661.26320444348119</v>
      </c>
      <c r="D170" s="1">
        <f>F169*$P$4*2^(B170/10)</f>
        <v>661.32675358555332</v>
      </c>
      <c r="E170" s="1">
        <f>C170-D170</f>
        <v>-6.3549142072133691E-2</v>
      </c>
      <c r="F170" s="1">
        <f>F169+E170</f>
        <v>12340.730036483006</v>
      </c>
    </row>
    <row r="171" spans="1:6" x14ac:dyDescent="0.25">
      <c r="A171" s="2">
        <v>169</v>
      </c>
      <c r="B171" s="1">
        <v>11</v>
      </c>
      <c r="C171" s="1">
        <f>$P$2*1.1814/(1+EXP(0.2*($P$3-10-B171)))/(1+EXP(0.3*(-$P$3-10-B171)))</f>
        <v>661.26320444348119</v>
      </c>
      <c r="D171" s="1">
        <f>F170*$P$4*2^(B171/10)</f>
        <v>661.32334807135135</v>
      </c>
      <c r="E171" s="1">
        <f>C171-D171</f>
        <v>-6.0143627870161254E-2</v>
      </c>
      <c r="F171" s="1">
        <f>F170+E171</f>
        <v>12340.669892855136</v>
      </c>
    </row>
    <row r="172" spans="1:6" x14ac:dyDescent="0.25">
      <c r="A172" s="2">
        <v>170</v>
      </c>
      <c r="B172" s="1">
        <v>11</v>
      </c>
      <c r="C172" s="1">
        <f>$P$2*1.1814/(1+EXP(0.2*($P$3-10-B172)))/(1+EXP(0.3*(-$P$3-10-B172)))</f>
        <v>661.26320444348119</v>
      </c>
      <c r="D172" s="1">
        <f>F171*$P$4*2^(B172/10)</f>
        <v>661.32012505413684</v>
      </c>
      <c r="E172" s="1">
        <f>C172-D172</f>
        <v>-5.6920610655652126E-2</v>
      </c>
      <c r="F172" s="1">
        <f>F171+E172</f>
        <v>12340.61297224448</v>
      </c>
    </row>
    <row r="173" spans="1:6" x14ac:dyDescent="0.25">
      <c r="A173" s="2">
        <v>171</v>
      </c>
      <c r="B173" s="1">
        <v>11</v>
      </c>
      <c r="C173" s="1">
        <f>$P$2*1.1814/(1+EXP(0.2*($P$3-10-B173)))/(1+EXP(0.3*(-$P$3-10-B173)))</f>
        <v>661.26320444348119</v>
      </c>
      <c r="D173" s="1">
        <f>F172*$P$4*2^(B173/10)</f>
        <v>661.31707475413816</v>
      </c>
      <c r="E173" s="1">
        <f>C173-D173</f>
        <v>-5.3870310656975562E-2</v>
      </c>
      <c r="F173" s="1">
        <f>F172+E173</f>
        <v>12340.559101933823</v>
      </c>
    </row>
    <row r="174" spans="1:6" x14ac:dyDescent="0.25">
      <c r="A174" s="2">
        <v>172</v>
      </c>
      <c r="B174" s="1">
        <v>11</v>
      </c>
      <c r="C174" s="1">
        <f>$P$2*1.1814/(1+EXP(0.2*($P$3-10-B174)))/(1+EXP(0.3*(-$P$3-10-B174)))</f>
        <v>661.26320444348119</v>
      </c>
      <c r="D174" s="1">
        <f>F173*$P$4*2^(B174/10)</f>
        <v>661.31418791566909</v>
      </c>
      <c r="E174" s="1">
        <f>C174-D174</f>
        <v>-5.0983472187908774E-2</v>
      </c>
      <c r="F174" s="1">
        <f>F173+E174</f>
        <v>12340.508118461636</v>
      </c>
    </row>
    <row r="175" spans="1:6" x14ac:dyDescent="0.25">
      <c r="A175" s="2">
        <v>173</v>
      </c>
      <c r="B175" s="1">
        <v>11</v>
      </c>
      <c r="C175" s="1">
        <f>$P$2*1.1814/(1+EXP(0.2*($P$3-10-B175)))/(1+EXP(0.3*(-$P$3-10-B175)))</f>
        <v>661.26320444348119</v>
      </c>
      <c r="D175" s="1">
        <f>F174*$P$4*2^(B175/10)</f>
        <v>661.31145577904317</v>
      </c>
      <c r="E175" s="1">
        <f>C175-D175</f>
        <v>-4.8251335561985798E-2</v>
      </c>
      <c r="F175" s="1">
        <f>F174+E175</f>
        <v>12340.459867126074</v>
      </c>
    </row>
    <row r="176" spans="1:6" x14ac:dyDescent="0.25">
      <c r="A176" s="2">
        <v>174</v>
      </c>
      <c r="B176" s="1">
        <v>11</v>
      </c>
      <c r="C176" s="1">
        <f>$P$2*1.1814/(1+EXP(0.2*($P$3-10-B176)))/(1+EXP(0.3*(-$P$3-10-B176)))</f>
        <v>661.26320444348119</v>
      </c>
      <c r="D176" s="1">
        <f>F175*$P$4*2^(B176/10)</f>
        <v>661.30887005399381</v>
      </c>
      <c r="E176" s="1">
        <f>C176-D176</f>
        <v>-4.5665610512628518E-2</v>
      </c>
      <c r="F176" s="1">
        <f>F175+E176</f>
        <v>12340.414201515561</v>
      </c>
    </row>
    <row r="177" spans="1:6" x14ac:dyDescent="0.25">
      <c r="A177" s="2">
        <v>175</v>
      </c>
      <c r="B177" s="1">
        <v>11</v>
      </c>
      <c r="C177" s="1">
        <f>$P$2*1.1814/(1+EXP(0.2*($P$3-10-B177)))/(1+EXP(0.3*(-$P$3-10-B177)))</f>
        <v>661.26320444348119</v>
      </c>
      <c r="D177" s="1">
        <f>F176*$P$4*2^(B177/10)</f>
        <v>661.30642289451896</v>
      </c>
      <c r="E177" s="1">
        <f>C177-D177</f>
        <v>-4.3218451037773775E-2</v>
      </c>
      <c r="F177" s="1">
        <f>F176+E177</f>
        <v>12340.370983064524</v>
      </c>
    </row>
    <row r="178" spans="1:6" x14ac:dyDescent="0.25">
      <c r="A178" s="2">
        <v>176</v>
      </c>
      <c r="B178" s="1">
        <v>11</v>
      </c>
      <c r="C178" s="1">
        <f>$P$2*1.1814/(1+EXP(0.2*($P$3-10-B178)))/(1+EXP(0.3*(-$P$3-10-B178)))</f>
        <v>661.26320444348119</v>
      </c>
      <c r="D178" s="1">
        <f>F177*$P$4*2^(B178/10)</f>
        <v>661.30410687507322</v>
      </c>
      <c r="E178" s="1">
        <f>C178-D178</f>
        <v>-4.0902431592030553E-2</v>
      </c>
      <c r="F178" s="1">
        <f>F177+E178</f>
        <v>12340.330080632932</v>
      </c>
    </row>
    <row r="179" spans="1:6" x14ac:dyDescent="0.25">
      <c r="A179" s="2">
        <v>177</v>
      </c>
      <c r="B179" s="1">
        <v>11</v>
      </c>
      <c r="C179" s="1">
        <f>$P$2*1.1814/(1+EXP(0.2*($P$3-10-B179)))/(1+EXP(0.3*(-$P$3-10-B179)))</f>
        <v>661.26320444348119</v>
      </c>
      <c r="D179" s="1">
        <f>F178*$P$4*2^(B179/10)</f>
        <v>661.3019149680365</v>
      </c>
      <c r="E179" s="1">
        <f>C179-D179</f>
        <v>-3.8710524555312986E-2</v>
      </c>
      <c r="F179" s="1">
        <f>F178+E179</f>
        <v>12340.291370108376</v>
      </c>
    </row>
    <row r="180" spans="1:6" x14ac:dyDescent="0.25">
      <c r="A180" s="2">
        <v>178</v>
      </c>
      <c r="B180" s="1">
        <v>11</v>
      </c>
      <c r="C180" s="1">
        <f>$P$2*1.1814/(1+EXP(0.2*($P$3-10-B180)))/(1+EXP(0.3*(-$P$3-10-B180)))</f>
        <v>661.26320444348119</v>
      </c>
      <c r="D180" s="1">
        <f>F179*$P$4*2^(B180/10)</f>
        <v>661.29984052238967</v>
      </c>
      <c r="E180" s="1">
        <f>C180-D180</f>
        <v>-3.6636078908486525E-2</v>
      </c>
      <c r="F180" s="1">
        <f>F179+E180</f>
        <v>12340.254734029468</v>
      </c>
    </row>
    <row r="181" spans="1:6" x14ac:dyDescent="0.25">
      <c r="A181" s="2">
        <v>179</v>
      </c>
      <c r="B181" s="1">
        <v>11</v>
      </c>
      <c r="C181" s="1">
        <f>$P$2*1.1814/(1+EXP(0.2*($P$3-10-B181)))/(1+EXP(0.3*(-$P$3-10-B181)))</f>
        <v>661.26320444348119</v>
      </c>
      <c r="D181" s="1">
        <f>F180*$P$4*2^(B181/10)</f>
        <v>661.2978772435323</v>
      </c>
      <c r="E181" s="1">
        <f>C181-D181</f>
        <v>-3.4672800051112063E-2</v>
      </c>
      <c r="F181" s="1">
        <f>F180+E181</f>
        <v>12340.220061229416</v>
      </c>
    </row>
    <row r="182" spans="1:6" x14ac:dyDescent="0.25">
      <c r="A182" s="2">
        <v>180</v>
      </c>
      <c r="B182" s="1">
        <v>11</v>
      </c>
      <c r="C182" s="1">
        <f>$P$2*1.1814/(1+EXP(0.2*($P$3-10-B182)))/(1+EXP(0.3*(-$P$3-10-B182)))</f>
        <v>661.26320444348119</v>
      </c>
      <c r="D182" s="1">
        <f>F181*$P$4*2^(B182/10)</f>
        <v>661.29601917418404</v>
      </c>
      <c r="E182" s="1">
        <f>C182-D182</f>
        <v>-3.2814730702853012E-2</v>
      </c>
      <c r="F182" s="1">
        <f>F181+E182</f>
        <v>12340.187246498714</v>
      </c>
    </row>
    <row r="183" spans="1:6" x14ac:dyDescent="0.25">
      <c r="A183" s="2">
        <v>181</v>
      </c>
      <c r="B183" s="1">
        <v>11</v>
      </c>
      <c r="C183" s="1">
        <f>$P$2*1.1814/(1+EXP(0.2*($P$3-10-B183)))/(1+EXP(0.3*(-$P$3-10-B183)))</f>
        <v>661.26320444348119</v>
      </c>
      <c r="D183" s="1">
        <f>F182*$P$4*2^(B183/10)</f>
        <v>661.29426067630664</v>
      </c>
      <c r="E183" s="1">
        <f>C183-D183</f>
        <v>-3.1056232825449115E-2</v>
      </c>
      <c r="F183" s="1">
        <f>F182+E183</f>
        <v>12340.156190265889</v>
      </c>
    </row>
    <row r="184" spans="1:6" x14ac:dyDescent="0.25">
      <c r="A184" s="2">
        <v>182</v>
      </c>
      <c r="B184" s="1">
        <v>11</v>
      </c>
      <c r="C184" s="1">
        <f>$P$2*1.1814/(1+EXP(0.2*($P$3-10-B184)))/(1+EXP(0.3*(-$P$3-10-B184)))</f>
        <v>661.26320444348119</v>
      </c>
      <c r="D184" s="1">
        <f>F183*$P$4*2^(B184/10)</f>
        <v>661.2925964139971</v>
      </c>
      <c r="E184" s="1">
        <f>C184-D184</f>
        <v>-2.939197051591691E-2</v>
      </c>
      <c r="F184" s="1">
        <f>F183+E184</f>
        <v>12340.126798295372</v>
      </c>
    </row>
    <row r="185" spans="1:6" x14ac:dyDescent="0.25">
      <c r="A185" s="2">
        <v>183</v>
      </c>
      <c r="B185" s="1">
        <v>11</v>
      </c>
      <c r="C185" s="1">
        <f>$P$2*1.1814/(1+EXP(0.2*($P$3-10-B185)))/(1+EXP(0.3*(-$P$3-10-B185)))</f>
        <v>661.26320444348119</v>
      </c>
      <c r="D185" s="1">
        <f>F184*$P$4*2^(B185/10)</f>
        <v>661.29102133729668</v>
      </c>
      <c r="E185" s="1">
        <f>C185-D185</f>
        <v>-2.7816893815497679E-2</v>
      </c>
      <c r="F185" s="1">
        <f>F184+E185</f>
        <v>12340.098981401557</v>
      </c>
    </row>
    <row r="186" spans="1:6" x14ac:dyDescent="0.25">
      <c r="A186" s="2">
        <v>184</v>
      </c>
      <c r="B186" s="1">
        <v>11</v>
      </c>
      <c r="C186" s="1">
        <f>$P$2*1.1814/(1+EXP(0.2*($P$3-10-B186)))/(1+EXP(0.3*(-$P$3-10-B186)))</f>
        <v>661.26320444348119</v>
      </c>
      <c r="D186" s="1">
        <f>F185*$P$4*2^(B186/10)</f>
        <v>661.28953066686665</v>
      </c>
      <c r="E186" s="1">
        <f>C186-D186</f>
        <v>-2.6326223385467529E-2</v>
      </c>
      <c r="F186" s="1">
        <f>F185+E186</f>
        <v>12340.072655178172</v>
      </c>
    </row>
    <row r="187" spans="1:6" x14ac:dyDescent="0.25">
      <c r="A187" s="2">
        <v>185</v>
      </c>
      <c r="B187" s="1">
        <v>11</v>
      </c>
      <c r="C187" s="1">
        <f>$P$2*1.1814/(1+EXP(0.2*($P$3-10-B187)))/(1+EXP(0.3*(-$P$3-10-B187)))</f>
        <v>661.26320444348119</v>
      </c>
      <c r="D187" s="1">
        <f>F186*$P$4*2^(B187/10)</f>
        <v>661.288119879487</v>
      </c>
      <c r="E187" s="1">
        <f>C187-D187</f>
        <v>-2.4915436005812808E-2</v>
      </c>
      <c r="F187" s="1">
        <f>F186+E187</f>
        <v>12340.047739742166</v>
      </c>
    </row>
    <row r="188" spans="1:6" x14ac:dyDescent="0.25">
      <c r="A188" s="2">
        <v>186</v>
      </c>
      <c r="B188" s="1">
        <v>11</v>
      </c>
      <c r="C188" s="1">
        <f>$P$2*1.1814/(1+EXP(0.2*($P$3-10-B188)))/(1+EXP(0.3*(-$P$3-10-B188)))</f>
        <v>661.26320444348119</v>
      </c>
      <c r="D188" s="1">
        <f>F187*$P$4*2^(B188/10)</f>
        <v>661.286784694331</v>
      </c>
      <c r="E188" s="1">
        <f>C188-D188</f>
        <v>-2.3580250849818185E-2</v>
      </c>
      <c r="F188" s="1">
        <f>F187+E188</f>
        <v>12340.024159491315</v>
      </c>
    </row>
    <row r="189" spans="1:6" x14ac:dyDescent="0.25">
      <c r="A189" s="2">
        <v>187</v>
      </c>
      <c r="B189" s="1">
        <v>11</v>
      </c>
      <c r="C189" s="1">
        <f>$P$2*1.1814/(1+EXP(0.2*($P$3-10-B189)))/(1+EXP(0.3*(-$P$3-10-B189)))</f>
        <v>661.26320444348119</v>
      </c>
      <c r="D189" s="1">
        <f>F188*$P$4*2^(B189/10)</f>
        <v>661.28552105997585</v>
      </c>
      <c r="E189" s="1">
        <f>C189-D189</f>
        <v>-2.2316616494663322E-2</v>
      </c>
      <c r="F189" s="1">
        <f>F188+E189</f>
        <v>12340.001842874821</v>
      </c>
    </row>
    <row r="190" spans="1:6" x14ac:dyDescent="0.25">
      <c r="A190" s="2">
        <v>188</v>
      </c>
      <c r="B190" s="1">
        <v>11</v>
      </c>
      <c r="C190" s="1">
        <f>$P$2*1.1814/(1+EXP(0.2*($P$3-10-B190)))/(1+EXP(0.3*(-$P$3-10-B190)))</f>
        <v>661.26320444348119</v>
      </c>
      <c r="D190" s="1">
        <f>F189*$P$4*2^(B190/10)</f>
        <v>661.28432514210931</v>
      </c>
      <c r="E190" s="1">
        <f>C190-D190</f>
        <v>-2.1120698628124046E-2</v>
      </c>
      <c r="F190" s="1">
        <f>F189+E190</f>
        <v>12339.980722176193</v>
      </c>
    </row>
    <row r="191" spans="1:6" x14ac:dyDescent="0.25">
      <c r="A191" s="2">
        <v>189</v>
      </c>
      <c r="B191" s="1">
        <v>11</v>
      </c>
      <c r="C191" s="1">
        <f>$P$2*1.1814/(1+EXP(0.2*($P$3-10-B191)))/(1+EXP(0.3*(-$P$3-10-B191)))</f>
        <v>661.26320444348119</v>
      </c>
      <c r="D191" s="1">
        <f>F190*$P$4*2^(B191/10)</f>
        <v>661.28319331189437</v>
      </c>
      <c r="E191" s="1">
        <f>C191-D191</f>
        <v>-1.9988868413179262E-2</v>
      </c>
      <c r="F191" s="1">
        <f>F190+E191</f>
        <v>12339.96073330778</v>
      </c>
    </row>
    <row r="192" spans="1:6" x14ac:dyDescent="0.25">
      <c r="A192" s="2">
        <v>190</v>
      </c>
      <c r="B192" s="1">
        <v>11</v>
      </c>
      <c r="C192" s="1">
        <f>$P$2*1.1814/(1+EXP(0.2*($P$3-10-B192)))/(1+EXP(0.3*(-$P$3-10-B192)))</f>
        <v>661.26320444348119</v>
      </c>
      <c r="D192" s="1">
        <f>F191*$P$4*2^(B192/10)</f>
        <v>661.28212213495874</v>
      </c>
      <c r="E192" s="1">
        <f>C192-D192</f>
        <v>-1.8917691477554399E-2</v>
      </c>
      <c r="F192" s="1">
        <f>F191+E192</f>
        <v>12339.941815616303</v>
      </c>
    </row>
    <row r="193" spans="1:6" x14ac:dyDescent="0.25">
      <c r="A193" s="2">
        <v>191</v>
      </c>
      <c r="B193" s="1">
        <v>11</v>
      </c>
      <c r="C193" s="1">
        <f>$P$2*1.1814/(1+EXP(0.2*($P$3-10-B193)))/(1+EXP(0.3*(-$P$3-10-B193)))</f>
        <v>661.26320444348119</v>
      </c>
      <c r="D193" s="1">
        <f>F192*$P$4*2^(B193/10)</f>
        <v>661.2811083609738</v>
      </c>
      <c r="E193" s="1">
        <f>C193-D193</f>
        <v>-1.7903917492617438E-2</v>
      </c>
      <c r="F193" s="1">
        <f>F192+E193</f>
        <v>12339.92391169881</v>
      </c>
    </row>
    <row r="194" spans="1:6" x14ac:dyDescent="0.25">
      <c r="A194" s="2">
        <v>192</v>
      </c>
      <c r="B194" s="1">
        <v>11</v>
      </c>
      <c r="C194" s="1">
        <f>$P$2*1.1814/(1+EXP(0.2*($P$3-10-B194)))/(1+EXP(0.3*(-$P$3-10-B194)))</f>
        <v>661.26320444348119</v>
      </c>
      <c r="D194" s="1">
        <f>F193*$P$4*2^(B194/10)</f>
        <v>661.28014891379166</v>
      </c>
      <c r="E194" s="1">
        <f>C194-D194</f>
        <v>-1.69444703104773E-2</v>
      </c>
      <c r="F194" s="1">
        <f>F193+E194</f>
        <v>12339.9069672285</v>
      </c>
    </row>
    <row r="195" spans="1:6" x14ac:dyDescent="0.25">
      <c r="A195" s="2">
        <v>193</v>
      </c>
      <c r="B195" s="1">
        <v>11</v>
      </c>
      <c r="C195" s="1">
        <f>$P$2*1.1814/(1+EXP(0.2*($P$3-10-B195)))/(1+EXP(0.3*(-$P$3-10-B195)))</f>
        <v>661.26320444348119</v>
      </c>
      <c r="D195" s="1">
        <f>F194*$P$4*2^(B195/10)</f>
        <v>661.27924088211091</v>
      </c>
      <c r="E195" s="1">
        <f>C195-D195</f>
        <v>-1.6036438629726035E-2</v>
      </c>
      <c r="F195" s="1">
        <f>F194+E195</f>
        <v>12339.89093078987</v>
      </c>
    </row>
    <row r="196" spans="1:6" x14ac:dyDescent="0.25">
      <c r="A196" s="2">
        <v>194</v>
      </c>
      <c r="B196" s="1">
        <v>11</v>
      </c>
      <c r="C196" s="1">
        <f>$P$2*1.1814/(1+EXP(0.2*($P$3-10-B196)))/(1+EXP(0.3*(-$P$3-10-B196)))</f>
        <v>661.26320444348119</v>
      </c>
      <c r="D196" s="1">
        <f>F195*$P$4*2^(B196/10)</f>
        <v>661.27838151064304</v>
      </c>
      <c r="E196" s="1">
        <f>C196-D196</f>
        <v>-1.5177067161857849E-2</v>
      </c>
      <c r="F196" s="1">
        <f>F195+E196</f>
        <v>12339.875753722708</v>
      </c>
    </row>
    <row r="197" spans="1:6" x14ac:dyDescent="0.25">
      <c r="A197" s="2">
        <v>195</v>
      </c>
      <c r="B197" s="1">
        <v>11</v>
      </c>
      <c r="C197" s="1">
        <f>$P$2*1.1814/(1+EXP(0.2*($P$3-10-B197)))/(1+EXP(0.3*(-$P$3-10-B197)))</f>
        <v>661.26320444348119</v>
      </c>
      <c r="D197" s="1">
        <f>F196*$P$4*2^(B197/10)</f>
        <v>661.27756819175181</v>
      </c>
      <c r="E197" s="1">
        <f>C197-D197</f>
        <v>-1.4363748270625365E-2</v>
      </c>
      <c r="F197" s="1">
        <f>F196+E197</f>
        <v>12339.861389974438</v>
      </c>
    </row>
    <row r="198" spans="1:6" x14ac:dyDescent="0.25">
      <c r="A198" s="2">
        <v>196</v>
      </c>
      <c r="B198" s="1">
        <v>11</v>
      </c>
      <c r="C198" s="1">
        <f>$P$2*1.1814/(1+EXP(0.2*($P$3-10-B198)))/(1+EXP(0.3*(-$P$3-10-B198)))</f>
        <v>661.26320444348119</v>
      </c>
      <c r="D198" s="1">
        <f>F197*$P$4*2^(B198/10)</f>
        <v>661.27679845754096</v>
      </c>
      <c r="E198" s="1">
        <f>C198-D198</f>
        <v>-1.3594014059776782E-2</v>
      </c>
      <c r="F198" s="1">
        <f>F197+E198</f>
        <v>12339.847795960379</v>
      </c>
    </row>
    <row r="199" spans="1:6" x14ac:dyDescent="0.25">
      <c r="A199" s="2">
        <v>197</v>
      </c>
      <c r="B199" s="1">
        <v>11</v>
      </c>
      <c r="C199" s="1">
        <f>$P$2*1.1814/(1+EXP(0.2*($P$3-10-B199)))/(1+EXP(0.3*(-$P$3-10-B199)))</f>
        <v>661.26320444348119</v>
      </c>
      <c r="D199" s="1">
        <f>F198*$P$4*2^(B199/10)</f>
        <v>661.27606997236501</v>
      </c>
      <c r="E199" s="1">
        <f>C199-D199</f>
        <v>-1.2865528883821753E-2</v>
      </c>
      <c r="F199" s="1">
        <f>F198+E199</f>
        <v>12339.834930431494</v>
      </c>
    </row>
    <row r="200" spans="1:6" x14ac:dyDescent="0.25">
      <c r="A200" s="2">
        <v>198</v>
      </c>
      <c r="B200" s="1">
        <v>11</v>
      </c>
      <c r="C200" s="1">
        <f>$P$2*1.1814/(1+EXP(0.2*($P$3-10-B200)))/(1+EXP(0.3*(-$P$3-10-B200)))</f>
        <v>661.26320444348119</v>
      </c>
      <c r="D200" s="1">
        <f>F199*$P$4*2^(B200/10)</f>
        <v>661.27538052574312</v>
      </c>
      <c r="E200" s="1">
        <f>C200-D200</f>
        <v>-1.2176082261930787E-2</v>
      </c>
      <c r="F200" s="1">
        <f>F199+E200</f>
        <v>12339.822754349232</v>
      </c>
    </row>
    <row r="201" spans="1:6" x14ac:dyDescent="0.25">
      <c r="A201" s="2">
        <v>199</v>
      </c>
      <c r="B201" s="1">
        <v>11</v>
      </c>
      <c r="C201" s="1">
        <f>$P$2*1.1814/(1+EXP(0.2*($P$3-10-B201)))/(1+EXP(0.3*(-$P$3-10-B201)))</f>
        <v>661.26320444348119</v>
      </c>
      <c r="D201" s="1">
        <f>F200*$P$4*2^(B201/10)</f>
        <v>661.2747280256508</v>
      </c>
      <c r="E201" s="1">
        <f>C201-D201</f>
        <v>-1.152358216961602E-2</v>
      </c>
      <c r="F201" s="1">
        <f>F200+E201</f>
        <v>12339.811230767062</v>
      </c>
    </row>
    <row r="202" spans="1:6" x14ac:dyDescent="0.25">
      <c r="A202" s="2">
        <v>200</v>
      </c>
      <c r="B202" s="1">
        <v>11</v>
      </c>
      <c r="C202" s="1">
        <f>$P$2*1.1814/(1+EXP(0.2*($P$3-10-B202)))/(1+EXP(0.3*(-$P$3-10-B202)))</f>
        <v>661.26320444348119</v>
      </c>
      <c r="D202" s="1">
        <f>F201*$P$4*2^(B202/10)</f>
        <v>661.27411049217267</v>
      </c>
      <c r="E202" s="1">
        <f>C202-D202</f>
        <v>-1.0906048691481374E-2</v>
      </c>
      <c r="F202" s="1">
        <f>F201+E202</f>
        <v>12339.80032471837</v>
      </c>
    </row>
    <row r="203" spans="1:6" x14ac:dyDescent="0.25">
      <c r="A203" s="2">
        <v>201</v>
      </c>
      <c r="B203" s="1">
        <v>11</v>
      </c>
      <c r="C203" s="1">
        <f>$P$2*1.1814/(1+EXP(0.2*($P$3-10-B203)))/(1+EXP(0.3*(-$P$3-10-B203)))</f>
        <v>661.26320444348119</v>
      </c>
      <c r="D203" s="1">
        <f>F202*$P$4*2^(B203/10)</f>
        <v>661.27352605149417</v>
      </c>
      <c r="E203" s="1">
        <f>C203-D203</f>
        <v>-1.0321608012986871E-2</v>
      </c>
      <c r="F203" s="1">
        <f>F202+E203</f>
        <v>12339.790003110356</v>
      </c>
    </row>
    <row r="204" spans="1:6" x14ac:dyDescent="0.25">
      <c r="A204" s="2">
        <v>202</v>
      </c>
      <c r="B204" s="1">
        <v>11</v>
      </c>
      <c r="C204" s="1">
        <f>$P$2*1.1814/(1+EXP(0.2*($P$3-10-B204)))/(1+EXP(0.3*(-$P$3-10-B204)))</f>
        <v>661.26320444348119</v>
      </c>
      <c r="D204" s="1">
        <f>F203*$P$4*2^(B204/10)</f>
        <v>661.27297293021616</v>
      </c>
      <c r="E204" s="1">
        <f>C204-D204</f>
        <v>-9.7684867349698834E-3</v>
      </c>
      <c r="F204" s="1">
        <f>F203+E204</f>
        <v>12339.780234623622</v>
      </c>
    </row>
    <row r="205" spans="1:6" x14ac:dyDescent="0.25">
      <c r="A205" s="2">
        <v>203</v>
      </c>
      <c r="B205" s="1">
        <v>11</v>
      </c>
      <c r="C205" s="1">
        <f>$P$2*1.1814/(1+EXP(0.2*($P$3-10-B205)))/(1+EXP(0.3*(-$P$3-10-B205)))</f>
        <v>661.26320444348119</v>
      </c>
      <c r="D205" s="1">
        <f>F204*$P$4*2^(B205/10)</f>
        <v>661.27244944997358</v>
      </c>
      <c r="E205" s="1">
        <f>C205-D205</f>
        <v>-9.2450064923923492E-3</v>
      </c>
      <c r="F205" s="1">
        <f>F204+E205</f>
        <v>12339.770989617129</v>
      </c>
    </row>
    <row r="206" spans="1:6" x14ac:dyDescent="0.25">
      <c r="A206" s="2">
        <v>204</v>
      </c>
      <c r="B206" s="1">
        <v>11</v>
      </c>
      <c r="C206" s="1">
        <f>$P$2*1.1814/(1+EXP(0.2*($P$3-10-B206)))/(1+EXP(0.3*(-$P$3-10-B206)))</f>
        <v>661.26320444348119</v>
      </c>
      <c r="D206" s="1">
        <f>F205*$P$4*2^(B206/10)</f>
        <v>661.27195402234258</v>
      </c>
      <c r="E206" s="1">
        <f>C206-D206</f>
        <v>-8.749578861397822E-3</v>
      </c>
      <c r="F206" s="1">
        <f>F205+E206</f>
        <v>12339.762240038268</v>
      </c>
    </row>
    <row r="207" spans="1:6" x14ac:dyDescent="0.25">
      <c r="A207" s="2">
        <v>205</v>
      </c>
      <c r="B207" s="1">
        <v>11</v>
      </c>
      <c r="C207" s="1">
        <f>$P$2*1.1814/(1+EXP(0.2*($P$3-10-B207)))/(1+EXP(0.3*(-$P$3-10-B207)))</f>
        <v>661.26320444348119</v>
      </c>
      <c r="D207" s="1">
        <f>F206*$P$4*2^(B207/10)</f>
        <v>661.27148514402109</v>
      </c>
      <c r="E207" s="1">
        <f>C207-D207</f>
        <v>-8.2807005398990441E-3</v>
      </c>
      <c r="F207" s="1">
        <f>F206+E207</f>
        <v>12339.753959337728</v>
      </c>
    </row>
    <row r="208" spans="1:6" x14ac:dyDescent="0.25">
      <c r="A208" s="2">
        <v>206</v>
      </c>
      <c r="B208" s="1">
        <v>11</v>
      </c>
      <c r="C208" s="1">
        <f>$P$2*1.1814/(1+EXP(0.2*($P$3-10-B208)))/(1+EXP(0.3*(-$P$3-10-B208)))</f>
        <v>661.26320444348119</v>
      </c>
      <c r="D208" s="1">
        <f>F207*$P$4*2^(B208/10)</f>
        <v>661.27104139226651</v>
      </c>
      <c r="E208" s="1">
        <f>C208-D208</f>
        <v>-7.8369487853251485E-3</v>
      </c>
      <c r="F208" s="1">
        <f>F207+E208</f>
        <v>12339.746122388942</v>
      </c>
    </row>
    <row r="209" spans="1:6" x14ac:dyDescent="0.25">
      <c r="A209" s="2">
        <v>207</v>
      </c>
      <c r="B209" s="1">
        <v>11</v>
      </c>
      <c r="C209" s="1">
        <f>$P$2*1.1814/(1+EXP(0.2*($P$3-10-B209)))/(1+EXP(0.3*(-$P$3-10-B209)))</f>
        <v>661.26320444348119</v>
      </c>
      <c r="D209" s="1">
        <f>F208*$P$4*2^(B209/10)</f>
        <v>661.27062142057969</v>
      </c>
      <c r="E209" s="1">
        <f>C209-D209</f>
        <v>-7.4169770985008654E-3</v>
      </c>
      <c r="F209" s="1">
        <f>F208+E209</f>
        <v>12339.738705411844</v>
      </c>
    </row>
    <row r="210" spans="1:6" x14ac:dyDescent="0.25">
      <c r="A210" s="2">
        <v>208</v>
      </c>
      <c r="B210" s="1">
        <v>11</v>
      </c>
      <c r="C210" s="1">
        <f>$P$2*1.1814/(1+EXP(0.2*($P$3-10-B210)))/(1+EXP(0.3*(-$P$3-10-B210)))</f>
        <v>661.26320444348119</v>
      </c>
      <c r="D210" s="1">
        <f>F209*$P$4*2^(B210/10)</f>
        <v>661.27022395461847</v>
      </c>
      <c r="E210" s="1">
        <f>C210-D210</f>
        <v>-7.0195111372868269E-3</v>
      </c>
      <c r="F210" s="1">
        <f>F209+E210</f>
        <v>12339.731685900708</v>
      </c>
    </row>
    <row r="211" spans="1:6" x14ac:dyDescent="0.25">
      <c r="A211" s="2">
        <v>209</v>
      </c>
      <c r="B211" s="1">
        <v>11</v>
      </c>
      <c r="C211" s="1">
        <f>$P$2*1.1814/(1+EXP(0.2*($P$3-10-B211)))/(1+EXP(0.3*(-$P$3-10-B211)))</f>
        <v>661.26320444348119</v>
      </c>
      <c r="D211" s="1">
        <f>F210*$P$4*2^(B211/10)</f>
        <v>661.26984778833059</v>
      </c>
      <c r="E211" s="1">
        <f>C211-D211</f>
        <v>-6.6433448494080949E-3</v>
      </c>
      <c r="F211" s="1">
        <f>F210+E211</f>
        <v>12339.725042555858</v>
      </c>
    </row>
    <row r="212" spans="1:6" x14ac:dyDescent="0.25">
      <c r="A212" s="2">
        <v>210</v>
      </c>
      <c r="B212" s="1">
        <v>11</v>
      </c>
      <c r="C212" s="1">
        <f>$P$2*1.1814/(1+EXP(0.2*($P$3-10-B212)))/(1+EXP(0.3*(-$P$3-10-B212)))</f>
        <v>661.26320444348119</v>
      </c>
      <c r="D212" s="1">
        <f>F211*$P$4*2^(B212/10)</f>
        <v>661.26949178029497</v>
      </c>
      <c r="E212" s="1">
        <f>C212-D212</f>
        <v>-6.2873368137843499E-3</v>
      </c>
      <c r="F212" s="1">
        <f>F211+E212</f>
        <v>12339.718755219044</v>
      </c>
    </row>
    <row r="213" spans="1:6" x14ac:dyDescent="0.25">
      <c r="A213" s="2">
        <v>211</v>
      </c>
      <c r="B213" s="1">
        <v>11</v>
      </c>
      <c r="C213" s="1">
        <f>$P$2*1.1814/(1+EXP(0.2*($P$3-10-B213)))/(1+EXP(0.3*(-$P$3-10-B213)))</f>
        <v>661.26320444348119</v>
      </c>
      <c r="D213" s="1">
        <f>F212*$P$4*2^(B213/10)</f>
        <v>661.26915485025768</v>
      </c>
      <c r="E213" s="1">
        <f>C213-D213</f>
        <v>-5.9504067764919455E-3</v>
      </c>
      <c r="F213" s="1">
        <f>F212+E213</f>
        <v>12339.712804812269</v>
      </c>
    </row>
    <row r="214" spans="1:6" x14ac:dyDescent="0.25">
      <c r="A214" s="2">
        <v>212</v>
      </c>
      <c r="B214" s="1">
        <v>11</v>
      </c>
      <c r="C214" s="1">
        <f>$P$2*1.1814/(1+EXP(0.2*($P$3-10-B214)))/(1+EXP(0.3*(-$P$3-10-B214)))</f>
        <v>661.26320444348119</v>
      </c>
      <c r="D214" s="1">
        <f>F213*$P$4*2^(B214/10)</f>
        <v>661.26883597585402</v>
      </c>
      <c r="E214" s="1">
        <f>C214-D214</f>
        <v>-5.631532372831316E-3</v>
      </c>
      <c r="F214" s="1">
        <f>F213+E214</f>
        <v>12339.707173279896</v>
      </c>
    </row>
    <row r="215" spans="1:6" x14ac:dyDescent="0.25">
      <c r="A215" s="2">
        <v>213</v>
      </c>
      <c r="B215" s="1">
        <v>11</v>
      </c>
      <c r="C215" s="1">
        <f>$P$2*1.1814/(1+EXP(0.2*($P$3-10-B215)))/(1+EXP(0.3*(-$P$3-10-B215)))</f>
        <v>661.26320444348119</v>
      </c>
      <c r="D215" s="1">
        <f>F214*$P$4*2^(B215/10)</f>
        <v>661.26853418950645</v>
      </c>
      <c r="E215" s="1">
        <f>C215-D215</f>
        <v>-5.329746025267923E-3</v>
      </c>
      <c r="F215" s="1">
        <f>F214+E215</f>
        <v>12339.70184353387</v>
      </c>
    </row>
    <row r="216" spans="1:6" x14ac:dyDescent="0.25">
      <c r="A216" s="2">
        <v>214</v>
      </c>
      <c r="B216" s="1">
        <v>11</v>
      </c>
      <c r="C216" s="1">
        <f>$P$2*1.1814/(1+EXP(0.2*($P$3-10-B216)))/(1+EXP(0.3*(-$P$3-10-B216)))</f>
        <v>661.26320444348119</v>
      </c>
      <c r="D216" s="1">
        <f>F215*$P$4*2^(B216/10)</f>
        <v>661.26824857548888</v>
      </c>
      <c r="E216" s="1">
        <f>C216-D216</f>
        <v>-5.0441320076970442E-3</v>
      </c>
      <c r="F216" s="1">
        <f>F215+E216</f>
        <v>12339.696799401863</v>
      </c>
    </row>
    <row r="217" spans="1:6" x14ac:dyDescent="0.25">
      <c r="A217" s="2">
        <v>215</v>
      </c>
      <c r="B217" s="1">
        <v>11</v>
      </c>
      <c r="C217" s="1">
        <f>$P$2*1.1814/(1+EXP(0.2*($P$3-10-B217)))/(1+EXP(0.3*(-$P$3-10-B217)))</f>
        <v>661.26320444348119</v>
      </c>
      <c r="D217" s="1">
        <f>F216*$P$4*2^(B217/10)</f>
        <v>661.26797826714744</v>
      </c>
      <c r="E217" s="1">
        <f>C217-D217</f>
        <v>-4.773823666255339E-3</v>
      </c>
      <c r="F217" s="1">
        <f>F216+E217</f>
        <v>12339.692025578197</v>
      </c>
    </row>
    <row r="218" spans="1:6" x14ac:dyDescent="0.25">
      <c r="A218" s="2">
        <v>216</v>
      </c>
      <c r="B218" s="1">
        <v>11</v>
      </c>
      <c r="C218" s="1">
        <f>$P$2*1.1814/(1+EXP(0.2*($P$3-10-B218)))/(1+EXP(0.3*(-$P$3-10-B218)))</f>
        <v>661.26320444348119</v>
      </c>
      <c r="D218" s="1">
        <f>F217*$P$4*2^(B218/10)</f>
        <v>661.26772244427139</v>
      </c>
      <c r="E218" s="1">
        <f>C218-D218</f>
        <v>-4.5180007901990393E-3</v>
      </c>
      <c r="F218" s="1">
        <f>F217+E218</f>
        <v>12339.687507577406</v>
      </c>
    </row>
    <row r="219" spans="1:6" x14ac:dyDescent="0.25">
      <c r="A219" s="2">
        <v>217</v>
      </c>
      <c r="B219" s="1">
        <v>11</v>
      </c>
      <c r="C219" s="1">
        <f>$P$2*1.1814/(1+EXP(0.2*($P$3-10-B219)))/(1+EXP(0.3*(-$P$3-10-B219)))</f>
        <v>661.26320444348119</v>
      </c>
      <c r="D219" s="1">
        <f>F218*$P$4*2^(B219/10)</f>
        <v>661.26748033060392</v>
      </c>
      <c r="E219" s="1">
        <f>C219-D219</f>
        <v>-4.2758871227306372E-3</v>
      </c>
      <c r="F219" s="1">
        <f>F218+E219</f>
        <v>12339.683231690284</v>
      </c>
    </row>
    <row r="220" spans="1:6" x14ac:dyDescent="0.25">
      <c r="A220" s="2">
        <v>218</v>
      </c>
      <c r="B220" s="1">
        <v>11</v>
      </c>
      <c r="C220" s="1">
        <f>$P$2*1.1814/(1+EXP(0.2*($P$3-10-B220)))/(1+EXP(0.3*(-$P$3-10-B220)))</f>
        <v>661.26320444348119</v>
      </c>
      <c r="D220" s="1">
        <f>F219*$P$4*2^(B220/10)</f>
        <v>661.26725119148659</v>
      </c>
      <c r="E220" s="1">
        <f>C220-D220</f>
        <v>-4.0467480054076077E-3</v>
      </c>
      <c r="F220" s="1">
        <f>F219+E220</f>
        <v>12339.679184942279</v>
      </c>
    </row>
    <row r="221" spans="1:6" x14ac:dyDescent="0.25">
      <c r="A221" s="2">
        <v>219</v>
      </c>
      <c r="B221" s="1">
        <v>11</v>
      </c>
      <c r="C221" s="1">
        <f>$P$2*1.1814/(1+EXP(0.2*($P$3-10-B221)))/(1+EXP(0.3*(-$P$3-10-B221)))</f>
        <v>661.26320444348119</v>
      </c>
      <c r="D221" s="1">
        <f>F220*$P$4*2^(B221/10)</f>
        <v>661.2670343316305</v>
      </c>
      <c r="E221" s="1">
        <f>C221-D221</f>
        <v>-3.8298881493119552E-3</v>
      </c>
      <c r="F221" s="1">
        <f>F220+E221</f>
        <v>12339.675355054129</v>
      </c>
    </row>
    <row r="222" spans="1:6" x14ac:dyDescent="0.25">
      <c r="A222" s="2">
        <v>220</v>
      </c>
      <c r="B222" s="1">
        <v>11</v>
      </c>
      <c r="C222" s="1">
        <f>$P$2*1.1814/(1+EXP(0.2*($P$3-10-B222)))/(1+EXP(0.3*(-$P$3-10-B222)))</f>
        <v>661.26320444348119</v>
      </c>
      <c r="D222" s="1">
        <f>F221*$P$4*2^(B222/10)</f>
        <v>661.26682909300632</v>
      </c>
      <c r="E222" s="1">
        <f>C222-D222</f>
        <v>-3.6246495251361921E-3</v>
      </c>
      <c r="F222" s="1">
        <f>F221+E222</f>
        <v>12339.671730404603</v>
      </c>
    </row>
    <row r="223" spans="1:6" x14ac:dyDescent="0.25">
      <c r="A223" s="2">
        <v>221</v>
      </c>
      <c r="B223" s="1">
        <v>11</v>
      </c>
      <c r="C223" s="1">
        <f>$P$2*1.1814/(1+EXP(0.2*($P$3-10-B223)))/(1+EXP(0.3*(-$P$3-10-B223)))</f>
        <v>661.26320444348119</v>
      </c>
      <c r="D223" s="1">
        <f>F222*$P$4*2^(B223/10)</f>
        <v>661.2666348528478</v>
      </c>
      <c r="E223" s="1">
        <f>C223-D223</f>
        <v>-3.4304093666150948E-3</v>
      </c>
      <c r="F223" s="1">
        <f>F222+E223</f>
        <v>12339.668299995237</v>
      </c>
    </row>
    <row r="224" spans="1:6" x14ac:dyDescent="0.25">
      <c r="A224" s="2">
        <v>222</v>
      </c>
      <c r="B224" s="1">
        <v>11</v>
      </c>
      <c r="C224" s="1">
        <f>$P$2*1.1814/(1+EXP(0.2*($P$3-10-B224)))/(1+EXP(0.3*(-$P$3-10-B224)))</f>
        <v>661.26320444348119</v>
      </c>
      <c r="D224" s="1">
        <f>F223*$P$4*2^(B224/10)</f>
        <v>661.26645102176144</v>
      </c>
      <c r="E224" s="1">
        <f>C224-D224</f>
        <v>-3.2465782802546528E-3</v>
      </c>
      <c r="F224" s="1">
        <f>F223+E224</f>
        <v>12339.665053416957</v>
      </c>
    </row>
    <row r="225" spans="1:6" x14ac:dyDescent="0.25">
      <c r="A225" s="2">
        <v>223</v>
      </c>
      <c r="B225" s="1">
        <v>11</v>
      </c>
      <c r="C225" s="1">
        <f>$P$2*1.1814/(1+EXP(0.2*($P$3-10-B225)))/(1+EXP(0.3*(-$P$3-10-B225)))</f>
        <v>661.26320444348119</v>
      </c>
      <c r="D225" s="1">
        <f>F224*$P$4*2^(B225/10)</f>
        <v>661.26627704193925</v>
      </c>
      <c r="E225" s="1">
        <f>C225-D225</f>
        <v>-3.0725984580612931E-3</v>
      </c>
      <c r="F225" s="1">
        <f>F224+E225</f>
        <v>12339.661980818499</v>
      </c>
    </row>
    <row r="226" spans="1:6" x14ac:dyDescent="0.25">
      <c r="A226" s="2">
        <v>224</v>
      </c>
      <c r="B226" s="1">
        <v>11</v>
      </c>
      <c r="C226" s="1">
        <f>$P$2*1.1814/(1+EXP(0.2*($P$3-10-B226)))/(1+EXP(0.3*(-$P$3-10-B226)))</f>
        <v>661.26320444348119</v>
      </c>
      <c r="D226" s="1">
        <f>F225*$P$4*2^(B226/10)</f>
        <v>661.26611238546491</v>
      </c>
      <c r="E226" s="1">
        <f>C226-D226</f>
        <v>-2.9079419837216847E-3</v>
      </c>
      <c r="F226" s="1">
        <f>F225+E226</f>
        <v>12339.659072876515</v>
      </c>
    </row>
    <row r="227" spans="1:6" x14ac:dyDescent="0.25">
      <c r="A227" s="2">
        <v>225</v>
      </c>
      <c r="B227" s="1">
        <v>11</v>
      </c>
      <c r="C227" s="1">
        <f>$P$2*1.1814/(1+EXP(0.2*($P$3-10-B227)))/(1+EXP(0.3*(-$P$3-10-B227)))</f>
        <v>661.26320444348119</v>
      </c>
      <c r="D227" s="1">
        <f>F226*$P$4*2^(B227/10)</f>
        <v>661.2659565527124</v>
      </c>
      <c r="E227" s="1">
        <f>C227-D227</f>
        <v>-2.7521092312099427E-3</v>
      </c>
      <c r="F227" s="1">
        <f>F226+E227</f>
        <v>12339.656320767284</v>
      </c>
    </row>
    <row r="228" spans="1:6" x14ac:dyDescent="0.25">
      <c r="A228" s="2">
        <v>226</v>
      </c>
      <c r="B228" s="1">
        <v>11</v>
      </c>
      <c r="C228" s="1">
        <f>$P$2*1.1814/(1+EXP(0.2*($P$3-10-B228)))/(1+EXP(0.3*(-$P$3-10-B228)))</f>
        <v>661.26320444348119</v>
      </c>
      <c r="D228" s="1">
        <f>F227*$P$4*2^(B228/10)</f>
        <v>661.26580907083041</v>
      </c>
      <c r="E228" s="1">
        <f>C228-D228</f>
        <v>-2.6046273492283945E-3</v>
      </c>
      <c r="F228" s="1">
        <f>F227+E228</f>
        <v>12339.653716139936</v>
      </c>
    </row>
    <row r="229" spans="1:6" x14ac:dyDescent="0.25">
      <c r="A229" s="2">
        <v>227</v>
      </c>
      <c r="B229" s="1">
        <v>11</v>
      </c>
      <c r="C229" s="1">
        <f>$P$2*1.1814/(1+EXP(0.2*($P$3-10-B229)))/(1+EXP(0.3*(-$P$3-10-B229)))</f>
        <v>661.26320444348119</v>
      </c>
      <c r="D229" s="1">
        <f>F228*$P$4*2^(B229/10)</f>
        <v>661.26566949230687</v>
      </c>
      <c r="E229" s="1">
        <f>C229-D229</f>
        <v>-2.4650488256838798E-3</v>
      </c>
      <c r="F229" s="1">
        <f>F228+E229</f>
        <v>12339.651251091111</v>
      </c>
    </row>
    <row r="230" spans="1:6" x14ac:dyDescent="0.25">
      <c r="A230" s="2">
        <v>228</v>
      </c>
      <c r="B230" s="1">
        <v>11</v>
      </c>
      <c r="C230" s="1">
        <f>$P$2*1.1814/(1+EXP(0.2*($P$3-10-B230)))/(1+EXP(0.3*(-$P$3-10-B230)))</f>
        <v>661.26320444348119</v>
      </c>
      <c r="D230" s="1">
        <f>F229*$P$4*2^(B230/10)</f>
        <v>661.26553739361111</v>
      </c>
      <c r="E230" s="1">
        <f>C230-D230</f>
        <v>-2.3329501299258482E-3</v>
      </c>
      <c r="F230" s="1">
        <f>F229+E230</f>
        <v>12339.648918140982</v>
      </c>
    </row>
    <row r="231" spans="1:6" x14ac:dyDescent="0.25">
      <c r="A231" s="2">
        <v>229</v>
      </c>
      <c r="B231" s="1">
        <v>11</v>
      </c>
      <c r="C231" s="1">
        <f>$P$2*1.1814/(1+EXP(0.2*($P$3-10-B231)))/(1+EXP(0.3*(-$P$3-10-B231)))</f>
        <v>661.26320444348119</v>
      </c>
      <c r="D231" s="1">
        <f>F230*$P$4*2^(B231/10)</f>
        <v>661.26541237390927</v>
      </c>
      <c r="E231" s="1">
        <f>C231-D231</f>
        <v>-2.207930428085092E-3</v>
      </c>
      <c r="F231" s="1">
        <f>F230+E231</f>
        <v>12339.646710210553</v>
      </c>
    </row>
    <row r="232" spans="1:6" x14ac:dyDescent="0.25">
      <c r="A232" s="2">
        <v>230</v>
      </c>
      <c r="B232" s="1">
        <v>11</v>
      </c>
      <c r="C232" s="1">
        <f>$P$2*1.1814/(1+EXP(0.2*($P$3-10-B232)))/(1+EXP(0.3*(-$P$3-10-B232)))</f>
        <v>661.26320444348119</v>
      </c>
      <c r="D232" s="1">
        <f>F231*$P$4*2^(B232/10)</f>
        <v>661.26529405384724</v>
      </c>
      <c r="E232" s="1">
        <f>C232-D232</f>
        <v>-2.0896103660561494E-3</v>
      </c>
      <c r="F232" s="1">
        <f>F231+E232</f>
        <v>12339.644620600186</v>
      </c>
    </row>
    <row r="233" spans="1:6" x14ac:dyDescent="0.25">
      <c r="A233" s="2">
        <v>231</v>
      </c>
      <c r="B233" s="1">
        <v>11</v>
      </c>
      <c r="C233" s="1">
        <f>$P$2*1.1814/(1+EXP(0.2*($P$3-10-B233)))/(1+EXP(0.3*(-$P$3-10-B233)))</f>
        <v>661.26320444348119</v>
      </c>
      <c r="D233" s="1">
        <f>F232*$P$4*2^(B233/10)</f>
        <v>661.26518207440017</v>
      </c>
      <c r="E233" s="1">
        <f>C233-D233</f>
        <v>-1.977630918986506E-3</v>
      </c>
      <c r="F233" s="1">
        <f>F232+E233</f>
        <v>12339.642642969267</v>
      </c>
    </row>
    <row r="234" spans="1:6" x14ac:dyDescent="0.25">
      <c r="A234" s="2">
        <v>232</v>
      </c>
      <c r="B234" s="1">
        <v>11</v>
      </c>
      <c r="C234" s="1">
        <f>$P$2*1.1814/(1+EXP(0.2*($P$3-10-B234)))/(1+EXP(0.3*(-$P$3-10-B234)))</f>
        <v>661.26320444348119</v>
      </c>
      <c r="D234" s="1">
        <f>F233*$P$4*2^(B234/10)</f>
        <v>661.26507609578334</v>
      </c>
      <c r="E234" s="1">
        <f>C234-D234</f>
        <v>-1.87165230215669E-3</v>
      </c>
      <c r="F234" s="1">
        <f>F233+E234</f>
        <v>12339.640771316965</v>
      </c>
    </row>
    <row r="235" spans="1:6" x14ac:dyDescent="0.25">
      <c r="A235" s="2">
        <v>233</v>
      </c>
      <c r="B235" s="1">
        <v>11</v>
      </c>
      <c r="C235" s="1">
        <f>$P$2*1.1814/(1+EXP(0.2*($P$3-10-B235)))/(1+EXP(0.3*(-$P$3-10-B235)))</f>
        <v>661.26320444348119</v>
      </c>
      <c r="D235" s="1">
        <f>F234*$P$4*2^(B235/10)</f>
        <v>661.26497579641989</v>
      </c>
      <c r="E235" s="1">
        <f>C235-D235</f>
        <v>-1.7713529387037852E-3</v>
      </c>
      <c r="F235" s="1">
        <f>F234+E235</f>
        <v>12339.638999964027</v>
      </c>
    </row>
    <row r="236" spans="1:6" x14ac:dyDescent="0.25">
      <c r="A236" s="2">
        <v>234</v>
      </c>
      <c r="B236" s="1">
        <v>11</v>
      </c>
      <c r="C236" s="1">
        <f>$P$2*1.1814/(1+EXP(0.2*($P$3-10-B236)))/(1+EXP(0.3*(-$P$3-10-B236)))</f>
        <v>661.26320444348119</v>
      </c>
      <c r="D236" s="1">
        <f>F235*$P$4*2^(B236/10)</f>
        <v>661.26488087196628</v>
      </c>
      <c r="E236" s="1">
        <f>C236-D236</f>
        <v>-1.6764284850978584E-3</v>
      </c>
      <c r="F236" s="1">
        <f>F235+E236</f>
        <v>12339.637323535542</v>
      </c>
    </row>
    <row r="237" spans="1:6" x14ac:dyDescent="0.25">
      <c r="A237" s="2">
        <v>235</v>
      </c>
      <c r="B237" s="1">
        <v>11</v>
      </c>
      <c r="C237" s="1">
        <f>$P$2*1.1814/(1+EXP(0.2*($P$3-10-B237)))/(1+EXP(0.3*(-$P$3-10-B237)))</f>
        <v>661.26320444348119</v>
      </c>
      <c r="D237" s="1">
        <f>F236*$P$4*2^(B237/10)</f>
        <v>661.2647910343884</v>
      </c>
      <c r="E237" s="1">
        <f>C237-D237</f>
        <v>-1.586590907209029E-3</v>
      </c>
      <c r="F237" s="1">
        <f>F236+E237</f>
        <v>12339.635736944634</v>
      </c>
    </row>
    <row r="238" spans="1:6" x14ac:dyDescent="0.25">
      <c r="A238" s="2">
        <v>236</v>
      </c>
      <c r="B238" s="1">
        <v>11</v>
      </c>
      <c r="C238" s="1">
        <f>$P$2*1.1814/(1+EXP(0.2*($P$3-10-B238)))/(1+EXP(0.3*(-$P$3-10-B238)))</f>
        <v>661.26320444348119</v>
      </c>
      <c r="D238" s="1">
        <f>F237*$P$4*2^(B238/10)</f>
        <v>661.26470601108679</v>
      </c>
      <c r="E238" s="1">
        <f>C238-D238</f>
        <v>-1.5015676056009397E-3</v>
      </c>
      <c r="F238" s="1">
        <f>F237+E238</f>
        <v>12339.634235377029</v>
      </c>
    </row>
    <row r="239" spans="1:6" x14ac:dyDescent="0.25">
      <c r="A239" s="2">
        <v>237</v>
      </c>
      <c r="B239" s="1">
        <v>11</v>
      </c>
      <c r="C239" s="1">
        <f>$P$2*1.1814/(1+EXP(0.2*($P$3-10-B239)))/(1+EXP(0.3*(-$P$3-10-B239)))</f>
        <v>661.26320444348119</v>
      </c>
      <c r="D239" s="1">
        <f>F238*$P$4*2^(B239/10)</f>
        <v>661.26462554407112</v>
      </c>
      <c r="E239" s="1">
        <f>C239-D239</f>
        <v>-1.4211005899369411E-3</v>
      </c>
      <c r="F239" s="1">
        <f>F238+E239</f>
        <v>12339.63281427644</v>
      </c>
    </row>
    <row r="240" spans="1:6" x14ac:dyDescent="0.25">
      <c r="A240" s="2">
        <v>238</v>
      </c>
      <c r="B240" s="1">
        <v>11</v>
      </c>
      <c r="C240" s="1">
        <f>$P$2*1.1814/(1+EXP(0.2*($P$3-10-B240)))/(1+EXP(0.3*(-$P$3-10-B240)))</f>
        <v>661.26320444348119</v>
      </c>
      <c r="D240" s="1">
        <f>F239*$P$4*2^(B240/10)</f>
        <v>661.26454938917618</v>
      </c>
      <c r="E240" s="1">
        <f>C240-D240</f>
        <v>-1.3449456949956584E-3</v>
      </c>
      <c r="F240" s="1">
        <f>F239+E240</f>
        <v>12339.631469330745</v>
      </c>
    </row>
    <row r="241" spans="1:6" x14ac:dyDescent="0.25">
      <c r="A241" s="2">
        <v>239</v>
      </c>
      <c r="B241" s="1">
        <v>11</v>
      </c>
      <c r="C241" s="1">
        <f>$P$2*1.1814/(1+EXP(0.2*($P$3-10-B241)))/(1+EXP(0.3*(-$P$3-10-B241)))</f>
        <v>661.26320444348119</v>
      </c>
      <c r="D241" s="1">
        <f>F240*$P$4*2^(B241/10)</f>
        <v>661.26447731532096</v>
      </c>
      <c r="E241" s="1">
        <f>C241-D241</f>
        <v>-1.2728718397738703E-3</v>
      </c>
      <c r="F241" s="1">
        <f>F240+E241</f>
        <v>12339.630196458906</v>
      </c>
    </row>
    <row r="242" spans="1:6" x14ac:dyDescent="0.25">
      <c r="A242" s="2">
        <v>240</v>
      </c>
      <c r="B242" s="1">
        <v>11</v>
      </c>
      <c r="C242" s="1">
        <f>$P$2*1.1814/(1+EXP(0.2*($P$3-10-B242)))/(1+EXP(0.3*(-$P$3-10-B242)))</f>
        <v>661.26320444348119</v>
      </c>
      <c r="D242" s="1">
        <f>F241*$P$4*2^(B242/10)</f>
        <v>661.26440910380802</v>
      </c>
      <c r="E242" s="1">
        <f>C242-D242</f>
        <v>-1.204660326834528E-3</v>
      </c>
      <c r="F242" s="1">
        <f>F241+E242</f>
        <v>12339.62899179858</v>
      </c>
    </row>
    <row r="243" spans="1:6" x14ac:dyDescent="0.25">
      <c r="A243" s="2">
        <v>241</v>
      </c>
      <c r="B243" s="1">
        <v>11</v>
      </c>
      <c r="C243" s="1">
        <f>$P$2*1.1814/(1+EXP(0.2*($P$3-10-B243)))/(1+EXP(0.3*(-$P$3-10-B243)))</f>
        <v>661.26320444348119</v>
      </c>
      <c r="D243" s="1">
        <f>F242*$P$4*2^(B243/10)</f>
        <v>661.26434454765968</v>
      </c>
      <c r="E243" s="1">
        <f>C243-D243</f>
        <v>-1.1401041784893096E-3</v>
      </c>
      <c r="F243" s="1">
        <f>F242+E243</f>
        <v>12339.6278516944</v>
      </c>
    </row>
    <row r="244" spans="1:6" x14ac:dyDescent="0.25">
      <c r="A244" s="2">
        <v>242</v>
      </c>
      <c r="B244" s="1">
        <v>11</v>
      </c>
      <c r="C244" s="1">
        <f>$P$2*1.1814/(1+EXP(0.2*($P$3-10-B244)))/(1+EXP(0.3*(-$P$3-10-B244)))</f>
        <v>661.26320444348119</v>
      </c>
      <c r="D244" s="1">
        <f>F243*$P$4*2^(B244/10)</f>
        <v>661.26428345098941</v>
      </c>
      <c r="E244" s="1">
        <f>C244-D244</f>
        <v>-1.0790075082240946E-3</v>
      </c>
      <c r="F244" s="1">
        <f>F243+E244</f>
        <v>12339.626772686892</v>
      </c>
    </row>
    <row r="245" spans="1:6" x14ac:dyDescent="0.25">
      <c r="A245" s="2">
        <v>243</v>
      </c>
      <c r="B245" s="1">
        <v>11</v>
      </c>
      <c r="C245" s="1">
        <f>$P$2*1.1814/(1+EXP(0.2*($P$3-10-B245)))/(1+EXP(0.3*(-$P$3-10-B245)))</f>
        <v>661.26320444348119</v>
      </c>
      <c r="D245" s="1">
        <f>F244*$P$4*2^(B245/10)</f>
        <v>661.26422562840878</v>
      </c>
      <c r="E245" s="1">
        <f>C245-D245</f>
        <v>-1.0211849275947316E-3</v>
      </c>
      <c r="F245" s="1">
        <f>F244+E245</f>
        <v>12339.625751501964</v>
      </c>
    </row>
    <row r="246" spans="1:6" x14ac:dyDescent="0.25">
      <c r="A246" s="2">
        <v>244</v>
      </c>
      <c r="B246" s="1">
        <v>11</v>
      </c>
      <c r="C246" s="1">
        <f>$P$2*1.1814/(1+EXP(0.2*($P$3-10-B246)))/(1+EXP(0.3*(-$P$3-10-B246)))</f>
        <v>661.26320444348119</v>
      </c>
      <c r="D246" s="1">
        <f>F245*$P$4*2^(B246/10)</f>
        <v>661.26417090446341</v>
      </c>
      <c r="E246" s="1">
        <f>C246-D246</f>
        <v>-9.6646098222663568E-4</v>
      </c>
      <c r="F246" s="1">
        <f>F245+E246</f>
        <v>12339.624785040982</v>
      </c>
    </row>
    <row r="247" spans="1:6" x14ac:dyDescent="0.25">
      <c r="A247" s="2">
        <v>245</v>
      </c>
      <c r="B247" s="1">
        <v>11</v>
      </c>
      <c r="C247" s="1">
        <f>$P$2*1.1814/(1+EXP(0.2*($P$3-10-B247)))/(1+EXP(0.3*(-$P$3-10-B247)))</f>
        <v>661.26320444348119</v>
      </c>
      <c r="D247" s="1">
        <f>F246*$P$4*2^(B247/10)</f>
        <v>661.26411911310174</v>
      </c>
      <c r="E247" s="1">
        <f>C247-D247</f>
        <v>-9.1466962055619661E-4</v>
      </c>
      <c r="F247" s="1">
        <f>F246+E247</f>
        <v>12339.623870371361</v>
      </c>
    </row>
    <row r="248" spans="1:6" x14ac:dyDescent="0.25">
      <c r="A248" s="2">
        <v>246</v>
      </c>
      <c r="B248" s="1">
        <v>11</v>
      </c>
      <c r="C248" s="1">
        <f>$P$2*1.1814/(1+EXP(0.2*($P$3-10-B248)))/(1+EXP(0.3*(-$P$3-10-B248)))</f>
        <v>661.26320444348119</v>
      </c>
      <c r="D248" s="1">
        <f>F247*$P$4*2^(B248/10)</f>
        <v>661.26407009717036</v>
      </c>
      <c r="E248" s="1">
        <f>C248-D248</f>
        <v>-8.6565368917490559E-4</v>
      </c>
      <c r="F248" s="1">
        <f>F247+E248</f>
        <v>12339.623004717672</v>
      </c>
    </row>
    <row r="249" spans="1:6" x14ac:dyDescent="0.25">
      <c r="A249" s="2">
        <v>247</v>
      </c>
      <c r="B249" s="1">
        <v>11</v>
      </c>
      <c r="C249" s="1">
        <f>$P$2*1.1814/(1+EXP(0.2*($P$3-10-B249)))/(1+EXP(0.3*(-$P$3-10-B249)))</f>
        <v>661.26320444348119</v>
      </c>
      <c r="D249" s="1">
        <f>F248*$P$4*2^(B249/10)</f>
        <v>661.26402370793789</v>
      </c>
      <c r="E249" s="1">
        <f>C249-D249</f>
        <v>-8.1926445670887915E-4</v>
      </c>
      <c r="F249" s="1">
        <f>F248+E249</f>
        <v>12339.622185453216</v>
      </c>
    </row>
    <row r="250" spans="1:6" x14ac:dyDescent="0.25">
      <c r="A250" s="2">
        <v>248</v>
      </c>
      <c r="B250" s="1">
        <v>11</v>
      </c>
      <c r="C250" s="1">
        <f>$P$2*1.1814/(1+EXP(0.2*($P$3-10-B250)))/(1+EXP(0.3*(-$P$3-10-B250)))</f>
        <v>661.26320444348119</v>
      </c>
      <c r="D250" s="1">
        <f>F249*$P$4*2^(B250/10)</f>
        <v>661.26397980464276</v>
      </c>
      <c r="E250" s="1">
        <f>C250-D250</f>
        <v>-7.7536116157261858E-4</v>
      </c>
      <c r="F250" s="1">
        <f>F249+E250</f>
        <v>12339.621410092055</v>
      </c>
    </row>
    <row r="251" spans="1:6" x14ac:dyDescent="0.25">
      <c r="A251" s="2">
        <v>249</v>
      </c>
      <c r="B251" s="1">
        <v>11</v>
      </c>
      <c r="C251" s="1">
        <f>$P$2*1.1814/(1+EXP(0.2*($P$3-10-B251)))/(1+EXP(0.3*(-$P$3-10-B251)))</f>
        <v>661.26320444348119</v>
      </c>
      <c r="D251" s="1">
        <f>F250*$P$4*2^(B251/10)</f>
        <v>661.26393825406694</v>
      </c>
      <c r="E251" s="1">
        <f>C251-D251</f>
        <v>-7.3381058575705538E-4</v>
      </c>
      <c r="F251" s="1">
        <f>F250+E251</f>
        <v>12339.620676281469</v>
      </c>
    </row>
    <row r="252" spans="1:6" x14ac:dyDescent="0.25">
      <c r="A252" s="2">
        <v>250</v>
      </c>
      <c r="B252" s="1">
        <v>11</v>
      </c>
      <c r="C252" s="1">
        <f>$P$2*1.1814/(1+EXP(0.2*($P$3-10-B252)))/(1+EXP(0.3*(-$P$3-10-B252)))</f>
        <v>661.26320444348119</v>
      </c>
      <c r="D252" s="1">
        <f>F251*$P$4*2^(B252/10)</f>
        <v>661.26389893013129</v>
      </c>
      <c r="E252" s="1">
        <f>C252-D252</f>
        <v>-6.9448665010440891E-4</v>
      </c>
      <c r="F252" s="1">
        <f>F251+E252</f>
        <v>12339.619981794818</v>
      </c>
    </row>
    <row r="253" spans="1:6" x14ac:dyDescent="0.25">
      <c r="A253" s="2">
        <v>251</v>
      </c>
      <c r="B253" s="1">
        <v>11</v>
      </c>
      <c r="C253" s="1">
        <f>$P$2*1.1814/(1+EXP(0.2*($P$3-10-B253)))/(1+EXP(0.3*(-$P$3-10-B253)))</f>
        <v>661.26320444348119</v>
      </c>
      <c r="D253" s="1">
        <f>F252*$P$4*2^(B253/10)</f>
        <v>661.26386171351317</v>
      </c>
      <c r="E253" s="1">
        <f>C253-D253</f>
        <v>-6.5727003197935119E-4</v>
      </c>
      <c r="F253" s="1">
        <f>F252+E253</f>
        <v>12339.619324524787</v>
      </c>
    </row>
    <row r="254" spans="1:6" x14ac:dyDescent="0.25">
      <c r="A254" s="2">
        <v>252</v>
      </c>
      <c r="B254" s="1">
        <v>11</v>
      </c>
      <c r="C254" s="1">
        <f>$P$2*1.1814/(1+EXP(0.2*($P$3-10-B254)))/(1+EXP(0.3*(-$P$3-10-B254)))</f>
        <v>661.26320444348119</v>
      </c>
      <c r="D254" s="1">
        <f>F253*$P$4*2^(B254/10)</f>
        <v>661.26382649128436</v>
      </c>
      <c r="E254" s="1">
        <f>C254-D254</f>
        <v>-6.2204780317642872E-4</v>
      </c>
      <c r="F254" s="1">
        <f>F253+E254</f>
        <v>12339.618702476984</v>
      </c>
    </row>
    <row r="255" spans="1:6" x14ac:dyDescent="0.25">
      <c r="A255" s="2">
        <v>253</v>
      </c>
      <c r="B255" s="1">
        <v>11</v>
      </c>
      <c r="C255" s="1">
        <f>$P$2*1.1814/(1+EXP(0.2*($P$3-10-B255)))/(1+EXP(0.3*(-$P$3-10-B255)))</f>
        <v>661.26320444348119</v>
      </c>
      <c r="D255" s="1">
        <f>F254*$P$4*2^(B255/10)</f>
        <v>661.26379315656789</v>
      </c>
      <c r="E255" s="1">
        <f>C255-D255</f>
        <v>-5.887130866994994E-4</v>
      </c>
      <c r="F255" s="1">
        <f>F254+E255</f>
        <v>12339.618113763898</v>
      </c>
    </row>
    <row r="256" spans="1:6" x14ac:dyDescent="0.25">
      <c r="A256" s="2">
        <v>254</v>
      </c>
      <c r="B256" s="1">
        <v>11</v>
      </c>
      <c r="C256" s="1">
        <f>$P$2*1.1814/(1+EXP(0.2*($P$3-10-B256)))/(1+EXP(0.3*(-$P$3-10-B256)))</f>
        <v>661.26320444348119</v>
      </c>
      <c r="D256" s="1">
        <f>F255*$P$4*2^(B256/10)</f>
        <v>661.26376160821485</v>
      </c>
      <c r="E256" s="1">
        <f>C256-D256</f>
        <v>-5.5716473366373975E-4</v>
      </c>
      <c r="F256" s="1">
        <f>F255+E256</f>
        <v>12339.617556599163</v>
      </c>
    </row>
    <row r="257" spans="1:6" x14ac:dyDescent="0.25">
      <c r="A257" s="2">
        <v>255</v>
      </c>
      <c r="B257" s="1">
        <v>11</v>
      </c>
      <c r="C257" s="1">
        <f>$P$2*1.1814/(1+EXP(0.2*($P$3-10-B257)))/(1+EXP(0.3*(-$P$3-10-B257)))</f>
        <v>661.26320444348119</v>
      </c>
      <c r="D257" s="1">
        <f>F256*$P$4*2^(B257/10)</f>
        <v>661.26373175049594</v>
      </c>
      <c r="E257" s="1">
        <f>C257-D257</f>
        <v>-5.2730701474956732E-4</v>
      </c>
      <c r="F257" s="1">
        <f>F256+E257</f>
        <v>12339.617029292149</v>
      </c>
    </row>
    <row r="258" spans="1:6" x14ac:dyDescent="0.25">
      <c r="A258" s="2">
        <v>256</v>
      </c>
      <c r="B258" s="1">
        <v>11</v>
      </c>
      <c r="C258" s="1">
        <f>$P$2*1.1814/(1+EXP(0.2*($P$3-10-B258)))/(1+EXP(0.3*(-$P$3-10-B258)))</f>
        <v>661.26320444348119</v>
      </c>
      <c r="D258" s="1">
        <f>F257*$P$4*2^(B258/10)</f>
        <v>661.26370349281262</v>
      </c>
      <c r="E258" s="1">
        <f>C258-D258</f>
        <v>-4.9904933143807284E-4</v>
      </c>
      <c r="F258" s="1">
        <f>F257+E258</f>
        <v>12339.616530242818</v>
      </c>
    </row>
    <row r="259" spans="1:6" x14ac:dyDescent="0.25">
      <c r="A259" s="2">
        <v>257</v>
      </c>
      <c r="B259" s="1">
        <v>11</v>
      </c>
      <c r="C259" s="1">
        <f>$P$2*1.1814/(1+EXP(0.2*($P$3-10-B259)))/(1+EXP(0.3*(-$P$3-10-B259)))</f>
        <v>661.26320444348119</v>
      </c>
      <c r="D259" s="1">
        <f>F258*$P$4*2^(B259/10)</f>
        <v>661.26367674942128</v>
      </c>
      <c r="E259" s="1">
        <f>C259-D259</f>
        <v>-4.7230594009306515E-4</v>
      </c>
      <c r="F259" s="1">
        <f>F258+E259</f>
        <v>12339.616057936877</v>
      </c>
    </row>
    <row r="260" spans="1:6" x14ac:dyDescent="0.25">
      <c r="A260" s="2">
        <v>258</v>
      </c>
      <c r="B260" s="1">
        <v>11</v>
      </c>
      <c r="C260" s="1">
        <f>$P$2*1.1814/(1+EXP(0.2*($P$3-10-B260)))/(1+EXP(0.3*(-$P$3-10-B260)))</f>
        <v>661.26320444348119</v>
      </c>
      <c r="D260" s="1">
        <f>F259*$P$4*2^(B260/10)</f>
        <v>661.26365143917258</v>
      </c>
      <c r="E260" s="1">
        <f>C260-D260</f>
        <v>-4.4699569139083906E-4</v>
      </c>
      <c r="F260" s="1">
        <f>F259+E260</f>
        <v>12339.615610941186</v>
      </c>
    </row>
    <row r="261" spans="1:6" x14ac:dyDescent="0.25">
      <c r="A261" s="2">
        <v>259</v>
      </c>
      <c r="B261" s="1">
        <v>11</v>
      </c>
      <c r="C261" s="1">
        <f>$P$2*1.1814/(1+EXP(0.2*($P$3-10-B261)))/(1+EXP(0.3*(-$P$3-10-B261)))</f>
        <v>661.26320444348119</v>
      </c>
      <c r="D261" s="1">
        <f>F260*$P$4*2^(B261/10)</f>
        <v>661.26362748526662</v>
      </c>
      <c r="E261" s="1">
        <f>C261-D261</f>
        <v>-4.2304178543872695E-4</v>
      </c>
      <c r="F261" s="1">
        <f>F260+E261</f>
        <v>12339.615187899401</v>
      </c>
    </row>
    <row r="262" spans="1:6" x14ac:dyDescent="0.25">
      <c r="A262" s="2">
        <v>260</v>
      </c>
      <c r="B262" s="1">
        <v>11</v>
      </c>
      <c r="C262" s="1">
        <f>$P$2*1.1814/(1+EXP(0.2*($P$3-10-B262)))/(1+EXP(0.3*(-$P$3-10-B262)))</f>
        <v>661.26320444348119</v>
      </c>
      <c r="D262" s="1">
        <f>F261*$P$4*2^(B262/10)</f>
        <v>661.26360481501865</v>
      </c>
      <c r="E262" s="1">
        <f>C262-D262</f>
        <v>-4.0037153746652621E-4</v>
      </c>
      <c r="F262" s="1">
        <f>F261+E262</f>
        <v>12339.614787527864</v>
      </c>
    </row>
    <row r="263" spans="1:6" x14ac:dyDescent="0.25">
      <c r="A263" s="2">
        <v>261</v>
      </c>
      <c r="B263" s="1">
        <v>11</v>
      </c>
      <c r="C263" s="1">
        <f>$P$2*1.1814/(1+EXP(0.2*($P$3-10-B263)))/(1+EXP(0.3*(-$P$3-10-B263)))</f>
        <v>661.26320444348119</v>
      </c>
      <c r="D263" s="1">
        <f>F262*$P$4*2^(B263/10)</f>
        <v>661.26358335963926</v>
      </c>
      <c r="E263" s="1">
        <f>C263-D263</f>
        <v>-3.7891615806984191E-4</v>
      </c>
      <c r="F263" s="1">
        <f>F262+E263</f>
        <v>12339.614408611706</v>
      </c>
    </row>
    <row r="264" spans="1:6" x14ac:dyDescent="0.25">
      <c r="A264" s="2">
        <v>262</v>
      </c>
      <c r="B264" s="1">
        <v>11</v>
      </c>
      <c r="C264" s="1">
        <f>$P$2*1.1814/(1+EXP(0.2*($P$3-10-B264)))/(1+EXP(0.3*(-$P$3-10-B264)))</f>
        <v>661.26320444348119</v>
      </c>
      <c r="D264" s="1">
        <f>F263*$P$4*2^(B264/10)</f>
        <v>661.26356305402498</v>
      </c>
      <c r="E264" s="1">
        <f>C264-D264</f>
        <v>-3.5861054379893176E-4</v>
      </c>
      <c r="F264" s="1">
        <f>F263+E264</f>
        <v>12339.614050001162</v>
      </c>
    </row>
    <row r="265" spans="1:6" x14ac:dyDescent="0.25">
      <c r="A265" s="2">
        <v>263</v>
      </c>
      <c r="B265" s="1">
        <v>11</v>
      </c>
      <c r="C265" s="1">
        <f>$P$2*1.1814/(1+EXP(0.2*($P$3-10-B265)))/(1+EXP(0.3*(-$P$3-10-B265)))</f>
        <v>661.26320444348119</v>
      </c>
      <c r="D265" s="1">
        <f>F264*$P$4*2^(B265/10)</f>
        <v>661.26354383656201</v>
      </c>
      <c r="E265" s="1">
        <f>C265-D265</f>
        <v>-3.393930808215373E-4</v>
      </c>
      <c r="F265" s="1">
        <f>F264+E265</f>
        <v>12339.613710608082</v>
      </c>
    </row>
    <row r="266" spans="1:6" x14ac:dyDescent="0.25">
      <c r="A266" s="2">
        <v>264</v>
      </c>
      <c r="B266" s="1">
        <v>11</v>
      </c>
      <c r="C266" s="1">
        <f>$P$2*1.1814/(1+EXP(0.2*($P$3-10-B266)))/(1+EXP(0.3*(-$P$3-10-B266)))</f>
        <v>661.26320444348119</v>
      </c>
      <c r="D266" s="1">
        <f>F265*$P$4*2^(B266/10)</f>
        <v>661.26352564893705</v>
      </c>
      <c r="E266" s="1">
        <f>C266-D266</f>
        <v>-3.2120545586167282E-4</v>
      </c>
      <c r="F266" s="1">
        <f>F265+E266</f>
        <v>12339.613389402626</v>
      </c>
    </row>
    <row r="267" spans="1:6" x14ac:dyDescent="0.25">
      <c r="A267" s="2">
        <v>265</v>
      </c>
      <c r="B267" s="1">
        <v>11</v>
      </c>
      <c r="C267" s="1">
        <f>$P$2*1.1814/(1+EXP(0.2*($P$3-10-B267)))/(1+EXP(0.3*(-$P$3-10-B267)))</f>
        <v>661.26320444348119</v>
      </c>
      <c r="D267" s="1">
        <f>F266*$P$4*2^(B267/10)</f>
        <v>661.26350843596288</v>
      </c>
      <c r="E267" s="1">
        <f>C267-D267</f>
        <v>-3.0399248169032944E-4</v>
      </c>
      <c r="F267" s="1">
        <f>F266+E267</f>
        <v>12339.613085410145</v>
      </c>
    </row>
    <row r="268" spans="1:6" x14ac:dyDescent="0.25">
      <c r="A268" s="2">
        <v>266</v>
      </c>
      <c r="B268" s="1">
        <v>11</v>
      </c>
      <c r="C268" s="1">
        <f>$P$2*1.1814/(1+EXP(0.2*($P$3-10-B268)))/(1+EXP(0.3*(-$P$3-10-B268)))</f>
        <v>661.26320444348119</v>
      </c>
      <c r="D268" s="1">
        <f>F267*$P$4*2^(B268/10)</f>
        <v>661.26349214540926</v>
      </c>
      <c r="E268" s="1">
        <f>C268-D268</f>
        <v>-2.8770192807314743E-4</v>
      </c>
      <c r="F268" s="1">
        <f>F267+E268</f>
        <v>12339.612797708216</v>
      </c>
    </row>
    <row r="269" spans="1:6" x14ac:dyDescent="0.25">
      <c r="A269" s="2">
        <v>267</v>
      </c>
      <c r="B269" s="1">
        <v>11</v>
      </c>
      <c r="C269" s="1">
        <f>$P$2*1.1814/(1+EXP(0.2*($P$3-10-B269)))/(1+EXP(0.3*(-$P$3-10-B269)))</f>
        <v>661.26320444348119</v>
      </c>
      <c r="D269" s="1">
        <f>F268*$P$4*2^(B269/10)</f>
        <v>661.26347672784448</v>
      </c>
      <c r="E269" s="1">
        <f>C269-D269</f>
        <v>-2.7228436329096439E-4</v>
      </c>
      <c r="F269" s="1">
        <f>F268+E269</f>
        <v>12339.612525423852</v>
      </c>
    </row>
    <row r="270" spans="1:6" x14ac:dyDescent="0.25">
      <c r="A270" s="2">
        <v>268</v>
      </c>
      <c r="B270" s="1">
        <v>11</v>
      </c>
      <c r="C270" s="1">
        <f>$P$2*1.1814/(1+EXP(0.2*($P$3-10-B270)))/(1+EXP(0.3*(-$P$3-10-B270)))</f>
        <v>661.26320444348119</v>
      </c>
      <c r="D270" s="1">
        <f>F269*$P$4*2^(B270/10)</f>
        <v>661.26346213648685</v>
      </c>
      <c r="E270" s="1">
        <f>C270-D270</f>
        <v>-2.5769300566480524E-4</v>
      </c>
      <c r="F270" s="1">
        <f>F269+E270</f>
        <v>12339.612267730847</v>
      </c>
    </row>
    <row r="271" spans="1:6" x14ac:dyDescent="0.25">
      <c r="A271" s="2">
        <v>269</v>
      </c>
      <c r="B271" s="1">
        <v>11</v>
      </c>
      <c r="C271" s="1">
        <f>$P$2*1.1814/(1+EXP(0.2*($P$3-10-B271)))/(1+EXP(0.3*(-$P$3-10-B271)))</f>
        <v>661.26320444348119</v>
      </c>
      <c r="D271" s="1">
        <f>F270*$P$4*2^(B271/10)</f>
        <v>661.26344832706047</v>
      </c>
      <c r="E271" s="1">
        <f>C271-D271</f>
        <v>-2.438835792872851E-4</v>
      </c>
      <c r="F271" s="1">
        <f>F270+E271</f>
        <v>12339.612023847267</v>
      </c>
    </row>
    <row r="272" spans="1:6" x14ac:dyDescent="0.25">
      <c r="A272" s="2">
        <v>270</v>
      </c>
      <c r="B272" s="1">
        <v>11</v>
      </c>
      <c r="C272" s="1">
        <f>$P$2*1.1814/(1+EXP(0.2*($P$3-10-B272)))/(1+EXP(0.3*(-$P$3-10-B272)))</f>
        <v>661.26320444348119</v>
      </c>
      <c r="D272" s="1">
        <f>F271*$P$4*2^(B272/10)</f>
        <v>661.26343525766299</v>
      </c>
      <c r="E272" s="1">
        <f>C272-D272</f>
        <v>-2.3081418180481705E-4</v>
      </c>
      <c r="F272" s="1">
        <f>F271+E272</f>
        <v>12339.611793033086</v>
      </c>
    </row>
    <row r="273" spans="1:6" x14ac:dyDescent="0.25">
      <c r="A273" s="2">
        <v>271</v>
      </c>
      <c r="B273" s="1">
        <v>11</v>
      </c>
      <c r="C273" s="1">
        <f>$P$2*1.1814/(1+EXP(0.2*($P$3-10-B273)))/(1+EXP(0.3*(-$P$3-10-B273)))</f>
        <v>661.26320444348119</v>
      </c>
      <c r="D273" s="1">
        <f>F272*$P$4*2^(B273/10)</f>
        <v>661.26342288863736</v>
      </c>
      <c r="E273" s="1">
        <f>C273-D273</f>
        <v>-2.1844515617885918E-4</v>
      </c>
      <c r="F273" s="1">
        <f>F272+E273</f>
        <v>12339.611574587929</v>
      </c>
    </row>
    <row r="274" spans="1:6" x14ac:dyDescent="0.25">
      <c r="A274" s="2">
        <v>272</v>
      </c>
      <c r="B274" s="1">
        <v>11</v>
      </c>
      <c r="C274" s="1">
        <f>$P$2*1.1814/(1+EXP(0.2*($P$3-10-B274)))/(1+EXP(0.3*(-$P$3-10-B274)))</f>
        <v>661.26320444348119</v>
      </c>
      <c r="D274" s="1">
        <f>F273*$P$4*2^(B274/10)</f>
        <v>661.26341118245125</v>
      </c>
      <c r="E274" s="1">
        <f>C274-D274</f>
        <v>-2.0673897006417974E-4</v>
      </c>
      <c r="F274" s="1">
        <f>F273+E274</f>
        <v>12339.611367848958</v>
      </c>
    </row>
    <row r="275" spans="1:6" x14ac:dyDescent="0.25">
      <c r="A275" s="2">
        <v>273</v>
      </c>
      <c r="B275" s="1">
        <v>11</v>
      </c>
      <c r="C275" s="1">
        <f>$P$2*1.1814/(1+EXP(0.2*($P$3-10-B275)))/(1+EXP(0.3*(-$P$3-10-B275)))</f>
        <v>661.26320444348119</v>
      </c>
      <c r="D275" s="1">
        <f>F274*$P$4*2^(B275/10)</f>
        <v>661.2634001035841</v>
      </c>
      <c r="E275" s="1">
        <f>C275-D275</f>
        <v>-1.9566010291782732E-4</v>
      </c>
      <c r="F275" s="1">
        <f>F274+E275</f>
        <v>12339.611172188856</v>
      </c>
    </row>
    <row r="276" spans="1:6" x14ac:dyDescent="0.25">
      <c r="A276" s="2">
        <v>274</v>
      </c>
      <c r="B276" s="1">
        <v>11</v>
      </c>
      <c r="C276" s="1">
        <f>$P$2*1.1814/(1+EXP(0.2*($P$3-10-B276)))/(1+EXP(0.3*(-$P$3-10-B276)))</f>
        <v>661.26320444348119</v>
      </c>
      <c r="D276" s="1">
        <f>F275*$P$4*2^(B276/10)</f>
        <v>661.26338961841884</v>
      </c>
      <c r="E276" s="1">
        <f>C276-D276</f>
        <v>-1.8517493765557447E-4</v>
      </c>
      <c r="F276" s="1">
        <f>F275+E276</f>
        <v>12339.610987013917</v>
      </c>
    </row>
    <row r="277" spans="1:6" x14ac:dyDescent="0.25">
      <c r="A277" s="2">
        <v>275</v>
      </c>
      <c r="B277" s="1">
        <v>11</v>
      </c>
      <c r="C277" s="1">
        <f>$P$2*1.1814/(1+EXP(0.2*($P$3-10-B277)))/(1+EXP(0.3*(-$P$3-10-B277)))</f>
        <v>661.26320444348119</v>
      </c>
      <c r="D277" s="1">
        <f>F276*$P$4*2^(B277/10)</f>
        <v>661.26337969513963</v>
      </c>
      <c r="E277" s="1">
        <f>C277-D277</f>
        <v>-1.7525165844745061E-4</v>
      </c>
      <c r="F277" s="1">
        <f>F276+E277</f>
        <v>12339.610811762259</v>
      </c>
    </row>
    <row r="278" spans="1:6" x14ac:dyDescent="0.25">
      <c r="A278" s="2">
        <v>276</v>
      </c>
      <c r="B278" s="1">
        <v>11</v>
      </c>
      <c r="C278" s="1">
        <f>$P$2*1.1814/(1+EXP(0.2*($P$3-10-B278)))/(1+EXP(0.3*(-$P$3-10-B278)))</f>
        <v>661.26320444348119</v>
      </c>
      <c r="D278" s="1">
        <f>F277*$P$4*2^(B278/10)</f>
        <v>661.26337030363572</v>
      </c>
      <c r="E278" s="1">
        <f>C278-D278</f>
        <v>-1.6586015453867731E-4</v>
      </c>
      <c r="F278" s="1">
        <f>F277+E278</f>
        <v>12339.610645902105</v>
      </c>
    </row>
    <row r="279" spans="1:6" x14ac:dyDescent="0.25">
      <c r="A279" s="2">
        <v>277</v>
      </c>
      <c r="B279" s="1">
        <v>11</v>
      </c>
      <c r="C279" s="1">
        <f>$P$2*1.1814/(1+EXP(0.2*($P$3-10-B279)))/(1+EXP(0.3*(-$P$3-10-B279)))</f>
        <v>661.26320444348119</v>
      </c>
      <c r="D279" s="1">
        <f>F278*$P$4*2^(B279/10)</f>
        <v>661.26336141541015</v>
      </c>
      <c r="E279" s="1">
        <f>C279-D279</f>
        <v>-1.5697192895913759E-4</v>
      </c>
      <c r="F279" s="1">
        <f>F278+E279</f>
        <v>12339.610488930175</v>
      </c>
    </row>
    <row r="280" spans="1:6" x14ac:dyDescent="0.25">
      <c r="A280" s="2">
        <v>278</v>
      </c>
      <c r="B280" s="1">
        <v>11</v>
      </c>
      <c r="C280" s="1">
        <f>$P$2*1.1814/(1+EXP(0.2*($P$3-10-B280)))/(1+EXP(0.3*(-$P$3-10-B280)))</f>
        <v>661.26320444348119</v>
      </c>
      <c r="D280" s="1">
        <f>F279*$P$4*2^(B280/10)</f>
        <v>661.26335300349274</v>
      </c>
      <c r="E280" s="1">
        <f>C280-D280</f>
        <v>-1.4856001155294507E-4</v>
      </c>
      <c r="F280" s="1">
        <f>F279+E280</f>
        <v>12339.610340370164</v>
      </c>
    </row>
    <row r="281" spans="1:6" x14ac:dyDescent="0.25">
      <c r="A281" s="2">
        <v>279</v>
      </c>
      <c r="B281" s="1">
        <v>11</v>
      </c>
      <c r="C281" s="1">
        <f>$P$2*1.1814/(1+EXP(0.2*($P$3-10-B281)))/(1+EXP(0.3*(-$P$3-10-B281)))</f>
        <v>661.26320444348119</v>
      </c>
      <c r="D281" s="1">
        <f>F280*$P$4*2^(B281/10)</f>
        <v>661.26334504235888</v>
      </c>
      <c r="E281" s="1">
        <f>C281-D281</f>
        <v>-1.4059887769235502E-4</v>
      </c>
      <c r="F281" s="1">
        <f>F280+E281</f>
        <v>12339.610199771287</v>
      </c>
    </row>
    <row r="282" spans="1:6" x14ac:dyDescent="0.25">
      <c r="A282" s="2">
        <v>280</v>
      </c>
      <c r="B282" s="1">
        <v>11</v>
      </c>
      <c r="C282" s="1">
        <f>$P$2*1.1814/(1+EXP(0.2*($P$3-10-B282)))/(1+EXP(0.3*(-$P$3-10-B282)))</f>
        <v>661.26320444348119</v>
      </c>
      <c r="D282" s="1">
        <f>F281*$P$4*2^(B282/10)</f>
        <v>661.26333750785159</v>
      </c>
      <c r="E282" s="1">
        <f>C282-D282</f>
        <v>-1.3306437040228047E-4</v>
      </c>
      <c r="F282" s="1">
        <f>F281+E282</f>
        <v>12339.610066706917</v>
      </c>
    </row>
    <row r="283" spans="1:6" x14ac:dyDescent="0.25">
      <c r="A283" s="2">
        <v>281</v>
      </c>
      <c r="B283" s="1">
        <v>11</v>
      </c>
      <c r="C283" s="1">
        <f>$P$2*1.1814/(1+EXP(0.2*($P$3-10-B283)))/(1+EXP(0.3*(-$P$3-10-B283)))</f>
        <v>661.26320444348119</v>
      </c>
      <c r="D283" s="1">
        <f>F282*$P$4*2^(B283/10)</f>
        <v>661.26333037710867</v>
      </c>
      <c r="E283" s="1">
        <f>C283-D283</f>
        <v>-1.259336274870293E-4</v>
      </c>
      <c r="F283" s="1">
        <f>F282+E283</f>
        <v>12339.609940773289</v>
      </c>
    </row>
    <row r="284" spans="1:6" x14ac:dyDescent="0.25">
      <c r="A284" s="2">
        <v>282</v>
      </c>
      <c r="B284" s="1">
        <v>11</v>
      </c>
      <c r="C284" s="1">
        <f>$P$2*1.1814/(1+EXP(0.2*($P$3-10-B284)))/(1+EXP(0.3*(-$P$3-10-B284)))</f>
        <v>661.26320444348119</v>
      </c>
      <c r="D284" s="1">
        <f>F283*$P$4*2^(B284/10)</f>
        <v>661.26332362849257</v>
      </c>
      <c r="E284" s="1">
        <f>C284-D284</f>
        <v>-1.1918501138552529E-4</v>
      </c>
      <c r="F284" s="1">
        <f>F283+E284</f>
        <v>12339.609821588278</v>
      </c>
    </row>
    <row r="285" spans="1:6" x14ac:dyDescent="0.25">
      <c r="A285" s="2">
        <v>283</v>
      </c>
      <c r="B285" s="1">
        <v>11</v>
      </c>
      <c r="C285" s="1">
        <f>$P$2*1.1814/(1+EXP(0.2*($P$3-10-B285)))/(1+EXP(0.3*(-$P$3-10-B285)))</f>
        <v>661.26320444348119</v>
      </c>
      <c r="D285" s="1">
        <f>F284*$P$4*2^(B285/10)</f>
        <v>661.26331724152601</v>
      </c>
      <c r="E285" s="1">
        <f>C285-D285</f>
        <v>-1.1279804482455802E-4</v>
      </c>
      <c r="F285" s="1">
        <f>F284+E285</f>
        <v>12339.609708790233</v>
      </c>
    </row>
    <row r="286" spans="1:6" x14ac:dyDescent="0.25">
      <c r="A286" s="2">
        <v>284</v>
      </c>
      <c r="B286" s="1">
        <v>11</v>
      </c>
      <c r="C286" s="1">
        <f>$P$2*1.1814/(1+EXP(0.2*($P$3-10-B286)))/(1+EXP(0.3*(-$P$3-10-B286)))</f>
        <v>661.26320444348119</v>
      </c>
      <c r="D286" s="1">
        <f>F285*$P$4*2^(B286/10)</f>
        <v>661.26331119682834</v>
      </c>
      <c r="E286" s="1">
        <f>C286-D286</f>
        <v>-1.0675334715415374E-4</v>
      </c>
      <c r="F286" s="1">
        <f>F285+E286</f>
        <v>12339.609602036886</v>
      </c>
    </row>
    <row r="287" spans="1:6" x14ac:dyDescent="0.25">
      <c r="A287" s="2">
        <v>285</v>
      </c>
      <c r="B287" s="1">
        <v>11</v>
      </c>
      <c r="C287" s="1">
        <f>$P$2*1.1814/(1+EXP(0.2*($P$3-10-B287)))/(1+EXP(0.3*(-$P$3-10-B287)))</f>
        <v>661.26320444348119</v>
      </c>
      <c r="D287" s="1">
        <f>F286*$P$4*2^(B287/10)</f>
        <v>661.26330547605824</v>
      </c>
      <c r="E287" s="1">
        <f>C287-D287</f>
        <v>-1.0103257704940916E-4</v>
      </c>
      <c r="F287" s="1">
        <f>F286+E287</f>
        <v>12339.609501004308</v>
      </c>
    </row>
    <row r="288" spans="1:6" x14ac:dyDescent="0.25">
      <c r="A288" s="2">
        <v>286</v>
      </c>
      <c r="B288" s="1">
        <v>11</v>
      </c>
      <c r="C288" s="1">
        <f>$P$2*1.1814/(1+EXP(0.2*($P$3-10-B288)))/(1+EXP(0.3*(-$P$3-10-B288)))</f>
        <v>661.26320444348119</v>
      </c>
      <c r="D288" s="1">
        <f>F287*$P$4*2^(B288/10)</f>
        <v>661.2633000618564</v>
      </c>
      <c r="E288" s="1">
        <f>C288-D288</f>
        <v>-9.5618375212325191E-5</v>
      </c>
      <c r="F288" s="1">
        <f>F287+E288</f>
        <v>12339.609405385932</v>
      </c>
    </row>
    <row r="289" spans="1:6" x14ac:dyDescent="0.25">
      <c r="A289" s="2">
        <v>287</v>
      </c>
      <c r="B289" s="1">
        <v>11</v>
      </c>
      <c r="C289" s="1">
        <f>$P$2*1.1814/(1+EXP(0.2*($P$3-10-B289)))/(1+EXP(0.3*(-$P$3-10-B289)))</f>
        <v>661.26320444348119</v>
      </c>
      <c r="D289" s="1">
        <f>F288*$P$4*2^(B289/10)</f>
        <v>661.26329493779463</v>
      </c>
      <c r="E289" s="1">
        <f>C289-D289</f>
        <v>-9.0494313440103724E-5</v>
      </c>
      <c r="F289" s="1">
        <f>F288+E289</f>
        <v>12339.609314891619</v>
      </c>
    </row>
    <row r="290" spans="1:6" x14ac:dyDescent="0.25">
      <c r="A290" s="2">
        <v>288</v>
      </c>
      <c r="B290" s="1">
        <v>11</v>
      </c>
      <c r="C290" s="1">
        <f>$P$2*1.1814/(1+EXP(0.2*($P$3-10-B290)))/(1+EXP(0.3*(-$P$3-10-B290)))</f>
        <v>661.26320444348119</v>
      </c>
      <c r="D290" s="1">
        <f>F289*$P$4*2^(B290/10)</f>
        <v>661.26329008832442</v>
      </c>
      <c r="E290" s="1">
        <f>C290-D290</f>
        <v>-8.5644843238696922E-5</v>
      </c>
      <c r="F290" s="1">
        <f>F289+E290</f>
        <v>12339.609229246777</v>
      </c>
    </row>
    <row r="291" spans="1:6" x14ac:dyDescent="0.25">
      <c r="A291" s="2">
        <v>289</v>
      </c>
      <c r="B291" s="1">
        <v>11</v>
      </c>
      <c r="C291" s="1">
        <f>$P$2*1.1814/(1+EXP(0.2*($P$3-10-B291)))/(1+EXP(0.3*(-$P$3-10-B291)))</f>
        <v>661.26320444348119</v>
      </c>
      <c r="D291" s="1">
        <f>F290*$P$4*2^(B291/10)</f>
        <v>661.26328549873097</v>
      </c>
      <c r="E291" s="1">
        <f>C291-D291</f>
        <v>-8.1055249779637961E-5</v>
      </c>
      <c r="F291" s="1">
        <f>F290+E291</f>
        <v>12339.609148191526</v>
      </c>
    </row>
    <row r="292" spans="1:6" x14ac:dyDescent="0.25">
      <c r="A292" s="2">
        <v>290</v>
      </c>
      <c r="B292" s="1">
        <v>11</v>
      </c>
      <c r="C292" s="1">
        <f>$P$2*1.1814/(1+EXP(0.2*($P$3-10-B292)))/(1+EXP(0.3*(-$P$3-10-B292)))</f>
        <v>661.26320444348119</v>
      </c>
      <c r="D292" s="1">
        <f>F291*$P$4*2^(B292/10)</f>
        <v>661.26328115508761</v>
      </c>
      <c r="E292" s="1">
        <f>C292-D292</f>
        <v>-7.6711606425305945E-5</v>
      </c>
      <c r="F292" s="1">
        <f>F291+E292</f>
        <v>12339.609071479919</v>
      </c>
    </row>
    <row r="293" spans="1:6" x14ac:dyDescent="0.25">
      <c r="A293" s="2">
        <v>291</v>
      </c>
      <c r="B293" s="1">
        <v>11</v>
      </c>
      <c r="C293" s="1">
        <f>$P$2*1.1814/(1+EXP(0.2*($P$3-10-B293)))/(1+EXP(0.3*(-$P$3-10-B293)))</f>
        <v>661.26320444348119</v>
      </c>
      <c r="D293" s="1">
        <f>F292*$P$4*2^(B293/10)</f>
        <v>661.26327704421431</v>
      </c>
      <c r="E293" s="1">
        <f>C293-D293</f>
        <v>-7.2600733119543293E-5</v>
      </c>
      <c r="F293" s="1">
        <f>F292+E293</f>
        <v>12339.608998879186</v>
      </c>
    </row>
    <row r="294" spans="1:6" x14ac:dyDescent="0.25">
      <c r="A294" s="2">
        <v>292</v>
      </c>
      <c r="B294" s="1">
        <v>11</v>
      </c>
      <c r="C294" s="1">
        <f>$P$2*1.1814/(1+EXP(0.2*($P$3-10-B294)))/(1+EXP(0.3*(-$P$3-10-B294)))</f>
        <v>661.26320444348119</v>
      </c>
      <c r="D294" s="1">
        <f>F293*$P$4*2^(B294/10)</f>
        <v>661.26327315363744</v>
      </c>
      <c r="E294" s="1">
        <f>C294-D294</f>
        <v>-6.8710156256202026E-5</v>
      </c>
      <c r="F294" s="1">
        <f>F293+E294</f>
        <v>12339.60893016903</v>
      </c>
    </row>
    <row r="295" spans="1:6" x14ac:dyDescent="0.25">
      <c r="A295" s="2">
        <v>293</v>
      </c>
      <c r="B295" s="1">
        <v>11</v>
      </c>
      <c r="C295" s="1">
        <f>$P$2*1.1814/(1+EXP(0.2*($P$3-10-B295)))/(1+EXP(0.3*(-$P$3-10-B295)))</f>
        <v>661.26320444348119</v>
      </c>
      <c r="D295" s="1">
        <f>F294*$P$4*2^(B295/10)</f>
        <v>661.26326947155133</v>
      </c>
      <c r="E295" s="1">
        <f>C295-D295</f>
        <v>-6.5028070139305783E-5</v>
      </c>
      <c r="F295" s="1">
        <f>F294+E295</f>
        <v>12339.608865140959</v>
      </c>
    </row>
    <row r="296" spans="1:6" x14ac:dyDescent="0.25">
      <c r="A296" s="2">
        <v>294</v>
      </c>
      <c r="B296" s="1">
        <v>11</v>
      </c>
      <c r="C296" s="1">
        <f>$P$2*1.1814/(1+EXP(0.2*($P$3-10-B296)))/(1+EXP(0.3*(-$P$3-10-B296)))</f>
        <v>661.26320444348119</v>
      </c>
      <c r="D296" s="1">
        <f>F295*$P$4*2^(B296/10)</f>
        <v>661.26326598678327</v>
      </c>
      <c r="E296" s="1">
        <f>C296-D296</f>
        <v>-6.1543302081190632E-5</v>
      </c>
      <c r="F296" s="1">
        <f>F295+E296</f>
        <v>12339.608803597657</v>
      </c>
    </row>
    <row r="297" spans="1:6" x14ac:dyDescent="0.25">
      <c r="A297" s="2">
        <v>295</v>
      </c>
      <c r="B297" s="1">
        <v>11</v>
      </c>
      <c r="C297" s="1">
        <f>$P$2*1.1814/(1+EXP(0.2*($P$3-10-B297)))/(1+EXP(0.3*(-$P$3-10-B297)))</f>
        <v>661.26320444348119</v>
      </c>
      <c r="D297" s="1">
        <f>F296*$P$4*2^(B297/10)</f>
        <v>661.26326268875937</v>
      </c>
      <c r="E297" s="1">
        <f>C297-D297</f>
        <v>-5.8245278182766924E-5</v>
      </c>
      <c r="F297" s="1">
        <f>F296+E297</f>
        <v>12339.60874535238</v>
      </c>
    </row>
    <row r="298" spans="1:6" x14ac:dyDescent="0.25">
      <c r="A298" s="2">
        <v>296</v>
      </c>
      <c r="B298" s="1">
        <v>11</v>
      </c>
      <c r="C298" s="1">
        <f>$P$2*1.1814/(1+EXP(0.2*($P$3-10-B298)))/(1+EXP(0.3*(-$P$3-10-B298)))</f>
        <v>661.26320444348119</v>
      </c>
      <c r="D298" s="1">
        <f>F297*$P$4*2^(B298/10)</f>
        <v>661.26325956747223</v>
      </c>
      <c r="E298" s="1">
        <f>C298-D298</f>
        <v>-5.5123991046457377E-5</v>
      </c>
      <c r="F298" s="1">
        <f>F297+E298</f>
        <v>12339.608690228388</v>
      </c>
    </row>
    <row r="299" spans="1:6" x14ac:dyDescent="0.25">
      <c r="A299" s="2">
        <v>297</v>
      </c>
      <c r="B299" s="1">
        <v>11</v>
      </c>
      <c r="C299" s="1">
        <f>$P$2*1.1814/(1+EXP(0.2*($P$3-10-B299)))/(1+EXP(0.3*(-$P$3-10-B299)))</f>
        <v>661.26320444348119</v>
      </c>
      <c r="D299" s="1">
        <f>F298*$P$4*2^(B299/10)</f>
        <v>661.26325661345061</v>
      </c>
      <c r="E299" s="1">
        <f>C299-D299</f>
        <v>-5.2169969421811402E-5</v>
      </c>
      <c r="F299" s="1">
        <f>F298+E299</f>
        <v>12339.608638058418</v>
      </c>
    </row>
    <row r="300" spans="1:6" x14ac:dyDescent="0.25">
      <c r="A300" s="2">
        <v>298</v>
      </c>
      <c r="B300" s="1">
        <v>11</v>
      </c>
      <c r="C300" s="1">
        <f>$P$2*1.1814/(1+EXP(0.2*($P$3-10-B300)))/(1+EXP(0.3*(-$P$3-10-B300)))</f>
        <v>661.26320444348119</v>
      </c>
      <c r="D300" s="1">
        <f>F299*$P$4*2^(B300/10)</f>
        <v>661.2632538177312</v>
      </c>
      <c r="E300" s="1">
        <f>C300-D300</f>
        <v>-4.9374250011169352E-5</v>
      </c>
      <c r="F300" s="1">
        <f>F299+E300</f>
        <v>12339.608588684168</v>
      </c>
    </row>
    <row r="301" spans="1:6" x14ac:dyDescent="0.25">
      <c r="A301" s="2">
        <v>299</v>
      </c>
      <c r="B301" s="1">
        <v>11</v>
      </c>
      <c r="C301" s="1">
        <f>$P$2*1.1814/(1+EXP(0.2*($P$3-10-B301)))/(1+EXP(0.3*(-$P$3-10-B301)))</f>
        <v>661.26320444348119</v>
      </c>
      <c r="D301" s="1">
        <f>F300*$P$4*2^(B301/10)</f>
        <v>661.26325117183058</v>
      </c>
      <c r="E301" s="1">
        <f>C301-D301</f>
        <v>-4.6728349389013601E-5</v>
      </c>
      <c r="F301" s="1">
        <f>F300+E301</f>
        <v>12339.608541955819</v>
      </c>
    </row>
    <row r="302" spans="1:6" x14ac:dyDescent="0.25">
      <c r="A302" s="2">
        <v>300</v>
      </c>
      <c r="B302" s="1">
        <v>11</v>
      </c>
      <c r="C302" s="1">
        <f>$P$2*1.1814/(1+EXP(0.2*($P$3-10-B302)))/(1+EXP(0.3*(-$P$3-10-B302)))</f>
        <v>661.26320444348119</v>
      </c>
      <c r="D302" s="1">
        <f>F301*$P$4*2^(B302/10)</f>
        <v>661.2632486677204</v>
      </c>
      <c r="E302" s="1">
        <f>C302-D302</f>
        <v>-4.4224239218237926E-5</v>
      </c>
      <c r="F302" s="1">
        <f>F301+E302</f>
        <v>12339.608497731579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0度地区(情境1)</vt:lpstr>
      <vt:lpstr>5度地区(情境1)</vt:lpstr>
      <vt:lpstr>10度地区(情境1)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</dc:creator>
  <cp:lastModifiedBy>sid</cp:lastModifiedBy>
  <dcterms:created xsi:type="dcterms:W3CDTF">2020-04-24T08:49:17Z</dcterms:created>
  <dcterms:modified xsi:type="dcterms:W3CDTF">2020-04-24T08:53:12Z</dcterms:modified>
</cp:coreProperties>
</file>