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y Drive\Projects\Monte_Carlo_Simulations\Monte_Carlo_Simulations\Project\"/>
    </mc:Choice>
  </mc:AlternateContent>
  <xr:revisionPtr revIDLastSave="0" documentId="13_ncr:1_{D3DA8758-DDF9-4128-BCA5-4441CD84B153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Interpolation" sheetId="1" r:id="rId1"/>
    <sheet name="Bootstr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" i="2"/>
  <c r="I26" i="2"/>
  <c r="I27" i="2" s="1"/>
  <c r="I28" i="2" s="1"/>
  <c r="I29" i="2" s="1"/>
  <c r="I30" i="2" s="1"/>
  <c r="I31" i="2" s="1"/>
  <c r="I32" i="2" s="1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4" i="2"/>
  <c r="C3" i="2"/>
  <c r="D363" i="2"/>
  <c r="G362" i="2"/>
  <c r="F362" i="2"/>
  <c r="D362" i="2"/>
  <c r="D361" i="2"/>
  <c r="D360" i="2"/>
  <c r="G360" i="2" s="1"/>
  <c r="D359" i="2"/>
  <c r="G358" i="2"/>
  <c r="F358" i="2"/>
  <c r="D358" i="2"/>
  <c r="D357" i="2"/>
  <c r="F356" i="2"/>
  <c r="D356" i="2"/>
  <c r="G356" i="2" s="1"/>
  <c r="D355" i="2"/>
  <c r="D354" i="2"/>
  <c r="D353" i="2"/>
  <c r="D352" i="2"/>
  <c r="G352" i="2" s="1"/>
  <c r="D351" i="2"/>
  <c r="G350" i="2"/>
  <c r="F350" i="2"/>
  <c r="D350" i="2"/>
  <c r="D349" i="2"/>
  <c r="F348" i="2"/>
  <c r="D348" i="2"/>
  <c r="G348" i="2" s="1"/>
  <c r="D347" i="2"/>
  <c r="D346" i="2"/>
  <c r="D345" i="2"/>
  <c r="D344" i="2"/>
  <c r="G344" i="2" s="1"/>
  <c r="D343" i="2"/>
  <c r="G342" i="2"/>
  <c r="F342" i="2"/>
  <c r="D342" i="2"/>
  <c r="D341" i="2"/>
  <c r="F340" i="2"/>
  <c r="D340" i="2"/>
  <c r="G340" i="2" s="1"/>
  <c r="D339" i="2"/>
  <c r="D338" i="2"/>
  <c r="D337" i="2"/>
  <c r="D336" i="2"/>
  <c r="G336" i="2" s="1"/>
  <c r="D335" i="2"/>
  <c r="G334" i="2"/>
  <c r="F334" i="2"/>
  <c r="D334" i="2"/>
  <c r="D333" i="2"/>
  <c r="F332" i="2"/>
  <c r="D332" i="2"/>
  <c r="G332" i="2" s="1"/>
  <c r="D331" i="2"/>
  <c r="G330" i="2"/>
  <c r="D330" i="2"/>
  <c r="F330" i="2" s="1"/>
  <c r="D329" i="2"/>
  <c r="D328" i="2"/>
  <c r="G328" i="2" s="1"/>
  <c r="D327" i="2"/>
  <c r="G326" i="2"/>
  <c r="F326" i="2"/>
  <c r="D326" i="2"/>
  <c r="D325" i="2"/>
  <c r="F324" i="2"/>
  <c r="D324" i="2"/>
  <c r="G324" i="2" s="1"/>
  <c r="D323" i="2"/>
  <c r="G322" i="2"/>
  <c r="F322" i="2"/>
  <c r="D322" i="2"/>
  <c r="D321" i="2"/>
  <c r="D320" i="2"/>
  <c r="D319" i="2"/>
  <c r="G318" i="2"/>
  <c r="F318" i="2"/>
  <c r="D318" i="2"/>
  <c r="D317" i="2"/>
  <c r="D316" i="2"/>
  <c r="D315" i="2"/>
  <c r="G314" i="2"/>
  <c r="D314" i="2"/>
  <c r="F314" i="2" s="1"/>
  <c r="D313" i="2"/>
  <c r="D312" i="2"/>
  <c r="D311" i="2"/>
  <c r="G310" i="2"/>
  <c r="F310" i="2"/>
  <c r="D310" i="2"/>
  <c r="D309" i="2"/>
  <c r="D308" i="2"/>
  <c r="G308" i="2" s="1"/>
  <c r="D307" i="2"/>
  <c r="D306" i="2"/>
  <c r="G306" i="2" s="1"/>
  <c r="D305" i="2"/>
  <c r="D304" i="2"/>
  <c r="D303" i="2"/>
  <c r="G302" i="2"/>
  <c r="F302" i="2"/>
  <c r="D302" i="2"/>
  <c r="D301" i="2"/>
  <c r="F300" i="2"/>
  <c r="D300" i="2"/>
  <c r="G300" i="2" s="1"/>
  <c r="D299" i="2"/>
  <c r="D298" i="2"/>
  <c r="G298" i="2" s="1"/>
  <c r="D297" i="2"/>
  <c r="D296" i="2"/>
  <c r="D295" i="2"/>
  <c r="G294" i="2"/>
  <c r="F294" i="2"/>
  <c r="D294" i="2"/>
  <c r="D293" i="2"/>
  <c r="F292" i="2"/>
  <c r="D292" i="2"/>
  <c r="G292" i="2" s="1"/>
  <c r="D291" i="2"/>
  <c r="D290" i="2"/>
  <c r="F289" i="2"/>
  <c r="D289" i="2"/>
  <c r="G289" i="2" s="1"/>
  <c r="G288" i="2"/>
  <c r="D288" i="2"/>
  <c r="F288" i="2" s="1"/>
  <c r="F287" i="2"/>
  <c r="D287" i="2"/>
  <c r="G287" i="2" s="1"/>
  <c r="G286" i="2"/>
  <c r="F286" i="2"/>
  <c r="D286" i="2"/>
  <c r="D285" i="2"/>
  <c r="D284" i="2"/>
  <c r="D283" i="2"/>
  <c r="D282" i="2"/>
  <c r="F282" i="2" s="1"/>
  <c r="D281" i="2"/>
  <c r="G280" i="2"/>
  <c r="F280" i="2"/>
  <c r="D280" i="2"/>
  <c r="D279" i="2"/>
  <c r="G278" i="2"/>
  <c r="F278" i="2"/>
  <c r="D278" i="2"/>
  <c r="D277" i="2"/>
  <c r="D276" i="2"/>
  <c r="G276" i="2" s="1"/>
  <c r="D275" i="2"/>
  <c r="D274" i="2"/>
  <c r="F274" i="2" s="1"/>
  <c r="D273" i="2"/>
  <c r="D272" i="2"/>
  <c r="F271" i="2"/>
  <c r="D271" i="2"/>
  <c r="G271" i="2" s="1"/>
  <c r="G270" i="2"/>
  <c r="F270" i="2"/>
  <c r="D270" i="2"/>
  <c r="D269" i="2"/>
  <c r="G269" i="2" s="1"/>
  <c r="D268" i="2"/>
  <c r="D267" i="2"/>
  <c r="D266" i="2"/>
  <c r="F265" i="2"/>
  <c r="D265" i="2"/>
  <c r="G265" i="2" s="1"/>
  <c r="G264" i="2"/>
  <c r="F264" i="2"/>
  <c r="D264" i="2"/>
  <c r="F263" i="2"/>
  <c r="D263" i="2"/>
  <c r="G263" i="2" s="1"/>
  <c r="G262" i="2"/>
  <c r="F262" i="2"/>
  <c r="D262" i="2"/>
  <c r="D261" i="2"/>
  <c r="D260" i="2"/>
  <c r="G260" i="2" s="1"/>
  <c r="D259" i="2"/>
  <c r="G258" i="2"/>
  <c r="D258" i="2"/>
  <c r="F258" i="2" s="1"/>
  <c r="F257" i="2"/>
  <c r="D257" i="2"/>
  <c r="G257" i="2" s="1"/>
  <c r="G256" i="2"/>
  <c r="F256" i="2"/>
  <c r="D256" i="2"/>
  <c r="D255" i="2"/>
  <c r="G254" i="2"/>
  <c r="F254" i="2"/>
  <c r="D254" i="2"/>
  <c r="D253" i="2"/>
  <c r="G253" i="2" s="1"/>
  <c r="D252" i="2"/>
  <c r="D251" i="2"/>
  <c r="D250" i="2"/>
  <c r="F250" i="2" s="1"/>
  <c r="D249" i="2"/>
  <c r="G248" i="2"/>
  <c r="F248" i="2"/>
  <c r="D248" i="2"/>
  <c r="F247" i="2"/>
  <c r="D247" i="2"/>
  <c r="G247" i="2" s="1"/>
  <c r="G246" i="2"/>
  <c r="F246" i="2"/>
  <c r="D246" i="2"/>
  <c r="D245" i="2"/>
  <c r="D244" i="2"/>
  <c r="G244" i="2" s="1"/>
  <c r="D243" i="2"/>
  <c r="D242" i="2"/>
  <c r="F241" i="2"/>
  <c r="D241" i="2"/>
  <c r="G241" i="2" s="1"/>
  <c r="D240" i="2"/>
  <c r="F240" i="2" s="1"/>
  <c r="F239" i="2"/>
  <c r="D239" i="2"/>
  <c r="G239" i="2" s="1"/>
  <c r="G238" i="2"/>
  <c r="F238" i="2"/>
  <c r="D238" i="2"/>
  <c r="D237" i="2"/>
  <c r="D236" i="2"/>
  <c r="D235" i="2"/>
  <c r="D234" i="2"/>
  <c r="F234" i="2" s="1"/>
  <c r="D233" i="2"/>
  <c r="G233" i="2" s="1"/>
  <c r="G232" i="2"/>
  <c r="F232" i="2"/>
  <c r="D232" i="2"/>
  <c r="D231" i="2"/>
  <c r="G230" i="2"/>
  <c r="F230" i="2"/>
  <c r="D230" i="2"/>
  <c r="D229" i="2"/>
  <c r="F228" i="2"/>
  <c r="D228" i="2"/>
  <c r="G228" i="2" s="1"/>
  <c r="D227" i="2"/>
  <c r="G226" i="2"/>
  <c r="D226" i="2"/>
  <c r="F226" i="2" s="1"/>
  <c r="D225" i="2"/>
  <c r="G224" i="2"/>
  <c r="D224" i="2"/>
  <c r="F224" i="2" s="1"/>
  <c r="F223" i="2"/>
  <c r="D223" i="2"/>
  <c r="G223" i="2" s="1"/>
  <c r="G222" i="2"/>
  <c r="F222" i="2"/>
  <c r="D222" i="2"/>
  <c r="D221" i="2"/>
  <c r="D220" i="2"/>
  <c r="D219" i="2"/>
  <c r="D218" i="2"/>
  <c r="F218" i="2" s="1"/>
  <c r="D217" i="2"/>
  <c r="G217" i="2" s="1"/>
  <c r="G216" i="2"/>
  <c r="F216" i="2"/>
  <c r="D216" i="2"/>
  <c r="F215" i="2"/>
  <c r="D215" i="2"/>
  <c r="G215" i="2" s="1"/>
  <c r="G214" i="2"/>
  <c r="F214" i="2"/>
  <c r="D214" i="2"/>
  <c r="D213" i="2"/>
  <c r="D212" i="2"/>
  <c r="D211" i="2"/>
  <c r="G210" i="2"/>
  <c r="D210" i="2"/>
  <c r="F210" i="2" s="1"/>
  <c r="F209" i="2"/>
  <c r="D209" i="2"/>
  <c r="G209" i="2" s="1"/>
  <c r="F208" i="2"/>
  <c r="D208" i="2"/>
  <c r="G208" i="2" s="1"/>
  <c r="D207" i="2"/>
  <c r="G206" i="2"/>
  <c r="F206" i="2"/>
  <c r="D206" i="2"/>
  <c r="F205" i="2"/>
  <c r="D205" i="2"/>
  <c r="G205" i="2" s="1"/>
  <c r="D204" i="2"/>
  <c r="D203" i="2"/>
  <c r="D202" i="2"/>
  <c r="F202" i="2" s="1"/>
  <c r="D201" i="2"/>
  <c r="G200" i="2"/>
  <c r="F200" i="2"/>
  <c r="D200" i="2"/>
  <c r="F199" i="2"/>
  <c r="D199" i="2"/>
  <c r="G199" i="2" s="1"/>
  <c r="G198" i="2"/>
  <c r="F198" i="2"/>
  <c r="D198" i="2"/>
  <c r="D197" i="2"/>
  <c r="D196" i="2"/>
  <c r="G196" i="2" s="1"/>
  <c r="D195" i="2"/>
  <c r="G194" i="2"/>
  <c r="D194" i="2"/>
  <c r="F194" i="2" s="1"/>
  <c r="D193" i="2"/>
  <c r="D192" i="2"/>
  <c r="F192" i="2" s="1"/>
  <c r="G191" i="2"/>
  <c r="D191" i="2"/>
  <c r="F191" i="2" s="1"/>
  <c r="D190" i="2"/>
  <c r="D189" i="2"/>
  <c r="D188" i="2"/>
  <c r="F188" i="2" s="1"/>
  <c r="D187" i="2"/>
  <c r="F187" i="2" s="1"/>
  <c r="D186" i="2"/>
  <c r="F186" i="2" s="1"/>
  <c r="D185" i="2"/>
  <c r="F185" i="2" s="1"/>
  <c r="G184" i="2"/>
  <c r="D184" i="2"/>
  <c r="F184" i="2" s="1"/>
  <c r="D183" i="2"/>
  <c r="G182" i="2"/>
  <c r="D182" i="2"/>
  <c r="F182" i="2" s="1"/>
  <c r="G181" i="2"/>
  <c r="D181" i="2"/>
  <c r="F181" i="2" s="1"/>
  <c r="D180" i="2"/>
  <c r="G179" i="2"/>
  <c r="D179" i="2"/>
  <c r="F179" i="2" s="1"/>
  <c r="G178" i="2"/>
  <c r="D178" i="2"/>
  <c r="F178" i="2" s="1"/>
  <c r="D177" i="2"/>
  <c r="G176" i="2"/>
  <c r="D176" i="2"/>
  <c r="F176" i="2" s="1"/>
  <c r="D175" i="2"/>
  <c r="F175" i="2" s="1"/>
  <c r="D174" i="2"/>
  <c r="D173" i="2"/>
  <c r="F173" i="2" s="1"/>
  <c r="G172" i="2"/>
  <c r="D172" i="2"/>
  <c r="F172" i="2" s="1"/>
  <c r="D171" i="2"/>
  <c r="G170" i="2"/>
  <c r="D170" i="2"/>
  <c r="F170" i="2" s="1"/>
  <c r="D169" i="2"/>
  <c r="F169" i="2" s="1"/>
  <c r="G168" i="2"/>
  <c r="D168" i="2"/>
  <c r="F168" i="2" s="1"/>
  <c r="D167" i="2"/>
  <c r="F167" i="2" s="1"/>
  <c r="D166" i="2"/>
  <c r="F166" i="2" s="1"/>
  <c r="D165" i="2"/>
  <c r="D164" i="2"/>
  <c r="G163" i="2"/>
  <c r="D163" i="2"/>
  <c r="F163" i="2" s="1"/>
  <c r="G162" i="2"/>
  <c r="D162" i="2"/>
  <c r="F162" i="2" s="1"/>
  <c r="D161" i="2"/>
  <c r="D160" i="2"/>
  <c r="F160" i="2" s="1"/>
  <c r="D159" i="2"/>
  <c r="D158" i="2"/>
  <c r="D157" i="2"/>
  <c r="F157" i="2" s="1"/>
  <c r="D156" i="2"/>
  <c r="F156" i="2" s="1"/>
  <c r="D155" i="2"/>
  <c r="F155" i="2" s="1"/>
  <c r="D154" i="2"/>
  <c r="F154" i="2" s="1"/>
  <c r="D153" i="2"/>
  <c r="G152" i="2"/>
  <c r="D152" i="2"/>
  <c r="F152" i="2" s="1"/>
  <c r="D151" i="2"/>
  <c r="F151" i="2" s="1"/>
  <c r="D150" i="2"/>
  <c r="F150" i="2" s="1"/>
  <c r="G149" i="2"/>
  <c r="D149" i="2"/>
  <c r="F149" i="2" s="1"/>
  <c r="D148" i="2"/>
  <c r="D147" i="2"/>
  <c r="G146" i="2"/>
  <c r="D146" i="2"/>
  <c r="F146" i="2" s="1"/>
  <c r="D145" i="2"/>
  <c r="D144" i="2"/>
  <c r="F144" i="2" s="1"/>
  <c r="G143" i="2"/>
  <c r="D143" i="2"/>
  <c r="F143" i="2" s="1"/>
  <c r="G142" i="2"/>
  <c r="F142" i="2"/>
  <c r="D142" i="2"/>
  <c r="D141" i="2"/>
  <c r="F140" i="2"/>
  <c r="D140" i="2"/>
  <c r="G140" i="2" s="1"/>
  <c r="G139" i="2"/>
  <c r="F139" i="2"/>
  <c r="D139" i="2"/>
  <c r="F138" i="2"/>
  <c r="D138" i="2"/>
  <c r="G138" i="2" s="1"/>
  <c r="G137" i="2"/>
  <c r="F137" i="2"/>
  <c r="D137" i="2"/>
  <c r="D136" i="2"/>
  <c r="G136" i="2" s="1"/>
  <c r="D135" i="2"/>
  <c r="D134" i="2"/>
  <c r="G134" i="2" s="1"/>
  <c r="G133" i="2"/>
  <c r="F133" i="2"/>
  <c r="D133" i="2"/>
  <c r="D132" i="2"/>
  <c r="G132" i="2" s="1"/>
  <c r="G131" i="2"/>
  <c r="F131" i="2"/>
  <c r="D131" i="2"/>
  <c r="F130" i="2"/>
  <c r="D130" i="2"/>
  <c r="G130" i="2" s="1"/>
  <c r="D129" i="2"/>
  <c r="F128" i="2"/>
  <c r="D128" i="2"/>
  <c r="G128" i="2" s="1"/>
  <c r="G127" i="2"/>
  <c r="F127" i="2"/>
  <c r="D127" i="2"/>
  <c r="D126" i="2"/>
  <c r="G126" i="2" s="1"/>
  <c r="G125" i="2"/>
  <c r="F125" i="2"/>
  <c r="D125" i="2"/>
  <c r="F124" i="2"/>
  <c r="D124" i="2"/>
  <c r="G124" i="2" s="1"/>
  <c r="D123" i="2"/>
  <c r="F122" i="2"/>
  <c r="D122" i="2"/>
  <c r="G122" i="2" s="1"/>
  <c r="G121" i="2"/>
  <c r="F121" i="2"/>
  <c r="D121" i="2"/>
  <c r="D120" i="2"/>
  <c r="G120" i="2" s="1"/>
  <c r="G119" i="2"/>
  <c r="F119" i="2"/>
  <c r="D119" i="2"/>
  <c r="D118" i="2"/>
  <c r="G118" i="2" s="1"/>
  <c r="D117" i="2"/>
  <c r="D116" i="2"/>
  <c r="G116" i="2" s="1"/>
  <c r="G115" i="2"/>
  <c r="F115" i="2"/>
  <c r="D115" i="2"/>
  <c r="F114" i="2"/>
  <c r="D114" i="2"/>
  <c r="G114" i="2" s="1"/>
  <c r="G113" i="2"/>
  <c r="F113" i="2"/>
  <c r="D113" i="2"/>
  <c r="F112" i="2"/>
  <c r="D112" i="2"/>
  <c r="G112" i="2" s="1"/>
  <c r="D111" i="2"/>
  <c r="D110" i="2"/>
  <c r="G110" i="2" s="1"/>
  <c r="G109" i="2"/>
  <c r="F109" i="2"/>
  <c r="D109" i="2"/>
  <c r="F108" i="2"/>
  <c r="D108" i="2"/>
  <c r="G108" i="2" s="1"/>
  <c r="G107" i="2"/>
  <c r="F107" i="2"/>
  <c r="D107" i="2"/>
  <c r="F106" i="2"/>
  <c r="D106" i="2"/>
  <c r="G106" i="2" s="1"/>
  <c r="D105" i="2"/>
  <c r="D104" i="2"/>
  <c r="G104" i="2" s="1"/>
  <c r="G103" i="2"/>
  <c r="F103" i="2"/>
  <c r="D103" i="2"/>
  <c r="D102" i="2"/>
  <c r="G102" i="2" s="1"/>
  <c r="G101" i="2"/>
  <c r="F101" i="2"/>
  <c r="D101" i="2"/>
  <c r="D100" i="2"/>
  <c r="G100" i="2" s="1"/>
  <c r="D99" i="2"/>
  <c r="F98" i="2"/>
  <c r="D98" i="2"/>
  <c r="G98" i="2" s="1"/>
  <c r="G97" i="2"/>
  <c r="F97" i="2"/>
  <c r="D97" i="2"/>
  <c r="F96" i="2"/>
  <c r="D96" i="2"/>
  <c r="G96" i="2" s="1"/>
  <c r="G95" i="2"/>
  <c r="F95" i="2"/>
  <c r="D95" i="2"/>
  <c r="D94" i="2"/>
  <c r="G94" i="2" s="1"/>
  <c r="D93" i="2"/>
  <c r="F92" i="2"/>
  <c r="D92" i="2"/>
  <c r="G92" i="2" s="1"/>
  <c r="G91" i="2"/>
  <c r="F91" i="2"/>
  <c r="D91" i="2"/>
  <c r="F90" i="2"/>
  <c r="D90" i="2"/>
  <c r="G90" i="2" s="1"/>
  <c r="G89" i="2"/>
  <c r="F89" i="2"/>
  <c r="D89" i="2"/>
  <c r="D88" i="2"/>
  <c r="G88" i="2" s="1"/>
  <c r="D87" i="2"/>
  <c r="D86" i="2"/>
  <c r="G86" i="2" s="1"/>
  <c r="G85" i="2"/>
  <c r="F85" i="2"/>
  <c r="D85" i="2"/>
  <c r="D84" i="2"/>
  <c r="G84" i="2" s="1"/>
  <c r="G83" i="2"/>
  <c r="F83" i="2"/>
  <c r="D83" i="2"/>
  <c r="F82" i="2"/>
  <c r="D82" i="2"/>
  <c r="G82" i="2" s="1"/>
  <c r="D81" i="2"/>
  <c r="F80" i="2"/>
  <c r="D80" i="2"/>
  <c r="G80" i="2" s="1"/>
  <c r="G79" i="2"/>
  <c r="F79" i="2"/>
  <c r="D79" i="2"/>
  <c r="D78" i="2"/>
  <c r="G78" i="2" s="1"/>
  <c r="G77" i="2"/>
  <c r="F77" i="2"/>
  <c r="D77" i="2"/>
  <c r="F76" i="2"/>
  <c r="D76" i="2"/>
  <c r="G76" i="2" s="1"/>
  <c r="D75" i="2"/>
  <c r="F74" i="2"/>
  <c r="D74" i="2"/>
  <c r="G74" i="2" s="1"/>
  <c r="G73" i="2"/>
  <c r="F73" i="2"/>
  <c r="D73" i="2"/>
  <c r="D72" i="2"/>
  <c r="G72" i="2" s="1"/>
  <c r="G71" i="2"/>
  <c r="F71" i="2"/>
  <c r="D71" i="2"/>
  <c r="D70" i="2"/>
  <c r="G70" i="2" s="1"/>
  <c r="D69" i="2"/>
  <c r="D68" i="2"/>
  <c r="G68" i="2" s="1"/>
  <c r="G67" i="2"/>
  <c r="F67" i="2"/>
  <c r="D67" i="2"/>
  <c r="F66" i="2"/>
  <c r="D66" i="2"/>
  <c r="G66" i="2" s="1"/>
  <c r="G65" i="2"/>
  <c r="F65" i="2"/>
  <c r="D65" i="2"/>
  <c r="F64" i="2"/>
  <c r="D64" i="2"/>
  <c r="G64" i="2" s="1"/>
  <c r="D63" i="2"/>
  <c r="D62" i="2"/>
  <c r="G62" i="2" s="1"/>
  <c r="G61" i="2"/>
  <c r="F61" i="2"/>
  <c r="D61" i="2"/>
  <c r="F60" i="2"/>
  <c r="D60" i="2"/>
  <c r="G60" i="2" s="1"/>
  <c r="G59" i="2"/>
  <c r="F59" i="2"/>
  <c r="D59" i="2"/>
  <c r="F58" i="2"/>
  <c r="D58" i="2"/>
  <c r="G58" i="2" s="1"/>
  <c r="D57" i="2"/>
  <c r="D56" i="2"/>
  <c r="G56" i="2" s="1"/>
  <c r="G55" i="2"/>
  <c r="F55" i="2"/>
  <c r="D55" i="2"/>
  <c r="D54" i="2"/>
  <c r="G54" i="2" s="1"/>
  <c r="G53" i="2"/>
  <c r="F53" i="2"/>
  <c r="D53" i="2"/>
  <c r="D52" i="2"/>
  <c r="G52" i="2" s="1"/>
  <c r="D51" i="2"/>
  <c r="F50" i="2"/>
  <c r="D50" i="2"/>
  <c r="G50" i="2" s="1"/>
  <c r="G49" i="2"/>
  <c r="F49" i="2"/>
  <c r="D49" i="2"/>
  <c r="F48" i="2"/>
  <c r="D48" i="2"/>
  <c r="G48" i="2" s="1"/>
  <c r="G47" i="2"/>
  <c r="F47" i="2"/>
  <c r="D47" i="2"/>
  <c r="D46" i="2"/>
  <c r="G46" i="2" s="1"/>
  <c r="D45" i="2"/>
  <c r="F44" i="2"/>
  <c r="D44" i="2"/>
  <c r="G44" i="2" s="1"/>
  <c r="G43" i="2"/>
  <c r="F43" i="2"/>
  <c r="D43" i="2"/>
  <c r="F42" i="2"/>
  <c r="D42" i="2"/>
  <c r="G42" i="2" s="1"/>
  <c r="G41" i="2"/>
  <c r="F41" i="2"/>
  <c r="D41" i="2"/>
  <c r="D40" i="2"/>
  <c r="G40" i="2" s="1"/>
  <c r="D39" i="2"/>
  <c r="D38" i="2"/>
  <c r="G38" i="2" s="1"/>
  <c r="G37" i="2"/>
  <c r="F37" i="2"/>
  <c r="D37" i="2"/>
  <c r="D36" i="2"/>
  <c r="G36" i="2" s="1"/>
  <c r="G35" i="2"/>
  <c r="F35" i="2"/>
  <c r="D35" i="2"/>
  <c r="F34" i="2"/>
  <c r="D34" i="2"/>
  <c r="G34" i="2" s="1"/>
  <c r="D33" i="2"/>
  <c r="F32" i="2"/>
  <c r="D32" i="2"/>
  <c r="G32" i="2" s="1"/>
  <c r="G31" i="2"/>
  <c r="F31" i="2"/>
  <c r="D31" i="2"/>
  <c r="G30" i="2"/>
  <c r="F30" i="2"/>
  <c r="D30" i="2"/>
  <c r="G29" i="2"/>
  <c r="F29" i="2"/>
  <c r="D29" i="2"/>
  <c r="G28" i="2"/>
  <c r="F28" i="2"/>
  <c r="D28" i="2"/>
  <c r="D27" i="2"/>
  <c r="G26" i="2"/>
  <c r="F26" i="2"/>
  <c r="D26" i="2"/>
  <c r="G25" i="2"/>
  <c r="F25" i="2"/>
  <c r="D25" i="2"/>
  <c r="G24" i="2"/>
  <c r="F24" i="2"/>
  <c r="D24" i="2"/>
  <c r="G23" i="2"/>
  <c r="F23" i="2"/>
  <c r="D23" i="2"/>
  <c r="G22" i="2"/>
  <c r="F22" i="2"/>
  <c r="D22" i="2"/>
  <c r="D21" i="2"/>
  <c r="G20" i="2"/>
  <c r="F20" i="2"/>
  <c r="D20" i="2"/>
  <c r="G19" i="2"/>
  <c r="F19" i="2"/>
  <c r="D19" i="2"/>
  <c r="G18" i="2"/>
  <c r="F18" i="2"/>
  <c r="D18" i="2"/>
  <c r="G17" i="2"/>
  <c r="F17" i="2"/>
  <c r="D17" i="2"/>
  <c r="G16" i="2"/>
  <c r="F16" i="2"/>
  <c r="D16" i="2"/>
  <c r="D15" i="2"/>
  <c r="G14" i="2"/>
  <c r="D14" i="2"/>
  <c r="F14" i="2" s="1"/>
  <c r="G13" i="2"/>
  <c r="F13" i="2"/>
  <c r="D13" i="2"/>
  <c r="G12" i="2"/>
  <c r="D12" i="2"/>
  <c r="F12" i="2" s="1"/>
  <c r="G11" i="2"/>
  <c r="F11" i="2"/>
  <c r="D11" i="2"/>
  <c r="G10" i="2"/>
  <c r="D10" i="2"/>
  <c r="F10" i="2" s="1"/>
  <c r="G9" i="2"/>
  <c r="F9" i="2"/>
  <c r="D9" i="2"/>
  <c r="G8" i="2"/>
  <c r="D8" i="2"/>
  <c r="F8" i="2" s="1"/>
  <c r="G7" i="2"/>
  <c r="F7" i="2"/>
  <c r="D7" i="2"/>
  <c r="G6" i="2"/>
  <c r="D6" i="2"/>
  <c r="F6" i="2" s="1"/>
  <c r="G5" i="2"/>
  <c r="F5" i="2"/>
  <c r="D5" i="2"/>
  <c r="G4" i="2"/>
  <c r="D4" i="2"/>
  <c r="F4" i="2" s="1"/>
  <c r="D3" i="2"/>
  <c r="F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F180" i="2"/>
  <c r="G180" i="2"/>
  <c r="G359" i="2"/>
  <c r="F359" i="2"/>
  <c r="G3" i="2"/>
  <c r="F38" i="2"/>
  <c r="F54" i="2"/>
  <c r="F70" i="2"/>
  <c r="F86" i="2"/>
  <c r="F102" i="2"/>
  <c r="F118" i="2"/>
  <c r="F134" i="2"/>
  <c r="G154" i="2"/>
  <c r="G173" i="2"/>
  <c r="G188" i="2"/>
  <c r="G192" i="2"/>
  <c r="F196" i="2"/>
  <c r="G240" i="2"/>
  <c r="G245" i="2"/>
  <c r="F245" i="2"/>
  <c r="G275" i="2"/>
  <c r="F275" i="2"/>
  <c r="G304" i="2"/>
  <c r="F304" i="2"/>
  <c r="G312" i="2"/>
  <c r="F312" i="2"/>
  <c r="F40" i="2"/>
  <c r="F72" i="2"/>
  <c r="F120" i="2"/>
  <c r="F36" i="2"/>
  <c r="F52" i="2"/>
  <c r="F68" i="2"/>
  <c r="F84" i="2"/>
  <c r="F100" i="2"/>
  <c r="F116" i="2"/>
  <c r="F132" i="2"/>
  <c r="G144" i="2"/>
  <c r="F148" i="2"/>
  <c r="G148" i="2"/>
  <c r="G151" i="2"/>
  <c r="G166" i="2"/>
  <c r="F174" i="2"/>
  <c r="G174" i="2"/>
  <c r="G185" i="2"/>
  <c r="F193" i="2"/>
  <c r="G193" i="2"/>
  <c r="G204" i="2"/>
  <c r="F204" i="2"/>
  <c r="F217" i="2"/>
  <c r="G234" i="2"/>
  <c r="G284" i="2"/>
  <c r="F284" i="2"/>
  <c r="G319" i="2"/>
  <c r="F319" i="2"/>
  <c r="F161" i="2"/>
  <c r="G161" i="2"/>
  <c r="G157" i="2"/>
  <c r="F56" i="2"/>
  <c r="F88" i="2"/>
  <c r="F104" i="2"/>
  <c r="F136" i="2"/>
  <c r="F158" i="2"/>
  <c r="G158" i="2"/>
  <c r="G169" i="2"/>
  <c r="G221" i="2"/>
  <c r="F221" i="2"/>
  <c r="G251" i="2"/>
  <c r="F251" i="2"/>
  <c r="G268" i="2"/>
  <c r="F268" i="2"/>
  <c r="G274" i="2"/>
  <c r="G283" i="2"/>
  <c r="F283" i="2"/>
  <c r="F290" i="2"/>
  <c r="G290" i="2"/>
  <c r="F308" i="2"/>
  <c r="F145" i="2"/>
  <c r="G145" i="2"/>
  <c r="G235" i="2"/>
  <c r="F235" i="2"/>
  <c r="G272" i="2"/>
  <c r="F272" i="2"/>
  <c r="G277" i="2"/>
  <c r="F277" i="2"/>
  <c r="G305" i="2"/>
  <c r="F305" i="2"/>
  <c r="G320" i="2"/>
  <c r="F320" i="2"/>
  <c r="G335" i="2"/>
  <c r="F335" i="2"/>
  <c r="G346" i="2"/>
  <c r="F346" i="2"/>
  <c r="F266" i="2"/>
  <c r="G266" i="2"/>
  <c r="G150" i="2"/>
  <c r="F244" i="2"/>
  <c r="F164" i="2"/>
  <c r="G164" i="2"/>
  <c r="G167" i="2"/>
  <c r="G175" i="2"/>
  <c r="F190" i="2"/>
  <c r="G190" i="2"/>
  <c r="G211" i="2"/>
  <c r="F211" i="2"/>
  <c r="G229" i="2"/>
  <c r="F229" i="2"/>
  <c r="F242" i="2"/>
  <c r="G242" i="2"/>
  <c r="F269" i="2"/>
  <c r="G301" i="2"/>
  <c r="F301" i="2"/>
  <c r="G316" i="2"/>
  <c r="F316" i="2"/>
  <c r="G220" i="2"/>
  <c r="F220" i="2"/>
  <c r="G281" i="2"/>
  <c r="F281" i="2"/>
  <c r="G250" i="2"/>
  <c r="G202" i="2"/>
  <c r="F260" i="2"/>
  <c r="F46" i="2"/>
  <c r="F62" i="2"/>
  <c r="F78" i="2"/>
  <c r="F94" i="2"/>
  <c r="F110" i="2"/>
  <c r="F126" i="2"/>
  <c r="G156" i="2"/>
  <c r="G160" i="2"/>
  <c r="G186" i="2"/>
  <c r="G212" i="2"/>
  <c r="F212" i="2"/>
  <c r="G236" i="2"/>
  <c r="F236" i="2"/>
  <c r="F253" i="2"/>
  <c r="G259" i="2"/>
  <c r="F259" i="2"/>
  <c r="G293" i="2"/>
  <c r="F293" i="2"/>
  <c r="G311" i="2"/>
  <c r="F311" i="2"/>
  <c r="G313" i="2"/>
  <c r="F313" i="2"/>
  <c r="F298" i="2"/>
  <c r="G317" i="2"/>
  <c r="F317" i="2"/>
  <c r="G197" i="2"/>
  <c r="F197" i="2"/>
  <c r="G203" i="2"/>
  <c r="F203" i="2"/>
  <c r="G227" i="2"/>
  <c r="F227" i="2"/>
  <c r="G252" i="2"/>
  <c r="F252" i="2"/>
  <c r="F306" i="2"/>
  <c r="G338" i="2"/>
  <c r="F338" i="2"/>
  <c r="G155" i="2"/>
  <c r="G187" i="2"/>
  <c r="G218" i="2"/>
  <c r="F233" i="2"/>
  <c r="F276" i="2"/>
  <c r="G282" i="2"/>
  <c r="G295" i="2"/>
  <c r="F295" i="2"/>
  <c r="G343" i="2"/>
  <c r="F343" i="2"/>
  <c r="G296" i="2"/>
  <c r="F296" i="2"/>
  <c r="G354" i="2"/>
  <c r="F354" i="2"/>
  <c r="G329" i="2"/>
  <c r="F329" i="2"/>
  <c r="G337" i="2"/>
  <c r="F337" i="2"/>
  <c r="G353" i="2"/>
  <c r="F353" i="2"/>
  <c r="G361" i="2"/>
  <c r="F361" i="2"/>
  <c r="G325" i="2"/>
  <c r="F325" i="2"/>
  <c r="G341" i="2"/>
  <c r="F341" i="2"/>
  <c r="G349" i="2"/>
  <c r="F349" i="2"/>
  <c r="G299" i="2"/>
  <c r="F299" i="2"/>
  <c r="G307" i="2"/>
  <c r="F307" i="2"/>
  <c r="G323" i="2"/>
  <c r="F323" i="2"/>
  <c r="F328" i="2"/>
  <c r="G331" i="2"/>
  <c r="F331" i="2"/>
  <c r="F336" i="2"/>
  <c r="F344" i="2"/>
  <c r="G347" i="2"/>
  <c r="F347" i="2"/>
  <c r="F352" i="2"/>
  <c r="G355" i="2"/>
  <c r="F355" i="2"/>
  <c r="F360" i="2"/>
  <c r="F15" i="2" l="1"/>
  <c r="G15" i="2" s="1"/>
  <c r="E16" i="2"/>
  <c r="E17" i="2" s="1"/>
  <c r="E18" i="2" s="1"/>
  <c r="E19" i="2" s="1"/>
  <c r="E20" i="2" s="1"/>
  <c r="E21" i="2" s="1"/>
  <c r="F21" i="2" l="1"/>
  <c r="G21" i="2" s="1"/>
  <c r="E22" i="2" l="1"/>
  <c r="E23" i="2" s="1"/>
  <c r="E24" i="2" s="1"/>
  <c r="E25" i="2" s="1"/>
  <c r="E26" i="2" s="1"/>
  <c r="E27" i="2" s="1"/>
  <c r="F27" i="2" l="1"/>
  <c r="G27" i="2" s="1"/>
  <c r="E28" i="2" l="1"/>
  <c r="E29" i="2" s="1"/>
  <c r="E30" i="2" s="1"/>
  <c r="E31" i="2" s="1"/>
  <c r="E32" i="2" s="1"/>
  <c r="E33" i="2" s="1"/>
  <c r="F33" i="2" l="1"/>
  <c r="G33" i="2" s="1"/>
  <c r="E34" i="2" l="1"/>
  <c r="E35" i="2" s="1"/>
  <c r="E36" i="2" s="1"/>
  <c r="E37" i="2" s="1"/>
  <c r="E38" i="2" s="1"/>
  <c r="E39" i="2" s="1"/>
  <c r="F39" i="2" l="1"/>
  <c r="G39" i="2" s="1"/>
  <c r="E40" i="2" l="1"/>
  <c r="E41" i="2" s="1"/>
  <c r="E42" i="2" s="1"/>
  <c r="E43" i="2" s="1"/>
  <c r="E44" i="2" s="1"/>
  <c r="E45" i="2" s="1"/>
  <c r="F45" i="2" s="1"/>
  <c r="G45" i="2" s="1"/>
  <c r="E46" i="2" l="1"/>
  <c r="E47" i="2" s="1"/>
  <c r="E48" i="2" s="1"/>
  <c r="E49" i="2" s="1"/>
  <c r="E50" i="2" s="1"/>
  <c r="E51" i="2" s="1"/>
  <c r="F51" i="2" s="1"/>
  <c r="G51" i="2" s="1"/>
  <c r="E52" i="2" l="1"/>
  <c r="E53" i="2" s="1"/>
  <c r="E54" i="2" s="1"/>
  <c r="E55" i="2" s="1"/>
  <c r="E56" i="2" s="1"/>
  <c r="E57" i="2" s="1"/>
  <c r="F57" i="2" l="1"/>
  <c r="G57" i="2" s="1"/>
  <c r="E58" i="2" l="1"/>
  <c r="E59" i="2" s="1"/>
  <c r="E60" i="2" s="1"/>
  <c r="E61" i="2" s="1"/>
  <c r="E62" i="2" s="1"/>
  <c r="E63" i="2" s="1"/>
  <c r="F63" i="2" l="1"/>
  <c r="G63" i="2" s="1"/>
  <c r="E64" i="2" l="1"/>
  <c r="E65" i="2" s="1"/>
  <c r="E66" i="2" s="1"/>
  <c r="E67" i="2" s="1"/>
  <c r="E68" i="2" s="1"/>
  <c r="E69" i="2" s="1"/>
  <c r="F69" i="2" l="1"/>
  <c r="G69" i="2" s="1"/>
  <c r="E70" i="2" l="1"/>
  <c r="E71" i="2" s="1"/>
  <c r="E72" i="2" s="1"/>
  <c r="E73" i="2" s="1"/>
  <c r="E74" i="2" s="1"/>
  <c r="E75" i="2" s="1"/>
  <c r="F75" i="2" l="1"/>
  <c r="G75" i="2" s="1"/>
  <c r="E76" i="2" l="1"/>
  <c r="E77" i="2" s="1"/>
  <c r="E78" i="2" s="1"/>
  <c r="E79" i="2" s="1"/>
  <c r="E80" i="2" s="1"/>
  <c r="E81" i="2" s="1"/>
  <c r="F81" i="2" s="1"/>
  <c r="G81" i="2" l="1"/>
  <c r="E82" i="2"/>
  <c r="E83" i="2" s="1"/>
  <c r="E84" i="2" s="1"/>
  <c r="E85" i="2" s="1"/>
  <c r="E86" i="2" s="1"/>
  <c r="E87" i="2" s="1"/>
  <c r="F87" i="2"/>
  <c r="G87" i="2" s="1"/>
  <c r="E88" i="2" l="1"/>
  <c r="E89" i="2" s="1"/>
  <c r="E90" i="2" s="1"/>
  <c r="E91" i="2" s="1"/>
  <c r="E92" i="2" s="1"/>
  <c r="E93" i="2" s="1"/>
  <c r="F93" i="2" l="1"/>
  <c r="G93" i="2" s="1"/>
  <c r="E94" i="2" l="1"/>
  <c r="E95" i="2" s="1"/>
  <c r="E96" i="2" s="1"/>
  <c r="E97" i="2" s="1"/>
  <c r="E98" i="2" s="1"/>
  <c r="E99" i="2" s="1"/>
  <c r="F99" i="2" l="1"/>
  <c r="G99" i="2" s="1"/>
  <c r="E100" i="2" l="1"/>
  <c r="E101" i="2" s="1"/>
  <c r="E102" i="2" s="1"/>
  <c r="E103" i="2" s="1"/>
  <c r="E104" i="2" s="1"/>
  <c r="E105" i="2" s="1"/>
  <c r="F105" i="2" l="1"/>
  <c r="G105" i="2" s="1"/>
  <c r="E106" i="2" l="1"/>
  <c r="E107" i="2" s="1"/>
  <c r="E108" i="2" s="1"/>
  <c r="E109" i="2" s="1"/>
  <c r="E110" i="2" s="1"/>
  <c r="E111" i="2" s="1"/>
  <c r="F111" i="2" s="1"/>
  <c r="G111" i="2" s="1"/>
  <c r="E112" i="2" l="1"/>
  <c r="E113" i="2" s="1"/>
  <c r="E114" i="2" s="1"/>
  <c r="E115" i="2" s="1"/>
  <c r="E116" i="2" s="1"/>
  <c r="E117" i="2" s="1"/>
  <c r="F117" i="2" l="1"/>
  <c r="G117" i="2" s="1"/>
  <c r="E118" i="2" l="1"/>
  <c r="E119" i="2" s="1"/>
  <c r="E120" i="2" s="1"/>
  <c r="E121" i="2" s="1"/>
  <c r="E122" i="2" s="1"/>
  <c r="E123" i="2" s="1"/>
  <c r="F123" i="2" s="1"/>
  <c r="G123" i="2" s="1"/>
  <c r="E124" i="2" l="1"/>
  <c r="E125" i="2" s="1"/>
  <c r="E126" i="2" s="1"/>
  <c r="E127" i="2" s="1"/>
  <c r="E128" i="2" s="1"/>
  <c r="E129" i="2" s="1"/>
  <c r="F129" i="2" l="1"/>
  <c r="G129" i="2" s="1"/>
  <c r="E130" i="2" l="1"/>
  <c r="E131" i="2" s="1"/>
  <c r="E132" i="2" s="1"/>
  <c r="E133" i="2" s="1"/>
  <c r="E134" i="2" s="1"/>
  <c r="E135" i="2" s="1"/>
  <c r="F135" i="2" l="1"/>
  <c r="G135" i="2" s="1"/>
  <c r="E136" i="2" l="1"/>
  <c r="E137" i="2" s="1"/>
  <c r="E138" i="2" s="1"/>
  <c r="E139" i="2" s="1"/>
  <c r="E140" i="2" s="1"/>
  <c r="E141" i="2" s="1"/>
  <c r="F141" i="2" s="1"/>
  <c r="G141" i="2" s="1"/>
  <c r="E142" i="2" l="1"/>
  <c r="E143" i="2" s="1"/>
  <c r="E144" i="2" s="1"/>
  <c r="E145" i="2" s="1"/>
  <c r="E146" i="2" s="1"/>
  <c r="E147" i="2" s="1"/>
  <c r="F147" i="2" s="1"/>
  <c r="G147" i="2" s="1"/>
  <c r="E148" i="2" l="1"/>
  <c r="E149" i="2" s="1"/>
  <c r="E150" i="2" s="1"/>
  <c r="E151" i="2" s="1"/>
  <c r="E152" i="2" s="1"/>
  <c r="E153" i="2" s="1"/>
  <c r="F153" i="2" s="1"/>
  <c r="G153" i="2" s="1"/>
  <c r="E154" i="2" l="1"/>
  <c r="E155" i="2" s="1"/>
  <c r="E156" i="2" s="1"/>
  <c r="E157" i="2" s="1"/>
  <c r="E158" i="2" s="1"/>
  <c r="E159" i="2" s="1"/>
  <c r="F159" i="2" l="1"/>
  <c r="G159" i="2" s="1"/>
  <c r="E160" i="2" l="1"/>
  <c r="E161" i="2" s="1"/>
  <c r="E162" i="2" s="1"/>
  <c r="E163" i="2" s="1"/>
  <c r="E164" i="2" s="1"/>
  <c r="E165" i="2" s="1"/>
  <c r="F165" i="2" s="1"/>
  <c r="G165" i="2" s="1"/>
  <c r="E166" i="2" l="1"/>
  <c r="E167" i="2" s="1"/>
  <c r="E168" i="2" s="1"/>
  <c r="E169" i="2" s="1"/>
  <c r="E170" i="2" s="1"/>
  <c r="E171" i="2" s="1"/>
  <c r="F171" i="2" l="1"/>
  <c r="G171" i="2" s="1"/>
  <c r="E172" i="2" l="1"/>
  <c r="E173" i="2" s="1"/>
  <c r="E174" i="2" s="1"/>
  <c r="E175" i="2" s="1"/>
  <c r="E176" i="2" s="1"/>
  <c r="E177" i="2" s="1"/>
  <c r="F177" i="2" l="1"/>
  <c r="G177" i="2" s="1"/>
  <c r="E178" i="2" l="1"/>
  <c r="E179" i="2" s="1"/>
  <c r="E180" i="2" s="1"/>
  <c r="E181" i="2" s="1"/>
  <c r="E182" i="2" s="1"/>
  <c r="E183" i="2" s="1"/>
  <c r="F183" i="2" l="1"/>
  <c r="G183" i="2" s="1"/>
  <c r="E184" i="2" l="1"/>
  <c r="E185" i="2" s="1"/>
  <c r="E186" i="2" s="1"/>
  <c r="E187" i="2" s="1"/>
  <c r="E188" i="2" s="1"/>
  <c r="E189" i="2" s="1"/>
  <c r="F189" i="2" l="1"/>
  <c r="G189" i="2" s="1"/>
  <c r="E190" i="2" l="1"/>
  <c r="E191" i="2" s="1"/>
  <c r="E192" i="2" s="1"/>
  <c r="E193" i="2" s="1"/>
  <c r="E194" i="2" s="1"/>
  <c r="E195" i="2" s="1"/>
  <c r="F195" i="2" l="1"/>
  <c r="G195" i="2" s="1"/>
  <c r="E196" i="2" l="1"/>
  <c r="E197" i="2" s="1"/>
  <c r="E198" i="2" s="1"/>
  <c r="E199" i="2" s="1"/>
  <c r="E200" i="2" s="1"/>
  <c r="E201" i="2" s="1"/>
  <c r="F201" i="2" s="1"/>
  <c r="G201" i="2" s="1"/>
  <c r="E202" i="2" l="1"/>
  <c r="E203" i="2" s="1"/>
  <c r="E204" i="2" s="1"/>
  <c r="E205" i="2" s="1"/>
  <c r="E206" i="2" s="1"/>
  <c r="E207" i="2" s="1"/>
  <c r="F207" i="2" l="1"/>
  <c r="G207" i="2" s="1"/>
  <c r="E208" i="2" l="1"/>
  <c r="E209" i="2" s="1"/>
  <c r="E210" i="2" s="1"/>
  <c r="E211" i="2" s="1"/>
  <c r="E212" i="2" s="1"/>
  <c r="E213" i="2" s="1"/>
  <c r="F213" i="2" l="1"/>
  <c r="G213" i="2" s="1"/>
  <c r="E214" i="2" l="1"/>
  <c r="E215" i="2" s="1"/>
  <c r="E216" i="2" s="1"/>
  <c r="E217" i="2" s="1"/>
  <c r="E218" i="2" s="1"/>
  <c r="E219" i="2" s="1"/>
  <c r="F219" i="2" l="1"/>
  <c r="G219" i="2" s="1"/>
  <c r="E220" i="2" l="1"/>
  <c r="E221" i="2" s="1"/>
  <c r="E222" i="2" s="1"/>
  <c r="E223" i="2" s="1"/>
  <c r="E224" i="2" s="1"/>
  <c r="E225" i="2" s="1"/>
  <c r="F225" i="2" l="1"/>
  <c r="G225" i="2" s="1"/>
  <c r="I362" i="1"/>
  <c r="F362" i="1" a="1"/>
  <c r="F362" i="1" s="1"/>
  <c r="H362" i="1" s="1"/>
  <c r="E362" i="1"/>
  <c r="G362" i="1" s="1"/>
  <c r="I361" i="1"/>
  <c r="F361" i="1" a="1"/>
  <c r="F361" i="1" s="1"/>
  <c r="H361" i="1" s="1"/>
  <c r="E361" i="1"/>
  <c r="G361" i="1" s="1"/>
  <c r="I360" i="1"/>
  <c r="F360" i="1" a="1"/>
  <c r="F360" i="1" s="1"/>
  <c r="H360" i="1" s="1"/>
  <c r="E360" i="1"/>
  <c r="G360" i="1" s="1"/>
  <c r="I359" i="1"/>
  <c r="F359" i="1" a="1"/>
  <c r="F359" i="1" s="1"/>
  <c r="H359" i="1" s="1"/>
  <c r="E359" i="1"/>
  <c r="G359" i="1" s="1"/>
  <c r="J359" i="1" s="1"/>
  <c r="I358" i="1"/>
  <c r="F358" i="1" a="1"/>
  <c r="F358" i="1" s="1"/>
  <c r="H358" i="1" s="1"/>
  <c r="E358" i="1"/>
  <c r="G358" i="1" s="1"/>
  <c r="I357" i="1"/>
  <c r="F357" i="1" a="1"/>
  <c r="F357" i="1" s="1"/>
  <c r="H357" i="1" s="1"/>
  <c r="E357" i="1"/>
  <c r="G357" i="1" s="1"/>
  <c r="I356" i="1"/>
  <c r="G356" i="1"/>
  <c r="F356" i="1" a="1"/>
  <c r="F356" i="1" s="1"/>
  <c r="H356" i="1" s="1"/>
  <c r="E356" i="1"/>
  <c r="I355" i="1"/>
  <c r="G355" i="1"/>
  <c r="F355" i="1"/>
  <c r="H355" i="1" s="1"/>
  <c r="F355" i="1" a="1"/>
  <c r="E355" i="1"/>
  <c r="I354" i="1"/>
  <c r="G354" i="1"/>
  <c r="F354" i="1" a="1"/>
  <c r="F354" i="1" s="1"/>
  <c r="H354" i="1" s="1"/>
  <c r="J354" i="1" s="1"/>
  <c r="E354" i="1"/>
  <c r="I353" i="1"/>
  <c r="H353" i="1"/>
  <c r="F353" i="1"/>
  <c r="F353" i="1" a="1"/>
  <c r="E353" i="1"/>
  <c r="G353" i="1" s="1"/>
  <c r="I352" i="1"/>
  <c r="G352" i="1"/>
  <c r="F352" i="1" a="1"/>
  <c r="F352" i="1" s="1"/>
  <c r="H352" i="1" s="1"/>
  <c r="E352" i="1"/>
  <c r="I351" i="1"/>
  <c r="F351" i="1"/>
  <c r="H351" i="1" s="1"/>
  <c r="F351" i="1" a="1"/>
  <c r="E351" i="1"/>
  <c r="G351" i="1" s="1"/>
  <c r="J351" i="1" s="1"/>
  <c r="I350" i="1"/>
  <c r="F350" i="1" a="1"/>
  <c r="F350" i="1" s="1"/>
  <c r="H350" i="1" s="1"/>
  <c r="E350" i="1"/>
  <c r="G350" i="1" s="1"/>
  <c r="I349" i="1"/>
  <c r="F349" i="1" a="1"/>
  <c r="F349" i="1" s="1"/>
  <c r="H349" i="1" s="1"/>
  <c r="E349" i="1"/>
  <c r="G349" i="1" s="1"/>
  <c r="I348" i="1"/>
  <c r="G348" i="1"/>
  <c r="F348" i="1"/>
  <c r="H348" i="1" s="1"/>
  <c r="F348" i="1" a="1"/>
  <c r="E348" i="1"/>
  <c r="I347" i="1"/>
  <c r="G347" i="1"/>
  <c r="F347" i="1"/>
  <c r="H347" i="1" s="1"/>
  <c r="F347" i="1" a="1"/>
  <c r="E347" i="1"/>
  <c r="I346" i="1"/>
  <c r="G346" i="1"/>
  <c r="F346" i="1" a="1"/>
  <c r="F346" i="1" s="1"/>
  <c r="H346" i="1" s="1"/>
  <c r="E346" i="1"/>
  <c r="I345" i="1"/>
  <c r="H345" i="1"/>
  <c r="F345" i="1"/>
  <c r="F345" i="1" a="1"/>
  <c r="E345" i="1"/>
  <c r="G345" i="1" s="1"/>
  <c r="I344" i="1"/>
  <c r="G344" i="1"/>
  <c r="F344" i="1" a="1"/>
  <c r="F344" i="1" s="1"/>
  <c r="H344" i="1" s="1"/>
  <c r="E344" i="1"/>
  <c r="I343" i="1"/>
  <c r="F343" i="1"/>
  <c r="H343" i="1" s="1"/>
  <c r="F343" i="1" a="1"/>
  <c r="E343" i="1"/>
  <c r="G343" i="1" s="1"/>
  <c r="I342" i="1"/>
  <c r="F342" i="1" a="1"/>
  <c r="F342" i="1" s="1"/>
  <c r="H342" i="1" s="1"/>
  <c r="E342" i="1"/>
  <c r="G342" i="1" s="1"/>
  <c r="I341" i="1"/>
  <c r="F341" i="1" a="1"/>
  <c r="F341" i="1" s="1"/>
  <c r="H341" i="1" s="1"/>
  <c r="E341" i="1"/>
  <c r="G341" i="1" s="1"/>
  <c r="I340" i="1"/>
  <c r="F340" i="1"/>
  <c r="H340" i="1" s="1"/>
  <c r="F340" i="1" a="1"/>
  <c r="E340" i="1"/>
  <c r="G340" i="1" s="1"/>
  <c r="I339" i="1"/>
  <c r="H339" i="1"/>
  <c r="J339" i="1" s="1"/>
  <c r="G339" i="1"/>
  <c r="F339" i="1"/>
  <c r="F339" i="1" a="1"/>
  <c r="E339" i="1"/>
  <c r="I338" i="1"/>
  <c r="G338" i="1"/>
  <c r="F338" i="1" a="1"/>
  <c r="F338" i="1" s="1"/>
  <c r="H338" i="1" s="1"/>
  <c r="E338" i="1"/>
  <c r="I337" i="1"/>
  <c r="F337" i="1"/>
  <c r="H337" i="1" s="1"/>
  <c r="F337" i="1" a="1"/>
  <c r="E337" i="1"/>
  <c r="G337" i="1" s="1"/>
  <c r="I336" i="1"/>
  <c r="H336" i="1"/>
  <c r="G336" i="1"/>
  <c r="F336" i="1" a="1"/>
  <c r="F336" i="1" s="1"/>
  <c r="E336" i="1"/>
  <c r="I335" i="1"/>
  <c r="G335" i="1"/>
  <c r="F335" i="1"/>
  <c r="H335" i="1" s="1"/>
  <c r="F335" i="1" a="1"/>
  <c r="E335" i="1"/>
  <c r="I334" i="1"/>
  <c r="F334" i="1" a="1"/>
  <c r="F334" i="1" s="1"/>
  <c r="H334" i="1" s="1"/>
  <c r="E334" i="1"/>
  <c r="G334" i="1" s="1"/>
  <c r="I333" i="1"/>
  <c r="H333" i="1"/>
  <c r="F333" i="1" a="1"/>
  <c r="F333" i="1" s="1"/>
  <c r="E333" i="1"/>
  <c r="G333" i="1" s="1"/>
  <c r="I332" i="1"/>
  <c r="F332" i="1"/>
  <c r="H332" i="1" s="1"/>
  <c r="F332" i="1" a="1"/>
  <c r="E332" i="1"/>
  <c r="G332" i="1" s="1"/>
  <c r="I331" i="1"/>
  <c r="G331" i="1"/>
  <c r="F331" i="1"/>
  <c r="H331" i="1" s="1"/>
  <c r="J331" i="1" s="1"/>
  <c r="F331" i="1" a="1"/>
  <c r="E331" i="1"/>
  <c r="I330" i="1"/>
  <c r="J330" i="1" s="1"/>
  <c r="G330" i="1"/>
  <c r="F330" i="1" a="1"/>
  <c r="F330" i="1" s="1"/>
  <c r="H330" i="1" s="1"/>
  <c r="E330" i="1"/>
  <c r="I329" i="1"/>
  <c r="F329" i="1"/>
  <c r="H329" i="1" s="1"/>
  <c r="F329" i="1" a="1"/>
  <c r="E329" i="1"/>
  <c r="G329" i="1" s="1"/>
  <c r="I328" i="1"/>
  <c r="G328" i="1"/>
  <c r="F328" i="1" a="1"/>
  <c r="F328" i="1" s="1"/>
  <c r="H328" i="1" s="1"/>
  <c r="E328" i="1"/>
  <c r="I327" i="1"/>
  <c r="G327" i="1"/>
  <c r="J327" i="1" s="1"/>
  <c r="F327" i="1"/>
  <c r="H327" i="1" s="1"/>
  <c r="F327" i="1" a="1"/>
  <c r="E327" i="1"/>
  <c r="I326" i="1"/>
  <c r="F326" i="1" a="1"/>
  <c r="F326" i="1" s="1"/>
  <c r="H326" i="1" s="1"/>
  <c r="E326" i="1"/>
  <c r="G326" i="1" s="1"/>
  <c r="I325" i="1"/>
  <c r="H325" i="1"/>
  <c r="J325" i="1" s="1"/>
  <c r="F325" i="1" a="1"/>
  <c r="F325" i="1" s="1"/>
  <c r="E325" i="1"/>
  <c r="G325" i="1" s="1"/>
  <c r="I324" i="1"/>
  <c r="G324" i="1"/>
  <c r="F324" i="1"/>
  <c r="H324" i="1" s="1"/>
  <c r="F324" i="1" a="1"/>
  <c r="E324" i="1"/>
  <c r="I323" i="1"/>
  <c r="G323" i="1"/>
  <c r="F323" i="1"/>
  <c r="H323" i="1" s="1"/>
  <c r="F323" i="1" a="1"/>
  <c r="E323" i="1"/>
  <c r="I322" i="1"/>
  <c r="G322" i="1"/>
  <c r="F322" i="1" a="1"/>
  <c r="F322" i="1" s="1"/>
  <c r="H322" i="1" s="1"/>
  <c r="E322" i="1"/>
  <c r="I321" i="1"/>
  <c r="F321" i="1"/>
  <c r="H321" i="1" s="1"/>
  <c r="F321" i="1" a="1"/>
  <c r="E321" i="1"/>
  <c r="G321" i="1" s="1"/>
  <c r="I320" i="1"/>
  <c r="G320" i="1"/>
  <c r="F320" i="1" a="1"/>
  <c r="F320" i="1" s="1"/>
  <c r="H320" i="1" s="1"/>
  <c r="E320" i="1"/>
  <c r="I319" i="1"/>
  <c r="F319" i="1"/>
  <c r="H319" i="1" s="1"/>
  <c r="F319" i="1" a="1"/>
  <c r="E319" i="1"/>
  <c r="G319" i="1" s="1"/>
  <c r="J319" i="1" s="1"/>
  <c r="I318" i="1"/>
  <c r="F318" i="1" a="1"/>
  <c r="F318" i="1" s="1"/>
  <c r="H318" i="1" s="1"/>
  <c r="E318" i="1"/>
  <c r="G318" i="1" s="1"/>
  <c r="I317" i="1"/>
  <c r="F317" i="1" a="1"/>
  <c r="F317" i="1" s="1"/>
  <c r="H317" i="1" s="1"/>
  <c r="E317" i="1"/>
  <c r="G317" i="1" s="1"/>
  <c r="I316" i="1"/>
  <c r="G316" i="1"/>
  <c r="F316" i="1"/>
  <c r="H316" i="1" s="1"/>
  <c r="F316" i="1" a="1"/>
  <c r="E316" i="1"/>
  <c r="I315" i="1"/>
  <c r="H315" i="1"/>
  <c r="J315" i="1" s="1"/>
  <c r="G315" i="1"/>
  <c r="F315" i="1"/>
  <c r="F315" i="1" a="1"/>
  <c r="E315" i="1"/>
  <c r="I314" i="1"/>
  <c r="G314" i="1"/>
  <c r="F314" i="1" a="1"/>
  <c r="F314" i="1" s="1"/>
  <c r="H314" i="1" s="1"/>
  <c r="E314" i="1"/>
  <c r="I313" i="1"/>
  <c r="F313" i="1"/>
  <c r="H313" i="1" s="1"/>
  <c r="F313" i="1" a="1"/>
  <c r="E313" i="1"/>
  <c r="G313" i="1" s="1"/>
  <c r="I312" i="1"/>
  <c r="G312" i="1"/>
  <c r="F312" i="1" a="1"/>
  <c r="F312" i="1" s="1"/>
  <c r="H312" i="1" s="1"/>
  <c r="E312" i="1"/>
  <c r="I311" i="1"/>
  <c r="F311" i="1"/>
  <c r="H311" i="1" s="1"/>
  <c r="F311" i="1" a="1"/>
  <c r="E311" i="1"/>
  <c r="G311" i="1" s="1"/>
  <c r="I310" i="1"/>
  <c r="F310" i="1" a="1"/>
  <c r="F310" i="1" s="1"/>
  <c r="H310" i="1" s="1"/>
  <c r="E310" i="1"/>
  <c r="G310" i="1" s="1"/>
  <c r="I309" i="1"/>
  <c r="F309" i="1" a="1"/>
  <c r="F309" i="1" s="1"/>
  <c r="H309" i="1" s="1"/>
  <c r="E309" i="1"/>
  <c r="G309" i="1" s="1"/>
  <c r="I308" i="1"/>
  <c r="F308" i="1"/>
  <c r="H308" i="1" s="1"/>
  <c r="F308" i="1" a="1"/>
  <c r="E308" i="1"/>
  <c r="G308" i="1" s="1"/>
  <c r="J307" i="1"/>
  <c r="I307" i="1"/>
  <c r="H307" i="1"/>
  <c r="G307" i="1"/>
  <c r="F307" i="1"/>
  <c r="F307" i="1" a="1"/>
  <c r="E307" i="1"/>
  <c r="I306" i="1"/>
  <c r="J306" i="1" s="1"/>
  <c r="G306" i="1"/>
  <c r="F306" i="1" a="1"/>
  <c r="F306" i="1" s="1"/>
  <c r="H306" i="1" s="1"/>
  <c r="E306" i="1"/>
  <c r="I305" i="1"/>
  <c r="F305" i="1"/>
  <c r="H305" i="1" s="1"/>
  <c r="F305" i="1" a="1"/>
  <c r="E305" i="1"/>
  <c r="G305" i="1" s="1"/>
  <c r="I304" i="1"/>
  <c r="H304" i="1"/>
  <c r="G304" i="1"/>
  <c r="F304" i="1" a="1"/>
  <c r="F304" i="1" s="1"/>
  <c r="E304" i="1"/>
  <c r="I303" i="1"/>
  <c r="G303" i="1"/>
  <c r="F303" i="1"/>
  <c r="H303" i="1" s="1"/>
  <c r="F303" i="1" a="1"/>
  <c r="E303" i="1"/>
  <c r="I302" i="1"/>
  <c r="F302" i="1" a="1"/>
  <c r="F302" i="1" s="1"/>
  <c r="H302" i="1" s="1"/>
  <c r="E302" i="1"/>
  <c r="G302" i="1" s="1"/>
  <c r="I301" i="1"/>
  <c r="H301" i="1"/>
  <c r="F301" i="1" a="1"/>
  <c r="F301" i="1" s="1"/>
  <c r="E301" i="1"/>
  <c r="G301" i="1" s="1"/>
  <c r="I300" i="1"/>
  <c r="F300" i="1"/>
  <c r="H300" i="1" s="1"/>
  <c r="F300" i="1" a="1"/>
  <c r="E300" i="1"/>
  <c r="G300" i="1" s="1"/>
  <c r="I299" i="1"/>
  <c r="H299" i="1"/>
  <c r="J299" i="1" s="1"/>
  <c r="F299" i="1"/>
  <c r="F299" i="1" a="1"/>
  <c r="E299" i="1"/>
  <c r="G299" i="1" s="1"/>
  <c r="I298" i="1"/>
  <c r="G298" i="1"/>
  <c r="F298" i="1" a="1"/>
  <c r="F298" i="1" s="1"/>
  <c r="H298" i="1" s="1"/>
  <c r="E298" i="1"/>
  <c r="I297" i="1"/>
  <c r="F297" i="1"/>
  <c r="H297" i="1" s="1"/>
  <c r="F297" i="1" a="1"/>
  <c r="E297" i="1"/>
  <c r="G297" i="1" s="1"/>
  <c r="I296" i="1"/>
  <c r="H296" i="1"/>
  <c r="G296" i="1"/>
  <c r="J296" i="1" s="1"/>
  <c r="F296" i="1" a="1"/>
  <c r="F296" i="1" s="1"/>
  <c r="E296" i="1"/>
  <c r="I295" i="1"/>
  <c r="G295" i="1"/>
  <c r="F295" i="1"/>
  <c r="H295" i="1" s="1"/>
  <c r="F295" i="1" a="1"/>
  <c r="E295" i="1"/>
  <c r="I294" i="1"/>
  <c r="F294" i="1" a="1"/>
  <c r="F294" i="1" s="1"/>
  <c r="H294" i="1" s="1"/>
  <c r="E294" i="1"/>
  <c r="G294" i="1" s="1"/>
  <c r="I293" i="1"/>
  <c r="F293" i="1" a="1"/>
  <c r="F293" i="1" s="1"/>
  <c r="H293" i="1" s="1"/>
  <c r="J293" i="1" s="1"/>
  <c r="E293" i="1"/>
  <c r="G293" i="1" s="1"/>
  <c r="I292" i="1"/>
  <c r="G292" i="1"/>
  <c r="F292" i="1"/>
  <c r="H292" i="1" s="1"/>
  <c r="F292" i="1" a="1"/>
  <c r="E292" i="1"/>
  <c r="I291" i="1"/>
  <c r="F291" i="1"/>
  <c r="H291" i="1" s="1"/>
  <c r="F291" i="1" a="1"/>
  <c r="E291" i="1"/>
  <c r="G291" i="1" s="1"/>
  <c r="I290" i="1"/>
  <c r="G290" i="1"/>
  <c r="J290" i="1" s="1"/>
  <c r="F290" i="1" a="1"/>
  <c r="F290" i="1" s="1"/>
  <c r="H290" i="1" s="1"/>
  <c r="E290" i="1"/>
  <c r="I289" i="1"/>
  <c r="F289" i="1"/>
  <c r="H289" i="1" s="1"/>
  <c r="F289" i="1" a="1"/>
  <c r="E289" i="1"/>
  <c r="G289" i="1" s="1"/>
  <c r="I288" i="1"/>
  <c r="G288" i="1"/>
  <c r="F288" i="1" a="1"/>
  <c r="F288" i="1" s="1"/>
  <c r="H288" i="1" s="1"/>
  <c r="E288" i="1"/>
  <c r="I287" i="1"/>
  <c r="G287" i="1"/>
  <c r="J287" i="1" s="1"/>
  <c r="F287" i="1"/>
  <c r="H287" i="1" s="1"/>
  <c r="F287" i="1" a="1"/>
  <c r="E287" i="1"/>
  <c r="I286" i="1"/>
  <c r="F286" i="1" a="1"/>
  <c r="F286" i="1" s="1"/>
  <c r="H286" i="1" s="1"/>
  <c r="E286" i="1"/>
  <c r="G286" i="1" s="1"/>
  <c r="I285" i="1"/>
  <c r="H285" i="1"/>
  <c r="F285" i="1" a="1"/>
  <c r="F285" i="1" s="1"/>
  <c r="E285" i="1"/>
  <c r="G285" i="1" s="1"/>
  <c r="J285" i="1" s="1"/>
  <c r="I284" i="1"/>
  <c r="G284" i="1"/>
  <c r="F284" i="1"/>
  <c r="H284" i="1" s="1"/>
  <c r="F284" i="1" a="1"/>
  <c r="E284" i="1"/>
  <c r="I283" i="1"/>
  <c r="F283" i="1"/>
  <c r="H283" i="1" s="1"/>
  <c r="F283" i="1" a="1"/>
  <c r="E283" i="1"/>
  <c r="G283" i="1" s="1"/>
  <c r="J283" i="1" s="1"/>
  <c r="J282" i="1"/>
  <c r="I282" i="1"/>
  <c r="G282" i="1"/>
  <c r="F282" i="1" a="1"/>
  <c r="F282" i="1" s="1"/>
  <c r="H282" i="1" s="1"/>
  <c r="E282" i="1"/>
  <c r="I281" i="1"/>
  <c r="F281" i="1"/>
  <c r="H281" i="1" s="1"/>
  <c r="F281" i="1" a="1"/>
  <c r="E281" i="1"/>
  <c r="G281" i="1" s="1"/>
  <c r="I280" i="1"/>
  <c r="G280" i="1"/>
  <c r="F280" i="1" a="1"/>
  <c r="F280" i="1" s="1"/>
  <c r="H280" i="1" s="1"/>
  <c r="E280" i="1"/>
  <c r="I279" i="1"/>
  <c r="F279" i="1"/>
  <c r="H279" i="1" s="1"/>
  <c r="F279" i="1" a="1"/>
  <c r="E279" i="1"/>
  <c r="G279" i="1" s="1"/>
  <c r="J279" i="1" s="1"/>
  <c r="I278" i="1"/>
  <c r="F278" i="1"/>
  <c r="H278" i="1" s="1"/>
  <c r="F278" i="1" a="1"/>
  <c r="E278" i="1"/>
  <c r="G278" i="1" s="1"/>
  <c r="I277" i="1"/>
  <c r="F277" i="1" a="1"/>
  <c r="F277" i="1" s="1"/>
  <c r="H277" i="1" s="1"/>
  <c r="E277" i="1"/>
  <c r="G277" i="1" s="1"/>
  <c r="J277" i="1" s="1"/>
  <c r="I276" i="1"/>
  <c r="G276" i="1"/>
  <c r="F276" i="1"/>
  <c r="H276" i="1" s="1"/>
  <c r="F276" i="1" a="1"/>
  <c r="E276" i="1"/>
  <c r="I275" i="1"/>
  <c r="F275" i="1"/>
  <c r="H275" i="1" s="1"/>
  <c r="F275" i="1" a="1"/>
  <c r="E275" i="1"/>
  <c r="G275" i="1" s="1"/>
  <c r="I274" i="1"/>
  <c r="J274" i="1" s="1"/>
  <c r="G274" i="1"/>
  <c r="F274" i="1" a="1"/>
  <c r="F274" i="1" s="1"/>
  <c r="H274" i="1" s="1"/>
  <c r="E274" i="1"/>
  <c r="I273" i="1"/>
  <c r="F273" i="1"/>
  <c r="H273" i="1" s="1"/>
  <c r="F273" i="1" a="1"/>
  <c r="E273" i="1"/>
  <c r="G273" i="1" s="1"/>
  <c r="I272" i="1"/>
  <c r="G272" i="1"/>
  <c r="F272" i="1" a="1"/>
  <c r="F272" i="1" s="1"/>
  <c r="H272" i="1" s="1"/>
  <c r="E272" i="1"/>
  <c r="I271" i="1"/>
  <c r="F271" i="1"/>
  <c r="H271" i="1" s="1"/>
  <c r="F271" i="1" a="1"/>
  <c r="E271" i="1"/>
  <c r="G271" i="1" s="1"/>
  <c r="J271" i="1" s="1"/>
  <c r="I270" i="1"/>
  <c r="F270" i="1" a="1"/>
  <c r="F270" i="1" s="1"/>
  <c r="H270" i="1" s="1"/>
  <c r="E270" i="1"/>
  <c r="G270" i="1" s="1"/>
  <c r="I269" i="1"/>
  <c r="F269" i="1" a="1"/>
  <c r="F269" i="1" s="1"/>
  <c r="H269" i="1" s="1"/>
  <c r="E269" i="1"/>
  <c r="G269" i="1" s="1"/>
  <c r="J269" i="1" s="1"/>
  <c r="I268" i="1"/>
  <c r="G268" i="1"/>
  <c r="F268" i="1"/>
  <c r="H268" i="1" s="1"/>
  <c r="F268" i="1" a="1"/>
  <c r="E268" i="1"/>
  <c r="I267" i="1"/>
  <c r="F267" i="1"/>
  <c r="H267" i="1" s="1"/>
  <c r="F267" i="1" a="1"/>
  <c r="E267" i="1"/>
  <c r="G267" i="1" s="1"/>
  <c r="I266" i="1"/>
  <c r="G266" i="1"/>
  <c r="F266" i="1" a="1"/>
  <c r="F266" i="1" s="1"/>
  <c r="H266" i="1" s="1"/>
  <c r="E266" i="1"/>
  <c r="I265" i="1"/>
  <c r="H265" i="1"/>
  <c r="F265" i="1"/>
  <c r="F265" i="1" a="1"/>
  <c r="E265" i="1"/>
  <c r="G265" i="1" s="1"/>
  <c r="I264" i="1"/>
  <c r="H264" i="1"/>
  <c r="G264" i="1"/>
  <c r="F264" i="1" a="1"/>
  <c r="F264" i="1" s="1"/>
  <c r="E264" i="1"/>
  <c r="I263" i="1"/>
  <c r="F263" i="1"/>
  <c r="H263" i="1" s="1"/>
  <c r="F263" i="1" a="1"/>
  <c r="E263" i="1"/>
  <c r="G263" i="1" s="1"/>
  <c r="I262" i="1"/>
  <c r="F262" i="1"/>
  <c r="H262" i="1" s="1"/>
  <c r="F262" i="1" a="1"/>
  <c r="E262" i="1"/>
  <c r="G262" i="1" s="1"/>
  <c r="I261" i="1"/>
  <c r="F261" i="1" a="1"/>
  <c r="F261" i="1" s="1"/>
  <c r="H261" i="1" s="1"/>
  <c r="E261" i="1"/>
  <c r="G261" i="1" s="1"/>
  <c r="J261" i="1" s="1"/>
  <c r="I260" i="1"/>
  <c r="J260" i="1" s="1"/>
  <c r="F260" i="1"/>
  <c r="H260" i="1" s="1"/>
  <c r="F260" i="1" a="1"/>
  <c r="E260" i="1"/>
  <c r="G260" i="1" s="1"/>
  <c r="I259" i="1"/>
  <c r="F259" i="1"/>
  <c r="H259" i="1" s="1"/>
  <c r="F259" i="1" a="1"/>
  <c r="E259" i="1"/>
  <c r="G259" i="1" s="1"/>
  <c r="I258" i="1"/>
  <c r="G258" i="1"/>
  <c r="F258" i="1" a="1"/>
  <c r="F258" i="1" s="1"/>
  <c r="H258" i="1" s="1"/>
  <c r="E258" i="1"/>
  <c r="I257" i="1"/>
  <c r="F257" i="1"/>
  <c r="H257" i="1" s="1"/>
  <c r="F257" i="1" a="1"/>
  <c r="E257" i="1"/>
  <c r="G257" i="1" s="1"/>
  <c r="I256" i="1"/>
  <c r="H256" i="1"/>
  <c r="G256" i="1"/>
  <c r="F256" i="1" a="1"/>
  <c r="F256" i="1" s="1"/>
  <c r="E256" i="1"/>
  <c r="I255" i="1"/>
  <c r="F255" i="1"/>
  <c r="H255" i="1" s="1"/>
  <c r="F255" i="1" a="1"/>
  <c r="E255" i="1"/>
  <c r="G255" i="1" s="1"/>
  <c r="I254" i="1"/>
  <c r="J254" i="1" s="1"/>
  <c r="F254" i="1" a="1"/>
  <c r="F254" i="1" s="1"/>
  <c r="H254" i="1" s="1"/>
  <c r="E254" i="1"/>
  <c r="G254" i="1" s="1"/>
  <c r="I253" i="1"/>
  <c r="F253" i="1" a="1"/>
  <c r="F253" i="1" s="1"/>
  <c r="H253" i="1" s="1"/>
  <c r="E253" i="1"/>
  <c r="G253" i="1" s="1"/>
  <c r="I252" i="1"/>
  <c r="F252" i="1"/>
  <c r="H252" i="1" s="1"/>
  <c r="F252" i="1" a="1"/>
  <c r="E252" i="1"/>
  <c r="G252" i="1" s="1"/>
  <c r="I251" i="1"/>
  <c r="H251" i="1"/>
  <c r="F251" i="1"/>
  <c r="F251" i="1" a="1"/>
  <c r="E251" i="1"/>
  <c r="G251" i="1" s="1"/>
  <c r="I250" i="1"/>
  <c r="G250" i="1"/>
  <c r="F250" i="1" a="1"/>
  <c r="F250" i="1" s="1"/>
  <c r="H250" i="1" s="1"/>
  <c r="E250" i="1"/>
  <c r="I249" i="1"/>
  <c r="H249" i="1"/>
  <c r="F249" i="1"/>
  <c r="F249" i="1" a="1"/>
  <c r="E249" i="1"/>
  <c r="G249" i="1" s="1"/>
  <c r="I248" i="1"/>
  <c r="H248" i="1"/>
  <c r="G248" i="1"/>
  <c r="F248" i="1" a="1"/>
  <c r="F248" i="1" s="1"/>
  <c r="E248" i="1"/>
  <c r="I247" i="1"/>
  <c r="F247" i="1"/>
  <c r="H247" i="1" s="1"/>
  <c r="F247" i="1" a="1"/>
  <c r="E247" i="1"/>
  <c r="G247" i="1" s="1"/>
  <c r="I246" i="1"/>
  <c r="F246" i="1"/>
  <c r="H246" i="1" s="1"/>
  <c r="F246" i="1" a="1"/>
  <c r="E246" i="1"/>
  <c r="G246" i="1" s="1"/>
  <c r="I245" i="1"/>
  <c r="F245" i="1" a="1"/>
  <c r="F245" i="1" s="1"/>
  <c r="H245" i="1" s="1"/>
  <c r="J245" i="1" s="1"/>
  <c r="E245" i="1"/>
  <c r="G245" i="1" s="1"/>
  <c r="I244" i="1"/>
  <c r="F244" i="1"/>
  <c r="H244" i="1" s="1"/>
  <c r="F244" i="1" a="1"/>
  <c r="E244" i="1"/>
  <c r="G244" i="1" s="1"/>
  <c r="I243" i="1"/>
  <c r="F243" i="1"/>
  <c r="H243" i="1" s="1"/>
  <c r="J243" i="1" s="1"/>
  <c r="F243" i="1" a="1"/>
  <c r="E243" i="1"/>
  <c r="G243" i="1" s="1"/>
  <c r="J242" i="1"/>
  <c r="I242" i="1"/>
  <c r="G242" i="1"/>
  <c r="F242" i="1" a="1"/>
  <c r="F242" i="1" s="1"/>
  <c r="H242" i="1" s="1"/>
  <c r="E242" i="1"/>
  <c r="I241" i="1"/>
  <c r="F241" i="1"/>
  <c r="H241" i="1" s="1"/>
  <c r="F241" i="1" a="1"/>
  <c r="E241" i="1"/>
  <c r="G241" i="1" s="1"/>
  <c r="I240" i="1"/>
  <c r="H240" i="1"/>
  <c r="G240" i="1"/>
  <c r="F240" i="1" a="1"/>
  <c r="F240" i="1" s="1"/>
  <c r="E240" i="1"/>
  <c r="I239" i="1"/>
  <c r="G239" i="1"/>
  <c r="F239" i="1"/>
  <c r="H239" i="1" s="1"/>
  <c r="F239" i="1" a="1"/>
  <c r="E239" i="1"/>
  <c r="I238" i="1"/>
  <c r="F238" i="1" a="1"/>
  <c r="F238" i="1" s="1"/>
  <c r="H238" i="1" s="1"/>
  <c r="E238" i="1"/>
  <c r="G238" i="1" s="1"/>
  <c r="I237" i="1"/>
  <c r="H237" i="1"/>
  <c r="J237" i="1" s="1"/>
  <c r="F237" i="1" a="1"/>
  <c r="F237" i="1" s="1"/>
  <c r="E237" i="1"/>
  <c r="G237" i="1" s="1"/>
  <c r="I236" i="1"/>
  <c r="F236" i="1"/>
  <c r="H236" i="1" s="1"/>
  <c r="F236" i="1" a="1"/>
  <c r="E236" i="1"/>
  <c r="G236" i="1" s="1"/>
  <c r="J235" i="1"/>
  <c r="I235" i="1"/>
  <c r="H235" i="1"/>
  <c r="F235" i="1"/>
  <c r="F235" i="1" a="1"/>
  <c r="E235" i="1"/>
  <c r="G235" i="1" s="1"/>
  <c r="I234" i="1"/>
  <c r="G234" i="1"/>
  <c r="F234" i="1" a="1"/>
  <c r="F234" i="1" s="1"/>
  <c r="H234" i="1" s="1"/>
  <c r="E234" i="1"/>
  <c r="I233" i="1"/>
  <c r="F233" i="1"/>
  <c r="H233" i="1" s="1"/>
  <c r="F233" i="1" a="1"/>
  <c r="E233" i="1"/>
  <c r="G233" i="1" s="1"/>
  <c r="I232" i="1"/>
  <c r="H232" i="1"/>
  <c r="G232" i="1"/>
  <c r="J232" i="1" s="1"/>
  <c r="F232" i="1" a="1"/>
  <c r="F232" i="1" s="1"/>
  <c r="E232" i="1"/>
  <c r="I231" i="1"/>
  <c r="F231" i="1"/>
  <c r="H231" i="1" s="1"/>
  <c r="F231" i="1" a="1"/>
  <c r="E231" i="1"/>
  <c r="G231" i="1" s="1"/>
  <c r="J231" i="1" s="1"/>
  <c r="I230" i="1"/>
  <c r="F230" i="1" a="1"/>
  <c r="F230" i="1" s="1"/>
  <c r="H230" i="1" s="1"/>
  <c r="E230" i="1"/>
  <c r="G230" i="1" s="1"/>
  <c r="I229" i="1"/>
  <c r="F229" i="1" a="1"/>
  <c r="F229" i="1" s="1"/>
  <c r="H229" i="1" s="1"/>
  <c r="J229" i="1" s="1"/>
  <c r="E229" i="1"/>
  <c r="G229" i="1" s="1"/>
  <c r="I228" i="1"/>
  <c r="G228" i="1"/>
  <c r="F228" i="1"/>
  <c r="H228" i="1" s="1"/>
  <c r="F228" i="1" a="1"/>
  <c r="E228" i="1"/>
  <c r="I227" i="1"/>
  <c r="F227" i="1"/>
  <c r="H227" i="1" s="1"/>
  <c r="F227" i="1" a="1"/>
  <c r="E227" i="1"/>
  <c r="G227" i="1" s="1"/>
  <c r="J227" i="1" s="1"/>
  <c r="I226" i="1"/>
  <c r="G226" i="1"/>
  <c r="F226" i="1" a="1"/>
  <c r="F226" i="1" s="1"/>
  <c r="H226" i="1" s="1"/>
  <c r="E226" i="1"/>
  <c r="I225" i="1"/>
  <c r="F225" i="1"/>
  <c r="H225" i="1" s="1"/>
  <c r="F225" i="1" a="1"/>
  <c r="E225" i="1"/>
  <c r="G225" i="1" s="1"/>
  <c r="I224" i="1"/>
  <c r="G224" i="1"/>
  <c r="F224" i="1" a="1"/>
  <c r="F224" i="1" s="1"/>
  <c r="H224" i="1" s="1"/>
  <c r="E224" i="1"/>
  <c r="I223" i="1"/>
  <c r="G223" i="1"/>
  <c r="F223" i="1"/>
  <c r="H223" i="1" s="1"/>
  <c r="J223" i="1" s="1"/>
  <c r="F223" i="1" a="1"/>
  <c r="E223" i="1"/>
  <c r="I222" i="1"/>
  <c r="F222" i="1" a="1"/>
  <c r="F222" i="1" s="1"/>
  <c r="H222" i="1" s="1"/>
  <c r="E222" i="1"/>
  <c r="G222" i="1" s="1"/>
  <c r="I221" i="1"/>
  <c r="H221" i="1"/>
  <c r="F221" i="1" a="1"/>
  <c r="F221" i="1" s="1"/>
  <c r="E221" i="1"/>
  <c r="G221" i="1" s="1"/>
  <c r="J221" i="1" s="1"/>
  <c r="I220" i="1"/>
  <c r="G220" i="1"/>
  <c r="F220" i="1"/>
  <c r="H220" i="1" s="1"/>
  <c r="F220" i="1" a="1"/>
  <c r="E220" i="1"/>
  <c r="I219" i="1"/>
  <c r="H219" i="1"/>
  <c r="F219" i="1"/>
  <c r="F219" i="1" a="1"/>
  <c r="E219" i="1"/>
  <c r="G219" i="1" s="1"/>
  <c r="J218" i="1"/>
  <c r="I218" i="1"/>
  <c r="G218" i="1"/>
  <c r="F218" i="1" a="1"/>
  <c r="F218" i="1" s="1"/>
  <c r="H218" i="1" s="1"/>
  <c r="E218" i="1"/>
  <c r="I217" i="1"/>
  <c r="H217" i="1"/>
  <c r="F217" i="1"/>
  <c r="F217" i="1" a="1"/>
  <c r="E217" i="1"/>
  <c r="G217" i="1" s="1"/>
  <c r="I216" i="1"/>
  <c r="G216" i="1"/>
  <c r="F216" i="1" a="1"/>
  <c r="F216" i="1" s="1"/>
  <c r="H216" i="1" s="1"/>
  <c r="E216" i="1"/>
  <c r="J215" i="1"/>
  <c r="I215" i="1"/>
  <c r="F215" i="1"/>
  <c r="H215" i="1" s="1"/>
  <c r="F215" i="1" a="1"/>
  <c r="E215" i="1"/>
  <c r="G215" i="1" s="1"/>
  <c r="I214" i="1"/>
  <c r="F214" i="1" a="1"/>
  <c r="F214" i="1" s="1"/>
  <c r="H214" i="1" s="1"/>
  <c r="E214" i="1"/>
  <c r="G214" i="1" s="1"/>
  <c r="I213" i="1"/>
  <c r="F213" i="1" a="1"/>
  <c r="F213" i="1" s="1"/>
  <c r="H213" i="1" s="1"/>
  <c r="E213" i="1"/>
  <c r="G213" i="1" s="1"/>
  <c r="I212" i="1"/>
  <c r="F212" i="1"/>
  <c r="H212" i="1" s="1"/>
  <c r="F212" i="1" a="1"/>
  <c r="E212" i="1"/>
  <c r="G212" i="1" s="1"/>
  <c r="I211" i="1"/>
  <c r="H211" i="1"/>
  <c r="F211" i="1"/>
  <c r="F211" i="1" a="1"/>
  <c r="E211" i="1"/>
  <c r="G211" i="1" s="1"/>
  <c r="I210" i="1"/>
  <c r="G210" i="1"/>
  <c r="F210" i="1" a="1"/>
  <c r="F210" i="1" s="1"/>
  <c r="H210" i="1" s="1"/>
  <c r="E210" i="1"/>
  <c r="I209" i="1"/>
  <c r="H209" i="1"/>
  <c r="F209" i="1"/>
  <c r="F209" i="1" a="1"/>
  <c r="E209" i="1"/>
  <c r="G209" i="1" s="1"/>
  <c r="I208" i="1"/>
  <c r="H208" i="1"/>
  <c r="G208" i="1"/>
  <c r="F208" i="1" a="1"/>
  <c r="F208" i="1" s="1"/>
  <c r="E208" i="1"/>
  <c r="I207" i="1"/>
  <c r="G207" i="1"/>
  <c r="J207" i="1" s="1"/>
  <c r="F207" i="1"/>
  <c r="H207" i="1" s="1"/>
  <c r="F207" i="1" a="1"/>
  <c r="E207" i="1"/>
  <c r="I206" i="1"/>
  <c r="F206" i="1"/>
  <c r="H206" i="1" s="1"/>
  <c r="F206" i="1" a="1"/>
  <c r="E206" i="1"/>
  <c r="G206" i="1" s="1"/>
  <c r="I205" i="1"/>
  <c r="H205" i="1"/>
  <c r="F205" i="1" a="1"/>
  <c r="F205" i="1" s="1"/>
  <c r="E205" i="1"/>
  <c r="G205" i="1" s="1"/>
  <c r="J205" i="1" s="1"/>
  <c r="I204" i="1"/>
  <c r="G204" i="1"/>
  <c r="F204" i="1"/>
  <c r="H204" i="1" s="1"/>
  <c r="F204" i="1" a="1"/>
  <c r="E204" i="1"/>
  <c r="I203" i="1"/>
  <c r="H203" i="1"/>
  <c r="F203" i="1"/>
  <c r="F203" i="1" a="1"/>
  <c r="E203" i="1"/>
  <c r="G203" i="1" s="1"/>
  <c r="J203" i="1" s="1"/>
  <c r="I202" i="1"/>
  <c r="G202" i="1"/>
  <c r="F202" i="1" a="1"/>
  <c r="F202" i="1" s="1"/>
  <c r="H202" i="1" s="1"/>
  <c r="J202" i="1" s="1"/>
  <c r="E202" i="1"/>
  <c r="I201" i="1"/>
  <c r="H201" i="1"/>
  <c r="F201" i="1"/>
  <c r="F201" i="1" a="1"/>
  <c r="E201" i="1"/>
  <c r="G201" i="1" s="1"/>
  <c r="I200" i="1"/>
  <c r="H200" i="1"/>
  <c r="G200" i="1"/>
  <c r="F200" i="1" a="1"/>
  <c r="F200" i="1" s="1"/>
  <c r="E200" i="1"/>
  <c r="I199" i="1"/>
  <c r="F199" i="1"/>
  <c r="H199" i="1" s="1"/>
  <c r="F199" i="1" a="1"/>
  <c r="E199" i="1"/>
  <c r="G199" i="1" s="1"/>
  <c r="I198" i="1"/>
  <c r="H198" i="1"/>
  <c r="F198" i="1" a="1"/>
  <c r="F198" i="1" s="1"/>
  <c r="E198" i="1"/>
  <c r="G198" i="1" s="1"/>
  <c r="I197" i="1"/>
  <c r="H197" i="1"/>
  <c r="G197" i="1"/>
  <c r="F197" i="1" a="1"/>
  <c r="F197" i="1" s="1"/>
  <c r="E197" i="1"/>
  <c r="I196" i="1"/>
  <c r="F196" i="1"/>
  <c r="H196" i="1" s="1"/>
  <c r="F196" i="1" a="1"/>
  <c r="E196" i="1"/>
  <c r="G196" i="1" s="1"/>
  <c r="I195" i="1"/>
  <c r="H195" i="1"/>
  <c r="F195" i="1" a="1"/>
  <c r="F195" i="1" s="1"/>
  <c r="E195" i="1"/>
  <c r="G195" i="1" s="1"/>
  <c r="J195" i="1" s="1"/>
  <c r="I194" i="1"/>
  <c r="H194" i="1"/>
  <c r="G194" i="1"/>
  <c r="F194" i="1" a="1"/>
  <c r="F194" i="1" s="1"/>
  <c r="E194" i="1"/>
  <c r="I193" i="1"/>
  <c r="G193" i="1"/>
  <c r="F193" i="1"/>
  <c r="H193" i="1" s="1"/>
  <c r="F193" i="1" a="1"/>
  <c r="E193" i="1"/>
  <c r="I192" i="1"/>
  <c r="F192" i="1" a="1"/>
  <c r="F192" i="1" s="1"/>
  <c r="H192" i="1" s="1"/>
  <c r="E192" i="1"/>
  <c r="G192" i="1" s="1"/>
  <c r="I191" i="1"/>
  <c r="F191" i="1"/>
  <c r="H191" i="1" s="1"/>
  <c r="F191" i="1" a="1"/>
  <c r="E191" i="1"/>
  <c r="G191" i="1" s="1"/>
  <c r="I190" i="1"/>
  <c r="H190" i="1"/>
  <c r="J190" i="1" s="1"/>
  <c r="F190" i="1" a="1"/>
  <c r="F190" i="1" s="1"/>
  <c r="E190" i="1"/>
  <c r="G190" i="1" s="1"/>
  <c r="I189" i="1"/>
  <c r="F189" i="1" a="1"/>
  <c r="F189" i="1" s="1"/>
  <c r="H189" i="1" s="1"/>
  <c r="E189" i="1"/>
  <c r="G189" i="1" s="1"/>
  <c r="I188" i="1"/>
  <c r="H188" i="1"/>
  <c r="F188" i="1"/>
  <c r="F188" i="1" a="1"/>
  <c r="E188" i="1"/>
  <c r="G188" i="1" s="1"/>
  <c r="I187" i="1"/>
  <c r="G187" i="1"/>
  <c r="F187" i="1" a="1"/>
  <c r="F187" i="1" s="1"/>
  <c r="H187" i="1" s="1"/>
  <c r="E187" i="1"/>
  <c r="I186" i="1"/>
  <c r="H186" i="1"/>
  <c r="G186" i="1"/>
  <c r="F186" i="1"/>
  <c r="F186" i="1" a="1"/>
  <c r="E186" i="1"/>
  <c r="I185" i="1"/>
  <c r="G185" i="1"/>
  <c r="F185" i="1" a="1"/>
  <c r="F185" i="1" s="1"/>
  <c r="H185" i="1" s="1"/>
  <c r="E185" i="1"/>
  <c r="I184" i="1"/>
  <c r="F184" i="1" a="1"/>
  <c r="F184" i="1" s="1"/>
  <c r="H184" i="1" s="1"/>
  <c r="E184" i="1"/>
  <c r="G184" i="1" s="1"/>
  <c r="I183" i="1"/>
  <c r="F183" i="1"/>
  <c r="H183" i="1" s="1"/>
  <c r="F183" i="1" a="1"/>
  <c r="E183" i="1"/>
  <c r="G183" i="1" s="1"/>
  <c r="I182" i="1"/>
  <c r="F182" i="1" a="1"/>
  <c r="F182" i="1" s="1"/>
  <c r="H182" i="1" s="1"/>
  <c r="E182" i="1"/>
  <c r="G182" i="1" s="1"/>
  <c r="I181" i="1"/>
  <c r="G181" i="1"/>
  <c r="F181" i="1" a="1"/>
  <c r="F181" i="1" s="1"/>
  <c r="H181" i="1" s="1"/>
  <c r="E181" i="1"/>
  <c r="I180" i="1"/>
  <c r="H180" i="1"/>
  <c r="F180" i="1"/>
  <c r="F180" i="1" a="1"/>
  <c r="E180" i="1"/>
  <c r="G180" i="1" s="1"/>
  <c r="I179" i="1"/>
  <c r="G179" i="1"/>
  <c r="F179" i="1" a="1"/>
  <c r="F179" i="1" s="1"/>
  <c r="H179" i="1" s="1"/>
  <c r="E179" i="1"/>
  <c r="I178" i="1"/>
  <c r="H178" i="1"/>
  <c r="G178" i="1"/>
  <c r="F178" i="1"/>
  <c r="F178" i="1" a="1"/>
  <c r="E178" i="1"/>
  <c r="I177" i="1"/>
  <c r="G177" i="1"/>
  <c r="F177" i="1" a="1"/>
  <c r="F177" i="1" s="1"/>
  <c r="H177" i="1" s="1"/>
  <c r="E177" i="1"/>
  <c r="I176" i="1"/>
  <c r="F176" i="1"/>
  <c r="H176" i="1" s="1"/>
  <c r="F176" i="1" a="1"/>
  <c r="E176" i="1"/>
  <c r="G176" i="1" s="1"/>
  <c r="J176" i="1" s="1"/>
  <c r="I175" i="1"/>
  <c r="F175" i="1"/>
  <c r="H175" i="1" s="1"/>
  <c r="F175" i="1" a="1"/>
  <c r="E175" i="1"/>
  <c r="G175" i="1" s="1"/>
  <c r="I174" i="1"/>
  <c r="F174" i="1" a="1"/>
  <c r="F174" i="1" s="1"/>
  <c r="H174" i="1" s="1"/>
  <c r="J174" i="1" s="1"/>
  <c r="E174" i="1"/>
  <c r="G174" i="1" s="1"/>
  <c r="I173" i="1"/>
  <c r="G173" i="1"/>
  <c r="F173" i="1" a="1"/>
  <c r="F173" i="1" s="1"/>
  <c r="H173" i="1" s="1"/>
  <c r="E173" i="1"/>
  <c r="I172" i="1"/>
  <c r="H172" i="1"/>
  <c r="F172" i="1"/>
  <c r="F172" i="1" a="1"/>
  <c r="E172" i="1"/>
  <c r="G172" i="1" s="1"/>
  <c r="I171" i="1"/>
  <c r="G171" i="1"/>
  <c r="J171" i="1" s="1"/>
  <c r="F171" i="1" a="1"/>
  <c r="F171" i="1" s="1"/>
  <c r="H171" i="1" s="1"/>
  <c r="E171" i="1"/>
  <c r="I170" i="1"/>
  <c r="H170" i="1"/>
  <c r="G170" i="1"/>
  <c r="F170" i="1"/>
  <c r="F170" i="1" a="1"/>
  <c r="E170" i="1"/>
  <c r="I169" i="1"/>
  <c r="G169" i="1"/>
  <c r="F169" i="1" a="1"/>
  <c r="F169" i="1" s="1"/>
  <c r="H169" i="1" s="1"/>
  <c r="E169" i="1"/>
  <c r="I168" i="1"/>
  <c r="F168" i="1"/>
  <c r="H168" i="1" s="1"/>
  <c r="F168" i="1" a="1"/>
  <c r="E168" i="1"/>
  <c r="G168" i="1" s="1"/>
  <c r="I167" i="1"/>
  <c r="F167" i="1"/>
  <c r="H167" i="1" s="1"/>
  <c r="F167" i="1" a="1"/>
  <c r="E167" i="1"/>
  <c r="G167" i="1" s="1"/>
  <c r="I166" i="1"/>
  <c r="F166" i="1" a="1"/>
  <c r="F166" i="1" s="1"/>
  <c r="H166" i="1" s="1"/>
  <c r="E166" i="1"/>
  <c r="G166" i="1" s="1"/>
  <c r="I165" i="1"/>
  <c r="F165" i="1" a="1"/>
  <c r="F165" i="1" s="1"/>
  <c r="H165" i="1" s="1"/>
  <c r="E165" i="1"/>
  <c r="G165" i="1" s="1"/>
  <c r="I164" i="1"/>
  <c r="H164" i="1"/>
  <c r="F164" i="1"/>
  <c r="F164" i="1" a="1"/>
  <c r="E164" i="1"/>
  <c r="G164" i="1" s="1"/>
  <c r="I163" i="1"/>
  <c r="J163" i="1" s="1"/>
  <c r="G163" i="1"/>
  <c r="F163" i="1" a="1"/>
  <c r="F163" i="1" s="1"/>
  <c r="H163" i="1" s="1"/>
  <c r="E163" i="1"/>
  <c r="I162" i="1"/>
  <c r="H162" i="1"/>
  <c r="G162" i="1"/>
  <c r="F162" i="1"/>
  <c r="F162" i="1" a="1"/>
  <c r="E162" i="1"/>
  <c r="I161" i="1"/>
  <c r="G161" i="1"/>
  <c r="F161" i="1"/>
  <c r="H161" i="1" s="1"/>
  <c r="F161" i="1" a="1"/>
  <c r="E161" i="1"/>
  <c r="I160" i="1"/>
  <c r="F160" i="1" a="1"/>
  <c r="F160" i="1" s="1"/>
  <c r="H160" i="1" s="1"/>
  <c r="E160" i="1"/>
  <c r="G160" i="1" s="1"/>
  <c r="I159" i="1"/>
  <c r="G159" i="1"/>
  <c r="F159" i="1"/>
  <c r="H159" i="1" s="1"/>
  <c r="F159" i="1" a="1"/>
  <c r="E159" i="1"/>
  <c r="J158" i="1"/>
  <c r="I158" i="1"/>
  <c r="H158" i="1"/>
  <c r="F158" i="1" a="1"/>
  <c r="F158" i="1" s="1"/>
  <c r="E158" i="1"/>
  <c r="G158" i="1" s="1"/>
  <c r="I157" i="1"/>
  <c r="F157" i="1" a="1"/>
  <c r="F157" i="1" s="1"/>
  <c r="H157" i="1" s="1"/>
  <c r="E157" i="1"/>
  <c r="G157" i="1" s="1"/>
  <c r="I156" i="1"/>
  <c r="H156" i="1"/>
  <c r="F156" i="1"/>
  <c r="F156" i="1" a="1"/>
  <c r="E156" i="1"/>
  <c r="G156" i="1" s="1"/>
  <c r="I155" i="1"/>
  <c r="G155" i="1"/>
  <c r="F155" i="1" a="1"/>
  <c r="F155" i="1" s="1"/>
  <c r="H155" i="1" s="1"/>
  <c r="E155" i="1"/>
  <c r="I154" i="1"/>
  <c r="H154" i="1"/>
  <c r="G154" i="1"/>
  <c r="F154" i="1"/>
  <c r="F154" i="1" a="1"/>
  <c r="E154" i="1"/>
  <c r="I153" i="1"/>
  <c r="G153" i="1"/>
  <c r="F153" i="1" a="1"/>
  <c r="F153" i="1" s="1"/>
  <c r="H153" i="1" s="1"/>
  <c r="E153" i="1"/>
  <c r="I152" i="1"/>
  <c r="F152" i="1" a="1"/>
  <c r="F152" i="1" s="1"/>
  <c r="H152" i="1" s="1"/>
  <c r="E152" i="1"/>
  <c r="G152" i="1" s="1"/>
  <c r="I151" i="1"/>
  <c r="G151" i="1"/>
  <c r="F151" i="1"/>
  <c r="H151" i="1" s="1"/>
  <c r="F151" i="1" a="1"/>
  <c r="E151" i="1"/>
  <c r="I150" i="1"/>
  <c r="H150" i="1"/>
  <c r="F150" i="1" a="1"/>
  <c r="F150" i="1" s="1"/>
  <c r="E150" i="1"/>
  <c r="G150" i="1" s="1"/>
  <c r="I149" i="1"/>
  <c r="F149" i="1" a="1"/>
  <c r="F149" i="1" s="1"/>
  <c r="H149" i="1" s="1"/>
  <c r="E149" i="1"/>
  <c r="G149" i="1" s="1"/>
  <c r="I148" i="1"/>
  <c r="H148" i="1"/>
  <c r="F148" i="1"/>
  <c r="F148" i="1" a="1"/>
  <c r="E148" i="1"/>
  <c r="G148" i="1" s="1"/>
  <c r="I147" i="1"/>
  <c r="G147" i="1"/>
  <c r="F147" i="1" a="1"/>
  <c r="F147" i="1" s="1"/>
  <c r="H147" i="1" s="1"/>
  <c r="E147" i="1"/>
  <c r="I146" i="1"/>
  <c r="J146" i="1" s="1"/>
  <c r="H146" i="1"/>
  <c r="G146" i="1"/>
  <c r="F146" i="1"/>
  <c r="F146" i="1" a="1"/>
  <c r="E146" i="1"/>
  <c r="I145" i="1"/>
  <c r="G145" i="1"/>
  <c r="F145" i="1"/>
  <c r="H145" i="1" s="1"/>
  <c r="F145" i="1" a="1"/>
  <c r="E145" i="1"/>
  <c r="I144" i="1"/>
  <c r="F144" i="1" a="1"/>
  <c r="F144" i="1" s="1"/>
  <c r="H144" i="1" s="1"/>
  <c r="E144" i="1"/>
  <c r="G144" i="1" s="1"/>
  <c r="I143" i="1"/>
  <c r="G143" i="1"/>
  <c r="F143" i="1"/>
  <c r="H143" i="1" s="1"/>
  <c r="F143" i="1" a="1"/>
  <c r="E143" i="1"/>
  <c r="I142" i="1"/>
  <c r="F142" i="1" a="1"/>
  <c r="F142" i="1" s="1"/>
  <c r="H142" i="1" s="1"/>
  <c r="E142" i="1"/>
  <c r="G142" i="1" s="1"/>
  <c r="I141" i="1"/>
  <c r="F141" i="1" a="1"/>
  <c r="F141" i="1" s="1"/>
  <c r="H141" i="1" s="1"/>
  <c r="E141" i="1"/>
  <c r="G141" i="1" s="1"/>
  <c r="I140" i="1"/>
  <c r="H140" i="1"/>
  <c r="F140" i="1"/>
  <c r="F140" i="1" a="1"/>
  <c r="E140" i="1"/>
  <c r="G140" i="1" s="1"/>
  <c r="I139" i="1"/>
  <c r="G139" i="1"/>
  <c r="F139" i="1" a="1"/>
  <c r="F139" i="1" s="1"/>
  <c r="H139" i="1" s="1"/>
  <c r="J139" i="1" s="1"/>
  <c r="E139" i="1"/>
  <c r="I138" i="1"/>
  <c r="H138" i="1"/>
  <c r="G138" i="1"/>
  <c r="F138" i="1"/>
  <c r="F138" i="1" a="1"/>
  <c r="E138" i="1"/>
  <c r="I137" i="1"/>
  <c r="G137" i="1"/>
  <c r="F137" i="1"/>
  <c r="H137" i="1" s="1"/>
  <c r="F137" i="1" a="1"/>
  <c r="E137" i="1"/>
  <c r="I136" i="1"/>
  <c r="F136" i="1" a="1"/>
  <c r="F136" i="1" s="1"/>
  <c r="H136" i="1" s="1"/>
  <c r="E136" i="1"/>
  <c r="G136" i="1" s="1"/>
  <c r="I135" i="1"/>
  <c r="G135" i="1"/>
  <c r="F135" i="1"/>
  <c r="H135" i="1" s="1"/>
  <c r="F135" i="1" a="1"/>
  <c r="E135" i="1"/>
  <c r="I134" i="1"/>
  <c r="F134" i="1" a="1"/>
  <c r="F134" i="1" s="1"/>
  <c r="H134" i="1" s="1"/>
  <c r="J134" i="1" s="1"/>
  <c r="E134" i="1"/>
  <c r="G134" i="1" s="1"/>
  <c r="I133" i="1"/>
  <c r="J133" i="1" s="1"/>
  <c r="G133" i="1"/>
  <c r="F133" i="1" a="1"/>
  <c r="F133" i="1" s="1"/>
  <c r="H133" i="1" s="1"/>
  <c r="E133" i="1"/>
  <c r="I132" i="1"/>
  <c r="H132" i="1"/>
  <c r="F132" i="1"/>
  <c r="F132" i="1" a="1"/>
  <c r="E132" i="1"/>
  <c r="G132" i="1" s="1"/>
  <c r="I131" i="1"/>
  <c r="G131" i="1"/>
  <c r="F131" i="1" a="1"/>
  <c r="F131" i="1" s="1"/>
  <c r="H131" i="1" s="1"/>
  <c r="E131" i="1"/>
  <c r="I130" i="1"/>
  <c r="H130" i="1"/>
  <c r="G130" i="1"/>
  <c r="F130" i="1"/>
  <c r="F130" i="1" a="1"/>
  <c r="E130" i="1"/>
  <c r="I129" i="1"/>
  <c r="G129" i="1"/>
  <c r="F129" i="1" a="1"/>
  <c r="F129" i="1" s="1"/>
  <c r="H129" i="1" s="1"/>
  <c r="E129" i="1"/>
  <c r="I128" i="1"/>
  <c r="F128" i="1"/>
  <c r="H128" i="1" s="1"/>
  <c r="F128" i="1" a="1"/>
  <c r="E128" i="1"/>
  <c r="G128" i="1" s="1"/>
  <c r="I127" i="1"/>
  <c r="G127" i="1"/>
  <c r="F127" i="1"/>
  <c r="H127" i="1" s="1"/>
  <c r="F127" i="1" a="1"/>
  <c r="E127" i="1"/>
  <c r="I126" i="1"/>
  <c r="F126" i="1" a="1"/>
  <c r="F126" i="1" s="1"/>
  <c r="H126" i="1" s="1"/>
  <c r="E126" i="1"/>
  <c r="G126" i="1" s="1"/>
  <c r="I125" i="1"/>
  <c r="G125" i="1"/>
  <c r="F125" i="1" a="1"/>
  <c r="F125" i="1" s="1"/>
  <c r="H125" i="1" s="1"/>
  <c r="E125" i="1"/>
  <c r="I124" i="1"/>
  <c r="H124" i="1"/>
  <c r="F124" i="1"/>
  <c r="F124" i="1" a="1"/>
  <c r="E124" i="1"/>
  <c r="G124" i="1" s="1"/>
  <c r="I123" i="1"/>
  <c r="G123" i="1"/>
  <c r="J123" i="1" s="1"/>
  <c r="F123" i="1" a="1"/>
  <c r="F123" i="1" s="1"/>
  <c r="H123" i="1" s="1"/>
  <c r="E123" i="1"/>
  <c r="I122" i="1"/>
  <c r="H122" i="1"/>
  <c r="G122" i="1"/>
  <c r="F122" i="1"/>
  <c r="F122" i="1" a="1"/>
  <c r="E122" i="1"/>
  <c r="I121" i="1"/>
  <c r="G121" i="1"/>
  <c r="F121" i="1" a="1"/>
  <c r="F121" i="1" s="1"/>
  <c r="H121" i="1" s="1"/>
  <c r="E121" i="1"/>
  <c r="I120" i="1"/>
  <c r="F120" i="1" a="1"/>
  <c r="F120" i="1" s="1"/>
  <c r="H120" i="1" s="1"/>
  <c r="E120" i="1"/>
  <c r="G120" i="1" s="1"/>
  <c r="I119" i="1"/>
  <c r="G119" i="1"/>
  <c r="F119" i="1"/>
  <c r="H119" i="1" s="1"/>
  <c r="F119" i="1" a="1"/>
  <c r="E119" i="1"/>
  <c r="I118" i="1"/>
  <c r="F118" i="1" a="1"/>
  <c r="F118" i="1" s="1"/>
  <c r="H118" i="1" s="1"/>
  <c r="E118" i="1"/>
  <c r="G118" i="1" s="1"/>
  <c r="J118" i="1" s="1"/>
  <c r="I117" i="1"/>
  <c r="G117" i="1"/>
  <c r="F117" i="1" a="1"/>
  <c r="F117" i="1" s="1"/>
  <c r="H117" i="1" s="1"/>
  <c r="E117" i="1"/>
  <c r="I116" i="1"/>
  <c r="H116" i="1"/>
  <c r="F116" i="1"/>
  <c r="F116" i="1" a="1"/>
  <c r="E116" i="1"/>
  <c r="G116" i="1" s="1"/>
  <c r="J115" i="1"/>
  <c r="I115" i="1"/>
  <c r="G115" i="1"/>
  <c r="F115" i="1" a="1"/>
  <c r="F115" i="1" s="1"/>
  <c r="H115" i="1" s="1"/>
  <c r="E115" i="1"/>
  <c r="I114" i="1"/>
  <c r="H114" i="1"/>
  <c r="G114" i="1"/>
  <c r="F114" i="1"/>
  <c r="F114" i="1" a="1"/>
  <c r="E114" i="1"/>
  <c r="I113" i="1"/>
  <c r="G113" i="1"/>
  <c r="F113" i="1" a="1"/>
  <c r="F113" i="1" s="1"/>
  <c r="H113" i="1" s="1"/>
  <c r="E113" i="1"/>
  <c r="I112" i="1"/>
  <c r="F112" i="1" a="1"/>
  <c r="F112" i="1" s="1"/>
  <c r="H112" i="1" s="1"/>
  <c r="E112" i="1"/>
  <c r="G112" i="1" s="1"/>
  <c r="I111" i="1"/>
  <c r="G111" i="1"/>
  <c r="F111" i="1"/>
  <c r="H111" i="1" s="1"/>
  <c r="F111" i="1" a="1"/>
  <c r="E111" i="1"/>
  <c r="I110" i="1"/>
  <c r="F110" i="1" a="1"/>
  <c r="F110" i="1" s="1"/>
  <c r="H110" i="1" s="1"/>
  <c r="E110" i="1"/>
  <c r="G110" i="1" s="1"/>
  <c r="I109" i="1"/>
  <c r="G109" i="1"/>
  <c r="F109" i="1" a="1"/>
  <c r="F109" i="1" s="1"/>
  <c r="H109" i="1" s="1"/>
  <c r="E109" i="1"/>
  <c r="I108" i="1"/>
  <c r="H108" i="1"/>
  <c r="F108" i="1"/>
  <c r="F108" i="1" a="1"/>
  <c r="E108" i="1"/>
  <c r="G108" i="1" s="1"/>
  <c r="I107" i="1"/>
  <c r="G107" i="1"/>
  <c r="J107" i="1" s="1"/>
  <c r="F107" i="1" a="1"/>
  <c r="F107" i="1" s="1"/>
  <c r="H107" i="1" s="1"/>
  <c r="E107" i="1"/>
  <c r="I106" i="1"/>
  <c r="H106" i="1"/>
  <c r="G106" i="1"/>
  <c r="F106" i="1"/>
  <c r="F106" i="1" a="1"/>
  <c r="E106" i="1"/>
  <c r="I105" i="1"/>
  <c r="G105" i="1"/>
  <c r="F105" i="1" a="1"/>
  <c r="F105" i="1" s="1"/>
  <c r="H105" i="1" s="1"/>
  <c r="E105" i="1"/>
  <c r="I104" i="1"/>
  <c r="F104" i="1" a="1"/>
  <c r="F104" i="1" s="1"/>
  <c r="H104" i="1" s="1"/>
  <c r="E104" i="1"/>
  <c r="G104" i="1" s="1"/>
  <c r="I103" i="1"/>
  <c r="G103" i="1"/>
  <c r="F103" i="1"/>
  <c r="H103" i="1" s="1"/>
  <c r="F103" i="1" a="1"/>
  <c r="E103" i="1"/>
  <c r="I102" i="1"/>
  <c r="F102" i="1" a="1"/>
  <c r="F102" i="1" s="1"/>
  <c r="H102" i="1" s="1"/>
  <c r="E102" i="1"/>
  <c r="G102" i="1" s="1"/>
  <c r="J102" i="1" s="1"/>
  <c r="I101" i="1"/>
  <c r="G101" i="1"/>
  <c r="F101" i="1" a="1"/>
  <c r="F101" i="1" s="1"/>
  <c r="H101" i="1" s="1"/>
  <c r="E101" i="1"/>
  <c r="I100" i="1"/>
  <c r="H100" i="1"/>
  <c r="F100" i="1"/>
  <c r="F100" i="1" a="1"/>
  <c r="E100" i="1"/>
  <c r="G100" i="1" s="1"/>
  <c r="J99" i="1"/>
  <c r="I99" i="1"/>
  <c r="G99" i="1"/>
  <c r="F99" i="1" a="1"/>
  <c r="F99" i="1" s="1"/>
  <c r="H99" i="1" s="1"/>
  <c r="E99" i="1"/>
  <c r="I98" i="1"/>
  <c r="H98" i="1"/>
  <c r="G98" i="1"/>
  <c r="F98" i="1"/>
  <c r="F98" i="1" a="1"/>
  <c r="E98" i="1"/>
  <c r="I97" i="1"/>
  <c r="G97" i="1"/>
  <c r="F97" i="1" a="1"/>
  <c r="F97" i="1" s="1"/>
  <c r="H97" i="1" s="1"/>
  <c r="E97" i="1"/>
  <c r="I96" i="1"/>
  <c r="F96" i="1" a="1"/>
  <c r="F96" i="1" s="1"/>
  <c r="H96" i="1" s="1"/>
  <c r="E96" i="1"/>
  <c r="G96" i="1" s="1"/>
  <c r="I95" i="1"/>
  <c r="G95" i="1"/>
  <c r="F95" i="1"/>
  <c r="H95" i="1" s="1"/>
  <c r="F95" i="1" a="1"/>
  <c r="E95" i="1"/>
  <c r="I94" i="1"/>
  <c r="F94" i="1" a="1"/>
  <c r="F94" i="1" s="1"/>
  <c r="H94" i="1" s="1"/>
  <c r="E94" i="1"/>
  <c r="G94" i="1" s="1"/>
  <c r="J94" i="1" s="1"/>
  <c r="I93" i="1"/>
  <c r="H93" i="1"/>
  <c r="G93" i="1"/>
  <c r="F93" i="1" a="1"/>
  <c r="F93" i="1" s="1"/>
  <c r="E93" i="1"/>
  <c r="I92" i="1"/>
  <c r="F92" i="1" a="1"/>
  <c r="F92" i="1" s="1"/>
  <c r="H92" i="1" s="1"/>
  <c r="E92" i="1"/>
  <c r="G92" i="1" s="1"/>
  <c r="I91" i="1"/>
  <c r="F91" i="1" a="1"/>
  <c r="F91" i="1" s="1"/>
  <c r="H91" i="1" s="1"/>
  <c r="E91" i="1"/>
  <c r="G91" i="1" s="1"/>
  <c r="I90" i="1"/>
  <c r="H90" i="1"/>
  <c r="G90" i="1"/>
  <c r="F90" i="1" a="1"/>
  <c r="F90" i="1" s="1"/>
  <c r="E90" i="1"/>
  <c r="I89" i="1"/>
  <c r="G89" i="1"/>
  <c r="J89" i="1" s="1"/>
  <c r="F89" i="1"/>
  <c r="H89" i="1" s="1"/>
  <c r="F89" i="1" a="1"/>
  <c r="E89" i="1"/>
  <c r="I88" i="1"/>
  <c r="F88" i="1" a="1"/>
  <c r="F88" i="1" s="1"/>
  <c r="H88" i="1" s="1"/>
  <c r="E88" i="1"/>
  <c r="G88" i="1" s="1"/>
  <c r="J88" i="1" s="1"/>
  <c r="I87" i="1"/>
  <c r="H87" i="1"/>
  <c r="F87" i="1" a="1"/>
  <c r="F87" i="1" s="1"/>
  <c r="E87" i="1"/>
  <c r="G87" i="1" s="1"/>
  <c r="I86" i="1"/>
  <c r="G86" i="1"/>
  <c r="F86" i="1"/>
  <c r="H86" i="1" s="1"/>
  <c r="F86" i="1" a="1"/>
  <c r="E86" i="1"/>
  <c r="I85" i="1"/>
  <c r="G85" i="1"/>
  <c r="F85" i="1" a="1"/>
  <c r="F85" i="1" s="1"/>
  <c r="H85" i="1" s="1"/>
  <c r="E85" i="1"/>
  <c r="I84" i="1"/>
  <c r="F84" i="1" a="1"/>
  <c r="F84" i="1" s="1"/>
  <c r="H84" i="1" s="1"/>
  <c r="E84" i="1"/>
  <c r="G84" i="1" s="1"/>
  <c r="I83" i="1"/>
  <c r="F83" i="1" a="1"/>
  <c r="F83" i="1" s="1"/>
  <c r="H83" i="1" s="1"/>
  <c r="E83" i="1"/>
  <c r="G83" i="1" s="1"/>
  <c r="I82" i="1"/>
  <c r="F82" i="1" a="1"/>
  <c r="F82" i="1" s="1"/>
  <c r="H82" i="1" s="1"/>
  <c r="E82" i="1"/>
  <c r="G82" i="1" s="1"/>
  <c r="I81" i="1"/>
  <c r="G81" i="1"/>
  <c r="F81" i="1"/>
  <c r="H81" i="1" s="1"/>
  <c r="F81" i="1" a="1"/>
  <c r="E81" i="1"/>
  <c r="I80" i="1"/>
  <c r="F80" i="1"/>
  <c r="H80" i="1" s="1"/>
  <c r="F80" i="1" a="1"/>
  <c r="E80" i="1"/>
  <c r="G80" i="1" s="1"/>
  <c r="I79" i="1"/>
  <c r="F79" i="1" a="1"/>
  <c r="F79" i="1" s="1"/>
  <c r="H79" i="1" s="1"/>
  <c r="E79" i="1"/>
  <c r="G79" i="1" s="1"/>
  <c r="I78" i="1"/>
  <c r="F78" i="1"/>
  <c r="H78" i="1" s="1"/>
  <c r="F78" i="1" a="1"/>
  <c r="E78" i="1"/>
  <c r="G78" i="1" s="1"/>
  <c r="I77" i="1"/>
  <c r="G77" i="1"/>
  <c r="J77" i="1" s="1"/>
  <c r="F77" i="1"/>
  <c r="H77" i="1" s="1"/>
  <c r="F77" i="1" a="1"/>
  <c r="E77" i="1"/>
  <c r="I76" i="1"/>
  <c r="F76" i="1" a="1"/>
  <c r="F76" i="1" s="1"/>
  <c r="H76" i="1" s="1"/>
  <c r="E76" i="1"/>
  <c r="G76" i="1" s="1"/>
  <c r="I75" i="1"/>
  <c r="F75" i="1"/>
  <c r="H75" i="1" s="1"/>
  <c r="F75" i="1" a="1"/>
  <c r="E75" i="1"/>
  <c r="G75" i="1" s="1"/>
  <c r="I74" i="1"/>
  <c r="H74" i="1"/>
  <c r="G74" i="1"/>
  <c r="F74" i="1" a="1"/>
  <c r="F74" i="1" s="1"/>
  <c r="E74" i="1"/>
  <c r="I73" i="1"/>
  <c r="J73" i="1" s="1"/>
  <c r="G73" i="1"/>
  <c r="F73" i="1"/>
  <c r="H73" i="1" s="1"/>
  <c r="F73" i="1" a="1"/>
  <c r="E73" i="1"/>
  <c r="I72" i="1"/>
  <c r="F72" i="1" a="1"/>
  <c r="F72" i="1" s="1"/>
  <c r="H72" i="1" s="1"/>
  <c r="E72" i="1"/>
  <c r="G72" i="1" s="1"/>
  <c r="I71" i="1"/>
  <c r="H71" i="1"/>
  <c r="F71" i="1" a="1"/>
  <c r="F71" i="1" s="1"/>
  <c r="E71" i="1"/>
  <c r="G71" i="1" s="1"/>
  <c r="I70" i="1"/>
  <c r="H70" i="1"/>
  <c r="G70" i="1"/>
  <c r="F70" i="1"/>
  <c r="F70" i="1" a="1"/>
  <c r="E70" i="1"/>
  <c r="I69" i="1"/>
  <c r="G69" i="1"/>
  <c r="J69" i="1" s="1"/>
  <c r="F69" i="1"/>
  <c r="H69" i="1" s="1"/>
  <c r="F69" i="1" a="1"/>
  <c r="E69" i="1"/>
  <c r="I68" i="1"/>
  <c r="F68" i="1" a="1"/>
  <c r="F68" i="1" s="1"/>
  <c r="H68" i="1" s="1"/>
  <c r="E68" i="1"/>
  <c r="G68" i="1" s="1"/>
  <c r="I67" i="1"/>
  <c r="F67" i="1"/>
  <c r="H67" i="1" s="1"/>
  <c r="F67" i="1" a="1"/>
  <c r="E67" i="1"/>
  <c r="G67" i="1" s="1"/>
  <c r="I66" i="1"/>
  <c r="H66" i="1"/>
  <c r="G66" i="1"/>
  <c r="F66" i="1" a="1"/>
  <c r="F66" i="1" s="1"/>
  <c r="E66" i="1"/>
  <c r="I65" i="1"/>
  <c r="G65" i="1"/>
  <c r="F65" i="1"/>
  <c r="H65" i="1" s="1"/>
  <c r="F65" i="1" a="1"/>
  <c r="E65" i="1"/>
  <c r="I64" i="1"/>
  <c r="F64" i="1" a="1"/>
  <c r="F64" i="1" s="1"/>
  <c r="H64" i="1" s="1"/>
  <c r="E64" i="1"/>
  <c r="G64" i="1" s="1"/>
  <c r="I63" i="1"/>
  <c r="H63" i="1"/>
  <c r="F63" i="1" a="1"/>
  <c r="F63" i="1" s="1"/>
  <c r="E63" i="1"/>
  <c r="G63" i="1" s="1"/>
  <c r="J63" i="1" s="1"/>
  <c r="I62" i="1"/>
  <c r="H62" i="1"/>
  <c r="G62" i="1"/>
  <c r="F62" i="1"/>
  <c r="F62" i="1" a="1"/>
  <c r="E62" i="1"/>
  <c r="I61" i="1"/>
  <c r="G61" i="1"/>
  <c r="F61" i="1"/>
  <c r="H61" i="1" s="1"/>
  <c r="F61" i="1" a="1"/>
  <c r="E61" i="1"/>
  <c r="I60" i="1"/>
  <c r="F60" i="1" a="1"/>
  <c r="F60" i="1" s="1"/>
  <c r="H60" i="1" s="1"/>
  <c r="E60" i="1"/>
  <c r="G60" i="1" s="1"/>
  <c r="I59" i="1"/>
  <c r="F59" i="1"/>
  <c r="H59" i="1" s="1"/>
  <c r="F59" i="1" a="1"/>
  <c r="E59" i="1"/>
  <c r="G59" i="1" s="1"/>
  <c r="I58" i="1"/>
  <c r="H58" i="1"/>
  <c r="J58" i="1" s="1"/>
  <c r="G58" i="1"/>
  <c r="F58" i="1" a="1"/>
  <c r="F58" i="1" s="1"/>
  <c r="E58" i="1"/>
  <c r="I57" i="1"/>
  <c r="G57" i="1"/>
  <c r="F57" i="1"/>
  <c r="H57" i="1" s="1"/>
  <c r="F57" i="1" a="1"/>
  <c r="E57" i="1"/>
  <c r="I56" i="1"/>
  <c r="F56" i="1" a="1"/>
  <c r="F56" i="1" s="1"/>
  <c r="H56" i="1" s="1"/>
  <c r="E56" i="1"/>
  <c r="G56" i="1" s="1"/>
  <c r="I55" i="1"/>
  <c r="H55" i="1"/>
  <c r="F55" i="1" a="1"/>
  <c r="F55" i="1" s="1"/>
  <c r="E55" i="1"/>
  <c r="G55" i="1" s="1"/>
  <c r="I54" i="1"/>
  <c r="G54" i="1"/>
  <c r="F54" i="1" a="1"/>
  <c r="F54" i="1" s="1"/>
  <c r="H54" i="1" s="1"/>
  <c r="E54" i="1"/>
  <c r="I53" i="1"/>
  <c r="H53" i="1"/>
  <c r="G53" i="1"/>
  <c r="F53" i="1"/>
  <c r="F53" i="1" a="1"/>
  <c r="E53" i="1"/>
  <c r="I52" i="1"/>
  <c r="G52" i="1"/>
  <c r="F52" i="1"/>
  <c r="H52" i="1" s="1"/>
  <c r="F52" i="1" a="1"/>
  <c r="E52" i="1"/>
  <c r="I51" i="1"/>
  <c r="G51" i="1"/>
  <c r="F51" i="1" a="1"/>
  <c r="F51" i="1" s="1"/>
  <c r="H51" i="1" s="1"/>
  <c r="E51" i="1"/>
  <c r="I50" i="1"/>
  <c r="F50" i="1" a="1"/>
  <c r="F50" i="1" s="1"/>
  <c r="H50" i="1" s="1"/>
  <c r="E50" i="1"/>
  <c r="G50" i="1" s="1"/>
  <c r="I49" i="1"/>
  <c r="F49" i="1" a="1"/>
  <c r="F49" i="1" s="1"/>
  <c r="H49" i="1" s="1"/>
  <c r="E49" i="1"/>
  <c r="G49" i="1" s="1"/>
  <c r="I48" i="1"/>
  <c r="F48" i="1" a="1"/>
  <c r="F48" i="1" s="1"/>
  <c r="H48" i="1" s="1"/>
  <c r="E48" i="1"/>
  <c r="G48" i="1" s="1"/>
  <c r="I47" i="1"/>
  <c r="H47" i="1"/>
  <c r="F47" i="1"/>
  <c r="F47" i="1" a="1"/>
  <c r="E47" i="1"/>
  <c r="G47" i="1" s="1"/>
  <c r="I46" i="1"/>
  <c r="G46" i="1"/>
  <c r="F46" i="1" a="1"/>
  <c r="F46" i="1" s="1"/>
  <c r="H46" i="1" s="1"/>
  <c r="E46" i="1"/>
  <c r="I45" i="1"/>
  <c r="H45" i="1"/>
  <c r="G45" i="1"/>
  <c r="F45" i="1"/>
  <c r="F45" i="1" a="1"/>
  <c r="E45" i="1"/>
  <c r="I44" i="1"/>
  <c r="G44" i="1"/>
  <c r="F44" i="1"/>
  <c r="H44" i="1" s="1"/>
  <c r="F44" i="1" a="1"/>
  <c r="E44" i="1"/>
  <c r="I43" i="1"/>
  <c r="G43" i="1"/>
  <c r="F43" i="1" a="1"/>
  <c r="F43" i="1" s="1"/>
  <c r="H43" i="1" s="1"/>
  <c r="E43" i="1"/>
  <c r="I42" i="1"/>
  <c r="F42" i="1" a="1"/>
  <c r="F42" i="1" s="1"/>
  <c r="H42" i="1" s="1"/>
  <c r="E42" i="1"/>
  <c r="G42" i="1" s="1"/>
  <c r="I41" i="1"/>
  <c r="F41" i="1" a="1"/>
  <c r="F41" i="1" s="1"/>
  <c r="H41" i="1" s="1"/>
  <c r="E41" i="1"/>
  <c r="G41" i="1" s="1"/>
  <c r="I40" i="1"/>
  <c r="F40" i="1" a="1"/>
  <c r="F40" i="1" s="1"/>
  <c r="H40" i="1" s="1"/>
  <c r="E40" i="1"/>
  <c r="G40" i="1" s="1"/>
  <c r="J40" i="1" s="1"/>
  <c r="I39" i="1"/>
  <c r="H39" i="1"/>
  <c r="F39" i="1"/>
  <c r="F39" i="1" a="1"/>
  <c r="E39" i="1"/>
  <c r="G39" i="1" s="1"/>
  <c r="I38" i="1"/>
  <c r="G38" i="1"/>
  <c r="F38" i="1" a="1"/>
  <c r="F38" i="1" s="1"/>
  <c r="H38" i="1" s="1"/>
  <c r="E38" i="1"/>
  <c r="I37" i="1"/>
  <c r="J37" i="1" s="1"/>
  <c r="H37" i="1"/>
  <c r="G37" i="1"/>
  <c r="F37" i="1"/>
  <c r="F37" i="1" a="1"/>
  <c r="E37" i="1"/>
  <c r="I36" i="1"/>
  <c r="G36" i="1"/>
  <c r="F36" i="1"/>
  <c r="H36" i="1" s="1"/>
  <c r="F36" i="1" a="1"/>
  <c r="E36" i="1"/>
  <c r="I35" i="1"/>
  <c r="G35" i="1"/>
  <c r="F35" i="1" a="1"/>
  <c r="F35" i="1" s="1"/>
  <c r="H35" i="1" s="1"/>
  <c r="E35" i="1"/>
  <c r="I34" i="1"/>
  <c r="F34" i="1" a="1"/>
  <c r="F34" i="1" s="1"/>
  <c r="H34" i="1" s="1"/>
  <c r="E34" i="1"/>
  <c r="G34" i="1" s="1"/>
  <c r="I33" i="1"/>
  <c r="F33" i="1" a="1"/>
  <c r="F33" i="1" s="1"/>
  <c r="H33" i="1" s="1"/>
  <c r="E33" i="1"/>
  <c r="G33" i="1" s="1"/>
  <c r="I32" i="1"/>
  <c r="F32" i="1" a="1"/>
  <c r="F32" i="1" s="1"/>
  <c r="H32" i="1" s="1"/>
  <c r="E32" i="1"/>
  <c r="G32" i="1" s="1"/>
  <c r="J32" i="1" s="1"/>
  <c r="I31" i="1"/>
  <c r="J31" i="1" s="1"/>
  <c r="H31" i="1"/>
  <c r="F31" i="1"/>
  <c r="F31" i="1" a="1"/>
  <c r="E31" i="1"/>
  <c r="G31" i="1" s="1"/>
  <c r="I30" i="1"/>
  <c r="G30" i="1"/>
  <c r="F30" i="1" a="1"/>
  <c r="F30" i="1" s="1"/>
  <c r="H30" i="1" s="1"/>
  <c r="E30" i="1"/>
  <c r="I29" i="1"/>
  <c r="H29" i="1"/>
  <c r="G29" i="1"/>
  <c r="F29" i="1"/>
  <c r="F29" i="1" a="1"/>
  <c r="E29" i="1"/>
  <c r="I28" i="1"/>
  <c r="G28" i="1"/>
  <c r="F28" i="1"/>
  <c r="H28" i="1" s="1"/>
  <c r="F28" i="1" a="1"/>
  <c r="E28" i="1"/>
  <c r="I27" i="1"/>
  <c r="G27" i="1"/>
  <c r="F27" i="1" a="1"/>
  <c r="F27" i="1" s="1"/>
  <c r="H27" i="1" s="1"/>
  <c r="E27" i="1"/>
  <c r="I26" i="1"/>
  <c r="J26" i="1" s="1"/>
  <c r="F26" i="1" a="1"/>
  <c r="F26" i="1" s="1"/>
  <c r="H26" i="1" s="1"/>
  <c r="E26" i="1"/>
  <c r="G26" i="1" s="1"/>
  <c r="I25" i="1"/>
  <c r="F25" i="1" a="1"/>
  <c r="F25" i="1" s="1"/>
  <c r="H25" i="1" s="1"/>
  <c r="E25" i="1"/>
  <c r="G25" i="1" s="1"/>
  <c r="I24" i="1"/>
  <c r="F24" i="1" a="1"/>
  <c r="F24" i="1" s="1"/>
  <c r="H24" i="1" s="1"/>
  <c r="E24" i="1"/>
  <c r="G24" i="1" s="1"/>
  <c r="J24" i="1" s="1"/>
  <c r="I23" i="1"/>
  <c r="H23" i="1"/>
  <c r="F23" i="1"/>
  <c r="F23" i="1" a="1"/>
  <c r="E23" i="1"/>
  <c r="G23" i="1" s="1"/>
  <c r="I22" i="1"/>
  <c r="G22" i="1"/>
  <c r="F22" i="1" a="1"/>
  <c r="F22" i="1" s="1"/>
  <c r="H22" i="1" s="1"/>
  <c r="E22" i="1"/>
  <c r="I21" i="1"/>
  <c r="J21" i="1" s="1"/>
  <c r="H21" i="1"/>
  <c r="G21" i="1"/>
  <c r="F21" i="1"/>
  <c r="F21" i="1" a="1"/>
  <c r="E21" i="1"/>
  <c r="I20" i="1"/>
  <c r="J20" i="1" s="1"/>
  <c r="G20" i="1"/>
  <c r="F20" i="1"/>
  <c r="H20" i="1" s="1"/>
  <c r="F20" i="1" a="1"/>
  <c r="E20" i="1"/>
  <c r="I19" i="1"/>
  <c r="G19" i="1"/>
  <c r="F19" i="1" a="1"/>
  <c r="F19" i="1" s="1"/>
  <c r="H19" i="1" s="1"/>
  <c r="E19" i="1"/>
  <c r="I18" i="1"/>
  <c r="F18" i="1" a="1"/>
  <c r="F18" i="1" s="1"/>
  <c r="H18" i="1" s="1"/>
  <c r="E18" i="1"/>
  <c r="G18" i="1" s="1"/>
  <c r="I17" i="1"/>
  <c r="F17" i="1" a="1"/>
  <c r="F17" i="1" s="1"/>
  <c r="H17" i="1" s="1"/>
  <c r="E17" i="1"/>
  <c r="G17" i="1" s="1"/>
  <c r="J17" i="1" s="1"/>
  <c r="I16" i="1"/>
  <c r="F16" i="1" a="1"/>
  <c r="F16" i="1" s="1"/>
  <c r="H16" i="1" s="1"/>
  <c r="E16" i="1"/>
  <c r="G16" i="1" s="1"/>
  <c r="I15" i="1"/>
  <c r="H15" i="1"/>
  <c r="F15" i="1"/>
  <c r="F15" i="1" a="1"/>
  <c r="E15" i="1"/>
  <c r="G15" i="1" s="1"/>
  <c r="I14" i="1"/>
  <c r="G14" i="1"/>
  <c r="F14" i="1" a="1"/>
  <c r="F14" i="1" s="1"/>
  <c r="H14" i="1" s="1"/>
  <c r="E14" i="1"/>
  <c r="I13" i="1"/>
  <c r="H13" i="1"/>
  <c r="G13" i="1"/>
  <c r="F13" i="1"/>
  <c r="F13" i="1" a="1"/>
  <c r="E13" i="1"/>
  <c r="I12" i="1"/>
  <c r="G12" i="1"/>
  <c r="F12" i="1"/>
  <c r="H12" i="1" s="1"/>
  <c r="F12" i="1" a="1"/>
  <c r="E12" i="1"/>
  <c r="I11" i="1"/>
  <c r="G11" i="1"/>
  <c r="F11" i="1" a="1"/>
  <c r="F11" i="1" s="1"/>
  <c r="H11" i="1" s="1"/>
  <c r="E11" i="1"/>
  <c r="I10" i="1"/>
  <c r="F10" i="1" a="1"/>
  <c r="F10" i="1" s="1"/>
  <c r="H10" i="1" s="1"/>
  <c r="E10" i="1"/>
  <c r="G10" i="1" s="1"/>
  <c r="I9" i="1"/>
  <c r="F9" i="1" a="1"/>
  <c r="F9" i="1" s="1"/>
  <c r="H9" i="1" s="1"/>
  <c r="E9" i="1"/>
  <c r="G9" i="1" s="1"/>
  <c r="J9" i="1" s="1"/>
  <c r="I8" i="1"/>
  <c r="F8" i="1" a="1"/>
  <c r="F8" i="1" s="1"/>
  <c r="H8" i="1" s="1"/>
  <c r="E8" i="1"/>
  <c r="G8" i="1" s="1"/>
  <c r="J8" i="1" s="1"/>
  <c r="I7" i="1"/>
  <c r="H7" i="1"/>
  <c r="F7" i="1"/>
  <c r="F7" i="1" a="1"/>
  <c r="E7" i="1"/>
  <c r="G7" i="1" s="1"/>
  <c r="I6" i="1"/>
  <c r="J6" i="1" s="1"/>
  <c r="G6" i="1"/>
  <c r="F6" i="1" a="1"/>
  <c r="F6" i="1" s="1"/>
  <c r="H6" i="1" s="1"/>
  <c r="E6" i="1"/>
  <c r="I5" i="1"/>
  <c r="H5" i="1"/>
  <c r="G5" i="1"/>
  <c r="F5" i="1"/>
  <c r="F5" i="1" a="1"/>
  <c r="E5" i="1"/>
  <c r="I4" i="1"/>
  <c r="J4" i="1" s="1"/>
  <c r="G4" i="1"/>
  <c r="F4" i="1"/>
  <c r="H4" i="1" s="1"/>
  <c r="F4" i="1" a="1"/>
  <c r="E4" i="1"/>
  <c r="I3" i="1"/>
  <c r="G3" i="1"/>
  <c r="J3" i="1" s="1"/>
  <c r="F3" i="1" a="1"/>
  <c r="F3" i="1" s="1"/>
  <c r="H3" i="1" s="1"/>
  <c r="E3" i="1"/>
  <c r="E226" i="2" l="1"/>
  <c r="E227" i="2" s="1"/>
  <c r="E228" i="2" s="1"/>
  <c r="E229" i="2" s="1"/>
  <c r="E230" i="2" s="1"/>
  <c r="E231" i="2" s="1"/>
  <c r="F231" i="2" s="1"/>
  <c r="G231" i="2" s="1"/>
  <c r="J12" i="1"/>
  <c r="J16" i="1"/>
  <c r="J18" i="1"/>
  <c r="J23" i="1"/>
  <c r="J29" i="1"/>
  <c r="J55" i="1"/>
  <c r="J68" i="1"/>
  <c r="J112" i="1"/>
  <c r="J148" i="1"/>
  <c r="J182" i="1"/>
  <c r="J196" i="1"/>
  <c r="J263" i="1"/>
  <c r="J353" i="1"/>
  <c r="J14" i="1"/>
  <c r="J39" i="1"/>
  <c r="J45" i="1"/>
  <c r="J66" i="1"/>
  <c r="J81" i="1"/>
  <c r="J84" i="1"/>
  <c r="J96" i="1"/>
  <c r="J156" i="1"/>
  <c r="J180" i="1"/>
  <c r="J194" i="1"/>
  <c r="J201" i="1"/>
  <c r="J204" i="1"/>
  <c r="J220" i="1"/>
  <c r="J268" i="1"/>
  <c r="J276" i="1"/>
  <c r="J338" i="1"/>
  <c r="J47" i="1"/>
  <c r="J53" i="1"/>
  <c r="J57" i="1"/>
  <c r="J82" i="1"/>
  <c r="J90" i="1"/>
  <c r="J132" i="1"/>
  <c r="J142" i="1"/>
  <c r="J147" i="1"/>
  <c r="J166" i="1"/>
  <c r="J179" i="1"/>
  <c r="J188" i="1"/>
  <c r="J200" i="1"/>
  <c r="J206" i="1"/>
  <c r="J226" i="1"/>
  <c r="J234" i="1"/>
  <c r="J259" i="1"/>
  <c r="J301" i="1"/>
  <c r="J320" i="1"/>
  <c r="J346" i="1"/>
  <c r="J125" i="1"/>
  <c r="J251" i="1"/>
  <c r="J267" i="1"/>
  <c r="J322" i="1"/>
  <c r="J333" i="1"/>
  <c r="J5" i="1"/>
  <c r="J38" i="1"/>
  <c r="J74" i="1"/>
  <c r="J85" i="1"/>
  <c r="J104" i="1"/>
  <c r="J128" i="1"/>
  <c r="J138" i="1"/>
  <c r="J155" i="1"/>
  <c r="J248" i="1"/>
  <c r="J13" i="1"/>
  <c r="J41" i="1"/>
  <c r="J46" i="1"/>
  <c r="J56" i="1"/>
  <c r="J65" i="1"/>
  <c r="J71" i="1"/>
  <c r="J126" i="1"/>
  <c r="J131" i="1"/>
  <c r="J140" i="1"/>
  <c r="J150" i="1"/>
  <c r="J187" i="1"/>
  <c r="J197" i="1"/>
  <c r="J210" i="1"/>
  <c r="J264" i="1"/>
  <c r="J291" i="1"/>
  <c r="J313" i="1"/>
  <c r="J317" i="1"/>
  <c r="J347" i="1"/>
  <c r="J211" i="1"/>
  <c r="J247" i="1"/>
  <c r="J295" i="1"/>
  <c r="J323" i="1"/>
  <c r="J345" i="1"/>
  <c r="J355" i="1"/>
  <c r="J64" i="1"/>
  <c r="J19" i="1"/>
  <c r="J22" i="1"/>
  <c r="J36" i="1"/>
  <c r="J42" i="1"/>
  <c r="J61" i="1"/>
  <c r="J92" i="1"/>
  <c r="J11" i="1"/>
  <c r="J25" i="1"/>
  <c r="J27" i="1"/>
  <c r="J30" i="1"/>
  <c r="J44" i="1"/>
  <c r="J48" i="1"/>
  <c r="J50" i="1"/>
  <c r="J72" i="1"/>
  <c r="J33" i="1"/>
  <c r="J35" i="1"/>
  <c r="J52" i="1"/>
  <c r="J60" i="1"/>
  <c r="J76" i="1"/>
  <c r="J80" i="1"/>
  <c r="J28" i="1"/>
  <c r="J34" i="1"/>
  <c r="J7" i="1"/>
  <c r="J43" i="1"/>
  <c r="J10" i="1"/>
  <c r="J15" i="1"/>
  <c r="J49" i="1"/>
  <c r="J51" i="1"/>
  <c r="J54" i="1"/>
  <c r="J110" i="1"/>
  <c r="J152" i="1"/>
  <c r="J253" i="1"/>
  <c r="J144" i="1"/>
  <c r="J136" i="1"/>
  <c r="J83" i="1"/>
  <c r="J98" i="1"/>
  <c r="J106" i="1"/>
  <c r="J114" i="1"/>
  <c r="J165" i="1"/>
  <c r="J170" i="1"/>
  <c r="J341" i="1"/>
  <c r="J350" i="1"/>
  <c r="J86" i="1"/>
  <c r="J120" i="1"/>
  <c r="J124" i="1"/>
  <c r="J157" i="1"/>
  <c r="J219" i="1"/>
  <c r="J101" i="1"/>
  <c r="J173" i="1"/>
  <c r="J360" i="1"/>
  <c r="J62" i="1"/>
  <c r="J324" i="1"/>
  <c r="J79" i="1"/>
  <c r="J100" i="1"/>
  <c r="J108" i="1"/>
  <c r="J116" i="1"/>
  <c r="J149" i="1"/>
  <c r="J162" i="1"/>
  <c r="J168" i="1"/>
  <c r="J172" i="1"/>
  <c r="J189" i="1"/>
  <c r="J222" i="1"/>
  <c r="J273" i="1"/>
  <c r="J312" i="1"/>
  <c r="J78" i="1"/>
  <c r="J117" i="1"/>
  <c r="J130" i="1"/>
  <c r="J178" i="1"/>
  <c r="J298" i="1"/>
  <c r="J70" i="1"/>
  <c r="J122" i="1"/>
  <c r="J141" i="1"/>
  <c r="J154" i="1"/>
  <c r="J217" i="1"/>
  <c r="J239" i="1"/>
  <c r="J262" i="1"/>
  <c r="J303" i="1"/>
  <c r="J87" i="1"/>
  <c r="J93" i="1"/>
  <c r="J109" i="1"/>
  <c r="J184" i="1"/>
  <c r="J59" i="1"/>
  <c r="J67" i="1"/>
  <c r="J75" i="1"/>
  <c r="J91" i="1"/>
  <c r="J160" i="1"/>
  <c r="J164" i="1"/>
  <c r="J181" i="1"/>
  <c r="J186" i="1"/>
  <c r="J192" i="1"/>
  <c r="J266" i="1"/>
  <c r="J199" i="1"/>
  <c r="J214" i="1"/>
  <c r="J216" i="1"/>
  <c r="J257" i="1"/>
  <c r="J284" i="1"/>
  <c r="J310" i="1"/>
  <c r="J348" i="1"/>
  <c r="J358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12" i="1"/>
  <c r="J270" i="1"/>
  <c r="J272" i="1"/>
  <c r="J311" i="1"/>
  <c r="J314" i="1"/>
  <c r="J321" i="1"/>
  <c r="J349" i="1"/>
  <c r="J213" i="1"/>
  <c r="J250" i="1"/>
  <c r="J256" i="1"/>
  <c r="J281" i="1"/>
  <c r="J309" i="1"/>
  <c r="J335" i="1"/>
  <c r="J344" i="1"/>
  <c r="J356" i="1"/>
  <c r="J209" i="1"/>
  <c r="J318" i="1"/>
  <c r="J342" i="1"/>
  <c r="J35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8" i="1"/>
  <c r="J208" i="1"/>
  <c r="J255" i="1"/>
  <c r="J258" i="1"/>
  <c r="J265" i="1"/>
  <c r="J275" i="1"/>
  <c r="J278" i="1"/>
  <c r="J316" i="1"/>
  <c r="J343" i="1"/>
  <c r="J352" i="1"/>
  <c r="J225" i="1"/>
  <c r="J228" i="1"/>
  <c r="J280" i="1"/>
  <c r="J286" i="1"/>
  <c r="J289" i="1"/>
  <c r="J292" i="1"/>
  <c r="J326" i="1"/>
  <c r="J329" i="1"/>
  <c r="J361" i="1"/>
  <c r="J224" i="1"/>
  <c r="J230" i="1"/>
  <c r="J233" i="1"/>
  <c r="J236" i="1"/>
  <c r="J288" i="1"/>
  <c r="J294" i="1"/>
  <c r="J297" i="1"/>
  <c r="J300" i="1"/>
  <c r="J328" i="1"/>
  <c r="J332" i="1"/>
  <c r="J238" i="1"/>
  <c r="J241" i="1"/>
  <c r="J244" i="1"/>
  <c r="J302" i="1"/>
  <c r="J305" i="1"/>
  <c r="J334" i="1"/>
  <c r="J337" i="1"/>
  <c r="J240" i="1"/>
  <c r="J246" i="1"/>
  <c r="J249" i="1"/>
  <c r="J252" i="1"/>
  <c r="J304" i="1"/>
  <c r="J308" i="1"/>
  <c r="J336" i="1"/>
  <c r="J340" i="1"/>
  <c r="J362" i="1"/>
  <c r="E232" i="2" l="1"/>
  <c r="E233" i="2" s="1"/>
  <c r="E234" i="2" s="1"/>
  <c r="E235" i="2" s="1"/>
  <c r="E236" i="2" s="1"/>
  <c r="E237" i="2" s="1"/>
  <c r="F237" i="2" l="1"/>
  <c r="G237" i="2" s="1"/>
  <c r="E238" i="2" l="1"/>
  <c r="E239" i="2" s="1"/>
  <c r="E240" i="2" s="1"/>
  <c r="E241" i="2" s="1"/>
  <c r="E242" i="2" s="1"/>
  <c r="E243" i="2" s="1"/>
  <c r="F243" i="2" s="1"/>
  <c r="G243" i="2" s="1"/>
  <c r="E244" i="2" l="1"/>
  <c r="E245" i="2" s="1"/>
  <c r="E246" i="2" s="1"/>
  <c r="E247" i="2" s="1"/>
  <c r="E248" i="2" s="1"/>
  <c r="E249" i="2" s="1"/>
  <c r="F249" i="2" l="1"/>
  <c r="G249" i="2" s="1"/>
  <c r="E250" i="2" l="1"/>
  <c r="E251" i="2" s="1"/>
  <c r="E252" i="2" s="1"/>
  <c r="E253" i="2" s="1"/>
  <c r="E254" i="2" s="1"/>
  <c r="E255" i="2" s="1"/>
  <c r="F255" i="2" l="1"/>
  <c r="G255" i="2" s="1"/>
  <c r="E256" i="2" l="1"/>
  <c r="E257" i="2" s="1"/>
  <c r="E258" i="2" s="1"/>
  <c r="E259" i="2" s="1"/>
  <c r="E260" i="2" s="1"/>
  <c r="E261" i="2" s="1"/>
  <c r="F261" i="2" s="1"/>
  <c r="G261" i="2" s="1"/>
  <c r="E262" i="2" l="1"/>
  <c r="E263" i="2" s="1"/>
  <c r="E264" i="2" s="1"/>
  <c r="E265" i="2" s="1"/>
  <c r="E266" i="2" s="1"/>
  <c r="E267" i="2" s="1"/>
  <c r="F267" i="2" l="1"/>
  <c r="G267" i="2" s="1"/>
  <c r="E268" i="2" l="1"/>
  <c r="E269" i="2" s="1"/>
  <c r="E270" i="2" s="1"/>
  <c r="E271" i="2" s="1"/>
  <c r="E272" i="2" s="1"/>
  <c r="E273" i="2" s="1"/>
  <c r="F273" i="2" s="1"/>
  <c r="G273" i="2" s="1"/>
  <c r="E274" i="2" l="1"/>
  <c r="E275" i="2" s="1"/>
  <c r="E276" i="2" s="1"/>
  <c r="E277" i="2" s="1"/>
  <c r="E278" i="2" s="1"/>
  <c r="E279" i="2" s="1"/>
  <c r="F279" i="2" l="1"/>
  <c r="G279" i="2" s="1"/>
  <c r="E280" i="2" l="1"/>
  <c r="E281" i="2" s="1"/>
  <c r="E282" i="2" s="1"/>
  <c r="E283" i="2" s="1"/>
  <c r="E284" i="2" s="1"/>
  <c r="E285" i="2" s="1"/>
  <c r="F285" i="2" l="1"/>
  <c r="G285" i="2" s="1"/>
  <c r="E286" i="2" l="1"/>
  <c r="E287" i="2" s="1"/>
  <c r="E288" i="2" s="1"/>
  <c r="E289" i="2" s="1"/>
  <c r="E290" i="2" s="1"/>
  <c r="E291" i="2" s="1"/>
  <c r="F291" i="2" l="1"/>
  <c r="G291" i="2" s="1"/>
  <c r="E292" i="2" l="1"/>
  <c r="E293" i="2" s="1"/>
  <c r="E294" i="2" s="1"/>
  <c r="E295" i="2" s="1"/>
  <c r="E296" i="2" s="1"/>
  <c r="E297" i="2" s="1"/>
  <c r="F297" i="2" l="1"/>
  <c r="G297" i="2" s="1"/>
  <c r="E298" i="2" l="1"/>
  <c r="E299" i="2" s="1"/>
  <c r="E300" i="2" s="1"/>
  <c r="E301" i="2" s="1"/>
  <c r="E302" i="2" s="1"/>
  <c r="E303" i="2" s="1"/>
  <c r="F303" i="2" l="1"/>
  <c r="G303" i="2" s="1"/>
  <c r="E304" i="2" l="1"/>
  <c r="E305" i="2" s="1"/>
  <c r="E306" i="2" s="1"/>
  <c r="E307" i="2" s="1"/>
  <c r="E308" i="2" s="1"/>
  <c r="E309" i="2" s="1"/>
  <c r="F309" i="2" l="1"/>
  <c r="G309" i="2" s="1"/>
  <c r="E310" i="2" l="1"/>
  <c r="E311" i="2" s="1"/>
  <c r="E312" i="2" s="1"/>
  <c r="E313" i="2" s="1"/>
  <c r="E314" i="2" s="1"/>
  <c r="E315" i="2" s="1"/>
  <c r="F315" i="2" l="1"/>
  <c r="G315" i="2" s="1"/>
  <c r="E316" i="2" l="1"/>
  <c r="E317" i="2" s="1"/>
  <c r="E318" i="2" s="1"/>
  <c r="E319" i="2" s="1"/>
  <c r="E320" i="2" s="1"/>
  <c r="E321" i="2" s="1"/>
  <c r="F321" i="2" l="1"/>
  <c r="G321" i="2" s="1"/>
  <c r="E322" i="2" l="1"/>
  <c r="E323" i="2" s="1"/>
  <c r="E324" i="2" s="1"/>
  <c r="E325" i="2" s="1"/>
  <c r="E326" i="2" s="1"/>
  <c r="E327" i="2" s="1"/>
  <c r="F327" i="2" l="1"/>
  <c r="G327" i="2" s="1"/>
  <c r="E328" i="2" l="1"/>
  <c r="E329" i="2" s="1"/>
  <c r="E330" i="2" s="1"/>
  <c r="E331" i="2" s="1"/>
  <c r="E332" i="2" s="1"/>
  <c r="E333" i="2" s="1"/>
  <c r="F333" i="2" l="1"/>
  <c r="G333" i="2" s="1"/>
  <c r="E334" i="2" l="1"/>
  <c r="E335" i="2" s="1"/>
  <c r="E336" i="2" s="1"/>
  <c r="E337" i="2" s="1"/>
  <c r="E338" i="2" s="1"/>
  <c r="E339" i="2" s="1"/>
  <c r="F339" i="2" s="1"/>
  <c r="G339" i="2" s="1"/>
  <c r="E340" i="2" l="1"/>
  <c r="E341" i="2" s="1"/>
  <c r="E342" i="2" s="1"/>
  <c r="E343" i="2" s="1"/>
  <c r="E344" i="2" s="1"/>
  <c r="E345" i="2" s="1"/>
  <c r="F345" i="2" l="1"/>
  <c r="G345" i="2" s="1"/>
  <c r="E346" i="2" l="1"/>
  <c r="E347" i="2" s="1"/>
  <c r="E348" i="2" s="1"/>
  <c r="E349" i="2" s="1"/>
  <c r="E350" i="2" s="1"/>
  <c r="E351" i="2" s="1"/>
  <c r="F351" i="2" l="1"/>
  <c r="G351" i="2" s="1"/>
  <c r="E352" i="2" l="1"/>
  <c r="E353" i="2" s="1"/>
  <c r="E354" i="2" s="1"/>
  <c r="E355" i="2" s="1"/>
  <c r="E356" i="2" s="1"/>
  <c r="E357" i="2" s="1"/>
  <c r="F357" i="2" l="1"/>
  <c r="G357" i="2" s="1"/>
  <c r="E358" i="2" l="1"/>
  <c r="E359" i="2" s="1"/>
  <c r="E360" i="2" s="1"/>
  <c r="E361" i="2" s="1"/>
  <c r="E362" i="2" s="1"/>
  <c r="E363" i="2" s="1"/>
  <c r="F363" i="2" s="1"/>
  <c r="G36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<sst xmlns="http://schemas.openxmlformats.org/spreadsheetml/2006/main" count="21" uniqueCount="19">
  <si>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Tenure</t>
  </si>
  <si>
    <t>Rates</t>
  </si>
  <si>
    <t>Low Tenure</t>
  </si>
  <si>
    <t>High Tenure</t>
  </si>
  <si>
    <t>Low Rate</t>
  </si>
  <si>
    <t>high Rate</t>
  </si>
  <si>
    <t>Interpolate?</t>
  </si>
  <si>
    <t>Interpolated value</t>
  </si>
  <si>
    <t>Par Rate</t>
  </si>
  <si>
    <t>Process?</t>
  </si>
  <si>
    <t>Annuity Factor</t>
  </si>
  <si>
    <t>ZCB Prices</t>
  </si>
  <si>
    <t>Spot Rate</t>
  </si>
  <si>
    <t>Bootstrapping</t>
  </si>
  <si>
    <t>LINEAR INTERPOLATION</t>
  </si>
  <si>
    <t>INPUTS 4/29/22</t>
  </si>
  <si>
    <t>Spot Rate Term Structure/ Curve</t>
  </si>
  <si>
    <t>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</si>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</sst>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9" formatCode="_(* #,##0.000000_);_(* \(#,##0.000000\);_(* &quot;-&quot;??_);_(@_)"/>
    <numFmt numFmtId="170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69" fontId="0" fillId="0" borderId="1" xfId="1" applyNumberFormat="1" applyFont="1" applyBorder="1"/>
    <xf numFmtId="170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9" fontId="0" fillId="0" borderId="9" xfId="1" applyNumberFormat="1" applyFont="1" applyBorder="1"/>
    <xf numFmtId="0" fontId="0" fillId="0" borderId="10" xfId="0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164" fontId="0" fillId="0" borderId="4" xfId="1" applyNumberFormat="1" applyFont="1" applyBorder="1"/>
    <xf numFmtId="164" fontId="0" fillId="0" borderId="7" xfId="1" applyNumberFormat="1" applyFont="1" applyBorder="1"/>
    <xf numFmtId="164" fontId="0" fillId="0" borderId="10" xfId="1" applyNumberFormat="1" applyFont="1" applyBorder="1"/>
    <xf numFmtId="0" fontId="1" fillId="2" borderId="12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Spot Rates from Bootstrapping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Bootstrapping!$J$3:$J$32</c:f>
              <c:numCache>
                <c:formatCode>General</c:formatCode>
                <c:ptCount val="30"/>
                <c:pt idx="0">
                  <c:v>3.209846524511617</c:v>
                </c:pt>
                <c:pt idx="1">
                  <c:v>3.4434258337582291</c:v>
                </c:pt>
                <c:pt idx="2">
                  <c:v>3.412389015827455</c:v>
                </c:pt>
                <c:pt idx="3">
                  <c:v>3.3120864435663755</c:v>
                </c:pt>
                <c:pt idx="4">
                  <c:v>3.2628656451196392</c:v>
                </c:pt>
                <c:pt idx="5">
                  <c:v>3.2212435267888972</c:v>
                </c:pt>
                <c:pt idx="6">
                  <c:v>3.1947410082342032</c:v>
                </c:pt>
                <c:pt idx="7">
                  <c:v>3.1453262515282354</c:v>
                </c:pt>
                <c:pt idx="8">
                  <c:v>3.1026437072944946</c:v>
                </c:pt>
                <c:pt idx="9">
                  <c:v>3.0646200968155402</c:v>
                </c:pt>
                <c:pt idx="10">
                  <c:v>3.0817645460609056</c:v>
                </c:pt>
                <c:pt idx="11">
                  <c:v>3.1012217717912627</c:v>
                </c:pt>
                <c:pt idx="12">
                  <c:v>3.1225699180963851</c:v>
                </c:pt>
                <c:pt idx="13">
                  <c:v>3.1455150526463749</c:v>
                </c:pt>
                <c:pt idx="14">
                  <c:v>3.1698490872336116</c:v>
                </c:pt>
                <c:pt idx="15">
                  <c:v>3.1954235436896017</c:v>
                </c:pt>
                <c:pt idx="16">
                  <c:v>3.2221326456881361</c:v>
                </c:pt>
                <c:pt idx="17">
                  <c:v>3.2499021166017661</c:v>
                </c:pt>
                <c:pt idx="18">
                  <c:v>3.2786815894643384</c:v>
                </c:pt>
                <c:pt idx="19">
                  <c:v>3.3084393743449736</c:v>
                </c:pt>
                <c:pt idx="20">
                  <c:v>3.2747129286432752</c:v>
                </c:pt>
                <c:pt idx="21">
                  <c:v>3.2417355747617727</c:v>
                </c:pt>
                <c:pt idx="22">
                  <c:v>3.2093865182004855</c:v>
                </c:pt>
                <c:pt idx="23">
                  <c:v>3.177566103373608</c:v>
                </c:pt>
                <c:pt idx="24">
                  <c:v>3.1461916514784471</c:v>
                </c:pt>
                <c:pt idx="25">
                  <c:v>3.115194258125431</c:v>
                </c:pt>
                <c:pt idx="26">
                  <c:v>3.0845163013213828</c:v>
                </c:pt>
                <c:pt idx="27">
                  <c:v>3.0541094817100101</c:v>
                </c:pt>
                <c:pt idx="28">
                  <c:v>3.0239332661436524</c:v>
                </c:pt>
                <c:pt idx="29">
                  <c:v>2.9939536400699573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9-4999-A58A-0006527FE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71018959"/>
        <c:axId val="971021871"/>
      </c:lineChart>
      <c:catAx>
        <c:axId val="97101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21871"/>
        <c:crosses val="autoZero"/>
        <c:auto val="1"/>
        <c:lblAlgn val="ctr"/>
        <c:lblOffset val="100"/>
        <c:noMultiLvlLbl val="0"/>
      </c:catAx>
      <c:valAx>
        <c:axId val="971021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1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4</xdr:row>
      <xdr:rowOff>177800</xdr:rowOff>
    </xdr:from>
    <xdr:to>
      <xdr:col>17</xdr:col>
      <xdr:colOff>581025</xdr:colOff>
      <xdr:row>19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6DFDF-255C-44AF-92F4-47767C3D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showGridLines="0" workbookViewId="0">
      <selection activeCell="K11" sqref="K11"/>
    </sheetView>
  </sheetViews>
  <sheetFormatPr defaultRowHeight="14.5" x14ac:dyDescent="0.35"/>
  <cols>
    <col min="4" max="4" width="6.7265625" bestFit="1" customWidth="1"/>
    <col min="5" max="5" width="10.54296875" bestFit="1" customWidth="1"/>
    <col min="6" max="6" width="10.90625" bestFit="1" customWidth="1"/>
    <col min="7" max="7" width="8.453125" bestFit="1" customWidth="1"/>
    <col min="8" max="8" width="8.6328125" bestFit="1" customWidth="1"/>
    <col min="9" max="9" width="11.1796875" bestFit="1" customWidth="1"/>
    <col min="10" max="10" width="16.36328125" bestFit="1" customWidth="1"/>
  </cols>
  <sheetData>
    <row r="1" spans="1:10" ht="15" thickBot="1" x14ac:dyDescent="0.4">
      <c r="A1" s="19" t="s">
        <v>15</v>
      </c>
      <c r="B1" s="21"/>
      <c r="D1" s="19" t="s">
        <v>14</v>
      </c>
      <c r="E1" s="20"/>
      <c r="F1" s="20"/>
      <c r="G1" s="20"/>
      <c r="H1" s="20"/>
      <c r="I1" s="20"/>
      <c r="J1" s="21"/>
    </row>
    <row r="2" spans="1:10" ht="15" thickBot="1" x14ac:dyDescent="0.4">
      <c r="A2" s="22" t="s">
        <v>0</v>
      </c>
      <c r="B2" s="23" t="s">
        <v>1</v>
      </c>
      <c r="D2" s="22" t="s">
        <v>0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3" t="s">
        <v>7</v>
      </c>
    </row>
    <row r="3" spans="1:10" x14ac:dyDescent="0.35">
      <c r="A3" s="9">
        <v>1</v>
      </c>
      <c r="B3" s="12">
        <v>0.37</v>
      </c>
      <c r="D3" s="9">
        <v>1</v>
      </c>
      <c r="E3" s="10">
        <f>INDEX($A$3:$A$14,MATCH(D3,$A$3:$A$14,1),1)</f>
        <v>1</v>
      </c>
      <c r="F3" s="10" cm="1">
        <f t="array" ref="F3">INDEX($A$3:$A$14,MATCH(D3,$A$3:$A$14,1)+1,1)</f>
        <v>2</v>
      </c>
      <c r="G3" s="10">
        <f>VLOOKUP(E3,$A$3:$B$14,2,FALSE)</f>
        <v>0.37</v>
      </c>
      <c r="H3" s="10">
        <f>VLOOKUP(F3,$A$3:$B$14,2,FALSE)</f>
        <v>0.73</v>
      </c>
      <c r="I3" s="10">
        <f>IF(_xlfn.IFNA(VLOOKUP(D3,$A$3:$A$14,1,FALSE),0)&lt;&gt;0,0,1)</f>
        <v>0</v>
      </c>
      <c r="J3" s="26">
        <f>IF(I3=0,G3,G3+((D3-E3)*(H3-G3)/(F3-E3)))</f>
        <v>0.37</v>
      </c>
    </row>
    <row r="4" spans="1:10" x14ac:dyDescent="0.35">
      <c r="A4" s="4">
        <v>2</v>
      </c>
      <c r="B4" s="5">
        <v>0.73</v>
      </c>
      <c r="D4" s="4">
        <v>2</v>
      </c>
      <c r="E4" s="1">
        <f t="shared" ref="E4:E67" si="0">INDEX($A$3:$A$14,MATCH(D4,$A$3:$A$14,1),1)</f>
        <v>2</v>
      </c>
      <c r="F4" s="1" cm="1">
        <f t="array" ref="F4">INDEX($A$3:$A$14,MATCH(D4,$A$3:$A$14,1)+1,1)</f>
        <v>3</v>
      </c>
      <c r="G4" s="1">
        <f t="shared" ref="G4:H67" si="1">VLOOKUP(E4,$A$3:$B$14,2,FALSE)</f>
        <v>0.73</v>
      </c>
      <c r="H4" s="1">
        <f t="shared" si="1"/>
        <v>0.85</v>
      </c>
      <c r="I4" s="1">
        <f t="shared" ref="I4:I67" si="2">IF(_xlfn.IFNA(VLOOKUP(D4,$A$3:$A$14,1,FALSE),0)&lt;&gt;0,0,1)</f>
        <v>0</v>
      </c>
      <c r="J4" s="24">
        <f t="shared" ref="J4:J67" si="3">IF(I4=0,G4,G4+((D4-E4)*(H4-G4)/(F4-E4)))</f>
        <v>0.73</v>
      </c>
    </row>
    <row r="5" spans="1:10" x14ac:dyDescent="0.35">
      <c r="A5" s="4">
        <v>3</v>
      </c>
      <c r="B5" s="5">
        <v>0.85</v>
      </c>
      <c r="D5" s="4">
        <v>3</v>
      </c>
      <c r="E5" s="1">
        <f t="shared" si="0"/>
        <v>3</v>
      </c>
      <c r="F5" s="1" cm="1">
        <f t="array" ref="F5">INDEX($A$3:$A$14,MATCH(D5,$A$3:$A$14,1)+1,1)</f>
        <v>6</v>
      </c>
      <c r="G5" s="1">
        <f t="shared" si="1"/>
        <v>0.85</v>
      </c>
      <c r="H5" s="1">
        <f t="shared" si="1"/>
        <v>1.41</v>
      </c>
      <c r="I5" s="1">
        <f t="shared" si="2"/>
        <v>0</v>
      </c>
      <c r="J5" s="24">
        <f t="shared" si="3"/>
        <v>0.85</v>
      </c>
    </row>
    <row r="6" spans="1:10" x14ac:dyDescent="0.35">
      <c r="A6" s="4">
        <v>6</v>
      </c>
      <c r="B6" s="5">
        <v>1.41</v>
      </c>
      <c r="D6" s="4">
        <v>4</v>
      </c>
      <c r="E6" s="1">
        <f t="shared" si="0"/>
        <v>3</v>
      </c>
      <c r="F6" s="1" cm="1">
        <f t="array" ref="F6">INDEX($A$3:$A$14,MATCH(D6,$A$3:$A$14,1)+1,1)</f>
        <v>6</v>
      </c>
      <c r="G6" s="1">
        <f t="shared" si="1"/>
        <v>0.85</v>
      </c>
      <c r="H6" s="1">
        <f t="shared" si="1"/>
        <v>1.41</v>
      </c>
      <c r="I6" s="1">
        <f t="shared" si="2"/>
        <v>1</v>
      </c>
      <c r="J6" s="24">
        <f t="shared" si="3"/>
        <v>1.0366666666666666</v>
      </c>
    </row>
    <row r="7" spans="1:10" x14ac:dyDescent="0.35">
      <c r="A7" s="4">
        <v>12</v>
      </c>
      <c r="B7" s="5">
        <v>2.1</v>
      </c>
      <c r="D7" s="4">
        <v>5</v>
      </c>
      <c r="E7" s="1">
        <f t="shared" si="0"/>
        <v>3</v>
      </c>
      <c r="F7" s="1" cm="1">
        <f t="array" ref="F7">INDEX($A$3:$A$14,MATCH(D7,$A$3:$A$14,1)+1,1)</f>
        <v>6</v>
      </c>
      <c r="G7" s="1">
        <f t="shared" si="1"/>
        <v>0.85</v>
      </c>
      <c r="H7" s="1">
        <f t="shared" si="1"/>
        <v>1.41</v>
      </c>
      <c r="I7" s="1">
        <f t="shared" si="2"/>
        <v>1</v>
      </c>
      <c r="J7" s="24">
        <f t="shared" si="3"/>
        <v>1.2233333333333332</v>
      </c>
    </row>
    <row r="8" spans="1:10" x14ac:dyDescent="0.35">
      <c r="A8" s="4">
        <v>24</v>
      </c>
      <c r="B8" s="5">
        <v>2.7</v>
      </c>
      <c r="D8" s="4">
        <v>6</v>
      </c>
      <c r="E8" s="1">
        <f t="shared" si="0"/>
        <v>6</v>
      </c>
      <c r="F8" s="1" cm="1">
        <f t="array" ref="F8">INDEX($A$3:$A$14,MATCH(D8,$A$3:$A$14,1)+1,1)</f>
        <v>12</v>
      </c>
      <c r="G8" s="1">
        <f t="shared" si="1"/>
        <v>1.41</v>
      </c>
      <c r="H8" s="1">
        <f t="shared" si="1"/>
        <v>2.1</v>
      </c>
      <c r="I8" s="1">
        <f t="shared" si="2"/>
        <v>0</v>
      </c>
      <c r="J8" s="24">
        <f t="shared" si="3"/>
        <v>1.41</v>
      </c>
    </row>
    <row r="9" spans="1:10" x14ac:dyDescent="0.35">
      <c r="A9" s="4">
        <v>36</v>
      </c>
      <c r="B9" s="5">
        <v>2.87</v>
      </c>
      <c r="D9" s="4">
        <v>7</v>
      </c>
      <c r="E9" s="1">
        <f t="shared" si="0"/>
        <v>6</v>
      </c>
      <c r="F9" s="1" cm="1">
        <f t="array" ref="F9">INDEX($A$3:$A$14,MATCH(D9,$A$3:$A$14,1)+1,1)</f>
        <v>12</v>
      </c>
      <c r="G9" s="1">
        <f t="shared" si="1"/>
        <v>1.41</v>
      </c>
      <c r="H9" s="1">
        <f t="shared" si="1"/>
        <v>2.1</v>
      </c>
      <c r="I9" s="1">
        <f t="shared" si="2"/>
        <v>1</v>
      </c>
      <c r="J9" s="24">
        <f t="shared" si="3"/>
        <v>1.5249999999999999</v>
      </c>
    </row>
    <row r="10" spans="1:10" x14ac:dyDescent="0.35">
      <c r="A10" s="4">
        <v>60</v>
      </c>
      <c r="B10" s="5">
        <v>2.92</v>
      </c>
      <c r="D10" s="4">
        <v>8</v>
      </c>
      <c r="E10" s="1">
        <f t="shared" si="0"/>
        <v>6</v>
      </c>
      <c r="F10" s="1" cm="1">
        <f t="array" ref="F10">INDEX($A$3:$A$14,MATCH(D10,$A$3:$A$14,1)+1,1)</f>
        <v>12</v>
      </c>
      <c r="G10" s="1">
        <f t="shared" si="1"/>
        <v>1.41</v>
      </c>
      <c r="H10" s="1">
        <f t="shared" si="1"/>
        <v>2.1</v>
      </c>
      <c r="I10" s="1">
        <f t="shared" si="2"/>
        <v>1</v>
      </c>
      <c r="J10" s="24">
        <f t="shared" si="3"/>
        <v>1.64</v>
      </c>
    </row>
    <row r="11" spans="1:10" x14ac:dyDescent="0.35">
      <c r="A11" s="4">
        <v>84</v>
      </c>
      <c r="B11" s="5">
        <v>2.94</v>
      </c>
      <c r="D11" s="4">
        <v>9</v>
      </c>
      <c r="E11" s="1">
        <f t="shared" si="0"/>
        <v>6</v>
      </c>
      <c r="F11" s="1" cm="1">
        <f t="array" ref="F11">INDEX($A$3:$A$14,MATCH(D11,$A$3:$A$14,1)+1,1)</f>
        <v>12</v>
      </c>
      <c r="G11" s="1">
        <f t="shared" si="1"/>
        <v>1.41</v>
      </c>
      <c r="H11" s="1">
        <f t="shared" si="1"/>
        <v>2.1</v>
      </c>
      <c r="I11" s="1">
        <f t="shared" si="2"/>
        <v>1</v>
      </c>
      <c r="J11" s="24">
        <f t="shared" si="3"/>
        <v>1.7549999999999999</v>
      </c>
    </row>
    <row r="12" spans="1:10" x14ac:dyDescent="0.35">
      <c r="A12" s="4">
        <v>120</v>
      </c>
      <c r="B12" s="5">
        <v>2.89</v>
      </c>
      <c r="D12" s="4">
        <v>10</v>
      </c>
      <c r="E12" s="1">
        <f t="shared" si="0"/>
        <v>6</v>
      </c>
      <c r="F12" s="1" cm="1">
        <f t="array" ref="F12">INDEX($A$3:$A$14,MATCH(D12,$A$3:$A$14,1)+1,1)</f>
        <v>12</v>
      </c>
      <c r="G12" s="1">
        <f t="shared" si="1"/>
        <v>1.41</v>
      </c>
      <c r="H12" s="1">
        <f t="shared" si="1"/>
        <v>2.1</v>
      </c>
      <c r="I12" s="1">
        <f t="shared" si="2"/>
        <v>1</v>
      </c>
      <c r="J12" s="24">
        <f t="shared" si="3"/>
        <v>1.87</v>
      </c>
    </row>
    <row r="13" spans="1:10" x14ac:dyDescent="0.35">
      <c r="A13" s="4">
        <v>240</v>
      </c>
      <c r="B13" s="5">
        <v>3.14</v>
      </c>
      <c r="D13" s="4">
        <v>11</v>
      </c>
      <c r="E13" s="1">
        <f t="shared" si="0"/>
        <v>6</v>
      </c>
      <c r="F13" s="1" cm="1">
        <f t="array" ref="F13">INDEX($A$3:$A$14,MATCH(D13,$A$3:$A$14,1)+1,1)</f>
        <v>12</v>
      </c>
      <c r="G13" s="1">
        <f t="shared" si="1"/>
        <v>1.41</v>
      </c>
      <c r="H13" s="1">
        <f t="shared" si="1"/>
        <v>2.1</v>
      </c>
      <c r="I13" s="1">
        <f t="shared" si="2"/>
        <v>1</v>
      </c>
      <c r="J13" s="24">
        <f t="shared" si="3"/>
        <v>1.9850000000000001</v>
      </c>
    </row>
    <row r="14" spans="1:10" ht="15" thickBot="1" x14ac:dyDescent="0.4">
      <c r="A14" s="6">
        <v>360</v>
      </c>
      <c r="B14" s="8">
        <v>2.96</v>
      </c>
      <c r="D14" s="4">
        <v>12</v>
      </c>
      <c r="E14" s="1">
        <f t="shared" si="0"/>
        <v>12</v>
      </c>
      <c r="F14" s="1" cm="1">
        <f t="array" ref="F14">INDEX($A$3:$A$14,MATCH(D14,$A$3:$A$14,1)+1,1)</f>
        <v>24</v>
      </c>
      <c r="G14" s="1">
        <f t="shared" si="1"/>
        <v>2.1</v>
      </c>
      <c r="H14" s="1">
        <f t="shared" si="1"/>
        <v>2.7</v>
      </c>
      <c r="I14" s="1">
        <f t="shared" si="2"/>
        <v>0</v>
      </c>
      <c r="J14" s="24">
        <f t="shared" si="3"/>
        <v>2.1</v>
      </c>
    </row>
    <row r="15" spans="1:10" x14ac:dyDescent="0.35">
      <c r="D15" s="4">
        <v>13</v>
      </c>
      <c r="E15" s="1">
        <f t="shared" si="0"/>
        <v>12</v>
      </c>
      <c r="F15" s="1" cm="1">
        <f t="array" ref="F15">INDEX($A$3:$A$14,MATCH(D15,$A$3:$A$14,1)+1,1)</f>
        <v>24</v>
      </c>
      <c r="G15" s="1">
        <f t="shared" si="1"/>
        <v>2.1</v>
      </c>
      <c r="H15" s="1">
        <f t="shared" si="1"/>
        <v>2.7</v>
      </c>
      <c r="I15" s="1">
        <f t="shared" si="2"/>
        <v>1</v>
      </c>
      <c r="J15" s="24">
        <f t="shared" si="3"/>
        <v>2.15</v>
      </c>
    </row>
    <row r="16" spans="1:10" x14ac:dyDescent="0.35">
      <c r="D16" s="4">
        <v>14</v>
      </c>
      <c r="E16" s="1">
        <f t="shared" si="0"/>
        <v>12</v>
      </c>
      <c r="F16" s="1" cm="1">
        <f t="array" ref="F16">INDEX($A$3:$A$14,MATCH(D16,$A$3:$A$14,1)+1,1)</f>
        <v>24</v>
      </c>
      <c r="G16" s="1">
        <f t="shared" si="1"/>
        <v>2.1</v>
      </c>
      <c r="H16" s="1">
        <f t="shared" si="1"/>
        <v>2.7</v>
      </c>
      <c r="I16" s="1">
        <f t="shared" si="2"/>
        <v>1</v>
      </c>
      <c r="J16" s="24">
        <f t="shared" si="3"/>
        <v>2.2000000000000002</v>
      </c>
    </row>
    <row r="17" spans="4:10" x14ac:dyDescent="0.35">
      <c r="D17" s="4">
        <v>15</v>
      </c>
      <c r="E17" s="1">
        <f t="shared" si="0"/>
        <v>12</v>
      </c>
      <c r="F17" s="1" cm="1">
        <f t="array" ref="F17">INDEX($A$3:$A$14,MATCH(D17,$A$3:$A$14,1)+1,1)</f>
        <v>24</v>
      </c>
      <c r="G17" s="1">
        <f t="shared" si="1"/>
        <v>2.1</v>
      </c>
      <c r="H17" s="1">
        <f t="shared" si="1"/>
        <v>2.7</v>
      </c>
      <c r="I17" s="1">
        <f t="shared" si="2"/>
        <v>1</v>
      </c>
      <c r="J17" s="24">
        <f t="shared" si="3"/>
        <v>2.25</v>
      </c>
    </row>
    <row r="18" spans="4:10" x14ac:dyDescent="0.35">
      <c r="D18" s="4">
        <v>16</v>
      </c>
      <c r="E18" s="1">
        <f t="shared" si="0"/>
        <v>12</v>
      </c>
      <c r="F18" s="1" cm="1">
        <f t="array" ref="F18">INDEX($A$3:$A$14,MATCH(D18,$A$3:$A$14,1)+1,1)</f>
        <v>24</v>
      </c>
      <c r="G18" s="1">
        <f t="shared" si="1"/>
        <v>2.1</v>
      </c>
      <c r="H18" s="1">
        <f t="shared" si="1"/>
        <v>2.7</v>
      </c>
      <c r="I18" s="1">
        <f t="shared" si="2"/>
        <v>1</v>
      </c>
      <c r="J18" s="24">
        <f t="shared" si="3"/>
        <v>2.3000000000000003</v>
      </c>
    </row>
    <row r="19" spans="4:10" x14ac:dyDescent="0.35">
      <c r="D19" s="4">
        <v>17</v>
      </c>
      <c r="E19" s="1">
        <f t="shared" si="0"/>
        <v>12</v>
      </c>
      <c r="F19" s="1" cm="1">
        <f t="array" ref="F19">INDEX($A$3:$A$14,MATCH(D19,$A$3:$A$14,1)+1,1)</f>
        <v>24</v>
      </c>
      <c r="G19" s="1">
        <f t="shared" si="1"/>
        <v>2.1</v>
      </c>
      <c r="H19" s="1">
        <f t="shared" si="1"/>
        <v>2.7</v>
      </c>
      <c r="I19" s="1">
        <f t="shared" si="2"/>
        <v>1</v>
      </c>
      <c r="J19" s="24">
        <f t="shared" si="3"/>
        <v>2.35</v>
      </c>
    </row>
    <row r="20" spans="4:10" x14ac:dyDescent="0.35">
      <c r="D20" s="4">
        <v>18</v>
      </c>
      <c r="E20" s="1">
        <f t="shared" si="0"/>
        <v>12</v>
      </c>
      <c r="F20" s="1" cm="1">
        <f t="array" ref="F20">INDEX($A$3:$A$14,MATCH(D20,$A$3:$A$14,1)+1,1)</f>
        <v>24</v>
      </c>
      <c r="G20" s="1">
        <f t="shared" si="1"/>
        <v>2.1</v>
      </c>
      <c r="H20" s="1">
        <f t="shared" si="1"/>
        <v>2.7</v>
      </c>
      <c r="I20" s="1">
        <f t="shared" si="2"/>
        <v>1</v>
      </c>
      <c r="J20" s="24">
        <f t="shared" si="3"/>
        <v>2.4000000000000004</v>
      </c>
    </row>
    <row r="21" spans="4:10" x14ac:dyDescent="0.35">
      <c r="D21" s="4">
        <v>19</v>
      </c>
      <c r="E21" s="1">
        <f t="shared" si="0"/>
        <v>12</v>
      </c>
      <c r="F21" s="1" cm="1">
        <f t="array" ref="F21">INDEX($A$3:$A$14,MATCH(D21,$A$3:$A$14,1)+1,1)</f>
        <v>24</v>
      </c>
      <c r="G21" s="1">
        <f t="shared" si="1"/>
        <v>2.1</v>
      </c>
      <c r="H21" s="1">
        <f t="shared" si="1"/>
        <v>2.7</v>
      </c>
      <c r="I21" s="1">
        <f t="shared" si="2"/>
        <v>1</v>
      </c>
      <c r="J21" s="24">
        <f t="shared" si="3"/>
        <v>2.4500000000000002</v>
      </c>
    </row>
    <row r="22" spans="4:10" x14ac:dyDescent="0.35">
      <c r="D22" s="4">
        <v>20</v>
      </c>
      <c r="E22" s="1">
        <f t="shared" si="0"/>
        <v>12</v>
      </c>
      <c r="F22" s="1" cm="1">
        <f t="array" ref="F22">INDEX($A$3:$A$14,MATCH(D22,$A$3:$A$14,1)+1,1)</f>
        <v>24</v>
      </c>
      <c r="G22" s="1">
        <f t="shared" si="1"/>
        <v>2.1</v>
      </c>
      <c r="H22" s="1">
        <f t="shared" si="1"/>
        <v>2.7</v>
      </c>
      <c r="I22" s="1">
        <f t="shared" si="2"/>
        <v>1</v>
      </c>
      <c r="J22" s="24">
        <f t="shared" si="3"/>
        <v>2.5</v>
      </c>
    </row>
    <row r="23" spans="4:10" x14ac:dyDescent="0.35">
      <c r="D23" s="4">
        <v>21</v>
      </c>
      <c r="E23" s="1">
        <f t="shared" si="0"/>
        <v>12</v>
      </c>
      <c r="F23" s="1" cm="1">
        <f t="array" ref="F23">INDEX($A$3:$A$14,MATCH(D23,$A$3:$A$14,1)+1,1)</f>
        <v>24</v>
      </c>
      <c r="G23" s="1">
        <f t="shared" si="1"/>
        <v>2.1</v>
      </c>
      <c r="H23" s="1">
        <f t="shared" si="1"/>
        <v>2.7</v>
      </c>
      <c r="I23" s="1">
        <f t="shared" si="2"/>
        <v>1</v>
      </c>
      <c r="J23" s="24">
        <f t="shared" si="3"/>
        <v>2.5500000000000003</v>
      </c>
    </row>
    <row r="24" spans="4:10" x14ac:dyDescent="0.35">
      <c r="D24" s="4">
        <v>22</v>
      </c>
      <c r="E24" s="1">
        <f t="shared" si="0"/>
        <v>12</v>
      </c>
      <c r="F24" s="1" cm="1">
        <f t="array" ref="F24">INDEX($A$3:$A$14,MATCH(D24,$A$3:$A$14,1)+1,1)</f>
        <v>24</v>
      </c>
      <c r="G24" s="1">
        <f t="shared" si="1"/>
        <v>2.1</v>
      </c>
      <c r="H24" s="1">
        <f t="shared" si="1"/>
        <v>2.7</v>
      </c>
      <c r="I24" s="1">
        <f t="shared" si="2"/>
        <v>1</v>
      </c>
      <c r="J24" s="24">
        <f t="shared" si="3"/>
        <v>2.6</v>
      </c>
    </row>
    <row r="25" spans="4:10" x14ac:dyDescent="0.35">
      <c r="D25" s="4">
        <v>23</v>
      </c>
      <c r="E25" s="1">
        <f t="shared" si="0"/>
        <v>12</v>
      </c>
      <c r="F25" s="1" cm="1">
        <f t="array" ref="F25">INDEX($A$3:$A$14,MATCH(D25,$A$3:$A$14,1)+1,1)</f>
        <v>24</v>
      </c>
      <c r="G25" s="1">
        <f t="shared" si="1"/>
        <v>2.1</v>
      </c>
      <c r="H25" s="1">
        <f t="shared" si="1"/>
        <v>2.7</v>
      </c>
      <c r="I25" s="1">
        <f t="shared" si="2"/>
        <v>1</v>
      </c>
      <c r="J25" s="24">
        <f t="shared" si="3"/>
        <v>2.6500000000000004</v>
      </c>
    </row>
    <row r="26" spans="4:10" x14ac:dyDescent="0.35">
      <c r="D26" s="4">
        <v>24</v>
      </c>
      <c r="E26" s="1">
        <f t="shared" si="0"/>
        <v>24</v>
      </c>
      <c r="F26" s="1" cm="1">
        <f t="array" ref="F26">INDEX($A$3:$A$14,MATCH(D26,$A$3:$A$14,1)+1,1)</f>
        <v>36</v>
      </c>
      <c r="G26" s="1">
        <f t="shared" si="1"/>
        <v>2.7</v>
      </c>
      <c r="H26" s="1">
        <f t="shared" si="1"/>
        <v>2.87</v>
      </c>
      <c r="I26" s="1">
        <f t="shared" si="2"/>
        <v>0</v>
      </c>
      <c r="J26" s="24">
        <f t="shared" si="3"/>
        <v>2.7</v>
      </c>
    </row>
    <row r="27" spans="4:10" x14ac:dyDescent="0.35">
      <c r="D27" s="4">
        <v>25</v>
      </c>
      <c r="E27" s="1">
        <f t="shared" si="0"/>
        <v>24</v>
      </c>
      <c r="F27" s="1" cm="1">
        <f t="array" ref="F27">INDEX($A$3:$A$14,MATCH(D27,$A$3:$A$14,1)+1,1)</f>
        <v>36</v>
      </c>
      <c r="G27" s="1">
        <f t="shared" si="1"/>
        <v>2.7</v>
      </c>
      <c r="H27" s="1">
        <f t="shared" si="1"/>
        <v>2.87</v>
      </c>
      <c r="I27" s="1">
        <f t="shared" si="2"/>
        <v>1</v>
      </c>
      <c r="J27" s="24">
        <f t="shared" si="3"/>
        <v>2.7141666666666668</v>
      </c>
    </row>
    <row r="28" spans="4:10" x14ac:dyDescent="0.35">
      <c r="D28" s="4">
        <v>26</v>
      </c>
      <c r="E28" s="1">
        <f t="shared" si="0"/>
        <v>24</v>
      </c>
      <c r="F28" s="1" cm="1">
        <f t="array" ref="F28">INDEX($A$3:$A$14,MATCH(D28,$A$3:$A$14,1)+1,1)</f>
        <v>36</v>
      </c>
      <c r="G28" s="1">
        <f t="shared" si="1"/>
        <v>2.7</v>
      </c>
      <c r="H28" s="1">
        <f t="shared" si="1"/>
        <v>2.87</v>
      </c>
      <c r="I28" s="1">
        <f t="shared" si="2"/>
        <v>1</v>
      </c>
      <c r="J28" s="24">
        <f t="shared" si="3"/>
        <v>2.7283333333333335</v>
      </c>
    </row>
    <row r="29" spans="4:10" x14ac:dyDescent="0.35">
      <c r="D29" s="4">
        <v>27</v>
      </c>
      <c r="E29" s="1">
        <f t="shared" si="0"/>
        <v>24</v>
      </c>
      <c r="F29" s="1" cm="1">
        <f t="array" ref="F29">INDEX($A$3:$A$14,MATCH(D29,$A$3:$A$14,1)+1,1)</f>
        <v>36</v>
      </c>
      <c r="G29" s="1">
        <f t="shared" si="1"/>
        <v>2.7</v>
      </c>
      <c r="H29" s="1">
        <f t="shared" si="1"/>
        <v>2.87</v>
      </c>
      <c r="I29" s="1">
        <f t="shared" si="2"/>
        <v>1</v>
      </c>
      <c r="J29" s="24">
        <f t="shared" si="3"/>
        <v>2.7425000000000002</v>
      </c>
    </row>
    <row r="30" spans="4:10" x14ac:dyDescent="0.35">
      <c r="D30" s="4">
        <v>28</v>
      </c>
      <c r="E30" s="1">
        <f t="shared" si="0"/>
        <v>24</v>
      </c>
      <c r="F30" s="1" cm="1">
        <f t="array" ref="F30">INDEX($A$3:$A$14,MATCH(D30,$A$3:$A$14,1)+1,1)</f>
        <v>36</v>
      </c>
      <c r="G30" s="1">
        <f t="shared" si="1"/>
        <v>2.7</v>
      </c>
      <c r="H30" s="1">
        <f t="shared" si="1"/>
        <v>2.87</v>
      </c>
      <c r="I30" s="1">
        <f t="shared" si="2"/>
        <v>1</v>
      </c>
      <c r="J30" s="24">
        <f t="shared" si="3"/>
        <v>2.7566666666666668</v>
      </c>
    </row>
    <row r="31" spans="4:10" x14ac:dyDescent="0.35">
      <c r="D31" s="4">
        <v>29</v>
      </c>
      <c r="E31" s="1">
        <f t="shared" si="0"/>
        <v>24</v>
      </c>
      <c r="F31" s="1" cm="1">
        <f t="array" ref="F31">INDEX($A$3:$A$14,MATCH(D31,$A$3:$A$14,1)+1,1)</f>
        <v>36</v>
      </c>
      <c r="G31" s="1">
        <f t="shared" si="1"/>
        <v>2.7</v>
      </c>
      <c r="H31" s="1">
        <f t="shared" si="1"/>
        <v>2.87</v>
      </c>
      <c r="I31" s="1">
        <f t="shared" si="2"/>
        <v>1</v>
      </c>
      <c r="J31" s="24">
        <f t="shared" si="3"/>
        <v>2.7708333333333335</v>
      </c>
    </row>
    <row r="32" spans="4:10" x14ac:dyDescent="0.35">
      <c r="D32" s="4">
        <v>30</v>
      </c>
      <c r="E32" s="1">
        <f t="shared" si="0"/>
        <v>24</v>
      </c>
      <c r="F32" s="1" cm="1">
        <f t="array" ref="F32">INDEX($A$3:$A$14,MATCH(D32,$A$3:$A$14,1)+1,1)</f>
        <v>36</v>
      </c>
      <c r="G32" s="1">
        <f t="shared" si="1"/>
        <v>2.7</v>
      </c>
      <c r="H32" s="1">
        <f t="shared" si="1"/>
        <v>2.87</v>
      </c>
      <c r="I32" s="1">
        <f t="shared" si="2"/>
        <v>1</v>
      </c>
      <c r="J32" s="24">
        <f t="shared" si="3"/>
        <v>2.7850000000000001</v>
      </c>
    </row>
    <row r="33" spans="4:10" x14ac:dyDescent="0.35">
      <c r="D33" s="4">
        <v>31</v>
      </c>
      <c r="E33" s="1">
        <f t="shared" si="0"/>
        <v>24</v>
      </c>
      <c r="F33" s="1" cm="1">
        <f t="array" ref="F33">INDEX($A$3:$A$14,MATCH(D33,$A$3:$A$14,1)+1,1)</f>
        <v>36</v>
      </c>
      <c r="G33" s="1">
        <f t="shared" si="1"/>
        <v>2.7</v>
      </c>
      <c r="H33" s="1">
        <f t="shared" si="1"/>
        <v>2.87</v>
      </c>
      <c r="I33" s="1">
        <f t="shared" si="2"/>
        <v>1</v>
      </c>
      <c r="J33" s="24">
        <f t="shared" si="3"/>
        <v>2.7991666666666668</v>
      </c>
    </row>
    <row r="34" spans="4:10" x14ac:dyDescent="0.35">
      <c r="D34" s="4">
        <v>32</v>
      </c>
      <c r="E34" s="1">
        <f t="shared" si="0"/>
        <v>24</v>
      </c>
      <c r="F34" s="1" cm="1">
        <f t="array" ref="F34">INDEX($A$3:$A$14,MATCH(D34,$A$3:$A$14,1)+1,1)</f>
        <v>36</v>
      </c>
      <c r="G34" s="1">
        <f t="shared" si="1"/>
        <v>2.7</v>
      </c>
      <c r="H34" s="1">
        <f t="shared" si="1"/>
        <v>2.87</v>
      </c>
      <c r="I34" s="1">
        <f t="shared" si="2"/>
        <v>1</v>
      </c>
      <c r="J34" s="24">
        <f t="shared" si="3"/>
        <v>2.8133333333333335</v>
      </c>
    </row>
    <row r="35" spans="4:10" x14ac:dyDescent="0.35">
      <c r="D35" s="4">
        <v>33</v>
      </c>
      <c r="E35" s="1">
        <f t="shared" si="0"/>
        <v>24</v>
      </c>
      <c r="F35" s="1" cm="1">
        <f t="array" ref="F35">INDEX($A$3:$A$14,MATCH(D35,$A$3:$A$14,1)+1,1)</f>
        <v>36</v>
      </c>
      <c r="G35" s="1">
        <f t="shared" si="1"/>
        <v>2.7</v>
      </c>
      <c r="H35" s="1">
        <f t="shared" si="1"/>
        <v>2.87</v>
      </c>
      <c r="I35" s="1">
        <f t="shared" si="2"/>
        <v>1</v>
      </c>
      <c r="J35" s="24">
        <f t="shared" si="3"/>
        <v>2.8275000000000001</v>
      </c>
    </row>
    <row r="36" spans="4:10" x14ac:dyDescent="0.35">
      <c r="D36" s="4">
        <v>34</v>
      </c>
      <c r="E36" s="1">
        <f t="shared" si="0"/>
        <v>24</v>
      </c>
      <c r="F36" s="1" cm="1">
        <f t="array" ref="F36">INDEX($A$3:$A$14,MATCH(D36,$A$3:$A$14,1)+1,1)</f>
        <v>36</v>
      </c>
      <c r="G36" s="1">
        <f t="shared" si="1"/>
        <v>2.7</v>
      </c>
      <c r="H36" s="1">
        <f t="shared" si="1"/>
        <v>2.87</v>
      </c>
      <c r="I36" s="1">
        <f t="shared" si="2"/>
        <v>1</v>
      </c>
      <c r="J36" s="24">
        <f t="shared" si="3"/>
        <v>2.8416666666666668</v>
      </c>
    </row>
    <row r="37" spans="4:10" x14ac:dyDescent="0.35">
      <c r="D37" s="4">
        <v>35</v>
      </c>
      <c r="E37" s="1">
        <f t="shared" si="0"/>
        <v>24</v>
      </c>
      <c r="F37" s="1" cm="1">
        <f t="array" ref="F37">INDEX($A$3:$A$14,MATCH(D37,$A$3:$A$14,1)+1,1)</f>
        <v>36</v>
      </c>
      <c r="G37" s="1">
        <f t="shared" si="1"/>
        <v>2.7</v>
      </c>
      <c r="H37" s="1">
        <f t="shared" si="1"/>
        <v>2.87</v>
      </c>
      <c r="I37" s="1">
        <f t="shared" si="2"/>
        <v>1</v>
      </c>
      <c r="J37" s="24">
        <f t="shared" si="3"/>
        <v>2.8558333333333334</v>
      </c>
    </row>
    <row r="38" spans="4:10" x14ac:dyDescent="0.35">
      <c r="D38" s="4">
        <v>36</v>
      </c>
      <c r="E38" s="1">
        <f t="shared" si="0"/>
        <v>36</v>
      </c>
      <c r="F38" s="1" cm="1">
        <f t="array" ref="F38">INDEX($A$3:$A$14,MATCH(D38,$A$3:$A$14,1)+1,1)</f>
        <v>60</v>
      </c>
      <c r="G38" s="1">
        <f t="shared" si="1"/>
        <v>2.87</v>
      </c>
      <c r="H38" s="1">
        <f t="shared" si="1"/>
        <v>2.92</v>
      </c>
      <c r="I38" s="1">
        <f t="shared" si="2"/>
        <v>0</v>
      </c>
      <c r="J38" s="24">
        <f t="shared" si="3"/>
        <v>2.87</v>
      </c>
    </row>
    <row r="39" spans="4:10" x14ac:dyDescent="0.35">
      <c r="D39" s="4">
        <v>37</v>
      </c>
      <c r="E39" s="1">
        <f t="shared" si="0"/>
        <v>36</v>
      </c>
      <c r="F39" s="1" cm="1">
        <f t="array" ref="F39">INDEX($A$3:$A$14,MATCH(D39,$A$3:$A$14,1)+1,1)</f>
        <v>60</v>
      </c>
      <c r="G39" s="1">
        <f t="shared" si="1"/>
        <v>2.87</v>
      </c>
      <c r="H39" s="1">
        <f t="shared" si="1"/>
        <v>2.92</v>
      </c>
      <c r="I39" s="1">
        <f t="shared" si="2"/>
        <v>1</v>
      </c>
      <c r="J39" s="24">
        <f t="shared" si="3"/>
        <v>2.8720833333333333</v>
      </c>
    </row>
    <row r="40" spans="4:10" x14ac:dyDescent="0.35">
      <c r="D40" s="4">
        <v>38</v>
      </c>
      <c r="E40" s="1">
        <f t="shared" si="0"/>
        <v>36</v>
      </c>
      <c r="F40" s="1" cm="1">
        <f t="array" ref="F40">INDEX($A$3:$A$14,MATCH(D40,$A$3:$A$14,1)+1,1)</f>
        <v>60</v>
      </c>
      <c r="G40" s="1">
        <f t="shared" si="1"/>
        <v>2.87</v>
      </c>
      <c r="H40" s="1">
        <f t="shared" si="1"/>
        <v>2.92</v>
      </c>
      <c r="I40" s="1">
        <f t="shared" si="2"/>
        <v>1</v>
      </c>
      <c r="J40" s="24">
        <f t="shared" si="3"/>
        <v>2.8741666666666665</v>
      </c>
    </row>
    <row r="41" spans="4:10" x14ac:dyDescent="0.35">
      <c r="D41" s="4">
        <v>39</v>
      </c>
      <c r="E41" s="1">
        <f t="shared" si="0"/>
        <v>36</v>
      </c>
      <c r="F41" s="1" cm="1">
        <f t="array" ref="F41">INDEX($A$3:$A$14,MATCH(D41,$A$3:$A$14,1)+1,1)</f>
        <v>60</v>
      </c>
      <c r="G41" s="1">
        <f t="shared" si="1"/>
        <v>2.87</v>
      </c>
      <c r="H41" s="1">
        <f t="shared" si="1"/>
        <v>2.92</v>
      </c>
      <c r="I41" s="1">
        <f t="shared" si="2"/>
        <v>1</v>
      </c>
      <c r="J41" s="24">
        <f t="shared" si="3"/>
        <v>2.8762500000000002</v>
      </c>
    </row>
    <row r="42" spans="4:10" x14ac:dyDescent="0.35">
      <c r="D42" s="4">
        <v>40</v>
      </c>
      <c r="E42" s="1">
        <f t="shared" si="0"/>
        <v>36</v>
      </c>
      <c r="F42" s="1" cm="1">
        <f t="array" ref="F42">INDEX($A$3:$A$14,MATCH(D42,$A$3:$A$14,1)+1,1)</f>
        <v>60</v>
      </c>
      <c r="G42" s="1">
        <f t="shared" si="1"/>
        <v>2.87</v>
      </c>
      <c r="H42" s="1">
        <f t="shared" si="1"/>
        <v>2.92</v>
      </c>
      <c r="I42" s="1">
        <f t="shared" si="2"/>
        <v>1</v>
      </c>
      <c r="J42" s="24">
        <f t="shared" si="3"/>
        <v>2.8783333333333334</v>
      </c>
    </row>
    <row r="43" spans="4:10" x14ac:dyDescent="0.35">
      <c r="D43" s="4">
        <v>41</v>
      </c>
      <c r="E43" s="1">
        <f t="shared" si="0"/>
        <v>36</v>
      </c>
      <c r="F43" s="1" cm="1">
        <f t="array" ref="F43">INDEX($A$3:$A$14,MATCH(D43,$A$3:$A$14,1)+1,1)</f>
        <v>60</v>
      </c>
      <c r="G43" s="1">
        <f t="shared" si="1"/>
        <v>2.87</v>
      </c>
      <c r="H43" s="1">
        <f t="shared" si="1"/>
        <v>2.92</v>
      </c>
      <c r="I43" s="1">
        <f t="shared" si="2"/>
        <v>1</v>
      </c>
      <c r="J43" s="24">
        <f t="shared" si="3"/>
        <v>2.8804166666666666</v>
      </c>
    </row>
    <row r="44" spans="4:10" x14ac:dyDescent="0.35">
      <c r="D44" s="4">
        <v>42</v>
      </c>
      <c r="E44" s="1">
        <f t="shared" si="0"/>
        <v>36</v>
      </c>
      <c r="F44" s="1" cm="1">
        <f t="array" ref="F44">INDEX($A$3:$A$14,MATCH(D44,$A$3:$A$14,1)+1,1)</f>
        <v>60</v>
      </c>
      <c r="G44" s="1">
        <f t="shared" si="1"/>
        <v>2.87</v>
      </c>
      <c r="H44" s="1">
        <f t="shared" si="1"/>
        <v>2.92</v>
      </c>
      <c r="I44" s="1">
        <f t="shared" si="2"/>
        <v>1</v>
      </c>
      <c r="J44" s="24">
        <f t="shared" si="3"/>
        <v>2.8825000000000003</v>
      </c>
    </row>
    <row r="45" spans="4:10" x14ac:dyDescent="0.35">
      <c r="D45" s="4">
        <v>43</v>
      </c>
      <c r="E45" s="1">
        <f t="shared" si="0"/>
        <v>36</v>
      </c>
      <c r="F45" s="1" cm="1">
        <f t="array" ref="F45">INDEX($A$3:$A$14,MATCH(D45,$A$3:$A$14,1)+1,1)</f>
        <v>60</v>
      </c>
      <c r="G45" s="1">
        <f t="shared" si="1"/>
        <v>2.87</v>
      </c>
      <c r="H45" s="1">
        <f t="shared" si="1"/>
        <v>2.92</v>
      </c>
      <c r="I45" s="1">
        <f t="shared" si="2"/>
        <v>1</v>
      </c>
      <c r="J45" s="24">
        <f t="shared" si="3"/>
        <v>2.8845833333333335</v>
      </c>
    </row>
    <row r="46" spans="4:10" x14ac:dyDescent="0.35">
      <c r="D46" s="4">
        <v>44</v>
      </c>
      <c r="E46" s="1">
        <f t="shared" si="0"/>
        <v>36</v>
      </c>
      <c r="F46" s="1" cm="1">
        <f t="array" ref="F46">INDEX($A$3:$A$14,MATCH(D46,$A$3:$A$14,1)+1,1)</f>
        <v>60</v>
      </c>
      <c r="G46" s="1">
        <f t="shared" si="1"/>
        <v>2.87</v>
      </c>
      <c r="H46" s="1">
        <f t="shared" si="1"/>
        <v>2.92</v>
      </c>
      <c r="I46" s="1">
        <f t="shared" si="2"/>
        <v>1</v>
      </c>
      <c r="J46" s="24">
        <f t="shared" si="3"/>
        <v>2.8866666666666667</v>
      </c>
    </row>
    <row r="47" spans="4:10" x14ac:dyDescent="0.35">
      <c r="D47" s="4">
        <v>45</v>
      </c>
      <c r="E47" s="1">
        <f t="shared" si="0"/>
        <v>36</v>
      </c>
      <c r="F47" s="1" cm="1">
        <f t="array" ref="F47">INDEX($A$3:$A$14,MATCH(D47,$A$3:$A$14,1)+1,1)</f>
        <v>60</v>
      </c>
      <c r="G47" s="1">
        <f t="shared" si="1"/>
        <v>2.87</v>
      </c>
      <c r="H47" s="1">
        <f t="shared" si="1"/>
        <v>2.92</v>
      </c>
      <c r="I47" s="1">
        <f t="shared" si="2"/>
        <v>1</v>
      </c>
      <c r="J47" s="24">
        <f t="shared" si="3"/>
        <v>2.8887499999999999</v>
      </c>
    </row>
    <row r="48" spans="4:10" x14ac:dyDescent="0.35">
      <c r="D48" s="4">
        <v>46</v>
      </c>
      <c r="E48" s="1">
        <f t="shared" si="0"/>
        <v>36</v>
      </c>
      <c r="F48" s="1" cm="1">
        <f t="array" ref="F48">INDEX($A$3:$A$14,MATCH(D48,$A$3:$A$14,1)+1,1)</f>
        <v>60</v>
      </c>
      <c r="G48" s="1">
        <f t="shared" si="1"/>
        <v>2.87</v>
      </c>
      <c r="H48" s="1">
        <f t="shared" si="1"/>
        <v>2.92</v>
      </c>
      <c r="I48" s="1">
        <f t="shared" si="2"/>
        <v>1</v>
      </c>
      <c r="J48" s="24">
        <f t="shared" si="3"/>
        <v>2.8908333333333331</v>
      </c>
    </row>
    <row r="49" spans="4:10" x14ac:dyDescent="0.35">
      <c r="D49" s="4">
        <v>47</v>
      </c>
      <c r="E49" s="1">
        <f t="shared" si="0"/>
        <v>36</v>
      </c>
      <c r="F49" s="1" cm="1">
        <f t="array" ref="F49">INDEX($A$3:$A$14,MATCH(D49,$A$3:$A$14,1)+1,1)</f>
        <v>60</v>
      </c>
      <c r="G49" s="1">
        <f t="shared" si="1"/>
        <v>2.87</v>
      </c>
      <c r="H49" s="1">
        <f t="shared" si="1"/>
        <v>2.92</v>
      </c>
      <c r="I49" s="1">
        <f t="shared" si="2"/>
        <v>1</v>
      </c>
      <c r="J49" s="24">
        <f t="shared" si="3"/>
        <v>2.8929166666666668</v>
      </c>
    </row>
    <row r="50" spans="4:10" x14ac:dyDescent="0.35">
      <c r="D50" s="4">
        <v>48</v>
      </c>
      <c r="E50" s="1">
        <f t="shared" si="0"/>
        <v>36</v>
      </c>
      <c r="F50" s="1" cm="1">
        <f t="array" ref="F50">INDEX($A$3:$A$14,MATCH(D50,$A$3:$A$14,1)+1,1)</f>
        <v>60</v>
      </c>
      <c r="G50" s="1">
        <f t="shared" si="1"/>
        <v>2.87</v>
      </c>
      <c r="H50" s="1">
        <f t="shared" si="1"/>
        <v>2.92</v>
      </c>
      <c r="I50" s="1">
        <f t="shared" si="2"/>
        <v>1</v>
      </c>
      <c r="J50" s="24">
        <f t="shared" si="3"/>
        <v>2.895</v>
      </c>
    </row>
    <row r="51" spans="4:10" x14ac:dyDescent="0.35">
      <c r="D51" s="4">
        <v>49</v>
      </c>
      <c r="E51" s="1">
        <f t="shared" si="0"/>
        <v>36</v>
      </c>
      <c r="F51" s="1" cm="1">
        <f t="array" ref="F51">INDEX($A$3:$A$14,MATCH(D51,$A$3:$A$14,1)+1,1)</f>
        <v>60</v>
      </c>
      <c r="G51" s="1">
        <f t="shared" si="1"/>
        <v>2.87</v>
      </c>
      <c r="H51" s="1">
        <f t="shared" si="1"/>
        <v>2.92</v>
      </c>
      <c r="I51" s="1">
        <f t="shared" si="2"/>
        <v>1</v>
      </c>
      <c r="J51" s="24">
        <f t="shared" si="3"/>
        <v>2.8970833333333332</v>
      </c>
    </row>
    <row r="52" spans="4:10" x14ac:dyDescent="0.35">
      <c r="D52" s="4">
        <v>50</v>
      </c>
      <c r="E52" s="1">
        <f t="shared" si="0"/>
        <v>36</v>
      </c>
      <c r="F52" s="1" cm="1">
        <f t="array" ref="F52">INDEX($A$3:$A$14,MATCH(D52,$A$3:$A$14,1)+1,1)</f>
        <v>60</v>
      </c>
      <c r="G52" s="1">
        <f t="shared" si="1"/>
        <v>2.87</v>
      </c>
      <c r="H52" s="1">
        <f t="shared" si="1"/>
        <v>2.92</v>
      </c>
      <c r="I52" s="1">
        <f t="shared" si="2"/>
        <v>1</v>
      </c>
      <c r="J52" s="24">
        <f t="shared" si="3"/>
        <v>2.8991666666666669</v>
      </c>
    </row>
    <row r="53" spans="4:10" x14ac:dyDescent="0.35">
      <c r="D53" s="4">
        <v>51</v>
      </c>
      <c r="E53" s="1">
        <f t="shared" si="0"/>
        <v>36</v>
      </c>
      <c r="F53" s="1" cm="1">
        <f t="array" ref="F53">INDEX($A$3:$A$14,MATCH(D53,$A$3:$A$14,1)+1,1)</f>
        <v>60</v>
      </c>
      <c r="G53" s="1">
        <f t="shared" si="1"/>
        <v>2.87</v>
      </c>
      <c r="H53" s="1">
        <f t="shared" si="1"/>
        <v>2.92</v>
      </c>
      <c r="I53" s="1">
        <f t="shared" si="2"/>
        <v>1</v>
      </c>
      <c r="J53" s="24">
        <f t="shared" si="3"/>
        <v>2.9012500000000001</v>
      </c>
    </row>
    <row r="54" spans="4:10" x14ac:dyDescent="0.35">
      <c r="D54" s="4">
        <v>52</v>
      </c>
      <c r="E54" s="1">
        <f t="shared" si="0"/>
        <v>36</v>
      </c>
      <c r="F54" s="1" cm="1">
        <f t="array" ref="F54">INDEX($A$3:$A$14,MATCH(D54,$A$3:$A$14,1)+1,1)</f>
        <v>60</v>
      </c>
      <c r="G54" s="1">
        <f t="shared" si="1"/>
        <v>2.87</v>
      </c>
      <c r="H54" s="1">
        <f t="shared" si="1"/>
        <v>2.92</v>
      </c>
      <c r="I54" s="1">
        <f t="shared" si="2"/>
        <v>1</v>
      </c>
      <c r="J54" s="24">
        <f t="shared" si="3"/>
        <v>2.9033333333333333</v>
      </c>
    </row>
    <row r="55" spans="4:10" x14ac:dyDescent="0.35">
      <c r="D55" s="4">
        <v>53</v>
      </c>
      <c r="E55" s="1">
        <f t="shared" si="0"/>
        <v>36</v>
      </c>
      <c r="F55" s="1" cm="1">
        <f t="array" ref="F55">INDEX($A$3:$A$14,MATCH(D55,$A$3:$A$14,1)+1,1)</f>
        <v>60</v>
      </c>
      <c r="G55" s="1">
        <f t="shared" si="1"/>
        <v>2.87</v>
      </c>
      <c r="H55" s="1">
        <f t="shared" si="1"/>
        <v>2.92</v>
      </c>
      <c r="I55" s="1">
        <f t="shared" si="2"/>
        <v>1</v>
      </c>
      <c r="J55" s="24">
        <f t="shared" si="3"/>
        <v>2.9054166666666665</v>
      </c>
    </row>
    <row r="56" spans="4:10" x14ac:dyDescent="0.35">
      <c r="D56" s="4">
        <v>54</v>
      </c>
      <c r="E56" s="1">
        <f t="shared" si="0"/>
        <v>36</v>
      </c>
      <c r="F56" s="1" cm="1">
        <f t="array" ref="F56">INDEX($A$3:$A$14,MATCH(D56,$A$3:$A$14,1)+1,1)</f>
        <v>60</v>
      </c>
      <c r="G56" s="1">
        <f t="shared" si="1"/>
        <v>2.87</v>
      </c>
      <c r="H56" s="1">
        <f t="shared" si="1"/>
        <v>2.92</v>
      </c>
      <c r="I56" s="1">
        <f t="shared" si="2"/>
        <v>1</v>
      </c>
      <c r="J56" s="24">
        <f t="shared" si="3"/>
        <v>2.9074999999999998</v>
      </c>
    </row>
    <row r="57" spans="4:10" x14ac:dyDescent="0.35">
      <c r="D57" s="4">
        <v>55</v>
      </c>
      <c r="E57" s="1">
        <f t="shared" si="0"/>
        <v>36</v>
      </c>
      <c r="F57" s="1" cm="1">
        <f t="array" ref="F57">INDEX($A$3:$A$14,MATCH(D57,$A$3:$A$14,1)+1,1)</f>
        <v>60</v>
      </c>
      <c r="G57" s="1">
        <f t="shared" si="1"/>
        <v>2.87</v>
      </c>
      <c r="H57" s="1">
        <f t="shared" si="1"/>
        <v>2.92</v>
      </c>
      <c r="I57" s="1">
        <f t="shared" si="2"/>
        <v>1</v>
      </c>
      <c r="J57" s="24">
        <f t="shared" si="3"/>
        <v>2.9095833333333334</v>
      </c>
    </row>
    <row r="58" spans="4:10" x14ac:dyDescent="0.35">
      <c r="D58" s="4">
        <v>56</v>
      </c>
      <c r="E58" s="1">
        <f t="shared" si="0"/>
        <v>36</v>
      </c>
      <c r="F58" s="1" cm="1">
        <f t="array" ref="F58">INDEX($A$3:$A$14,MATCH(D58,$A$3:$A$14,1)+1,1)</f>
        <v>60</v>
      </c>
      <c r="G58" s="1">
        <f t="shared" si="1"/>
        <v>2.87</v>
      </c>
      <c r="H58" s="1">
        <f t="shared" si="1"/>
        <v>2.92</v>
      </c>
      <c r="I58" s="1">
        <f t="shared" si="2"/>
        <v>1</v>
      </c>
      <c r="J58" s="24">
        <f t="shared" si="3"/>
        <v>2.9116666666666666</v>
      </c>
    </row>
    <row r="59" spans="4:10" x14ac:dyDescent="0.35">
      <c r="D59" s="4">
        <v>57</v>
      </c>
      <c r="E59" s="1">
        <f t="shared" si="0"/>
        <v>36</v>
      </c>
      <c r="F59" s="1" cm="1">
        <f t="array" ref="F59">INDEX($A$3:$A$14,MATCH(D59,$A$3:$A$14,1)+1,1)</f>
        <v>60</v>
      </c>
      <c r="G59" s="1">
        <f t="shared" si="1"/>
        <v>2.87</v>
      </c>
      <c r="H59" s="1">
        <f t="shared" si="1"/>
        <v>2.92</v>
      </c>
      <c r="I59" s="1">
        <f t="shared" si="2"/>
        <v>1</v>
      </c>
      <c r="J59" s="24">
        <f t="shared" si="3"/>
        <v>2.9137499999999998</v>
      </c>
    </row>
    <row r="60" spans="4:10" x14ac:dyDescent="0.35">
      <c r="D60" s="4">
        <v>58</v>
      </c>
      <c r="E60" s="1">
        <f t="shared" si="0"/>
        <v>36</v>
      </c>
      <c r="F60" s="1" cm="1">
        <f t="array" ref="F60">INDEX($A$3:$A$14,MATCH(D60,$A$3:$A$14,1)+1,1)</f>
        <v>60</v>
      </c>
      <c r="G60" s="1">
        <f t="shared" si="1"/>
        <v>2.87</v>
      </c>
      <c r="H60" s="1">
        <f t="shared" si="1"/>
        <v>2.92</v>
      </c>
      <c r="I60" s="1">
        <f t="shared" si="2"/>
        <v>1</v>
      </c>
      <c r="J60" s="24">
        <f t="shared" si="3"/>
        <v>2.9158333333333335</v>
      </c>
    </row>
    <row r="61" spans="4:10" x14ac:dyDescent="0.35">
      <c r="D61" s="4">
        <v>59</v>
      </c>
      <c r="E61" s="1">
        <f t="shared" si="0"/>
        <v>36</v>
      </c>
      <c r="F61" s="1" cm="1">
        <f t="array" ref="F61">INDEX($A$3:$A$14,MATCH(D61,$A$3:$A$14,1)+1,1)</f>
        <v>60</v>
      </c>
      <c r="G61" s="1">
        <f t="shared" si="1"/>
        <v>2.87</v>
      </c>
      <c r="H61" s="1">
        <f t="shared" si="1"/>
        <v>2.92</v>
      </c>
      <c r="I61" s="1">
        <f t="shared" si="2"/>
        <v>1</v>
      </c>
      <c r="J61" s="24">
        <f t="shared" si="3"/>
        <v>2.9179166666666667</v>
      </c>
    </row>
    <row r="62" spans="4:10" x14ac:dyDescent="0.35">
      <c r="D62" s="4">
        <v>60</v>
      </c>
      <c r="E62" s="1">
        <f t="shared" si="0"/>
        <v>60</v>
      </c>
      <c r="F62" s="1" cm="1">
        <f t="array" ref="F62">INDEX($A$3:$A$14,MATCH(D62,$A$3:$A$14,1)+1,1)</f>
        <v>84</v>
      </c>
      <c r="G62" s="1">
        <f t="shared" si="1"/>
        <v>2.92</v>
      </c>
      <c r="H62" s="1">
        <f t="shared" si="1"/>
        <v>2.94</v>
      </c>
      <c r="I62" s="1">
        <f t="shared" si="2"/>
        <v>0</v>
      </c>
      <c r="J62" s="24">
        <f t="shared" si="3"/>
        <v>2.92</v>
      </c>
    </row>
    <row r="63" spans="4:10" x14ac:dyDescent="0.35">
      <c r="D63" s="4">
        <v>61</v>
      </c>
      <c r="E63" s="1">
        <f t="shared" si="0"/>
        <v>60</v>
      </c>
      <c r="F63" s="1" cm="1">
        <f t="array" ref="F63">INDEX($A$3:$A$14,MATCH(D63,$A$3:$A$14,1)+1,1)</f>
        <v>84</v>
      </c>
      <c r="G63" s="1">
        <f t="shared" si="1"/>
        <v>2.92</v>
      </c>
      <c r="H63" s="1">
        <f t="shared" si="1"/>
        <v>2.94</v>
      </c>
      <c r="I63" s="1">
        <f t="shared" si="2"/>
        <v>1</v>
      </c>
      <c r="J63" s="24">
        <f t="shared" si="3"/>
        <v>2.9208333333333334</v>
      </c>
    </row>
    <row r="64" spans="4:10" x14ac:dyDescent="0.35">
      <c r="D64" s="4">
        <v>62</v>
      </c>
      <c r="E64" s="1">
        <f t="shared" si="0"/>
        <v>60</v>
      </c>
      <c r="F64" s="1" cm="1">
        <f t="array" ref="F64">INDEX($A$3:$A$14,MATCH(D64,$A$3:$A$14,1)+1,1)</f>
        <v>84</v>
      </c>
      <c r="G64" s="1">
        <f t="shared" si="1"/>
        <v>2.92</v>
      </c>
      <c r="H64" s="1">
        <f t="shared" si="1"/>
        <v>2.94</v>
      </c>
      <c r="I64" s="1">
        <f t="shared" si="2"/>
        <v>1</v>
      </c>
      <c r="J64" s="24">
        <f t="shared" si="3"/>
        <v>2.9216666666666664</v>
      </c>
    </row>
    <row r="65" spans="4:10" x14ac:dyDescent="0.35">
      <c r="D65" s="4">
        <v>63</v>
      </c>
      <c r="E65" s="1">
        <f t="shared" si="0"/>
        <v>60</v>
      </c>
      <c r="F65" s="1" cm="1">
        <f t="array" ref="F65">INDEX($A$3:$A$14,MATCH(D65,$A$3:$A$14,1)+1,1)</f>
        <v>84</v>
      </c>
      <c r="G65" s="1">
        <f t="shared" si="1"/>
        <v>2.92</v>
      </c>
      <c r="H65" s="1">
        <f t="shared" si="1"/>
        <v>2.94</v>
      </c>
      <c r="I65" s="1">
        <f t="shared" si="2"/>
        <v>1</v>
      </c>
      <c r="J65" s="24">
        <f t="shared" si="3"/>
        <v>2.9224999999999999</v>
      </c>
    </row>
    <row r="66" spans="4:10" x14ac:dyDescent="0.35">
      <c r="D66" s="4">
        <v>64</v>
      </c>
      <c r="E66" s="1">
        <f t="shared" si="0"/>
        <v>60</v>
      </c>
      <c r="F66" s="1" cm="1">
        <f t="array" ref="F66">INDEX($A$3:$A$14,MATCH(D66,$A$3:$A$14,1)+1,1)</f>
        <v>84</v>
      </c>
      <c r="G66" s="1">
        <f t="shared" si="1"/>
        <v>2.92</v>
      </c>
      <c r="H66" s="1">
        <f t="shared" si="1"/>
        <v>2.94</v>
      </c>
      <c r="I66" s="1">
        <f t="shared" si="2"/>
        <v>1</v>
      </c>
      <c r="J66" s="24">
        <f t="shared" si="3"/>
        <v>2.9233333333333333</v>
      </c>
    </row>
    <row r="67" spans="4:10" x14ac:dyDescent="0.35">
      <c r="D67" s="4">
        <v>65</v>
      </c>
      <c r="E67" s="1">
        <f t="shared" si="0"/>
        <v>60</v>
      </c>
      <c r="F67" s="1" cm="1">
        <f t="array" ref="F67">INDEX($A$3:$A$14,MATCH(D67,$A$3:$A$14,1)+1,1)</f>
        <v>84</v>
      </c>
      <c r="G67" s="1">
        <f t="shared" si="1"/>
        <v>2.92</v>
      </c>
      <c r="H67" s="1">
        <f t="shared" si="1"/>
        <v>2.94</v>
      </c>
      <c r="I67" s="1">
        <f t="shared" si="2"/>
        <v>1</v>
      </c>
      <c r="J67" s="24">
        <f t="shared" si="3"/>
        <v>2.9241666666666668</v>
      </c>
    </row>
    <row r="68" spans="4:10" x14ac:dyDescent="0.35">
      <c r="D68" s="4">
        <v>66</v>
      </c>
      <c r="E68" s="1">
        <f t="shared" ref="E68:E131" si="4">INDEX($A$3:$A$14,MATCH(D68,$A$3:$A$14,1),1)</f>
        <v>60</v>
      </c>
      <c r="F68" s="1" cm="1">
        <f t="array" ref="F68">INDEX($A$3:$A$14,MATCH(D68,$A$3:$A$14,1)+1,1)</f>
        <v>84</v>
      </c>
      <c r="G68" s="1">
        <f t="shared" ref="G68:H131" si="5">VLOOKUP(E68,$A$3:$B$14,2,FALSE)</f>
        <v>2.92</v>
      </c>
      <c r="H68" s="1">
        <f t="shared" si="5"/>
        <v>2.94</v>
      </c>
      <c r="I68" s="1">
        <f t="shared" ref="I68:I131" si="6">IF(_xlfn.IFNA(VLOOKUP(D68,$A$3:$A$14,1,FALSE),0)&lt;&gt;0,0,1)</f>
        <v>1</v>
      </c>
      <c r="J68" s="24">
        <f t="shared" ref="J68:J131" si="7">IF(I68=0,G68,G68+((D68-E68)*(H68-G68)/(F68-E68)))</f>
        <v>2.9249999999999998</v>
      </c>
    </row>
    <row r="69" spans="4:10" x14ac:dyDescent="0.35">
      <c r="D69" s="4">
        <v>67</v>
      </c>
      <c r="E69" s="1">
        <f t="shared" si="4"/>
        <v>60</v>
      </c>
      <c r="F69" s="1" cm="1">
        <f t="array" ref="F69">INDEX($A$3:$A$14,MATCH(D69,$A$3:$A$14,1)+1,1)</f>
        <v>84</v>
      </c>
      <c r="G69" s="1">
        <f t="shared" si="5"/>
        <v>2.92</v>
      </c>
      <c r="H69" s="1">
        <f t="shared" si="5"/>
        <v>2.94</v>
      </c>
      <c r="I69" s="1">
        <f t="shared" si="6"/>
        <v>1</v>
      </c>
      <c r="J69" s="24">
        <f t="shared" si="7"/>
        <v>2.9258333333333333</v>
      </c>
    </row>
    <row r="70" spans="4:10" x14ac:dyDescent="0.35">
      <c r="D70" s="4">
        <v>68</v>
      </c>
      <c r="E70" s="1">
        <f t="shared" si="4"/>
        <v>60</v>
      </c>
      <c r="F70" s="1" cm="1">
        <f t="array" ref="F70">INDEX($A$3:$A$14,MATCH(D70,$A$3:$A$14,1)+1,1)</f>
        <v>84</v>
      </c>
      <c r="G70" s="1">
        <f t="shared" si="5"/>
        <v>2.92</v>
      </c>
      <c r="H70" s="1">
        <f t="shared" si="5"/>
        <v>2.94</v>
      </c>
      <c r="I70" s="1">
        <f t="shared" si="6"/>
        <v>1</v>
      </c>
      <c r="J70" s="24">
        <f t="shared" si="7"/>
        <v>2.9266666666666667</v>
      </c>
    </row>
    <row r="71" spans="4:10" x14ac:dyDescent="0.35">
      <c r="D71" s="4">
        <v>69</v>
      </c>
      <c r="E71" s="1">
        <f t="shared" si="4"/>
        <v>60</v>
      </c>
      <c r="F71" s="1" cm="1">
        <f t="array" ref="F71">INDEX($A$3:$A$14,MATCH(D71,$A$3:$A$14,1)+1,1)</f>
        <v>84</v>
      </c>
      <c r="G71" s="1">
        <f t="shared" si="5"/>
        <v>2.92</v>
      </c>
      <c r="H71" s="1">
        <f t="shared" si="5"/>
        <v>2.94</v>
      </c>
      <c r="I71" s="1">
        <f t="shared" si="6"/>
        <v>1</v>
      </c>
      <c r="J71" s="24">
        <f t="shared" si="7"/>
        <v>2.9274999999999998</v>
      </c>
    </row>
    <row r="72" spans="4:10" x14ac:dyDescent="0.35">
      <c r="D72" s="4">
        <v>70</v>
      </c>
      <c r="E72" s="1">
        <f t="shared" si="4"/>
        <v>60</v>
      </c>
      <c r="F72" s="1" cm="1">
        <f t="array" ref="F72">INDEX($A$3:$A$14,MATCH(D72,$A$3:$A$14,1)+1,1)</f>
        <v>84</v>
      </c>
      <c r="G72" s="1">
        <f t="shared" si="5"/>
        <v>2.92</v>
      </c>
      <c r="H72" s="1">
        <f t="shared" si="5"/>
        <v>2.94</v>
      </c>
      <c r="I72" s="1">
        <f t="shared" si="6"/>
        <v>1</v>
      </c>
      <c r="J72" s="24">
        <f t="shared" si="7"/>
        <v>2.9283333333333332</v>
      </c>
    </row>
    <row r="73" spans="4:10" x14ac:dyDescent="0.35">
      <c r="D73" s="4">
        <v>71</v>
      </c>
      <c r="E73" s="1">
        <f t="shared" si="4"/>
        <v>60</v>
      </c>
      <c r="F73" s="1" cm="1">
        <f t="array" ref="F73">INDEX($A$3:$A$14,MATCH(D73,$A$3:$A$14,1)+1,1)</f>
        <v>84</v>
      </c>
      <c r="G73" s="1">
        <f t="shared" si="5"/>
        <v>2.92</v>
      </c>
      <c r="H73" s="1">
        <f t="shared" si="5"/>
        <v>2.94</v>
      </c>
      <c r="I73" s="1">
        <f t="shared" si="6"/>
        <v>1</v>
      </c>
      <c r="J73" s="24">
        <f t="shared" si="7"/>
        <v>2.9291666666666667</v>
      </c>
    </row>
    <row r="74" spans="4:10" x14ac:dyDescent="0.35">
      <c r="D74" s="4">
        <v>72</v>
      </c>
      <c r="E74" s="1">
        <f t="shared" si="4"/>
        <v>60</v>
      </c>
      <c r="F74" s="1" cm="1">
        <f t="array" ref="F74">INDEX($A$3:$A$14,MATCH(D74,$A$3:$A$14,1)+1,1)</f>
        <v>84</v>
      </c>
      <c r="G74" s="1">
        <f t="shared" si="5"/>
        <v>2.92</v>
      </c>
      <c r="H74" s="1">
        <f t="shared" si="5"/>
        <v>2.94</v>
      </c>
      <c r="I74" s="1">
        <f t="shared" si="6"/>
        <v>1</v>
      </c>
      <c r="J74" s="24">
        <f t="shared" si="7"/>
        <v>2.9299999999999997</v>
      </c>
    </row>
    <row r="75" spans="4:10" x14ac:dyDescent="0.35">
      <c r="D75" s="4">
        <v>73</v>
      </c>
      <c r="E75" s="1">
        <f t="shared" si="4"/>
        <v>60</v>
      </c>
      <c r="F75" s="1" cm="1">
        <f t="array" ref="F75">INDEX($A$3:$A$14,MATCH(D75,$A$3:$A$14,1)+1,1)</f>
        <v>84</v>
      </c>
      <c r="G75" s="1">
        <f t="shared" si="5"/>
        <v>2.92</v>
      </c>
      <c r="H75" s="1">
        <f t="shared" si="5"/>
        <v>2.94</v>
      </c>
      <c r="I75" s="1">
        <f t="shared" si="6"/>
        <v>1</v>
      </c>
      <c r="J75" s="24">
        <f t="shared" si="7"/>
        <v>2.9308333333333332</v>
      </c>
    </row>
    <row r="76" spans="4:10" x14ac:dyDescent="0.35">
      <c r="D76" s="4">
        <v>74</v>
      </c>
      <c r="E76" s="1">
        <f t="shared" si="4"/>
        <v>60</v>
      </c>
      <c r="F76" s="1" cm="1">
        <f t="array" ref="F76">INDEX($A$3:$A$14,MATCH(D76,$A$3:$A$14,1)+1,1)</f>
        <v>84</v>
      </c>
      <c r="G76" s="1">
        <f t="shared" si="5"/>
        <v>2.92</v>
      </c>
      <c r="H76" s="1">
        <f t="shared" si="5"/>
        <v>2.94</v>
      </c>
      <c r="I76" s="1">
        <f t="shared" si="6"/>
        <v>1</v>
      </c>
      <c r="J76" s="24">
        <f t="shared" si="7"/>
        <v>2.9316666666666666</v>
      </c>
    </row>
    <row r="77" spans="4:10" x14ac:dyDescent="0.35">
      <c r="D77" s="4">
        <v>75</v>
      </c>
      <c r="E77" s="1">
        <f t="shared" si="4"/>
        <v>60</v>
      </c>
      <c r="F77" s="1" cm="1">
        <f t="array" ref="F77">INDEX($A$3:$A$14,MATCH(D77,$A$3:$A$14,1)+1,1)</f>
        <v>84</v>
      </c>
      <c r="G77" s="1">
        <f t="shared" si="5"/>
        <v>2.92</v>
      </c>
      <c r="H77" s="1">
        <f t="shared" si="5"/>
        <v>2.94</v>
      </c>
      <c r="I77" s="1">
        <f t="shared" si="6"/>
        <v>1</v>
      </c>
      <c r="J77" s="24">
        <f t="shared" si="7"/>
        <v>2.9325000000000001</v>
      </c>
    </row>
    <row r="78" spans="4:10" x14ac:dyDescent="0.35">
      <c r="D78" s="4">
        <v>76</v>
      </c>
      <c r="E78" s="1">
        <f t="shared" si="4"/>
        <v>60</v>
      </c>
      <c r="F78" s="1" cm="1">
        <f t="array" ref="F78">INDEX($A$3:$A$14,MATCH(D78,$A$3:$A$14,1)+1,1)</f>
        <v>84</v>
      </c>
      <c r="G78" s="1">
        <f t="shared" si="5"/>
        <v>2.92</v>
      </c>
      <c r="H78" s="1">
        <f t="shared" si="5"/>
        <v>2.94</v>
      </c>
      <c r="I78" s="1">
        <f t="shared" si="6"/>
        <v>1</v>
      </c>
      <c r="J78" s="24">
        <f t="shared" si="7"/>
        <v>2.9333333333333331</v>
      </c>
    </row>
    <row r="79" spans="4:10" x14ac:dyDescent="0.35">
      <c r="D79" s="4">
        <v>77</v>
      </c>
      <c r="E79" s="1">
        <f t="shared" si="4"/>
        <v>60</v>
      </c>
      <c r="F79" s="1" cm="1">
        <f t="array" ref="F79">INDEX($A$3:$A$14,MATCH(D79,$A$3:$A$14,1)+1,1)</f>
        <v>84</v>
      </c>
      <c r="G79" s="1">
        <f t="shared" si="5"/>
        <v>2.92</v>
      </c>
      <c r="H79" s="1">
        <f t="shared" si="5"/>
        <v>2.94</v>
      </c>
      <c r="I79" s="1">
        <f t="shared" si="6"/>
        <v>1</v>
      </c>
      <c r="J79" s="24">
        <f t="shared" si="7"/>
        <v>2.9341666666666666</v>
      </c>
    </row>
    <row r="80" spans="4:10" x14ac:dyDescent="0.35">
      <c r="D80" s="4">
        <v>78</v>
      </c>
      <c r="E80" s="1">
        <f t="shared" si="4"/>
        <v>60</v>
      </c>
      <c r="F80" s="1" cm="1">
        <f t="array" ref="F80">INDEX($A$3:$A$14,MATCH(D80,$A$3:$A$14,1)+1,1)</f>
        <v>84</v>
      </c>
      <c r="G80" s="1">
        <f t="shared" si="5"/>
        <v>2.92</v>
      </c>
      <c r="H80" s="1">
        <f t="shared" si="5"/>
        <v>2.94</v>
      </c>
      <c r="I80" s="1">
        <f t="shared" si="6"/>
        <v>1</v>
      </c>
      <c r="J80" s="24">
        <f t="shared" si="7"/>
        <v>2.9350000000000001</v>
      </c>
    </row>
    <row r="81" spans="4:10" x14ac:dyDescent="0.35">
      <c r="D81" s="4">
        <v>79</v>
      </c>
      <c r="E81" s="1">
        <f t="shared" si="4"/>
        <v>60</v>
      </c>
      <c r="F81" s="1" cm="1">
        <f t="array" ref="F81">INDEX($A$3:$A$14,MATCH(D81,$A$3:$A$14,1)+1,1)</f>
        <v>84</v>
      </c>
      <c r="G81" s="1">
        <f t="shared" si="5"/>
        <v>2.92</v>
      </c>
      <c r="H81" s="1">
        <f t="shared" si="5"/>
        <v>2.94</v>
      </c>
      <c r="I81" s="1">
        <f t="shared" si="6"/>
        <v>1</v>
      </c>
      <c r="J81" s="24">
        <f t="shared" si="7"/>
        <v>2.9358333333333331</v>
      </c>
    </row>
    <row r="82" spans="4:10" x14ac:dyDescent="0.35">
      <c r="D82" s="4">
        <v>80</v>
      </c>
      <c r="E82" s="1">
        <f t="shared" si="4"/>
        <v>60</v>
      </c>
      <c r="F82" s="1" cm="1">
        <f t="array" ref="F82">INDEX($A$3:$A$14,MATCH(D82,$A$3:$A$14,1)+1,1)</f>
        <v>84</v>
      </c>
      <c r="G82" s="1">
        <f t="shared" si="5"/>
        <v>2.92</v>
      </c>
      <c r="H82" s="1">
        <f t="shared" si="5"/>
        <v>2.94</v>
      </c>
      <c r="I82" s="1">
        <f t="shared" si="6"/>
        <v>1</v>
      </c>
      <c r="J82" s="24">
        <f t="shared" si="7"/>
        <v>2.9366666666666665</v>
      </c>
    </row>
    <row r="83" spans="4:10" x14ac:dyDescent="0.35">
      <c r="D83" s="4">
        <v>81</v>
      </c>
      <c r="E83" s="1">
        <f t="shared" si="4"/>
        <v>60</v>
      </c>
      <c r="F83" s="1" cm="1">
        <f t="array" ref="F83">INDEX($A$3:$A$14,MATCH(D83,$A$3:$A$14,1)+1,1)</f>
        <v>84</v>
      </c>
      <c r="G83" s="1">
        <f t="shared" si="5"/>
        <v>2.92</v>
      </c>
      <c r="H83" s="1">
        <f t="shared" si="5"/>
        <v>2.94</v>
      </c>
      <c r="I83" s="1">
        <f t="shared" si="6"/>
        <v>1</v>
      </c>
      <c r="J83" s="24">
        <f t="shared" si="7"/>
        <v>2.9375</v>
      </c>
    </row>
    <row r="84" spans="4:10" x14ac:dyDescent="0.35">
      <c r="D84" s="4">
        <v>82</v>
      </c>
      <c r="E84" s="1">
        <f t="shared" si="4"/>
        <v>60</v>
      </c>
      <c r="F84" s="1" cm="1">
        <f t="array" ref="F84">INDEX($A$3:$A$14,MATCH(D84,$A$3:$A$14,1)+1,1)</f>
        <v>84</v>
      </c>
      <c r="G84" s="1">
        <f t="shared" si="5"/>
        <v>2.92</v>
      </c>
      <c r="H84" s="1">
        <f t="shared" si="5"/>
        <v>2.94</v>
      </c>
      <c r="I84" s="1">
        <f t="shared" si="6"/>
        <v>1</v>
      </c>
      <c r="J84" s="24">
        <f t="shared" si="7"/>
        <v>2.9383333333333335</v>
      </c>
    </row>
    <row r="85" spans="4:10" x14ac:dyDescent="0.35">
      <c r="D85" s="4">
        <v>83</v>
      </c>
      <c r="E85" s="1">
        <f t="shared" si="4"/>
        <v>60</v>
      </c>
      <c r="F85" s="1" cm="1">
        <f t="array" ref="F85">INDEX($A$3:$A$14,MATCH(D85,$A$3:$A$14,1)+1,1)</f>
        <v>84</v>
      </c>
      <c r="G85" s="1">
        <f t="shared" si="5"/>
        <v>2.92</v>
      </c>
      <c r="H85" s="1">
        <f t="shared" si="5"/>
        <v>2.94</v>
      </c>
      <c r="I85" s="1">
        <f t="shared" si="6"/>
        <v>1</v>
      </c>
      <c r="J85" s="24">
        <f t="shared" si="7"/>
        <v>2.9391666666666665</v>
      </c>
    </row>
    <row r="86" spans="4:10" x14ac:dyDescent="0.35">
      <c r="D86" s="4">
        <v>84</v>
      </c>
      <c r="E86" s="1">
        <f t="shared" si="4"/>
        <v>84</v>
      </c>
      <c r="F86" s="1" cm="1">
        <f t="array" ref="F86">INDEX($A$3:$A$14,MATCH(D86,$A$3:$A$14,1)+1,1)</f>
        <v>120</v>
      </c>
      <c r="G86" s="1">
        <f t="shared" si="5"/>
        <v>2.94</v>
      </c>
      <c r="H86" s="1">
        <f t="shared" si="5"/>
        <v>2.89</v>
      </c>
      <c r="I86" s="1">
        <f t="shared" si="6"/>
        <v>0</v>
      </c>
      <c r="J86" s="24">
        <f t="shared" si="7"/>
        <v>2.94</v>
      </c>
    </row>
    <row r="87" spans="4:10" x14ac:dyDescent="0.35">
      <c r="D87" s="4">
        <v>85</v>
      </c>
      <c r="E87" s="1">
        <f t="shared" si="4"/>
        <v>84</v>
      </c>
      <c r="F87" s="1" cm="1">
        <f t="array" ref="F87">INDEX($A$3:$A$14,MATCH(D87,$A$3:$A$14,1)+1,1)</f>
        <v>120</v>
      </c>
      <c r="G87" s="1">
        <f t="shared" si="5"/>
        <v>2.94</v>
      </c>
      <c r="H87" s="1">
        <f t="shared" si="5"/>
        <v>2.89</v>
      </c>
      <c r="I87" s="1">
        <f t="shared" si="6"/>
        <v>1</v>
      </c>
      <c r="J87" s="24">
        <f t="shared" si="7"/>
        <v>2.9386111111111113</v>
      </c>
    </row>
    <row r="88" spans="4:10" x14ac:dyDescent="0.35">
      <c r="D88" s="4">
        <v>86</v>
      </c>
      <c r="E88" s="1">
        <f t="shared" si="4"/>
        <v>84</v>
      </c>
      <c r="F88" s="1" cm="1">
        <f t="array" ref="F88">INDEX($A$3:$A$14,MATCH(D88,$A$3:$A$14,1)+1,1)</f>
        <v>120</v>
      </c>
      <c r="G88" s="1">
        <f t="shared" si="5"/>
        <v>2.94</v>
      </c>
      <c r="H88" s="1">
        <f t="shared" si="5"/>
        <v>2.89</v>
      </c>
      <c r="I88" s="1">
        <f t="shared" si="6"/>
        <v>1</v>
      </c>
      <c r="J88" s="24">
        <f t="shared" si="7"/>
        <v>2.9372222222222222</v>
      </c>
    </row>
    <row r="89" spans="4:10" x14ac:dyDescent="0.35">
      <c r="D89" s="4">
        <v>87</v>
      </c>
      <c r="E89" s="1">
        <f t="shared" si="4"/>
        <v>84</v>
      </c>
      <c r="F89" s="1" cm="1">
        <f t="array" ref="F89">INDEX($A$3:$A$14,MATCH(D89,$A$3:$A$14,1)+1,1)</f>
        <v>120</v>
      </c>
      <c r="G89" s="1">
        <f t="shared" si="5"/>
        <v>2.94</v>
      </c>
      <c r="H89" s="1">
        <f t="shared" si="5"/>
        <v>2.89</v>
      </c>
      <c r="I89" s="1">
        <f t="shared" si="6"/>
        <v>1</v>
      </c>
      <c r="J89" s="24">
        <f t="shared" si="7"/>
        <v>2.9358333333333331</v>
      </c>
    </row>
    <row r="90" spans="4:10" x14ac:dyDescent="0.35">
      <c r="D90" s="4">
        <v>88</v>
      </c>
      <c r="E90" s="1">
        <f t="shared" si="4"/>
        <v>84</v>
      </c>
      <c r="F90" s="1" cm="1">
        <f t="array" ref="F90">INDEX($A$3:$A$14,MATCH(D90,$A$3:$A$14,1)+1,1)</f>
        <v>120</v>
      </c>
      <c r="G90" s="1">
        <f t="shared" si="5"/>
        <v>2.94</v>
      </c>
      <c r="H90" s="1">
        <f t="shared" si="5"/>
        <v>2.89</v>
      </c>
      <c r="I90" s="1">
        <f t="shared" si="6"/>
        <v>1</v>
      </c>
      <c r="J90" s="24">
        <f t="shared" si="7"/>
        <v>2.9344444444444444</v>
      </c>
    </row>
    <row r="91" spans="4:10" x14ac:dyDescent="0.35">
      <c r="D91" s="4">
        <v>89</v>
      </c>
      <c r="E91" s="1">
        <f t="shared" si="4"/>
        <v>84</v>
      </c>
      <c r="F91" s="1" cm="1">
        <f t="array" ref="F91">INDEX($A$3:$A$14,MATCH(D91,$A$3:$A$14,1)+1,1)</f>
        <v>120</v>
      </c>
      <c r="G91" s="1">
        <f t="shared" si="5"/>
        <v>2.94</v>
      </c>
      <c r="H91" s="1">
        <f t="shared" si="5"/>
        <v>2.89</v>
      </c>
      <c r="I91" s="1">
        <f t="shared" si="6"/>
        <v>1</v>
      </c>
      <c r="J91" s="24">
        <f t="shared" si="7"/>
        <v>2.9330555555555557</v>
      </c>
    </row>
    <row r="92" spans="4:10" x14ac:dyDescent="0.35">
      <c r="D92" s="4">
        <v>90</v>
      </c>
      <c r="E92" s="1">
        <f t="shared" si="4"/>
        <v>84</v>
      </c>
      <c r="F92" s="1" cm="1">
        <f t="array" ref="F92">INDEX($A$3:$A$14,MATCH(D92,$A$3:$A$14,1)+1,1)</f>
        <v>120</v>
      </c>
      <c r="G92" s="1">
        <f t="shared" si="5"/>
        <v>2.94</v>
      </c>
      <c r="H92" s="1">
        <f t="shared" si="5"/>
        <v>2.89</v>
      </c>
      <c r="I92" s="1">
        <f t="shared" si="6"/>
        <v>1</v>
      </c>
      <c r="J92" s="24">
        <f t="shared" si="7"/>
        <v>2.9316666666666666</v>
      </c>
    </row>
    <row r="93" spans="4:10" x14ac:dyDescent="0.35">
      <c r="D93" s="4">
        <v>91</v>
      </c>
      <c r="E93" s="1">
        <f t="shared" si="4"/>
        <v>84</v>
      </c>
      <c r="F93" s="1" cm="1">
        <f t="array" ref="F93">INDEX($A$3:$A$14,MATCH(D93,$A$3:$A$14,1)+1,1)</f>
        <v>120</v>
      </c>
      <c r="G93" s="1">
        <f t="shared" si="5"/>
        <v>2.94</v>
      </c>
      <c r="H93" s="1">
        <f t="shared" si="5"/>
        <v>2.89</v>
      </c>
      <c r="I93" s="1">
        <f t="shared" si="6"/>
        <v>1</v>
      </c>
      <c r="J93" s="24">
        <f t="shared" si="7"/>
        <v>2.9302777777777775</v>
      </c>
    </row>
    <row r="94" spans="4:10" x14ac:dyDescent="0.35">
      <c r="D94" s="4">
        <v>92</v>
      </c>
      <c r="E94" s="1">
        <f t="shared" si="4"/>
        <v>84</v>
      </c>
      <c r="F94" s="1" cm="1">
        <f t="array" ref="F94">INDEX($A$3:$A$14,MATCH(D94,$A$3:$A$14,1)+1,1)</f>
        <v>120</v>
      </c>
      <c r="G94" s="1">
        <f t="shared" si="5"/>
        <v>2.94</v>
      </c>
      <c r="H94" s="1">
        <f t="shared" si="5"/>
        <v>2.89</v>
      </c>
      <c r="I94" s="1">
        <f t="shared" si="6"/>
        <v>1</v>
      </c>
      <c r="J94" s="24">
        <f t="shared" si="7"/>
        <v>2.9288888888888889</v>
      </c>
    </row>
    <row r="95" spans="4:10" x14ac:dyDescent="0.35">
      <c r="D95" s="4">
        <v>93</v>
      </c>
      <c r="E95" s="1">
        <f t="shared" si="4"/>
        <v>84</v>
      </c>
      <c r="F95" s="1" cm="1">
        <f t="array" ref="F95">INDEX($A$3:$A$14,MATCH(D95,$A$3:$A$14,1)+1,1)</f>
        <v>120</v>
      </c>
      <c r="G95" s="1">
        <f t="shared" si="5"/>
        <v>2.94</v>
      </c>
      <c r="H95" s="1">
        <f t="shared" si="5"/>
        <v>2.89</v>
      </c>
      <c r="I95" s="1">
        <f t="shared" si="6"/>
        <v>1</v>
      </c>
      <c r="J95" s="24">
        <f t="shared" si="7"/>
        <v>2.9275000000000002</v>
      </c>
    </row>
    <row r="96" spans="4:10" x14ac:dyDescent="0.35">
      <c r="D96" s="4">
        <v>94</v>
      </c>
      <c r="E96" s="1">
        <f t="shared" si="4"/>
        <v>84</v>
      </c>
      <c r="F96" s="1" cm="1">
        <f t="array" ref="F96">INDEX($A$3:$A$14,MATCH(D96,$A$3:$A$14,1)+1,1)</f>
        <v>120</v>
      </c>
      <c r="G96" s="1">
        <f t="shared" si="5"/>
        <v>2.94</v>
      </c>
      <c r="H96" s="1">
        <f t="shared" si="5"/>
        <v>2.89</v>
      </c>
      <c r="I96" s="1">
        <f t="shared" si="6"/>
        <v>1</v>
      </c>
      <c r="J96" s="24">
        <f t="shared" si="7"/>
        <v>2.9261111111111111</v>
      </c>
    </row>
    <row r="97" spans="4:10" x14ac:dyDescent="0.35">
      <c r="D97" s="4">
        <v>95</v>
      </c>
      <c r="E97" s="1">
        <f t="shared" si="4"/>
        <v>84</v>
      </c>
      <c r="F97" s="1" cm="1">
        <f t="array" ref="F97">INDEX($A$3:$A$14,MATCH(D97,$A$3:$A$14,1)+1,1)</f>
        <v>120</v>
      </c>
      <c r="G97" s="1">
        <f t="shared" si="5"/>
        <v>2.94</v>
      </c>
      <c r="H97" s="1">
        <f t="shared" si="5"/>
        <v>2.89</v>
      </c>
      <c r="I97" s="1">
        <f t="shared" si="6"/>
        <v>1</v>
      </c>
      <c r="J97" s="24">
        <f t="shared" si="7"/>
        <v>2.924722222222222</v>
      </c>
    </row>
    <row r="98" spans="4:10" x14ac:dyDescent="0.35">
      <c r="D98" s="4">
        <v>96</v>
      </c>
      <c r="E98" s="1">
        <f t="shared" si="4"/>
        <v>84</v>
      </c>
      <c r="F98" s="1" cm="1">
        <f t="array" ref="F98">INDEX($A$3:$A$14,MATCH(D98,$A$3:$A$14,1)+1,1)</f>
        <v>120</v>
      </c>
      <c r="G98" s="1">
        <f t="shared" si="5"/>
        <v>2.94</v>
      </c>
      <c r="H98" s="1">
        <f t="shared" si="5"/>
        <v>2.89</v>
      </c>
      <c r="I98" s="1">
        <f t="shared" si="6"/>
        <v>1</v>
      </c>
      <c r="J98" s="24">
        <f t="shared" si="7"/>
        <v>2.9233333333333333</v>
      </c>
    </row>
    <row r="99" spans="4:10" x14ac:dyDescent="0.35">
      <c r="D99" s="4">
        <v>97</v>
      </c>
      <c r="E99" s="1">
        <f t="shared" si="4"/>
        <v>84</v>
      </c>
      <c r="F99" s="1" cm="1">
        <f t="array" ref="F99">INDEX($A$3:$A$14,MATCH(D99,$A$3:$A$14,1)+1,1)</f>
        <v>120</v>
      </c>
      <c r="G99" s="1">
        <f t="shared" si="5"/>
        <v>2.94</v>
      </c>
      <c r="H99" s="1">
        <f t="shared" si="5"/>
        <v>2.89</v>
      </c>
      <c r="I99" s="1">
        <f t="shared" si="6"/>
        <v>1</v>
      </c>
      <c r="J99" s="24">
        <f t="shared" si="7"/>
        <v>2.9219444444444447</v>
      </c>
    </row>
    <row r="100" spans="4:10" x14ac:dyDescent="0.35">
      <c r="D100" s="4">
        <v>98</v>
      </c>
      <c r="E100" s="1">
        <f t="shared" si="4"/>
        <v>84</v>
      </c>
      <c r="F100" s="1" cm="1">
        <f t="array" ref="F100">INDEX($A$3:$A$14,MATCH(D100,$A$3:$A$14,1)+1,1)</f>
        <v>120</v>
      </c>
      <c r="G100" s="1">
        <f t="shared" si="5"/>
        <v>2.94</v>
      </c>
      <c r="H100" s="1">
        <f t="shared" si="5"/>
        <v>2.89</v>
      </c>
      <c r="I100" s="1">
        <f t="shared" si="6"/>
        <v>1</v>
      </c>
      <c r="J100" s="24">
        <f t="shared" si="7"/>
        <v>2.9205555555555556</v>
      </c>
    </row>
    <row r="101" spans="4:10" x14ac:dyDescent="0.35">
      <c r="D101" s="4">
        <v>99</v>
      </c>
      <c r="E101" s="1">
        <f t="shared" si="4"/>
        <v>84</v>
      </c>
      <c r="F101" s="1" cm="1">
        <f t="array" ref="F101">INDEX($A$3:$A$14,MATCH(D101,$A$3:$A$14,1)+1,1)</f>
        <v>120</v>
      </c>
      <c r="G101" s="1">
        <f t="shared" si="5"/>
        <v>2.94</v>
      </c>
      <c r="H101" s="1">
        <f t="shared" si="5"/>
        <v>2.89</v>
      </c>
      <c r="I101" s="1">
        <f t="shared" si="6"/>
        <v>1</v>
      </c>
      <c r="J101" s="24">
        <f t="shared" si="7"/>
        <v>2.9191666666666665</v>
      </c>
    </row>
    <row r="102" spans="4:10" x14ac:dyDescent="0.35">
      <c r="D102" s="4">
        <v>100</v>
      </c>
      <c r="E102" s="1">
        <f t="shared" si="4"/>
        <v>84</v>
      </c>
      <c r="F102" s="1" cm="1">
        <f t="array" ref="F102">INDEX($A$3:$A$14,MATCH(D102,$A$3:$A$14,1)+1,1)</f>
        <v>120</v>
      </c>
      <c r="G102" s="1">
        <f t="shared" si="5"/>
        <v>2.94</v>
      </c>
      <c r="H102" s="1">
        <f t="shared" si="5"/>
        <v>2.89</v>
      </c>
      <c r="I102" s="1">
        <f t="shared" si="6"/>
        <v>1</v>
      </c>
      <c r="J102" s="24">
        <f t="shared" si="7"/>
        <v>2.9177777777777778</v>
      </c>
    </row>
    <row r="103" spans="4:10" x14ac:dyDescent="0.35">
      <c r="D103" s="4">
        <v>101</v>
      </c>
      <c r="E103" s="1">
        <f t="shared" si="4"/>
        <v>84</v>
      </c>
      <c r="F103" s="1" cm="1">
        <f t="array" ref="F103">INDEX($A$3:$A$14,MATCH(D103,$A$3:$A$14,1)+1,1)</f>
        <v>120</v>
      </c>
      <c r="G103" s="1">
        <f t="shared" si="5"/>
        <v>2.94</v>
      </c>
      <c r="H103" s="1">
        <f t="shared" si="5"/>
        <v>2.89</v>
      </c>
      <c r="I103" s="1">
        <f t="shared" si="6"/>
        <v>1</v>
      </c>
      <c r="J103" s="24">
        <f t="shared" si="7"/>
        <v>2.9163888888888891</v>
      </c>
    </row>
    <row r="104" spans="4:10" x14ac:dyDescent="0.35">
      <c r="D104" s="4">
        <v>102</v>
      </c>
      <c r="E104" s="1">
        <f t="shared" si="4"/>
        <v>84</v>
      </c>
      <c r="F104" s="1" cm="1">
        <f t="array" ref="F104">INDEX($A$3:$A$14,MATCH(D104,$A$3:$A$14,1)+1,1)</f>
        <v>120</v>
      </c>
      <c r="G104" s="1">
        <f t="shared" si="5"/>
        <v>2.94</v>
      </c>
      <c r="H104" s="1">
        <f t="shared" si="5"/>
        <v>2.89</v>
      </c>
      <c r="I104" s="1">
        <f t="shared" si="6"/>
        <v>1</v>
      </c>
      <c r="J104" s="24">
        <f t="shared" si="7"/>
        <v>2.915</v>
      </c>
    </row>
    <row r="105" spans="4:10" x14ac:dyDescent="0.35">
      <c r="D105" s="4">
        <v>103</v>
      </c>
      <c r="E105" s="1">
        <f t="shared" si="4"/>
        <v>84</v>
      </c>
      <c r="F105" s="1" cm="1">
        <f t="array" ref="F105">INDEX($A$3:$A$14,MATCH(D105,$A$3:$A$14,1)+1,1)</f>
        <v>120</v>
      </c>
      <c r="G105" s="1">
        <f t="shared" si="5"/>
        <v>2.94</v>
      </c>
      <c r="H105" s="1">
        <f t="shared" si="5"/>
        <v>2.89</v>
      </c>
      <c r="I105" s="1">
        <f t="shared" si="6"/>
        <v>1</v>
      </c>
      <c r="J105" s="24">
        <f t="shared" si="7"/>
        <v>2.9136111111111109</v>
      </c>
    </row>
    <row r="106" spans="4:10" x14ac:dyDescent="0.35">
      <c r="D106" s="4">
        <v>104</v>
      </c>
      <c r="E106" s="1">
        <f t="shared" si="4"/>
        <v>84</v>
      </c>
      <c r="F106" s="1" cm="1">
        <f t="array" ref="F106">INDEX($A$3:$A$14,MATCH(D106,$A$3:$A$14,1)+1,1)</f>
        <v>120</v>
      </c>
      <c r="G106" s="1">
        <f t="shared" si="5"/>
        <v>2.94</v>
      </c>
      <c r="H106" s="1">
        <f t="shared" si="5"/>
        <v>2.89</v>
      </c>
      <c r="I106" s="1">
        <f t="shared" si="6"/>
        <v>1</v>
      </c>
      <c r="J106" s="24">
        <f t="shared" si="7"/>
        <v>2.9122222222222223</v>
      </c>
    </row>
    <row r="107" spans="4:10" x14ac:dyDescent="0.35">
      <c r="D107" s="4">
        <v>105</v>
      </c>
      <c r="E107" s="1">
        <f t="shared" si="4"/>
        <v>84</v>
      </c>
      <c r="F107" s="1" cm="1">
        <f t="array" ref="F107">INDEX($A$3:$A$14,MATCH(D107,$A$3:$A$14,1)+1,1)</f>
        <v>120</v>
      </c>
      <c r="G107" s="1">
        <f t="shared" si="5"/>
        <v>2.94</v>
      </c>
      <c r="H107" s="1">
        <f t="shared" si="5"/>
        <v>2.89</v>
      </c>
      <c r="I107" s="1">
        <f t="shared" si="6"/>
        <v>1</v>
      </c>
      <c r="J107" s="24">
        <f t="shared" si="7"/>
        <v>2.9108333333333336</v>
      </c>
    </row>
    <row r="108" spans="4:10" x14ac:dyDescent="0.35">
      <c r="D108" s="4">
        <v>106</v>
      </c>
      <c r="E108" s="1">
        <f t="shared" si="4"/>
        <v>84</v>
      </c>
      <c r="F108" s="1" cm="1">
        <f t="array" ref="F108">INDEX($A$3:$A$14,MATCH(D108,$A$3:$A$14,1)+1,1)</f>
        <v>120</v>
      </c>
      <c r="G108" s="1">
        <f t="shared" si="5"/>
        <v>2.94</v>
      </c>
      <c r="H108" s="1">
        <f t="shared" si="5"/>
        <v>2.89</v>
      </c>
      <c r="I108" s="1">
        <f t="shared" si="6"/>
        <v>1</v>
      </c>
      <c r="J108" s="24">
        <f t="shared" si="7"/>
        <v>2.9094444444444445</v>
      </c>
    </row>
    <row r="109" spans="4:10" x14ac:dyDescent="0.35">
      <c r="D109" s="4">
        <v>107</v>
      </c>
      <c r="E109" s="1">
        <f t="shared" si="4"/>
        <v>84</v>
      </c>
      <c r="F109" s="1" cm="1">
        <f t="array" ref="F109">INDEX($A$3:$A$14,MATCH(D109,$A$3:$A$14,1)+1,1)</f>
        <v>120</v>
      </c>
      <c r="G109" s="1">
        <f t="shared" si="5"/>
        <v>2.94</v>
      </c>
      <c r="H109" s="1">
        <f t="shared" si="5"/>
        <v>2.89</v>
      </c>
      <c r="I109" s="1">
        <f t="shared" si="6"/>
        <v>1</v>
      </c>
      <c r="J109" s="24">
        <f t="shared" si="7"/>
        <v>2.9080555555555554</v>
      </c>
    </row>
    <row r="110" spans="4:10" x14ac:dyDescent="0.35">
      <c r="D110" s="4">
        <v>108</v>
      </c>
      <c r="E110" s="1">
        <f t="shared" si="4"/>
        <v>84</v>
      </c>
      <c r="F110" s="1" cm="1">
        <f t="array" ref="F110">INDEX($A$3:$A$14,MATCH(D110,$A$3:$A$14,1)+1,1)</f>
        <v>120</v>
      </c>
      <c r="G110" s="1">
        <f t="shared" si="5"/>
        <v>2.94</v>
      </c>
      <c r="H110" s="1">
        <f t="shared" si="5"/>
        <v>2.89</v>
      </c>
      <c r="I110" s="1">
        <f t="shared" si="6"/>
        <v>1</v>
      </c>
      <c r="J110" s="24">
        <f t="shared" si="7"/>
        <v>2.9066666666666667</v>
      </c>
    </row>
    <row r="111" spans="4:10" x14ac:dyDescent="0.35">
      <c r="D111" s="4">
        <v>109</v>
      </c>
      <c r="E111" s="1">
        <f t="shared" si="4"/>
        <v>84</v>
      </c>
      <c r="F111" s="1" cm="1">
        <f t="array" ref="F111">INDEX($A$3:$A$14,MATCH(D111,$A$3:$A$14,1)+1,1)</f>
        <v>120</v>
      </c>
      <c r="G111" s="1">
        <f t="shared" si="5"/>
        <v>2.94</v>
      </c>
      <c r="H111" s="1">
        <f t="shared" si="5"/>
        <v>2.89</v>
      </c>
      <c r="I111" s="1">
        <f t="shared" si="6"/>
        <v>1</v>
      </c>
      <c r="J111" s="24">
        <f t="shared" si="7"/>
        <v>2.9052777777777781</v>
      </c>
    </row>
    <row r="112" spans="4:10" x14ac:dyDescent="0.35">
      <c r="D112" s="4">
        <v>110</v>
      </c>
      <c r="E112" s="1">
        <f t="shared" si="4"/>
        <v>84</v>
      </c>
      <c r="F112" s="1" cm="1">
        <f t="array" ref="F112">INDEX($A$3:$A$14,MATCH(D112,$A$3:$A$14,1)+1,1)</f>
        <v>120</v>
      </c>
      <c r="G112" s="1">
        <f t="shared" si="5"/>
        <v>2.94</v>
      </c>
      <c r="H112" s="1">
        <f t="shared" si="5"/>
        <v>2.89</v>
      </c>
      <c r="I112" s="1">
        <f t="shared" si="6"/>
        <v>1</v>
      </c>
      <c r="J112" s="24">
        <f t="shared" si="7"/>
        <v>2.903888888888889</v>
      </c>
    </row>
    <row r="113" spans="4:10" x14ac:dyDescent="0.35">
      <c r="D113" s="4">
        <v>111</v>
      </c>
      <c r="E113" s="1">
        <f t="shared" si="4"/>
        <v>84</v>
      </c>
      <c r="F113" s="1" cm="1">
        <f t="array" ref="F113">INDEX($A$3:$A$14,MATCH(D113,$A$3:$A$14,1)+1,1)</f>
        <v>120</v>
      </c>
      <c r="G113" s="1">
        <f t="shared" si="5"/>
        <v>2.94</v>
      </c>
      <c r="H113" s="1">
        <f t="shared" si="5"/>
        <v>2.89</v>
      </c>
      <c r="I113" s="1">
        <f t="shared" si="6"/>
        <v>1</v>
      </c>
      <c r="J113" s="24">
        <f t="shared" si="7"/>
        <v>2.9024999999999999</v>
      </c>
    </row>
    <row r="114" spans="4:10" x14ac:dyDescent="0.35">
      <c r="D114" s="4">
        <v>112</v>
      </c>
      <c r="E114" s="1">
        <f t="shared" si="4"/>
        <v>84</v>
      </c>
      <c r="F114" s="1" cm="1">
        <f t="array" ref="F114">INDEX($A$3:$A$14,MATCH(D114,$A$3:$A$14,1)+1,1)</f>
        <v>120</v>
      </c>
      <c r="G114" s="1">
        <f t="shared" si="5"/>
        <v>2.94</v>
      </c>
      <c r="H114" s="1">
        <f t="shared" si="5"/>
        <v>2.89</v>
      </c>
      <c r="I114" s="1">
        <f t="shared" si="6"/>
        <v>1</v>
      </c>
      <c r="J114" s="24">
        <f t="shared" si="7"/>
        <v>2.9011111111111112</v>
      </c>
    </row>
    <row r="115" spans="4:10" x14ac:dyDescent="0.35">
      <c r="D115" s="4">
        <v>113</v>
      </c>
      <c r="E115" s="1">
        <f t="shared" si="4"/>
        <v>84</v>
      </c>
      <c r="F115" s="1" cm="1">
        <f t="array" ref="F115">INDEX($A$3:$A$14,MATCH(D115,$A$3:$A$14,1)+1,1)</f>
        <v>120</v>
      </c>
      <c r="G115" s="1">
        <f t="shared" si="5"/>
        <v>2.94</v>
      </c>
      <c r="H115" s="1">
        <f t="shared" si="5"/>
        <v>2.89</v>
      </c>
      <c r="I115" s="1">
        <f t="shared" si="6"/>
        <v>1</v>
      </c>
      <c r="J115" s="24">
        <f t="shared" si="7"/>
        <v>2.8997222222222225</v>
      </c>
    </row>
    <row r="116" spans="4:10" x14ac:dyDescent="0.35">
      <c r="D116" s="4">
        <v>114</v>
      </c>
      <c r="E116" s="1">
        <f t="shared" si="4"/>
        <v>84</v>
      </c>
      <c r="F116" s="1" cm="1">
        <f t="array" ref="F116">INDEX($A$3:$A$14,MATCH(D116,$A$3:$A$14,1)+1,1)</f>
        <v>120</v>
      </c>
      <c r="G116" s="1">
        <f t="shared" si="5"/>
        <v>2.94</v>
      </c>
      <c r="H116" s="1">
        <f t="shared" si="5"/>
        <v>2.89</v>
      </c>
      <c r="I116" s="1">
        <f t="shared" si="6"/>
        <v>1</v>
      </c>
      <c r="J116" s="24">
        <f t="shared" si="7"/>
        <v>2.8983333333333334</v>
      </c>
    </row>
    <row r="117" spans="4:10" x14ac:dyDescent="0.35">
      <c r="D117" s="4">
        <v>115</v>
      </c>
      <c r="E117" s="1">
        <f t="shared" si="4"/>
        <v>84</v>
      </c>
      <c r="F117" s="1" cm="1">
        <f t="array" ref="F117">INDEX($A$3:$A$14,MATCH(D117,$A$3:$A$14,1)+1,1)</f>
        <v>120</v>
      </c>
      <c r="G117" s="1">
        <f t="shared" si="5"/>
        <v>2.94</v>
      </c>
      <c r="H117" s="1">
        <f t="shared" si="5"/>
        <v>2.89</v>
      </c>
      <c r="I117" s="1">
        <f t="shared" si="6"/>
        <v>1</v>
      </c>
      <c r="J117" s="24">
        <f t="shared" si="7"/>
        <v>2.8969444444444443</v>
      </c>
    </row>
    <row r="118" spans="4:10" x14ac:dyDescent="0.35">
      <c r="D118" s="4">
        <v>116</v>
      </c>
      <c r="E118" s="1">
        <f t="shared" si="4"/>
        <v>84</v>
      </c>
      <c r="F118" s="1" cm="1">
        <f t="array" ref="F118">INDEX($A$3:$A$14,MATCH(D118,$A$3:$A$14,1)+1,1)</f>
        <v>120</v>
      </c>
      <c r="G118" s="1">
        <f t="shared" si="5"/>
        <v>2.94</v>
      </c>
      <c r="H118" s="1">
        <f t="shared" si="5"/>
        <v>2.89</v>
      </c>
      <c r="I118" s="1">
        <f t="shared" si="6"/>
        <v>1</v>
      </c>
      <c r="J118" s="24">
        <f t="shared" si="7"/>
        <v>2.8955555555555557</v>
      </c>
    </row>
    <row r="119" spans="4:10" x14ac:dyDescent="0.35">
      <c r="D119" s="4">
        <v>117</v>
      </c>
      <c r="E119" s="1">
        <f t="shared" si="4"/>
        <v>84</v>
      </c>
      <c r="F119" s="1" cm="1">
        <f t="array" ref="F119">INDEX($A$3:$A$14,MATCH(D119,$A$3:$A$14,1)+1,1)</f>
        <v>120</v>
      </c>
      <c r="G119" s="1">
        <f t="shared" si="5"/>
        <v>2.94</v>
      </c>
      <c r="H119" s="1">
        <f t="shared" si="5"/>
        <v>2.89</v>
      </c>
      <c r="I119" s="1">
        <f t="shared" si="6"/>
        <v>1</v>
      </c>
      <c r="J119" s="24">
        <f t="shared" si="7"/>
        <v>2.894166666666667</v>
      </c>
    </row>
    <row r="120" spans="4:10" x14ac:dyDescent="0.35">
      <c r="D120" s="4">
        <v>118</v>
      </c>
      <c r="E120" s="1">
        <f t="shared" si="4"/>
        <v>84</v>
      </c>
      <c r="F120" s="1" cm="1">
        <f t="array" ref="F120">INDEX($A$3:$A$14,MATCH(D120,$A$3:$A$14,1)+1,1)</f>
        <v>120</v>
      </c>
      <c r="G120" s="1">
        <f t="shared" si="5"/>
        <v>2.94</v>
      </c>
      <c r="H120" s="1">
        <f t="shared" si="5"/>
        <v>2.89</v>
      </c>
      <c r="I120" s="1">
        <f t="shared" si="6"/>
        <v>1</v>
      </c>
      <c r="J120" s="24">
        <f t="shared" si="7"/>
        <v>2.8927777777777779</v>
      </c>
    </row>
    <row r="121" spans="4:10" x14ac:dyDescent="0.35">
      <c r="D121" s="4">
        <v>119</v>
      </c>
      <c r="E121" s="1">
        <f t="shared" si="4"/>
        <v>84</v>
      </c>
      <c r="F121" s="1" cm="1">
        <f t="array" ref="F121">INDEX($A$3:$A$14,MATCH(D121,$A$3:$A$14,1)+1,1)</f>
        <v>120</v>
      </c>
      <c r="G121" s="1">
        <f t="shared" si="5"/>
        <v>2.94</v>
      </c>
      <c r="H121" s="1">
        <f t="shared" si="5"/>
        <v>2.89</v>
      </c>
      <c r="I121" s="1">
        <f t="shared" si="6"/>
        <v>1</v>
      </c>
      <c r="J121" s="24">
        <f t="shared" si="7"/>
        <v>2.8913888888888888</v>
      </c>
    </row>
    <row r="122" spans="4:10" x14ac:dyDescent="0.35">
      <c r="D122" s="4">
        <v>120</v>
      </c>
      <c r="E122" s="1">
        <f t="shared" si="4"/>
        <v>120</v>
      </c>
      <c r="F122" s="1" cm="1">
        <f t="array" ref="F122">INDEX($A$3:$A$14,MATCH(D122,$A$3:$A$14,1)+1,1)</f>
        <v>240</v>
      </c>
      <c r="G122" s="1">
        <f t="shared" si="5"/>
        <v>2.89</v>
      </c>
      <c r="H122" s="1">
        <f t="shared" si="5"/>
        <v>3.14</v>
      </c>
      <c r="I122" s="1">
        <f t="shared" si="6"/>
        <v>0</v>
      </c>
      <c r="J122" s="24">
        <f t="shared" si="7"/>
        <v>2.89</v>
      </c>
    </row>
    <row r="123" spans="4:10" x14ac:dyDescent="0.35">
      <c r="D123" s="4">
        <v>121</v>
      </c>
      <c r="E123" s="1">
        <f t="shared" si="4"/>
        <v>120</v>
      </c>
      <c r="F123" s="1" cm="1">
        <f t="array" ref="F123">INDEX($A$3:$A$14,MATCH(D123,$A$3:$A$14,1)+1,1)</f>
        <v>240</v>
      </c>
      <c r="G123" s="1">
        <f t="shared" si="5"/>
        <v>2.89</v>
      </c>
      <c r="H123" s="1">
        <f t="shared" si="5"/>
        <v>3.14</v>
      </c>
      <c r="I123" s="1">
        <f t="shared" si="6"/>
        <v>1</v>
      </c>
      <c r="J123" s="24">
        <f t="shared" si="7"/>
        <v>2.8920833333333333</v>
      </c>
    </row>
    <row r="124" spans="4:10" x14ac:dyDescent="0.35">
      <c r="D124" s="4">
        <v>122</v>
      </c>
      <c r="E124" s="1">
        <f t="shared" si="4"/>
        <v>120</v>
      </c>
      <c r="F124" s="1" cm="1">
        <f t="array" ref="F124">INDEX($A$3:$A$14,MATCH(D124,$A$3:$A$14,1)+1,1)</f>
        <v>240</v>
      </c>
      <c r="G124" s="1">
        <f t="shared" si="5"/>
        <v>2.89</v>
      </c>
      <c r="H124" s="1">
        <f t="shared" si="5"/>
        <v>3.14</v>
      </c>
      <c r="I124" s="1">
        <f t="shared" si="6"/>
        <v>1</v>
      </c>
      <c r="J124" s="24">
        <f t="shared" si="7"/>
        <v>2.894166666666667</v>
      </c>
    </row>
    <row r="125" spans="4:10" x14ac:dyDescent="0.35">
      <c r="D125" s="4">
        <v>123</v>
      </c>
      <c r="E125" s="1">
        <f t="shared" si="4"/>
        <v>120</v>
      </c>
      <c r="F125" s="1" cm="1">
        <f t="array" ref="F125">INDEX($A$3:$A$14,MATCH(D125,$A$3:$A$14,1)+1,1)</f>
        <v>240</v>
      </c>
      <c r="G125" s="1">
        <f t="shared" si="5"/>
        <v>2.89</v>
      </c>
      <c r="H125" s="1">
        <f t="shared" si="5"/>
        <v>3.14</v>
      </c>
      <c r="I125" s="1">
        <f t="shared" si="6"/>
        <v>1</v>
      </c>
      <c r="J125" s="24">
        <f t="shared" si="7"/>
        <v>2.8962500000000002</v>
      </c>
    </row>
    <row r="126" spans="4:10" x14ac:dyDescent="0.35">
      <c r="D126" s="4">
        <v>124</v>
      </c>
      <c r="E126" s="1">
        <f t="shared" si="4"/>
        <v>120</v>
      </c>
      <c r="F126" s="1" cm="1">
        <f t="array" ref="F126">INDEX($A$3:$A$14,MATCH(D126,$A$3:$A$14,1)+1,1)</f>
        <v>240</v>
      </c>
      <c r="G126" s="1">
        <f t="shared" si="5"/>
        <v>2.89</v>
      </c>
      <c r="H126" s="1">
        <f t="shared" si="5"/>
        <v>3.14</v>
      </c>
      <c r="I126" s="1">
        <f t="shared" si="6"/>
        <v>1</v>
      </c>
      <c r="J126" s="24">
        <f t="shared" si="7"/>
        <v>2.8983333333333334</v>
      </c>
    </row>
    <row r="127" spans="4:10" x14ac:dyDescent="0.35">
      <c r="D127" s="4">
        <v>125</v>
      </c>
      <c r="E127" s="1">
        <f t="shared" si="4"/>
        <v>120</v>
      </c>
      <c r="F127" s="1" cm="1">
        <f t="array" ref="F127">INDEX($A$3:$A$14,MATCH(D127,$A$3:$A$14,1)+1,1)</f>
        <v>240</v>
      </c>
      <c r="G127" s="1">
        <f t="shared" si="5"/>
        <v>2.89</v>
      </c>
      <c r="H127" s="1">
        <f t="shared" si="5"/>
        <v>3.14</v>
      </c>
      <c r="I127" s="1">
        <f t="shared" si="6"/>
        <v>1</v>
      </c>
      <c r="J127" s="24">
        <f t="shared" si="7"/>
        <v>2.9004166666666666</v>
      </c>
    </row>
    <row r="128" spans="4:10" x14ac:dyDescent="0.35">
      <c r="D128" s="4">
        <v>126</v>
      </c>
      <c r="E128" s="1">
        <f t="shared" si="4"/>
        <v>120</v>
      </c>
      <c r="F128" s="1" cm="1">
        <f t="array" ref="F128">INDEX($A$3:$A$14,MATCH(D128,$A$3:$A$14,1)+1,1)</f>
        <v>240</v>
      </c>
      <c r="G128" s="1">
        <f t="shared" si="5"/>
        <v>2.89</v>
      </c>
      <c r="H128" s="1">
        <f t="shared" si="5"/>
        <v>3.14</v>
      </c>
      <c r="I128" s="1">
        <f t="shared" si="6"/>
        <v>1</v>
      </c>
      <c r="J128" s="24">
        <f t="shared" si="7"/>
        <v>2.9025000000000003</v>
      </c>
    </row>
    <row r="129" spans="4:10" x14ac:dyDescent="0.35">
      <c r="D129" s="4">
        <v>127</v>
      </c>
      <c r="E129" s="1">
        <f t="shared" si="4"/>
        <v>120</v>
      </c>
      <c r="F129" s="1" cm="1">
        <f t="array" ref="F129">INDEX($A$3:$A$14,MATCH(D129,$A$3:$A$14,1)+1,1)</f>
        <v>240</v>
      </c>
      <c r="G129" s="1">
        <f t="shared" si="5"/>
        <v>2.89</v>
      </c>
      <c r="H129" s="1">
        <f t="shared" si="5"/>
        <v>3.14</v>
      </c>
      <c r="I129" s="1">
        <f t="shared" si="6"/>
        <v>1</v>
      </c>
      <c r="J129" s="24">
        <f t="shared" si="7"/>
        <v>2.9045833333333335</v>
      </c>
    </row>
    <row r="130" spans="4:10" x14ac:dyDescent="0.35">
      <c r="D130" s="4">
        <v>128</v>
      </c>
      <c r="E130" s="1">
        <f t="shared" si="4"/>
        <v>120</v>
      </c>
      <c r="F130" s="1" cm="1">
        <f t="array" ref="F130">INDEX($A$3:$A$14,MATCH(D130,$A$3:$A$14,1)+1,1)</f>
        <v>240</v>
      </c>
      <c r="G130" s="1">
        <f t="shared" si="5"/>
        <v>2.89</v>
      </c>
      <c r="H130" s="1">
        <f t="shared" si="5"/>
        <v>3.14</v>
      </c>
      <c r="I130" s="1">
        <f t="shared" si="6"/>
        <v>1</v>
      </c>
      <c r="J130" s="24">
        <f t="shared" si="7"/>
        <v>2.9066666666666667</v>
      </c>
    </row>
    <row r="131" spans="4:10" x14ac:dyDescent="0.35">
      <c r="D131" s="4">
        <v>129</v>
      </c>
      <c r="E131" s="1">
        <f t="shared" si="4"/>
        <v>120</v>
      </c>
      <c r="F131" s="1" cm="1">
        <f t="array" ref="F131">INDEX($A$3:$A$14,MATCH(D131,$A$3:$A$14,1)+1,1)</f>
        <v>240</v>
      </c>
      <c r="G131" s="1">
        <f t="shared" si="5"/>
        <v>2.89</v>
      </c>
      <c r="H131" s="1">
        <f t="shared" si="5"/>
        <v>3.14</v>
      </c>
      <c r="I131" s="1">
        <f t="shared" si="6"/>
        <v>1</v>
      </c>
      <c r="J131" s="24">
        <f t="shared" si="7"/>
        <v>2.9087499999999999</v>
      </c>
    </row>
    <row r="132" spans="4:10" x14ac:dyDescent="0.35">
      <c r="D132" s="4">
        <v>130</v>
      </c>
      <c r="E132" s="1">
        <f t="shared" ref="E132:E195" si="8">INDEX($A$3:$A$14,MATCH(D132,$A$3:$A$14,1),1)</f>
        <v>120</v>
      </c>
      <c r="F132" s="1" cm="1">
        <f t="array" ref="F132">INDEX($A$3:$A$14,MATCH(D132,$A$3:$A$14,1)+1,1)</f>
        <v>240</v>
      </c>
      <c r="G132" s="1">
        <f t="shared" ref="G132:H195" si="9">VLOOKUP(E132,$A$3:$B$14,2,FALSE)</f>
        <v>2.89</v>
      </c>
      <c r="H132" s="1">
        <f t="shared" si="9"/>
        <v>3.14</v>
      </c>
      <c r="I132" s="1">
        <f t="shared" ref="I132:I195" si="10">IF(_xlfn.IFNA(VLOOKUP(D132,$A$3:$A$14,1,FALSE),0)&lt;&gt;0,0,1)</f>
        <v>1</v>
      </c>
      <c r="J132" s="24">
        <f t="shared" ref="J132:J195" si="11">IF(I132=0,G132,G132+((D132-E132)*(H132-G132)/(F132-E132)))</f>
        <v>2.9108333333333336</v>
      </c>
    </row>
    <row r="133" spans="4:10" x14ac:dyDescent="0.35">
      <c r="D133" s="4">
        <v>131</v>
      </c>
      <c r="E133" s="1">
        <f t="shared" si="8"/>
        <v>120</v>
      </c>
      <c r="F133" s="1" cm="1">
        <f t="array" ref="F133">INDEX($A$3:$A$14,MATCH(D133,$A$3:$A$14,1)+1,1)</f>
        <v>240</v>
      </c>
      <c r="G133" s="1">
        <f t="shared" si="9"/>
        <v>2.89</v>
      </c>
      <c r="H133" s="1">
        <f t="shared" si="9"/>
        <v>3.14</v>
      </c>
      <c r="I133" s="1">
        <f t="shared" si="10"/>
        <v>1</v>
      </c>
      <c r="J133" s="24">
        <f t="shared" si="11"/>
        <v>2.9129166666666668</v>
      </c>
    </row>
    <row r="134" spans="4:10" x14ac:dyDescent="0.35">
      <c r="D134" s="4">
        <v>132</v>
      </c>
      <c r="E134" s="1">
        <f t="shared" si="8"/>
        <v>120</v>
      </c>
      <c r="F134" s="1" cm="1">
        <f t="array" ref="F134">INDEX($A$3:$A$14,MATCH(D134,$A$3:$A$14,1)+1,1)</f>
        <v>240</v>
      </c>
      <c r="G134" s="1">
        <f t="shared" si="9"/>
        <v>2.89</v>
      </c>
      <c r="H134" s="1">
        <f t="shared" si="9"/>
        <v>3.14</v>
      </c>
      <c r="I134" s="1">
        <f t="shared" si="10"/>
        <v>1</v>
      </c>
      <c r="J134" s="24">
        <f t="shared" si="11"/>
        <v>2.915</v>
      </c>
    </row>
    <row r="135" spans="4:10" x14ac:dyDescent="0.35">
      <c r="D135" s="4">
        <v>133</v>
      </c>
      <c r="E135" s="1">
        <f t="shared" si="8"/>
        <v>120</v>
      </c>
      <c r="F135" s="1" cm="1">
        <f t="array" ref="F135">INDEX($A$3:$A$14,MATCH(D135,$A$3:$A$14,1)+1,1)</f>
        <v>240</v>
      </c>
      <c r="G135" s="1">
        <f t="shared" si="9"/>
        <v>2.89</v>
      </c>
      <c r="H135" s="1">
        <f t="shared" si="9"/>
        <v>3.14</v>
      </c>
      <c r="I135" s="1">
        <f t="shared" si="10"/>
        <v>1</v>
      </c>
      <c r="J135" s="24">
        <f t="shared" si="11"/>
        <v>2.9170833333333333</v>
      </c>
    </row>
    <row r="136" spans="4:10" x14ac:dyDescent="0.35">
      <c r="D136" s="4">
        <v>134</v>
      </c>
      <c r="E136" s="1">
        <f t="shared" si="8"/>
        <v>120</v>
      </c>
      <c r="F136" s="1" cm="1">
        <f t="array" ref="F136">INDEX($A$3:$A$14,MATCH(D136,$A$3:$A$14,1)+1,1)</f>
        <v>240</v>
      </c>
      <c r="G136" s="1">
        <f t="shared" si="9"/>
        <v>2.89</v>
      </c>
      <c r="H136" s="1">
        <f t="shared" si="9"/>
        <v>3.14</v>
      </c>
      <c r="I136" s="1">
        <f t="shared" si="10"/>
        <v>1</v>
      </c>
      <c r="J136" s="24">
        <f t="shared" si="11"/>
        <v>2.9191666666666669</v>
      </c>
    </row>
    <row r="137" spans="4:10" x14ac:dyDescent="0.35">
      <c r="D137" s="4">
        <v>135</v>
      </c>
      <c r="E137" s="1">
        <f t="shared" si="8"/>
        <v>120</v>
      </c>
      <c r="F137" s="1" cm="1">
        <f t="array" ref="F137">INDEX($A$3:$A$14,MATCH(D137,$A$3:$A$14,1)+1,1)</f>
        <v>240</v>
      </c>
      <c r="G137" s="1">
        <f t="shared" si="9"/>
        <v>2.89</v>
      </c>
      <c r="H137" s="1">
        <f t="shared" si="9"/>
        <v>3.14</v>
      </c>
      <c r="I137" s="1">
        <f t="shared" si="10"/>
        <v>1</v>
      </c>
      <c r="J137" s="24">
        <f t="shared" si="11"/>
        <v>2.9212500000000001</v>
      </c>
    </row>
    <row r="138" spans="4:10" x14ac:dyDescent="0.35">
      <c r="D138" s="4">
        <v>136</v>
      </c>
      <c r="E138" s="1">
        <f t="shared" si="8"/>
        <v>120</v>
      </c>
      <c r="F138" s="1" cm="1">
        <f t="array" ref="F138">INDEX($A$3:$A$14,MATCH(D138,$A$3:$A$14,1)+1,1)</f>
        <v>240</v>
      </c>
      <c r="G138" s="1">
        <f t="shared" si="9"/>
        <v>2.89</v>
      </c>
      <c r="H138" s="1">
        <f t="shared" si="9"/>
        <v>3.14</v>
      </c>
      <c r="I138" s="1">
        <f t="shared" si="10"/>
        <v>1</v>
      </c>
      <c r="J138" s="24">
        <f t="shared" si="11"/>
        <v>2.9233333333333333</v>
      </c>
    </row>
    <row r="139" spans="4:10" x14ac:dyDescent="0.35">
      <c r="D139" s="4">
        <v>137</v>
      </c>
      <c r="E139" s="1">
        <f t="shared" si="8"/>
        <v>120</v>
      </c>
      <c r="F139" s="1" cm="1">
        <f t="array" ref="F139">INDEX($A$3:$A$14,MATCH(D139,$A$3:$A$14,1)+1,1)</f>
        <v>240</v>
      </c>
      <c r="G139" s="1">
        <f t="shared" si="9"/>
        <v>2.89</v>
      </c>
      <c r="H139" s="1">
        <f t="shared" si="9"/>
        <v>3.14</v>
      </c>
      <c r="I139" s="1">
        <f t="shared" si="10"/>
        <v>1</v>
      </c>
      <c r="J139" s="24">
        <f t="shared" si="11"/>
        <v>2.925416666666667</v>
      </c>
    </row>
    <row r="140" spans="4:10" x14ac:dyDescent="0.35">
      <c r="D140" s="4">
        <v>138</v>
      </c>
      <c r="E140" s="1">
        <f t="shared" si="8"/>
        <v>120</v>
      </c>
      <c r="F140" s="1" cm="1">
        <f t="array" ref="F140">INDEX($A$3:$A$14,MATCH(D140,$A$3:$A$14,1)+1,1)</f>
        <v>240</v>
      </c>
      <c r="G140" s="1">
        <f t="shared" si="9"/>
        <v>2.89</v>
      </c>
      <c r="H140" s="1">
        <f t="shared" si="9"/>
        <v>3.14</v>
      </c>
      <c r="I140" s="1">
        <f t="shared" si="10"/>
        <v>1</v>
      </c>
      <c r="J140" s="24">
        <f t="shared" si="11"/>
        <v>2.9275000000000002</v>
      </c>
    </row>
    <row r="141" spans="4:10" x14ac:dyDescent="0.35">
      <c r="D141" s="4">
        <v>139</v>
      </c>
      <c r="E141" s="1">
        <f t="shared" si="8"/>
        <v>120</v>
      </c>
      <c r="F141" s="1" cm="1">
        <f t="array" ref="F141">INDEX($A$3:$A$14,MATCH(D141,$A$3:$A$14,1)+1,1)</f>
        <v>240</v>
      </c>
      <c r="G141" s="1">
        <f t="shared" si="9"/>
        <v>2.89</v>
      </c>
      <c r="H141" s="1">
        <f t="shared" si="9"/>
        <v>3.14</v>
      </c>
      <c r="I141" s="1">
        <f t="shared" si="10"/>
        <v>1</v>
      </c>
      <c r="J141" s="24">
        <f t="shared" si="11"/>
        <v>2.9295833333333334</v>
      </c>
    </row>
    <row r="142" spans="4:10" x14ac:dyDescent="0.35">
      <c r="D142" s="4">
        <v>140</v>
      </c>
      <c r="E142" s="1">
        <f t="shared" si="8"/>
        <v>120</v>
      </c>
      <c r="F142" s="1" cm="1">
        <f t="array" ref="F142">INDEX($A$3:$A$14,MATCH(D142,$A$3:$A$14,1)+1,1)</f>
        <v>240</v>
      </c>
      <c r="G142" s="1">
        <f t="shared" si="9"/>
        <v>2.89</v>
      </c>
      <c r="H142" s="1">
        <f t="shared" si="9"/>
        <v>3.14</v>
      </c>
      <c r="I142" s="1">
        <f t="shared" si="10"/>
        <v>1</v>
      </c>
      <c r="J142" s="24">
        <f t="shared" si="11"/>
        <v>2.9316666666666666</v>
      </c>
    </row>
    <row r="143" spans="4:10" x14ac:dyDescent="0.35">
      <c r="D143" s="4">
        <v>141</v>
      </c>
      <c r="E143" s="1">
        <f t="shared" si="8"/>
        <v>120</v>
      </c>
      <c r="F143" s="1" cm="1">
        <f t="array" ref="F143">INDEX($A$3:$A$14,MATCH(D143,$A$3:$A$14,1)+1,1)</f>
        <v>240</v>
      </c>
      <c r="G143" s="1">
        <f t="shared" si="9"/>
        <v>2.89</v>
      </c>
      <c r="H143" s="1">
        <f t="shared" si="9"/>
        <v>3.14</v>
      </c>
      <c r="I143" s="1">
        <f t="shared" si="10"/>
        <v>1</v>
      </c>
      <c r="J143" s="24">
        <f t="shared" si="11"/>
        <v>2.9337500000000003</v>
      </c>
    </row>
    <row r="144" spans="4:10" x14ac:dyDescent="0.35">
      <c r="D144" s="4">
        <v>142</v>
      </c>
      <c r="E144" s="1">
        <f t="shared" si="8"/>
        <v>120</v>
      </c>
      <c r="F144" s="1" cm="1">
        <f t="array" ref="F144">INDEX($A$3:$A$14,MATCH(D144,$A$3:$A$14,1)+1,1)</f>
        <v>240</v>
      </c>
      <c r="G144" s="1">
        <f t="shared" si="9"/>
        <v>2.89</v>
      </c>
      <c r="H144" s="1">
        <f t="shared" si="9"/>
        <v>3.14</v>
      </c>
      <c r="I144" s="1">
        <f t="shared" si="10"/>
        <v>1</v>
      </c>
      <c r="J144" s="24">
        <f t="shared" si="11"/>
        <v>2.9358333333333335</v>
      </c>
    </row>
    <row r="145" spans="4:10" x14ac:dyDescent="0.35">
      <c r="D145" s="4">
        <v>143</v>
      </c>
      <c r="E145" s="1">
        <f t="shared" si="8"/>
        <v>120</v>
      </c>
      <c r="F145" s="1" cm="1">
        <f t="array" ref="F145">INDEX($A$3:$A$14,MATCH(D145,$A$3:$A$14,1)+1,1)</f>
        <v>240</v>
      </c>
      <c r="G145" s="1">
        <f t="shared" si="9"/>
        <v>2.89</v>
      </c>
      <c r="H145" s="1">
        <f t="shared" si="9"/>
        <v>3.14</v>
      </c>
      <c r="I145" s="1">
        <f t="shared" si="10"/>
        <v>1</v>
      </c>
      <c r="J145" s="24">
        <f t="shared" si="11"/>
        <v>2.9379166666666667</v>
      </c>
    </row>
    <row r="146" spans="4:10" x14ac:dyDescent="0.35">
      <c r="D146" s="4">
        <v>144</v>
      </c>
      <c r="E146" s="1">
        <f t="shared" si="8"/>
        <v>120</v>
      </c>
      <c r="F146" s="1" cm="1">
        <f t="array" ref="F146">INDEX($A$3:$A$14,MATCH(D146,$A$3:$A$14,1)+1,1)</f>
        <v>240</v>
      </c>
      <c r="G146" s="1">
        <f t="shared" si="9"/>
        <v>2.89</v>
      </c>
      <c r="H146" s="1">
        <f t="shared" si="9"/>
        <v>3.14</v>
      </c>
      <c r="I146" s="1">
        <f t="shared" si="10"/>
        <v>1</v>
      </c>
      <c r="J146" s="24">
        <f t="shared" si="11"/>
        <v>2.94</v>
      </c>
    </row>
    <row r="147" spans="4:10" x14ac:dyDescent="0.35">
      <c r="D147" s="4">
        <v>145</v>
      </c>
      <c r="E147" s="1">
        <f t="shared" si="8"/>
        <v>120</v>
      </c>
      <c r="F147" s="1" cm="1">
        <f t="array" ref="F147">INDEX($A$3:$A$14,MATCH(D147,$A$3:$A$14,1)+1,1)</f>
        <v>240</v>
      </c>
      <c r="G147" s="1">
        <f t="shared" si="9"/>
        <v>2.89</v>
      </c>
      <c r="H147" s="1">
        <f t="shared" si="9"/>
        <v>3.14</v>
      </c>
      <c r="I147" s="1">
        <f t="shared" si="10"/>
        <v>1</v>
      </c>
      <c r="J147" s="24">
        <f t="shared" si="11"/>
        <v>2.9420833333333336</v>
      </c>
    </row>
    <row r="148" spans="4:10" x14ac:dyDescent="0.35">
      <c r="D148" s="4">
        <v>146</v>
      </c>
      <c r="E148" s="1">
        <f t="shared" si="8"/>
        <v>120</v>
      </c>
      <c r="F148" s="1" cm="1">
        <f t="array" ref="F148">INDEX($A$3:$A$14,MATCH(D148,$A$3:$A$14,1)+1,1)</f>
        <v>240</v>
      </c>
      <c r="G148" s="1">
        <f t="shared" si="9"/>
        <v>2.89</v>
      </c>
      <c r="H148" s="1">
        <f t="shared" si="9"/>
        <v>3.14</v>
      </c>
      <c r="I148" s="1">
        <f t="shared" si="10"/>
        <v>1</v>
      </c>
      <c r="J148" s="24">
        <f t="shared" si="11"/>
        <v>2.9441666666666668</v>
      </c>
    </row>
    <row r="149" spans="4:10" x14ac:dyDescent="0.35">
      <c r="D149" s="4">
        <v>147</v>
      </c>
      <c r="E149" s="1">
        <f t="shared" si="8"/>
        <v>120</v>
      </c>
      <c r="F149" s="1" cm="1">
        <f t="array" ref="F149">INDEX($A$3:$A$14,MATCH(D149,$A$3:$A$14,1)+1,1)</f>
        <v>240</v>
      </c>
      <c r="G149" s="1">
        <f t="shared" si="9"/>
        <v>2.89</v>
      </c>
      <c r="H149" s="1">
        <f t="shared" si="9"/>
        <v>3.14</v>
      </c>
      <c r="I149" s="1">
        <f t="shared" si="10"/>
        <v>1</v>
      </c>
      <c r="J149" s="24">
        <f t="shared" si="11"/>
        <v>2.94625</v>
      </c>
    </row>
    <row r="150" spans="4:10" x14ac:dyDescent="0.35">
      <c r="D150" s="4">
        <v>148</v>
      </c>
      <c r="E150" s="1">
        <f t="shared" si="8"/>
        <v>120</v>
      </c>
      <c r="F150" s="1" cm="1">
        <f t="array" ref="F150">INDEX($A$3:$A$14,MATCH(D150,$A$3:$A$14,1)+1,1)</f>
        <v>240</v>
      </c>
      <c r="G150" s="1">
        <f t="shared" si="9"/>
        <v>2.89</v>
      </c>
      <c r="H150" s="1">
        <f t="shared" si="9"/>
        <v>3.14</v>
      </c>
      <c r="I150" s="1">
        <f t="shared" si="10"/>
        <v>1</v>
      </c>
      <c r="J150" s="24">
        <f t="shared" si="11"/>
        <v>2.9483333333333333</v>
      </c>
    </row>
    <row r="151" spans="4:10" x14ac:dyDescent="0.35">
      <c r="D151" s="4">
        <v>149</v>
      </c>
      <c r="E151" s="1">
        <f t="shared" si="8"/>
        <v>120</v>
      </c>
      <c r="F151" s="1" cm="1">
        <f t="array" ref="F151">INDEX($A$3:$A$14,MATCH(D151,$A$3:$A$14,1)+1,1)</f>
        <v>240</v>
      </c>
      <c r="G151" s="1">
        <f t="shared" si="9"/>
        <v>2.89</v>
      </c>
      <c r="H151" s="1">
        <f t="shared" si="9"/>
        <v>3.14</v>
      </c>
      <c r="I151" s="1">
        <f t="shared" si="10"/>
        <v>1</v>
      </c>
      <c r="J151" s="24">
        <f t="shared" si="11"/>
        <v>2.9504166666666669</v>
      </c>
    </row>
    <row r="152" spans="4:10" x14ac:dyDescent="0.35">
      <c r="D152" s="4">
        <v>150</v>
      </c>
      <c r="E152" s="1">
        <f t="shared" si="8"/>
        <v>120</v>
      </c>
      <c r="F152" s="1" cm="1">
        <f t="array" ref="F152">INDEX($A$3:$A$14,MATCH(D152,$A$3:$A$14,1)+1,1)</f>
        <v>240</v>
      </c>
      <c r="G152" s="1">
        <f t="shared" si="9"/>
        <v>2.89</v>
      </c>
      <c r="H152" s="1">
        <f t="shared" si="9"/>
        <v>3.14</v>
      </c>
      <c r="I152" s="1">
        <f t="shared" si="10"/>
        <v>1</v>
      </c>
      <c r="J152" s="24">
        <f t="shared" si="11"/>
        <v>2.9525000000000001</v>
      </c>
    </row>
    <row r="153" spans="4:10" x14ac:dyDescent="0.35">
      <c r="D153" s="4">
        <v>151</v>
      </c>
      <c r="E153" s="1">
        <f t="shared" si="8"/>
        <v>120</v>
      </c>
      <c r="F153" s="1" cm="1">
        <f t="array" ref="F153">INDEX($A$3:$A$14,MATCH(D153,$A$3:$A$14,1)+1,1)</f>
        <v>240</v>
      </c>
      <c r="G153" s="1">
        <f t="shared" si="9"/>
        <v>2.89</v>
      </c>
      <c r="H153" s="1">
        <f t="shared" si="9"/>
        <v>3.14</v>
      </c>
      <c r="I153" s="1">
        <f t="shared" si="10"/>
        <v>1</v>
      </c>
      <c r="J153" s="24">
        <f t="shared" si="11"/>
        <v>2.9545833333333333</v>
      </c>
    </row>
    <row r="154" spans="4:10" x14ac:dyDescent="0.35">
      <c r="D154" s="4">
        <v>152</v>
      </c>
      <c r="E154" s="1">
        <f t="shared" si="8"/>
        <v>120</v>
      </c>
      <c r="F154" s="1" cm="1">
        <f t="array" ref="F154">INDEX($A$3:$A$14,MATCH(D154,$A$3:$A$14,1)+1,1)</f>
        <v>240</v>
      </c>
      <c r="G154" s="1">
        <f t="shared" si="9"/>
        <v>2.89</v>
      </c>
      <c r="H154" s="1">
        <f t="shared" si="9"/>
        <v>3.14</v>
      </c>
      <c r="I154" s="1">
        <f t="shared" si="10"/>
        <v>1</v>
      </c>
      <c r="J154" s="24">
        <f t="shared" si="11"/>
        <v>2.956666666666667</v>
      </c>
    </row>
    <row r="155" spans="4:10" x14ac:dyDescent="0.35">
      <c r="D155" s="4">
        <v>153</v>
      </c>
      <c r="E155" s="1">
        <f t="shared" si="8"/>
        <v>120</v>
      </c>
      <c r="F155" s="1" cm="1">
        <f t="array" ref="F155">INDEX($A$3:$A$14,MATCH(D155,$A$3:$A$14,1)+1,1)</f>
        <v>240</v>
      </c>
      <c r="G155" s="1">
        <f t="shared" si="9"/>
        <v>2.89</v>
      </c>
      <c r="H155" s="1">
        <f t="shared" si="9"/>
        <v>3.14</v>
      </c>
      <c r="I155" s="1">
        <f t="shared" si="10"/>
        <v>1</v>
      </c>
      <c r="J155" s="24">
        <f t="shared" si="11"/>
        <v>2.9587500000000002</v>
      </c>
    </row>
    <row r="156" spans="4:10" x14ac:dyDescent="0.35">
      <c r="D156" s="4">
        <v>154</v>
      </c>
      <c r="E156" s="1">
        <f t="shared" si="8"/>
        <v>120</v>
      </c>
      <c r="F156" s="1" cm="1">
        <f t="array" ref="F156">INDEX($A$3:$A$14,MATCH(D156,$A$3:$A$14,1)+1,1)</f>
        <v>240</v>
      </c>
      <c r="G156" s="1">
        <f t="shared" si="9"/>
        <v>2.89</v>
      </c>
      <c r="H156" s="1">
        <f t="shared" si="9"/>
        <v>3.14</v>
      </c>
      <c r="I156" s="1">
        <f t="shared" si="10"/>
        <v>1</v>
      </c>
      <c r="J156" s="24">
        <f t="shared" si="11"/>
        <v>2.9608333333333334</v>
      </c>
    </row>
    <row r="157" spans="4:10" x14ac:dyDescent="0.35">
      <c r="D157" s="4">
        <v>155</v>
      </c>
      <c r="E157" s="1">
        <f t="shared" si="8"/>
        <v>120</v>
      </c>
      <c r="F157" s="1" cm="1">
        <f t="array" ref="F157">INDEX($A$3:$A$14,MATCH(D157,$A$3:$A$14,1)+1,1)</f>
        <v>240</v>
      </c>
      <c r="G157" s="1">
        <f t="shared" si="9"/>
        <v>2.89</v>
      </c>
      <c r="H157" s="1">
        <f t="shared" si="9"/>
        <v>3.14</v>
      </c>
      <c r="I157" s="1">
        <f t="shared" si="10"/>
        <v>1</v>
      </c>
      <c r="J157" s="24">
        <f t="shared" si="11"/>
        <v>2.9629166666666666</v>
      </c>
    </row>
    <row r="158" spans="4:10" x14ac:dyDescent="0.35">
      <c r="D158" s="4">
        <v>156</v>
      </c>
      <c r="E158" s="1">
        <f t="shared" si="8"/>
        <v>120</v>
      </c>
      <c r="F158" s="1" cm="1">
        <f t="array" ref="F158">INDEX($A$3:$A$14,MATCH(D158,$A$3:$A$14,1)+1,1)</f>
        <v>240</v>
      </c>
      <c r="G158" s="1">
        <f t="shared" si="9"/>
        <v>2.89</v>
      </c>
      <c r="H158" s="1">
        <f t="shared" si="9"/>
        <v>3.14</v>
      </c>
      <c r="I158" s="1">
        <f t="shared" si="10"/>
        <v>1</v>
      </c>
      <c r="J158" s="24">
        <f t="shared" si="11"/>
        <v>2.9650000000000003</v>
      </c>
    </row>
    <row r="159" spans="4:10" x14ac:dyDescent="0.35">
      <c r="D159" s="4">
        <v>157</v>
      </c>
      <c r="E159" s="1">
        <f t="shared" si="8"/>
        <v>120</v>
      </c>
      <c r="F159" s="1" cm="1">
        <f t="array" ref="F159">INDEX($A$3:$A$14,MATCH(D159,$A$3:$A$14,1)+1,1)</f>
        <v>240</v>
      </c>
      <c r="G159" s="1">
        <f t="shared" si="9"/>
        <v>2.89</v>
      </c>
      <c r="H159" s="1">
        <f t="shared" si="9"/>
        <v>3.14</v>
      </c>
      <c r="I159" s="1">
        <f t="shared" si="10"/>
        <v>1</v>
      </c>
      <c r="J159" s="24">
        <f t="shared" si="11"/>
        <v>2.9670833333333335</v>
      </c>
    </row>
    <row r="160" spans="4:10" x14ac:dyDescent="0.35">
      <c r="D160" s="4">
        <v>158</v>
      </c>
      <c r="E160" s="1">
        <f t="shared" si="8"/>
        <v>120</v>
      </c>
      <c r="F160" s="1" cm="1">
        <f t="array" ref="F160">INDEX($A$3:$A$14,MATCH(D160,$A$3:$A$14,1)+1,1)</f>
        <v>240</v>
      </c>
      <c r="G160" s="1">
        <f t="shared" si="9"/>
        <v>2.89</v>
      </c>
      <c r="H160" s="1">
        <f t="shared" si="9"/>
        <v>3.14</v>
      </c>
      <c r="I160" s="1">
        <f t="shared" si="10"/>
        <v>1</v>
      </c>
      <c r="J160" s="24">
        <f t="shared" si="11"/>
        <v>2.9691666666666667</v>
      </c>
    </row>
    <row r="161" spans="4:10" x14ac:dyDescent="0.35">
      <c r="D161" s="4">
        <v>159</v>
      </c>
      <c r="E161" s="1">
        <f t="shared" si="8"/>
        <v>120</v>
      </c>
      <c r="F161" s="1" cm="1">
        <f t="array" ref="F161">INDEX($A$3:$A$14,MATCH(D161,$A$3:$A$14,1)+1,1)</f>
        <v>240</v>
      </c>
      <c r="G161" s="1">
        <f t="shared" si="9"/>
        <v>2.89</v>
      </c>
      <c r="H161" s="1">
        <f t="shared" si="9"/>
        <v>3.14</v>
      </c>
      <c r="I161" s="1">
        <f t="shared" si="10"/>
        <v>1</v>
      </c>
      <c r="J161" s="24">
        <f t="shared" si="11"/>
        <v>2.9712499999999999</v>
      </c>
    </row>
    <row r="162" spans="4:10" x14ac:dyDescent="0.35">
      <c r="D162" s="4">
        <v>160</v>
      </c>
      <c r="E162" s="1">
        <f t="shared" si="8"/>
        <v>120</v>
      </c>
      <c r="F162" s="1" cm="1">
        <f t="array" ref="F162">INDEX($A$3:$A$14,MATCH(D162,$A$3:$A$14,1)+1,1)</f>
        <v>240</v>
      </c>
      <c r="G162" s="1">
        <f t="shared" si="9"/>
        <v>2.89</v>
      </c>
      <c r="H162" s="1">
        <f t="shared" si="9"/>
        <v>3.14</v>
      </c>
      <c r="I162" s="1">
        <f t="shared" si="10"/>
        <v>1</v>
      </c>
      <c r="J162" s="24">
        <f t="shared" si="11"/>
        <v>2.9733333333333336</v>
      </c>
    </row>
    <row r="163" spans="4:10" x14ac:dyDescent="0.35">
      <c r="D163" s="4">
        <v>161</v>
      </c>
      <c r="E163" s="1">
        <f t="shared" si="8"/>
        <v>120</v>
      </c>
      <c r="F163" s="1" cm="1">
        <f t="array" ref="F163">INDEX($A$3:$A$14,MATCH(D163,$A$3:$A$14,1)+1,1)</f>
        <v>240</v>
      </c>
      <c r="G163" s="1">
        <f t="shared" si="9"/>
        <v>2.89</v>
      </c>
      <c r="H163" s="1">
        <f t="shared" si="9"/>
        <v>3.14</v>
      </c>
      <c r="I163" s="1">
        <f t="shared" si="10"/>
        <v>1</v>
      </c>
      <c r="J163" s="24">
        <f t="shared" si="11"/>
        <v>2.9754166666666668</v>
      </c>
    </row>
    <row r="164" spans="4:10" x14ac:dyDescent="0.35">
      <c r="D164" s="4">
        <v>162</v>
      </c>
      <c r="E164" s="1">
        <f t="shared" si="8"/>
        <v>120</v>
      </c>
      <c r="F164" s="1" cm="1">
        <f t="array" ref="F164">INDEX($A$3:$A$14,MATCH(D164,$A$3:$A$14,1)+1,1)</f>
        <v>240</v>
      </c>
      <c r="G164" s="1">
        <f t="shared" si="9"/>
        <v>2.89</v>
      </c>
      <c r="H164" s="1">
        <f t="shared" si="9"/>
        <v>3.14</v>
      </c>
      <c r="I164" s="1">
        <f t="shared" si="10"/>
        <v>1</v>
      </c>
      <c r="J164" s="24">
        <f t="shared" si="11"/>
        <v>2.9775</v>
      </c>
    </row>
    <row r="165" spans="4:10" x14ac:dyDescent="0.35">
      <c r="D165" s="4">
        <v>163</v>
      </c>
      <c r="E165" s="1">
        <f t="shared" si="8"/>
        <v>120</v>
      </c>
      <c r="F165" s="1" cm="1">
        <f t="array" ref="F165">INDEX($A$3:$A$14,MATCH(D165,$A$3:$A$14,1)+1,1)</f>
        <v>240</v>
      </c>
      <c r="G165" s="1">
        <f t="shared" si="9"/>
        <v>2.89</v>
      </c>
      <c r="H165" s="1">
        <f t="shared" si="9"/>
        <v>3.14</v>
      </c>
      <c r="I165" s="1">
        <f t="shared" si="10"/>
        <v>1</v>
      </c>
      <c r="J165" s="24">
        <f t="shared" si="11"/>
        <v>2.9795833333333333</v>
      </c>
    </row>
    <row r="166" spans="4:10" x14ac:dyDescent="0.35">
      <c r="D166" s="4">
        <v>164</v>
      </c>
      <c r="E166" s="1">
        <f t="shared" si="8"/>
        <v>120</v>
      </c>
      <c r="F166" s="1" cm="1">
        <f t="array" ref="F166">INDEX($A$3:$A$14,MATCH(D166,$A$3:$A$14,1)+1,1)</f>
        <v>240</v>
      </c>
      <c r="G166" s="1">
        <f t="shared" si="9"/>
        <v>2.89</v>
      </c>
      <c r="H166" s="1">
        <f t="shared" si="9"/>
        <v>3.14</v>
      </c>
      <c r="I166" s="1">
        <f t="shared" si="10"/>
        <v>1</v>
      </c>
      <c r="J166" s="24">
        <f t="shared" si="11"/>
        <v>2.9816666666666669</v>
      </c>
    </row>
    <row r="167" spans="4:10" x14ac:dyDescent="0.35">
      <c r="D167" s="4">
        <v>165</v>
      </c>
      <c r="E167" s="1">
        <f t="shared" si="8"/>
        <v>120</v>
      </c>
      <c r="F167" s="1" cm="1">
        <f t="array" ref="F167">INDEX($A$3:$A$14,MATCH(D167,$A$3:$A$14,1)+1,1)</f>
        <v>240</v>
      </c>
      <c r="G167" s="1">
        <f t="shared" si="9"/>
        <v>2.89</v>
      </c>
      <c r="H167" s="1">
        <f t="shared" si="9"/>
        <v>3.14</v>
      </c>
      <c r="I167" s="1">
        <f t="shared" si="10"/>
        <v>1</v>
      </c>
      <c r="J167" s="24">
        <f t="shared" si="11"/>
        <v>2.9837500000000001</v>
      </c>
    </row>
    <row r="168" spans="4:10" x14ac:dyDescent="0.35">
      <c r="D168" s="4">
        <v>166</v>
      </c>
      <c r="E168" s="1">
        <f t="shared" si="8"/>
        <v>120</v>
      </c>
      <c r="F168" s="1" cm="1">
        <f t="array" ref="F168">INDEX($A$3:$A$14,MATCH(D168,$A$3:$A$14,1)+1,1)</f>
        <v>240</v>
      </c>
      <c r="G168" s="1">
        <f t="shared" si="9"/>
        <v>2.89</v>
      </c>
      <c r="H168" s="1">
        <f t="shared" si="9"/>
        <v>3.14</v>
      </c>
      <c r="I168" s="1">
        <f t="shared" si="10"/>
        <v>1</v>
      </c>
      <c r="J168" s="24">
        <f t="shared" si="11"/>
        <v>2.9858333333333333</v>
      </c>
    </row>
    <row r="169" spans="4:10" x14ac:dyDescent="0.35">
      <c r="D169" s="4">
        <v>167</v>
      </c>
      <c r="E169" s="1">
        <f t="shared" si="8"/>
        <v>120</v>
      </c>
      <c r="F169" s="1" cm="1">
        <f t="array" ref="F169">INDEX($A$3:$A$14,MATCH(D169,$A$3:$A$14,1)+1,1)</f>
        <v>240</v>
      </c>
      <c r="G169" s="1">
        <f t="shared" si="9"/>
        <v>2.89</v>
      </c>
      <c r="H169" s="1">
        <f t="shared" si="9"/>
        <v>3.14</v>
      </c>
      <c r="I169" s="1">
        <f t="shared" si="10"/>
        <v>1</v>
      </c>
      <c r="J169" s="24">
        <f t="shared" si="11"/>
        <v>2.987916666666667</v>
      </c>
    </row>
    <row r="170" spans="4:10" x14ac:dyDescent="0.35">
      <c r="D170" s="4">
        <v>168</v>
      </c>
      <c r="E170" s="1">
        <f t="shared" si="8"/>
        <v>120</v>
      </c>
      <c r="F170" s="1" cm="1">
        <f t="array" ref="F170">INDEX($A$3:$A$14,MATCH(D170,$A$3:$A$14,1)+1,1)</f>
        <v>240</v>
      </c>
      <c r="G170" s="1">
        <f t="shared" si="9"/>
        <v>2.89</v>
      </c>
      <c r="H170" s="1">
        <f t="shared" si="9"/>
        <v>3.14</v>
      </c>
      <c r="I170" s="1">
        <f t="shared" si="10"/>
        <v>1</v>
      </c>
      <c r="J170" s="24">
        <f t="shared" si="11"/>
        <v>2.99</v>
      </c>
    </row>
    <row r="171" spans="4:10" x14ac:dyDescent="0.35">
      <c r="D171" s="4">
        <v>169</v>
      </c>
      <c r="E171" s="1">
        <f t="shared" si="8"/>
        <v>120</v>
      </c>
      <c r="F171" s="1" cm="1">
        <f t="array" ref="F171">INDEX($A$3:$A$14,MATCH(D171,$A$3:$A$14,1)+1,1)</f>
        <v>240</v>
      </c>
      <c r="G171" s="1">
        <f t="shared" si="9"/>
        <v>2.89</v>
      </c>
      <c r="H171" s="1">
        <f t="shared" si="9"/>
        <v>3.14</v>
      </c>
      <c r="I171" s="1">
        <f t="shared" si="10"/>
        <v>1</v>
      </c>
      <c r="J171" s="24">
        <f t="shared" si="11"/>
        <v>2.9920833333333334</v>
      </c>
    </row>
    <row r="172" spans="4:10" x14ac:dyDescent="0.35">
      <c r="D172" s="4">
        <v>170</v>
      </c>
      <c r="E172" s="1">
        <f t="shared" si="8"/>
        <v>120</v>
      </c>
      <c r="F172" s="1" cm="1">
        <f t="array" ref="F172">INDEX($A$3:$A$14,MATCH(D172,$A$3:$A$14,1)+1,1)</f>
        <v>240</v>
      </c>
      <c r="G172" s="1">
        <f t="shared" si="9"/>
        <v>2.89</v>
      </c>
      <c r="H172" s="1">
        <f t="shared" si="9"/>
        <v>3.14</v>
      </c>
      <c r="I172" s="1">
        <f t="shared" si="10"/>
        <v>1</v>
      </c>
      <c r="J172" s="24">
        <f t="shared" si="11"/>
        <v>2.9941666666666666</v>
      </c>
    </row>
    <row r="173" spans="4:10" x14ac:dyDescent="0.35">
      <c r="D173" s="4">
        <v>171</v>
      </c>
      <c r="E173" s="1">
        <f t="shared" si="8"/>
        <v>120</v>
      </c>
      <c r="F173" s="1" cm="1">
        <f t="array" ref="F173">INDEX($A$3:$A$14,MATCH(D173,$A$3:$A$14,1)+1,1)</f>
        <v>240</v>
      </c>
      <c r="G173" s="1">
        <f t="shared" si="9"/>
        <v>2.89</v>
      </c>
      <c r="H173" s="1">
        <f t="shared" si="9"/>
        <v>3.14</v>
      </c>
      <c r="I173" s="1">
        <f t="shared" si="10"/>
        <v>1</v>
      </c>
      <c r="J173" s="24">
        <f t="shared" si="11"/>
        <v>2.9962500000000003</v>
      </c>
    </row>
    <row r="174" spans="4:10" x14ac:dyDescent="0.35">
      <c r="D174" s="4">
        <v>172</v>
      </c>
      <c r="E174" s="1">
        <f t="shared" si="8"/>
        <v>120</v>
      </c>
      <c r="F174" s="1" cm="1">
        <f t="array" ref="F174">INDEX($A$3:$A$14,MATCH(D174,$A$3:$A$14,1)+1,1)</f>
        <v>240</v>
      </c>
      <c r="G174" s="1">
        <f t="shared" si="9"/>
        <v>2.89</v>
      </c>
      <c r="H174" s="1">
        <f t="shared" si="9"/>
        <v>3.14</v>
      </c>
      <c r="I174" s="1">
        <f t="shared" si="10"/>
        <v>1</v>
      </c>
      <c r="J174" s="24">
        <f t="shared" si="11"/>
        <v>2.9983333333333335</v>
      </c>
    </row>
    <row r="175" spans="4:10" x14ac:dyDescent="0.35">
      <c r="D175" s="4">
        <v>173</v>
      </c>
      <c r="E175" s="1">
        <f t="shared" si="8"/>
        <v>120</v>
      </c>
      <c r="F175" s="1" cm="1">
        <f t="array" ref="F175">INDEX($A$3:$A$14,MATCH(D175,$A$3:$A$14,1)+1,1)</f>
        <v>240</v>
      </c>
      <c r="G175" s="1">
        <f t="shared" si="9"/>
        <v>2.89</v>
      </c>
      <c r="H175" s="1">
        <f t="shared" si="9"/>
        <v>3.14</v>
      </c>
      <c r="I175" s="1">
        <f t="shared" si="10"/>
        <v>1</v>
      </c>
      <c r="J175" s="24">
        <f t="shared" si="11"/>
        <v>3.0004166666666667</v>
      </c>
    </row>
    <row r="176" spans="4:10" x14ac:dyDescent="0.35">
      <c r="D176" s="4">
        <v>174</v>
      </c>
      <c r="E176" s="1">
        <f t="shared" si="8"/>
        <v>120</v>
      </c>
      <c r="F176" s="1" cm="1">
        <f t="array" ref="F176">INDEX($A$3:$A$14,MATCH(D176,$A$3:$A$14,1)+1,1)</f>
        <v>240</v>
      </c>
      <c r="G176" s="1">
        <f t="shared" si="9"/>
        <v>2.89</v>
      </c>
      <c r="H176" s="1">
        <f t="shared" si="9"/>
        <v>3.14</v>
      </c>
      <c r="I176" s="1">
        <f t="shared" si="10"/>
        <v>1</v>
      </c>
      <c r="J176" s="24">
        <f t="shared" si="11"/>
        <v>3.0024999999999999</v>
      </c>
    </row>
    <row r="177" spans="4:10" x14ac:dyDescent="0.35">
      <c r="D177" s="4">
        <v>175</v>
      </c>
      <c r="E177" s="1">
        <f t="shared" si="8"/>
        <v>120</v>
      </c>
      <c r="F177" s="1" cm="1">
        <f t="array" ref="F177">INDEX($A$3:$A$14,MATCH(D177,$A$3:$A$14,1)+1,1)</f>
        <v>240</v>
      </c>
      <c r="G177" s="1">
        <f t="shared" si="9"/>
        <v>2.89</v>
      </c>
      <c r="H177" s="1">
        <f t="shared" si="9"/>
        <v>3.14</v>
      </c>
      <c r="I177" s="1">
        <f t="shared" si="10"/>
        <v>1</v>
      </c>
      <c r="J177" s="24">
        <f t="shared" si="11"/>
        <v>3.0045833333333336</v>
      </c>
    </row>
    <row r="178" spans="4:10" x14ac:dyDescent="0.35">
      <c r="D178" s="4">
        <v>176</v>
      </c>
      <c r="E178" s="1">
        <f t="shared" si="8"/>
        <v>120</v>
      </c>
      <c r="F178" s="1" cm="1">
        <f t="array" ref="F178">INDEX($A$3:$A$14,MATCH(D178,$A$3:$A$14,1)+1,1)</f>
        <v>240</v>
      </c>
      <c r="G178" s="1">
        <f t="shared" si="9"/>
        <v>2.89</v>
      </c>
      <c r="H178" s="1">
        <f t="shared" si="9"/>
        <v>3.14</v>
      </c>
      <c r="I178" s="1">
        <f t="shared" si="10"/>
        <v>1</v>
      </c>
      <c r="J178" s="24">
        <f t="shared" si="11"/>
        <v>3.0066666666666668</v>
      </c>
    </row>
    <row r="179" spans="4:10" x14ac:dyDescent="0.35">
      <c r="D179" s="4">
        <v>177</v>
      </c>
      <c r="E179" s="1">
        <f t="shared" si="8"/>
        <v>120</v>
      </c>
      <c r="F179" s="1" cm="1">
        <f t="array" ref="F179">INDEX($A$3:$A$14,MATCH(D179,$A$3:$A$14,1)+1,1)</f>
        <v>240</v>
      </c>
      <c r="G179" s="1">
        <f t="shared" si="9"/>
        <v>2.89</v>
      </c>
      <c r="H179" s="1">
        <f t="shared" si="9"/>
        <v>3.14</v>
      </c>
      <c r="I179" s="1">
        <f t="shared" si="10"/>
        <v>1</v>
      </c>
      <c r="J179" s="24">
        <f t="shared" si="11"/>
        <v>3.00875</v>
      </c>
    </row>
    <row r="180" spans="4:10" x14ac:dyDescent="0.35">
      <c r="D180" s="4">
        <v>178</v>
      </c>
      <c r="E180" s="1">
        <f t="shared" si="8"/>
        <v>120</v>
      </c>
      <c r="F180" s="1" cm="1">
        <f t="array" ref="F180">INDEX($A$3:$A$14,MATCH(D180,$A$3:$A$14,1)+1,1)</f>
        <v>240</v>
      </c>
      <c r="G180" s="1">
        <f t="shared" si="9"/>
        <v>2.89</v>
      </c>
      <c r="H180" s="1">
        <f t="shared" si="9"/>
        <v>3.14</v>
      </c>
      <c r="I180" s="1">
        <f t="shared" si="10"/>
        <v>1</v>
      </c>
      <c r="J180" s="24">
        <f t="shared" si="11"/>
        <v>3.0108333333333333</v>
      </c>
    </row>
    <row r="181" spans="4:10" x14ac:dyDescent="0.35">
      <c r="D181" s="4">
        <v>179</v>
      </c>
      <c r="E181" s="1">
        <f t="shared" si="8"/>
        <v>120</v>
      </c>
      <c r="F181" s="1" cm="1">
        <f t="array" ref="F181">INDEX($A$3:$A$14,MATCH(D181,$A$3:$A$14,1)+1,1)</f>
        <v>240</v>
      </c>
      <c r="G181" s="1">
        <f t="shared" si="9"/>
        <v>2.89</v>
      </c>
      <c r="H181" s="1">
        <f t="shared" si="9"/>
        <v>3.14</v>
      </c>
      <c r="I181" s="1">
        <f t="shared" si="10"/>
        <v>1</v>
      </c>
      <c r="J181" s="24">
        <f t="shared" si="11"/>
        <v>3.0129166666666669</v>
      </c>
    </row>
    <row r="182" spans="4:10" x14ac:dyDescent="0.35">
      <c r="D182" s="4">
        <v>180</v>
      </c>
      <c r="E182" s="1">
        <f t="shared" si="8"/>
        <v>120</v>
      </c>
      <c r="F182" s="1" cm="1">
        <f t="array" ref="F182">INDEX($A$3:$A$14,MATCH(D182,$A$3:$A$14,1)+1,1)</f>
        <v>240</v>
      </c>
      <c r="G182" s="1">
        <f t="shared" si="9"/>
        <v>2.89</v>
      </c>
      <c r="H182" s="1">
        <f t="shared" si="9"/>
        <v>3.14</v>
      </c>
      <c r="I182" s="1">
        <f t="shared" si="10"/>
        <v>1</v>
      </c>
      <c r="J182" s="24">
        <f t="shared" si="11"/>
        <v>3.0150000000000001</v>
      </c>
    </row>
    <row r="183" spans="4:10" x14ac:dyDescent="0.35">
      <c r="D183" s="4">
        <v>181</v>
      </c>
      <c r="E183" s="1">
        <f t="shared" si="8"/>
        <v>120</v>
      </c>
      <c r="F183" s="1" cm="1">
        <f t="array" ref="F183">INDEX($A$3:$A$14,MATCH(D183,$A$3:$A$14,1)+1,1)</f>
        <v>240</v>
      </c>
      <c r="G183" s="1">
        <f t="shared" si="9"/>
        <v>2.89</v>
      </c>
      <c r="H183" s="1">
        <f t="shared" si="9"/>
        <v>3.14</v>
      </c>
      <c r="I183" s="1">
        <f t="shared" si="10"/>
        <v>1</v>
      </c>
      <c r="J183" s="24">
        <f t="shared" si="11"/>
        <v>3.0170833333333333</v>
      </c>
    </row>
    <row r="184" spans="4:10" x14ac:dyDescent="0.35">
      <c r="D184" s="4">
        <v>182</v>
      </c>
      <c r="E184" s="1">
        <f t="shared" si="8"/>
        <v>120</v>
      </c>
      <c r="F184" s="1" cm="1">
        <f t="array" ref="F184">INDEX($A$3:$A$14,MATCH(D184,$A$3:$A$14,1)+1,1)</f>
        <v>240</v>
      </c>
      <c r="G184" s="1">
        <f t="shared" si="9"/>
        <v>2.89</v>
      </c>
      <c r="H184" s="1">
        <f t="shared" si="9"/>
        <v>3.14</v>
      </c>
      <c r="I184" s="1">
        <f t="shared" si="10"/>
        <v>1</v>
      </c>
      <c r="J184" s="24">
        <f t="shared" si="11"/>
        <v>3.019166666666667</v>
      </c>
    </row>
    <row r="185" spans="4:10" x14ac:dyDescent="0.35">
      <c r="D185" s="4">
        <v>183</v>
      </c>
      <c r="E185" s="1">
        <f t="shared" si="8"/>
        <v>120</v>
      </c>
      <c r="F185" s="1" cm="1">
        <f t="array" ref="F185">INDEX($A$3:$A$14,MATCH(D185,$A$3:$A$14,1)+1,1)</f>
        <v>240</v>
      </c>
      <c r="G185" s="1">
        <f t="shared" si="9"/>
        <v>2.89</v>
      </c>
      <c r="H185" s="1">
        <f t="shared" si="9"/>
        <v>3.14</v>
      </c>
      <c r="I185" s="1">
        <f t="shared" si="10"/>
        <v>1</v>
      </c>
      <c r="J185" s="24">
        <f t="shared" si="11"/>
        <v>3.0212500000000002</v>
      </c>
    </row>
    <row r="186" spans="4:10" x14ac:dyDescent="0.35">
      <c r="D186" s="4">
        <v>184</v>
      </c>
      <c r="E186" s="1">
        <f t="shared" si="8"/>
        <v>120</v>
      </c>
      <c r="F186" s="1" cm="1">
        <f t="array" ref="F186">INDEX($A$3:$A$14,MATCH(D186,$A$3:$A$14,1)+1,1)</f>
        <v>240</v>
      </c>
      <c r="G186" s="1">
        <f t="shared" si="9"/>
        <v>2.89</v>
      </c>
      <c r="H186" s="1">
        <f t="shared" si="9"/>
        <v>3.14</v>
      </c>
      <c r="I186" s="1">
        <f t="shared" si="10"/>
        <v>1</v>
      </c>
      <c r="J186" s="24">
        <f t="shared" si="11"/>
        <v>3.0233333333333334</v>
      </c>
    </row>
    <row r="187" spans="4:10" x14ac:dyDescent="0.35">
      <c r="D187" s="4">
        <v>185</v>
      </c>
      <c r="E187" s="1">
        <f t="shared" si="8"/>
        <v>120</v>
      </c>
      <c r="F187" s="1" cm="1">
        <f t="array" ref="F187">INDEX($A$3:$A$14,MATCH(D187,$A$3:$A$14,1)+1,1)</f>
        <v>240</v>
      </c>
      <c r="G187" s="1">
        <f t="shared" si="9"/>
        <v>2.89</v>
      </c>
      <c r="H187" s="1">
        <f t="shared" si="9"/>
        <v>3.14</v>
      </c>
      <c r="I187" s="1">
        <f t="shared" si="10"/>
        <v>1</v>
      </c>
      <c r="J187" s="24">
        <f t="shared" si="11"/>
        <v>3.0254166666666666</v>
      </c>
    </row>
    <row r="188" spans="4:10" x14ac:dyDescent="0.35">
      <c r="D188" s="4">
        <v>186</v>
      </c>
      <c r="E188" s="1">
        <f t="shared" si="8"/>
        <v>120</v>
      </c>
      <c r="F188" s="1" cm="1">
        <f t="array" ref="F188">INDEX($A$3:$A$14,MATCH(D188,$A$3:$A$14,1)+1,1)</f>
        <v>240</v>
      </c>
      <c r="G188" s="1">
        <f t="shared" si="9"/>
        <v>2.89</v>
      </c>
      <c r="H188" s="1">
        <f t="shared" si="9"/>
        <v>3.14</v>
      </c>
      <c r="I188" s="1">
        <f t="shared" si="10"/>
        <v>1</v>
      </c>
      <c r="J188" s="24">
        <f t="shared" si="11"/>
        <v>3.0275000000000003</v>
      </c>
    </row>
    <row r="189" spans="4:10" x14ac:dyDescent="0.35">
      <c r="D189" s="4">
        <v>187</v>
      </c>
      <c r="E189" s="1">
        <f t="shared" si="8"/>
        <v>120</v>
      </c>
      <c r="F189" s="1" cm="1">
        <f t="array" ref="F189">INDEX($A$3:$A$14,MATCH(D189,$A$3:$A$14,1)+1,1)</f>
        <v>240</v>
      </c>
      <c r="G189" s="1">
        <f t="shared" si="9"/>
        <v>2.89</v>
      </c>
      <c r="H189" s="1">
        <f t="shared" si="9"/>
        <v>3.14</v>
      </c>
      <c r="I189" s="1">
        <f t="shared" si="10"/>
        <v>1</v>
      </c>
      <c r="J189" s="24">
        <f t="shared" si="11"/>
        <v>3.0295833333333335</v>
      </c>
    </row>
    <row r="190" spans="4:10" x14ac:dyDescent="0.35">
      <c r="D190" s="4">
        <v>188</v>
      </c>
      <c r="E190" s="1">
        <f t="shared" si="8"/>
        <v>120</v>
      </c>
      <c r="F190" s="1" cm="1">
        <f t="array" ref="F190">INDEX($A$3:$A$14,MATCH(D190,$A$3:$A$14,1)+1,1)</f>
        <v>240</v>
      </c>
      <c r="G190" s="1">
        <f t="shared" si="9"/>
        <v>2.89</v>
      </c>
      <c r="H190" s="1">
        <f t="shared" si="9"/>
        <v>3.14</v>
      </c>
      <c r="I190" s="1">
        <f t="shared" si="10"/>
        <v>1</v>
      </c>
      <c r="J190" s="24">
        <f t="shared" si="11"/>
        <v>3.0316666666666667</v>
      </c>
    </row>
    <row r="191" spans="4:10" x14ac:dyDescent="0.35">
      <c r="D191" s="4">
        <v>189</v>
      </c>
      <c r="E191" s="1">
        <f t="shared" si="8"/>
        <v>120</v>
      </c>
      <c r="F191" s="1" cm="1">
        <f t="array" ref="F191">INDEX($A$3:$A$14,MATCH(D191,$A$3:$A$14,1)+1,1)</f>
        <v>240</v>
      </c>
      <c r="G191" s="1">
        <f t="shared" si="9"/>
        <v>2.89</v>
      </c>
      <c r="H191" s="1">
        <f t="shared" si="9"/>
        <v>3.14</v>
      </c>
      <c r="I191" s="1">
        <f t="shared" si="10"/>
        <v>1</v>
      </c>
      <c r="J191" s="24">
        <f t="shared" si="11"/>
        <v>3.0337499999999999</v>
      </c>
    </row>
    <row r="192" spans="4:10" x14ac:dyDescent="0.35">
      <c r="D192" s="4">
        <v>190</v>
      </c>
      <c r="E192" s="1">
        <f t="shared" si="8"/>
        <v>120</v>
      </c>
      <c r="F192" s="1" cm="1">
        <f t="array" ref="F192">INDEX($A$3:$A$14,MATCH(D192,$A$3:$A$14,1)+1,1)</f>
        <v>240</v>
      </c>
      <c r="G192" s="1">
        <f t="shared" si="9"/>
        <v>2.89</v>
      </c>
      <c r="H192" s="1">
        <f t="shared" si="9"/>
        <v>3.14</v>
      </c>
      <c r="I192" s="1">
        <f t="shared" si="10"/>
        <v>1</v>
      </c>
      <c r="J192" s="24">
        <f t="shared" si="11"/>
        <v>3.0358333333333336</v>
      </c>
    </row>
    <row r="193" spans="4:10" x14ac:dyDescent="0.35">
      <c r="D193" s="4">
        <v>191</v>
      </c>
      <c r="E193" s="1">
        <f t="shared" si="8"/>
        <v>120</v>
      </c>
      <c r="F193" s="1" cm="1">
        <f t="array" ref="F193">INDEX($A$3:$A$14,MATCH(D193,$A$3:$A$14,1)+1,1)</f>
        <v>240</v>
      </c>
      <c r="G193" s="1">
        <f t="shared" si="9"/>
        <v>2.89</v>
      </c>
      <c r="H193" s="1">
        <f t="shared" si="9"/>
        <v>3.14</v>
      </c>
      <c r="I193" s="1">
        <f t="shared" si="10"/>
        <v>1</v>
      </c>
      <c r="J193" s="24">
        <f t="shared" si="11"/>
        <v>3.0379166666666668</v>
      </c>
    </row>
    <row r="194" spans="4:10" x14ac:dyDescent="0.35">
      <c r="D194" s="4">
        <v>192</v>
      </c>
      <c r="E194" s="1">
        <f t="shared" si="8"/>
        <v>120</v>
      </c>
      <c r="F194" s="1" cm="1">
        <f t="array" ref="F194">INDEX($A$3:$A$14,MATCH(D194,$A$3:$A$14,1)+1,1)</f>
        <v>240</v>
      </c>
      <c r="G194" s="1">
        <f t="shared" si="9"/>
        <v>2.89</v>
      </c>
      <c r="H194" s="1">
        <f t="shared" si="9"/>
        <v>3.14</v>
      </c>
      <c r="I194" s="1">
        <f t="shared" si="10"/>
        <v>1</v>
      </c>
      <c r="J194" s="24">
        <f t="shared" si="11"/>
        <v>3.04</v>
      </c>
    </row>
    <row r="195" spans="4:10" x14ac:dyDescent="0.35">
      <c r="D195" s="4">
        <v>193</v>
      </c>
      <c r="E195" s="1">
        <f t="shared" si="8"/>
        <v>120</v>
      </c>
      <c r="F195" s="1" cm="1">
        <f t="array" ref="F195">INDEX($A$3:$A$14,MATCH(D195,$A$3:$A$14,1)+1,1)</f>
        <v>240</v>
      </c>
      <c r="G195" s="1">
        <f t="shared" si="9"/>
        <v>2.89</v>
      </c>
      <c r="H195" s="1">
        <f t="shared" si="9"/>
        <v>3.14</v>
      </c>
      <c r="I195" s="1">
        <f t="shared" si="10"/>
        <v>1</v>
      </c>
      <c r="J195" s="24">
        <f t="shared" si="11"/>
        <v>3.0420833333333333</v>
      </c>
    </row>
    <row r="196" spans="4:10" x14ac:dyDescent="0.35">
      <c r="D196" s="4">
        <v>194</v>
      </c>
      <c r="E196" s="1">
        <f t="shared" ref="E196:E259" si="12">INDEX($A$3:$A$14,MATCH(D196,$A$3:$A$14,1),1)</f>
        <v>120</v>
      </c>
      <c r="F196" s="1" cm="1">
        <f t="array" ref="F196">INDEX($A$3:$A$14,MATCH(D196,$A$3:$A$14,1)+1,1)</f>
        <v>240</v>
      </c>
      <c r="G196" s="1">
        <f t="shared" ref="G196:H259" si="13">VLOOKUP(E196,$A$3:$B$14,2,FALSE)</f>
        <v>2.89</v>
      </c>
      <c r="H196" s="1">
        <f t="shared" si="13"/>
        <v>3.14</v>
      </c>
      <c r="I196" s="1">
        <f t="shared" ref="I196:I259" si="14">IF(_xlfn.IFNA(VLOOKUP(D196,$A$3:$A$14,1,FALSE),0)&lt;&gt;0,0,1)</f>
        <v>1</v>
      </c>
      <c r="J196" s="24">
        <f t="shared" ref="J196:J259" si="15">IF(I196=0,G196,G196+((D196-E196)*(H196-G196)/(F196-E196)))</f>
        <v>3.0441666666666669</v>
      </c>
    </row>
    <row r="197" spans="4:10" x14ac:dyDescent="0.35">
      <c r="D197" s="4">
        <v>195</v>
      </c>
      <c r="E197" s="1">
        <f t="shared" si="12"/>
        <v>120</v>
      </c>
      <c r="F197" s="1" cm="1">
        <f t="array" ref="F197">INDEX($A$3:$A$14,MATCH(D197,$A$3:$A$14,1)+1,1)</f>
        <v>240</v>
      </c>
      <c r="G197" s="1">
        <f t="shared" si="13"/>
        <v>2.89</v>
      </c>
      <c r="H197" s="1">
        <f t="shared" si="13"/>
        <v>3.14</v>
      </c>
      <c r="I197" s="1">
        <f t="shared" si="14"/>
        <v>1</v>
      </c>
      <c r="J197" s="24">
        <f t="shared" si="15"/>
        <v>3.0462500000000001</v>
      </c>
    </row>
    <row r="198" spans="4:10" x14ac:dyDescent="0.35">
      <c r="D198" s="4">
        <v>196</v>
      </c>
      <c r="E198" s="1">
        <f t="shared" si="12"/>
        <v>120</v>
      </c>
      <c r="F198" s="1" cm="1">
        <f t="array" ref="F198">INDEX($A$3:$A$14,MATCH(D198,$A$3:$A$14,1)+1,1)</f>
        <v>240</v>
      </c>
      <c r="G198" s="1">
        <f t="shared" si="13"/>
        <v>2.89</v>
      </c>
      <c r="H198" s="1">
        <f t="shared" si="13"/>
        <v>3.14</v>
      </c>
      <c r="I198" s="1">
        <f t="shared" si="14"/>
        <v>1</v>
      </c>
      <c r="J198" s="24">
        <f t="shared" si="15"/>
        <v>3.0483333333333333</v>
      </c>
    </row>
    <row r="199" spans="4:10" x14ac:dyDescent="0.35">
      <c r="D199" s="4">
        <v>197</v>
      </c>
      <c r="E199" s="1">
        <f t="shared" si="12"/>
        <v>120</v>
      </c>
      <c r="F199" s="1" cm="1">
        <f t="array" ref="F199">INDEX($A$3:$A$14,MATCH(D199,$A$3:$A$14,1)+1,1)</f>
        <v>240</v>
      </c>
      <c r="G199" s="1">
        <f t="shared" si="13"/>
        <v>2.89</v>
      </c>
      <c r="H199" s="1">
        <f t="shared" si="13"/>
        <v>3.14</v>
      </c>
      <c r="I199" s="1">
        <f t="shared" si="14"/>
        <v>1</v>
      </c>
      <c r="J199" s="24">
        <f t="shared" si="15"/>
        <v>3.050416666666667</v>
      </c>
    </row>
    <row r="200" spans="4:10" x14ac:dyDescent="0.35">
      <c r="D200" s="4">
        <v>198</v>
      </c>
      <c r="E200" s="1">
        <f t="shared" si="12"/>
        <v>120</v>
      </c>
      <c r="F200" s="1" cm="1">
        <f t="array" ref="F200">INDEX($A$3:$A$14,MATCH(D200,$A$3:$A$14,1)+1,1)</f>
        <v>240</v>
      </c>
      <c r="G200" s="1">
        <f t="shared" si="13"/>
        <v>2.89</v>
      </c>
      <c r="H200" s="1">
        <f t="shared" si="13"/>
        <v>3.14</v>
      </c>
      <c r="I200" s="1">
        <f t="shared" si="14"/>
        <v>1</v>
      </c>
      <c r="J200" s="24">
        <f t="shared" si="15"/>
        <v>3.0525000000000002</v>
      </c>
    </row>
    <row r="201" spans="4:10" x14ac:dyDescent="0.35">
      <c r="D201" s="4">
        <v>199</v>
      </c>
      <c r="E201" s="1">
        <f t="shared" si="12"/>
        <v>120</v>
      </c>
      <c r="F201" s="1" cm="1">
        <f t="array" ref="F201">INDEX($A$3:$A$14,MATCH(D201,$A$3:$A$14,1)+1,1)</f>
        <v>240</v>
      </c>
      <c r="G201" s="1">
        <f t="shared" si="13"/>
        <v>2.89</v>
      </c>
      <c r="H201" s="1">
        <f t="shared" si="13"/>
        <v>3.14</v>
      </c>
      <c r="I201" s="1">
        <f t="shared" si="14"/>
        <v>1</v>
      </c>
      <c r="J201" s="24">
        <f t="shared" si="15"/>
        <v>3.0545833333333334</v>
      </c>
    </row>
    <row r="202" spans="4:10" x14ac:dyDescent="0.35">
      <c r="D202" s="4">
        <v>200</v>
      </c>
      <c r="E202" s="1">
        <f t="shared" si="12"/>
        <v>120</v>
      </c>
      <c r="F202" s="1" cm="1">
        <f t="array" ref="F202">INDEX($A$3:$A$14,MATCH(D202,$A$3:$A$14,1)+1,1)</f>
        <v>240</v>
      </c>
      <c r="G202" s="1">
        <f t="shared" si="13"/>
        <v>2.89</v>
      </c>
      <c r="H202" s="1">
        <f t="shared" si="13"/>
        <v>3.14</v>
      </c>
      <c r="I202" s="1">
        <f t="shared" si="14"/>
        <v>1</v>
      </c>
      <c r="J202" s="24">
        <f t="shared" si="15"/>
        <v>3.0566666666666666</v>
      </c>
    </row>
    <row r="203" spans="4:10" x14ac:dyDescent="0.35">
      <c r="D203" s="4">
        <v>201</v>
      </c>
      <c r="E203" s="1">
        <f t="shared" si="12"/>
        <v>120</v>
      </c>
      <c r="F203" s="1" cm="1">
        <f t="array" ref="F203">INDEX($A$3:$A$14,MATCH(D203,$A$3:$A$14,1)+1,1)</f>
        <v>240</v>
      </c>
      <c r="G203" s="1">
        <f t="shared" si="13"/>
        <v>2.89</v>
      </c>
      <c r="H203" s="1">
        <f t="shared" si="13"/>
        <v>3.14</v>
      </c>
      <c r="I203" s="1">
        <f t="shared" si="14"/>
        <v>1</v>
      </c>
      <c r="J203" s="24">
        <f t="shared" si="15"/>
        <v>3.0587500000000003</v>
      </c>
    </row>
    <row r="204" spans="4:10" x14ac:dyDescent="0.35">
      <c r="D204" s="4">
        <v>202</v>
      </c>
      <c r="E204" s="1">
        <f t="shared" si="12"/>
        <v>120</v>
      </c>
      <c r="F204" s="1" cm="1">
        <f t="array" ref="F204">INDEX($A$3:$A$14,MATCH(D204,$A$3:$A$14,1)+1,1)</f>
        <v>240</v>
      </c>
      <c r="G204" s="1">
        <f t="shared" si="13"/>
        <v>2.89</v>
      </c>
      <c r="H204" s="1">
        <f t="shared" si="13"/>
        <v>3.14</v>
      </c>
      <c r="I204" s="1">
        <f t="shared" si="14"/>
        <v>1</v>
      </c>
      <c r="J204" s="24">
        <f t="shared" si="15"/>
        <v>3.0608333333333335</v>
      </c>
    </row>
    <row r="205" spans="4:10" x14ac:dyDescent="0.35">
      <c r="D205" s="4">
        <v>203</v>
      </c>
      <c r="E205" s="1">
        <f t="shared" si="12"/>
        <v>120</v>
      </c>
      <c r="F205" s="1" cm="1">
        <f t="array" ref="F205">INDEX($A$3:$A$14,MATCH(D205,$A$3:$A$14,1)+1,1)</f>
        <v>240</v>
      </c>
      <c r="G205" s="1">
        <f t="shared" si="13"/>
        <v>2.89</v>
      </c>
      <c r="H205" s="1">
        <f t="shared" si="13"/>
        <v>3.14</v>
      </c>
      <c r="I205" s="1">
        <f t="shared" si="14"/>
        <v>1</v>
      </c>
      <c r="J205" s="24">
        <f t="shared" si="15"/>
        <v>3.0629166666666667</v>
      </c>
    </row>
    <row r="206" spans="4:10" x14ac:dyDescent="0.35">
      <c r="D206" s="4">
        <v>204</v>
      </c>
      <c r="E206" s="1">
        <f t="shared" si="12"/>
        <v>120</v>
      </c>
      <c r="F206" s="1" cm="1">
        <f t="array" ref="F206">INDEX($A$3:$A$14,MATCH(D206,$A$3:$A$14,1)+1,1)</f>
        <v>240</v>
      </c>
      <c r="G206" s="1">
        <f t="shared" si="13"/>
        <v>2.89</v>
      </c>
      <c r="H206" s="1">
        <f t="shared" si="13"/>
        <v>3.14</v>
      </c>
      <c r="I206" s="1">
        <f t="shared" si="14"/>
        <v>1</v>
      </c>
      <c r="J206" s="24">
        <f t="shared" si="15"/>
        <v>3.0649999999999999</v>
      </c>
    </row>
    <row r="207" spans="4:10" x14ac:dyDescent="0.35">
      <c r="D207" s="4">
        <v>205</v>
      </c>
      <c r="E207" s="1">
        <f t="shared" si="12"/>
        <v>120</v>
      </c>
      <c r="F207" s="1" cm="1">
        <f t="array" ref="F207">INDEX($A$3:$A$14,MATCH(D207,$A$3:$A$14,1)+1,1)</f>
        <v>240</v>
      </c>
      <c r="G207" s="1">
        <f t="shared" si="13"/>
        <v>2.89</v>
      </c>
      <c r="H207" s="1">
        <f t="shared" si="13"/>
        <v>3.14</v>
      </c>
      <c r="I207" s="1">
        <f t="shared" si="14"/>
        <v>1</v>
      </c>
      <c r="J207" s="24">
        <f t="shared" si="15"/>
        <v>3.0670833333333336</v>
      </c>
    </row>
    <row r="208" spans="4:10" x14ac:dyDescent="0.35">
      <c r="D208" s="4">
        <v>206</v>
      </c>
      <c r="E208" s="1">
        <f t="shared" si="12"/>
        <v>120</v>
      </c>
      <c r="F208" s="1" cm="1">
        <f t="array" ref="F208">INDEX($A$3:$A$14,MATCH(D208,$A$3:$A$14,1)+1,1)</f>
        <v>240</v>
      </c>
      <c r="G208" s="1">
        <f t="shared" si="13"/>
        <v>2.89</v>
      </c>
      <c r="H208" s="1">
        <f t="shared" si="13"/>
        <v>3.14</v>
      </c>
      <c r="I208" s="1">
        <f t="shared" si="14"/>
        <v>1</v>
      </c>
      <c r="J208" s="24">
        <f t="shared" si="15"/>
        <v>3.0691666666666668</v>
      </c>
    </row>
    <row r="209" spans="4:10" x14ac:dyDescent="0.35">
      <c r="D209" s="4">
        <v>207</v>
      </c>
      <c r="E209" s="1">
        <f t="shared" si="12"/>
        <v>120</v>
      </c>
      <c r="F209" s="1" cm="1">
        <f t="array" ref="F209">INDEX($A$3:$A$14,MATCH(D209,$A$3:$A$14,1)+1,1)</f>
        <v>240</v>
      </c>
      <c r="G209" s="1">
        <f t="shared" si="13"/>
        <v>2.89</v>
      </c>
      <c r="H209" s="1">
        <f t="shared" si="13"/>
        <v>3.14</v>
      </c>
      <c r="I209" s="1">
        <f t="shared" si="14"/>
        <v>1</v>
      </c>
      <c r="J209" s="24">
        <f t="shared" si="15"/>
        <v>3.07125</v>
      </c>
    </row>
    <row r="210" spans="4:10" x14ac:dyDescent="0.35">
      <c r="D210" s="4">
        <v>208</v>
      </c>
      <c r="E210" s="1">
        <f t="shared" si="12"/>
        <v>120</v>
      </c>
      <c r="F210" s="1" cm="1">
        <f t="array" ref="F210">INDEX($A$3:$A$14,MATCH(D210,$A$3:$A$14,1)+1,1)</f>
        <v>240</v>
      </c>
      <c r="G210" s="1">
        <f t="shared" si="13"/>
        <v>2.89</v>
      </c>
      <c r="H210" s="1">
        <f t="shared" si="13"/>
        <v>3.14</v>
      </c>
      <c r="I210" s="1">
        <f t="shared" si="14"/>
        <v>1</v>
      </c>
      <c r="J210" s="24">
        <f t="shared" si="15"/>
        <v>3.0733333333333333</v>
      </c>
    </row>
    <row r="211" spans="4:10" x14ac:dyDescent="0.35">
      <c r="D211" s="4">
        <v>209</v>
      </c>
      <c r="E211" s="1">
        <f t="shared" si="12"/>
        <v>120</v>
      </c>
      <c r="F211" s="1" cm="1">
        <f t="array" ref="F211">INDEX($A$3:$A$14,MATCH(D211,$A$3:$A$14,1)+1,1)</f>
        <v>240</v>
      </c>
      <c r="G211" s="1">
        <f t="shared" si="13"/>
        <v>2.89</v>
      </c>
      <c r="H211" s="1">
        <f t="shared" si="13"/>
        <v>3.14</v>
      </c>
      <c r="I211" s="1">
        <f t="shared" si="14"/>
        <v>1</v>
      </c>
      <c r="J211" s="24">
        <f t="shared" si="15"/>
        <v>3.0754166666666669</v>
      </c>
    </row>
    <row r="212" spans="4:10" x14ac:dyDescent="0.35">
      <c r="D212" s="4">
        <v>210</v>
      </c>
      <c r="E212" s="1">
        <f t="shared" si="12"/>
        <v>120</v>
      </c>
      <c r="F212" s="1" cm="1">
        <f t="array" ref="F212">INDEX($A$3:$A$14,MATCH(D212,$A$3:$A$14,1)+1,1)</f>
        <v>240</v>
      </c>
      <c r="G212" s="1">
        <f t="shared" si="13"/>
        <v>2.89</v>
      </c>
      <c r="H212" s="1">
        <f t="shared" si="13"/>
        <v>3.14</v>
      </c>
      <c r="I212" s="1">
        <f t="shared" si="14"/>
        <v>1</v>
      </c>
      <c r="J212" s="24">
        <f t="shared" si="15"/>
        <v>3.0775000000000001</v>
      </c>
    </row>
    <row r="213" spans="4:10" x14ac:dyDescent="0.35">
      <c r="D213" s="4">
        <v>211</v>
      </c>
      <c r="E213" s="1">
        <f t="shared" si="12"/>
        <v>120</v>
      </c>
      <c r="F213" s="1" cm="1">
        <f t="array" ref="F213">INDEX($A$3:$A$14,MATCH(D213,$A$3:$A$14,1)+1,1)</f>
        <v>240</v>
      </c>
      <c r="G213" s="1">
        <f t="shared" si="13"/>
        <v>2.89</v>
      </c>
      <c r="H213" s="1">
        <f t="shared" si="13"/>
        <v>3.14</v>
      </c>
      <c r="I213" s="1">
        <f t="shared" si="14"/>
        <v>1</v>
      </c>
      <c r="J213" s="24">
        <f t="shared" si="15"/>
        <v>3.0795833333333333</v>
      </c>
    </row>
    <row r="214" spans="4:10" x14ac:dyDescent="0.35">
      <c r="D214" s="4">
        <v>212</v>
      </c>
      <c r="E214" s="1">
        <f t="shared" si="12"/>
        <v>120</v>
      </c>
      <c r="F214" s="1" cm="1">
        <f t="array" ref="F214">INDEX($A$3:$A$14,MATCH(D214,$A$3:$A$14,1)+1,1)</f>
        <v>240</v>
      </c>
      <c r="G214" s="1">
        <f t="shared" si="13"/>
        <v>2.89</v>
      </c>
      <c r="H214" s="1">
        <f t="shared" si="13"/>
        <v>3.14</v>
      </c>
      <c r="I214" s="1">
        <f t="shared" si="14"/>
        <v>1</v>
      </c>
      <c r="J214" s="24">
        <f t="shared" si="15"/>
        <v>3.081666666666667</v>
      </c>
    </row>
    <row r="215" spans="4:10" x14ac:dyDescent="0.35">
      <c r="D215" s="4">
        <v>213</v>
      </c>
      <c r="E215" s="1">
        <f t="shared" si="12"/>
        <v>120</v>
      </c>
      <c r="F215" s="1" cm="1">
        <f t="array" ref="F215">INDEX($A$3:$A$14,MATCH(D215,$A$3:$A$14,1)+1,1)</f>
        <v>240</v>
      </c>
      <c r="G215" s="1">
        <f t="shared" si="13"/>
        <v>2.89</v>
      </c>
      <c r="H215" s="1">
        <f t="shared" si="13"/>
        <v>3.14</v>
      </c>
      <c r="I215" s="1">
        <f t="shared" si="14"/>
        <v>1</v>
      </c>
      <c r="J215" s="24">
        <f t="shared" si="15"/>
        <v>3.0837500000000002</v>
      </c>
    </row>
    <row r="216" spans="4:10" x14ac:dyDescent="0.35">
      <c r="D216" s="4">
        <v>214</v>
      </c>
      <c r="E216" s="1">
        <f t="shared" si="12"/>
        <v>120</v>
      </c>
      <c r="F216" s="1" cm="1">
        <f t="array" ref="F216">INDEX($A$3:$A$14,MATCH(D216,$A$3:$A$14,1)+1,1)</f>
        <v>240</v>
      </c>
      <c r="G216" s="1">
        <f t="shared" si="13"/>
        <v>2.89</v>
      </c>
      <c r="H216" s="1">
        <f t="shared" si="13"/>
        <v>3.14</v>
      </c>
      <c r="I216" s="1">
        <f t="shared" si="14"/>
        <v>1</v>
      </c>
      <c r="J216" s="24">
        <f t="shared" si="15"/>
        <v>3.0858333333333334</v>
      </c>
    </row>
    <row r="217" spans="4:10" x14ac:dyDescent="0.35">
      <c r="D217" s="4">
        <v>215</v>
      </c>
      <c r="E217" s="1">
        <f t="shared" si="12"/>
        <v>120</v>
      </c>
      <c r="F217" s="1" cm="1">
        <f t="array" ref="F217">INDEX($A$3:$A$14,MATCH(D217,$A$3:$A$14,1)+1,1)</f>
        <v>240</v>
      </c>
      <c r="G217" s="1">
        <f t="shared" si="13"/>
        <v>2.89</v>
      </c>
      <c r="H217" s="1">
        <f t="shared" si="13"/>
        <v>3.14</v>
      </c>
      <c r="I217" s="1">
        <f t="shared" si="14"/>
        <v>1</v>
      </c>
      <c r="J217" s="24">
        <f t="shared" si="15"/>
        <v>3.0879166666666666</v>
      </c>
    </row>
    <row r="218" spans="4:10" x14ac:dyDescent="0.35">
      <c r="D218" s="4">
        <v>216</v>
      </c>
      <c r="E218" s="1">
        <f t="shared" si="12"/>
        <v>120</v>
      </c>
      <c r="F218" s="1" cm="1">
        <f t="array" ref="F218">INDEX($A$3:$A$14,MATCH(D218,$A$3:$A$14,1)+1,1)</f>
        <v>240</v>
      </c>
      <c r="G218" s="1">
        <f t="shared" si="13"/>
        <v>2.89</v>
      </c>
      <c r="H218" s="1">
        <f t="shared" si="13"/>
        <v>3.14</v>
      </c>
      <c r="I218" s="1">
        <f t="shared" si="14"/>
        <v>1</v>
      </c>
      <c r="J218" s="24">
        <f t="shared" si="15"/>
        <v>3.0900000000000003</v>
      </c>
    </row>
    <row r="219" spans="4:10" x14ac:dyDescent="0.35">
      <c r="D219" s="4">
        <v>217</v>
      </c>
      <c r="E219" s="1">
        <f t="shared" si="12"/>
        <v>120</v>
      </c>
      <c r="F219" s="1" cm="1">
        <f t="array" ref="F219">INDEX($A$3:$A$14,MATCH(D219,$A$3:$A$14,1)+1,1)</f>
        <v>240</v>
      </c>
      <c r="G219" s="1">
        <f t="shared" si="13"/>
        <v>2.89</v>
      </c>
      <c r="H219" s="1">
        <f t="shared" si="13"/>
        <v>3.14</v>
      </c>
      <c r="I219" s="1">
        <f t="shared" si="14"/>
        <v>1</v>
      </c>
      <c r="J219" s="24">
        <f t="shared" si="15"/>
        <v>3.0920833333333335</v>
      </c>
    </row>
    <row r="220" spans="4:10" x14ac:dyDescent="0.35">
      <c r="D220" s="4">
        <v>218</v>
      </c>
      <c r="E220" s="1">
        <f t="shared" si="12"/>
        <v>120</v>
      </c>
      <c r="F220" s="1" cm="1">
        <f t="array" ref="F220">INDEX($A$3:$A$14,MATCH(D220,$A$3:$A$14,1)+1,1)</f>
        <v>240</v>
      </c>
      <c r="G220" s="1">
        <f t="shared" si="13"/>
        <v>2.89</v>
      </c>
      <c r="H220" s="1">
        <f t="shared" si="13"/>
        <v>3.14</v>
      </c>
      <c r="I220" s="1">
        <f t="shared" si="14"/>
        <v>1</v>
      </c>
      <c r="J220" s="24">
        <f t="shared" si="15"/>
        <v>3.0941666666666667</v>
      </c>
    </row>
    <row r="221" spans="4:10" x14ac:dyDescent="0.35">
      <c r="D221" s="4">
        <v>219</v>
      </c>
      <c r="E221" s="1">
        <f t="shared" si="12"/>
        <v>120</v>
      </c>
      <c r="F221" s="1" cm="1">
        <f t="array" ref="F221">INDEX($A$3:$A$14,MATCH(D221,$A$3:$A$14,1)+1,1)</f>
        <v>240</v>
      </c>
      <c r="G221" s="1">
        <f t="shared" si="13"/>
        <v>2.89</v>
      </c>
      <c r="H221" s="1">
        <f t="shared" si="13"/>
        <v>3.14</v>
      </c>
      <c r="I221" s="1">
        <f t="shared" si="14"/>
        <v>1</v>
      </c>
      <c r="J221" s="24">
        <f t="shared" si="15"/>
        <v>3.0962499999999999</v>
      </c>
    </row>
    <row r="222" spans="4:10" x14ac:dyDescent="0.35">
      <c r="D222" s="4">
        <v>220</v>
      </c>
      <c r="E222" s="1">
        <f t="shared" si="12"/>
        <v>120</v>
      </c>
      <c r="F222" s="1" cm="1">
        <f t="array" ref="F222">INDEX($A$3:$A$14,MATCH(D222,$A$3:$A$14,1)+1,1)</f>
        <v>240</v>
      </c>
      <c r="G222" s="1">
        <f t="shared" si="13"/>
        <v>2.89</v>
      </c>
      <c r="H222" s="1">
        <f t="shared" si="13"/>
        <v>3.14</v>
      </c>
      <c r="I222" s="1">
        <f t="shared" si="14"/>
        <v>1</v>
      </c>
      <c r="J222" s="24">
        <f t="shared" si="15"/>
        <v>3.0983333333333336</v>
      </c>
    </row>
    <row r="223" spans="4:10" x14ac:dyDescent="0.35">
      <c r="D223" s="4">
        <v>221</v>
      </c>
      <c r="E223" s="1">
        <f t="shared" si="12"/>
        <v>120</v>
      </c>
      <c r="F223" s="1" cm="1">
        <f t="array" ref="F223">INDEX($A$3:$A$14,MATCH(D223,$A$3:$A$14,1)+1,1)</f>
        <v>240</v>
      </c>
      <c r="G223" s="1">
        <f t="shared" si="13"/>
        <v>2.89</v>
      </c>
      <c r="H223" s="1">
        <f t="shared" si="13"/>
        <v>3.14</v>
      </c>
      <c r="I223" s="1">
        <f t="shared" si="14"/>
        <v>1</v>
      </c>
      <c r="J223" s="24">
        <f t="shared" si="15"/>
        <v>3.1004166666666668</v>
      </c>
    </row>
    <row r="224" spans="4:10" x14ac:dyDescent="0.35">
      <c r="D224" s="4">
        <v>222</v>
      </c>
      <c r="E224" s="1">
        <f t="shared" si="12"/>
        <v>120</v>
      </c>
      <c r="F224" s="1" cm="1">
        <f t="array" ref="F224">INDEX($A$3:$A$14,MATCH(D224,$A$3:$A$14,1)+1,1)</f>
        <v>240</v>
      </c>
      <c r="G224" s="1">
        <f t="shared" si="13"/>
        <v>2.89</v>
      </c>
      <c r="H224" s="1">
        <f t="shared" si="13"/>
        <v>3.14</v>
      </c>
      <c r="I224" s="1">
        <f t="shared" si="14"/>
        <v>1</v>
      </c>
      <c r="J224" s="24">
        <f t="shared" si="15"/>
        <v>3.1025</v>
      </c>
    </row>
    <row r="225" spans="4:10" x14ac:dyDescent="0.35">
      <c r="D225" s="4">
        <v>223</v>
      </c>
      <c r="E225" s="1">
        <f t="shared" si="12"/>
        <v>120</v>
      </c>
      <c r="F225" s="1" cm="1">
        <f t="array" ref="F225">INDEX($A$3:$A$14,MATCH(D225,$A$3:$A$14,1)+1,1)</f>
        <v>240</v>
      </c>
      <c r="G225" s="1">
        <f t="shared" si="13"/>
        <v>2.89</v>
      </c>
      <c r="H225" s="1">
        <f t="shared" si="13"/>
        <v>3.14</v>
      </c>
      <c r="I225" s="1">
        <f t="shared" si="14"/>
        <v>1</v>
      </c>
      <c r="J225" s="24">
        <f t="shared" si="15"/>
        <v>3.1045833333333333</v>
      </c>
    </row>
    <row r="226" spans="4:10" x14ac:dyDescent="0.35">
      <c r="D226" s="4">
        <v>224</v>
      </c>
      <c r="E226" s="1">
        <f t="shared" si="12"/>
        <v>120</v>
      </c>
      <c r="F226" s="1" cm="1">
        <f t="array" ref="F226">INDEX($A$3:$A$14,MATCH(D226,$A$3:$A$14,1)+1,1)</f>
        <v>240</v>
      </c>
      <c r="G226" s="1">
        <f t="shared" si="13"/>
        <v>2.89</v>
      </c>
      <c r="H226" s="1">
        <f t="shared" si="13"/>
        <v>3.14</v>
      </c>
      <c r="I226" s="1">
        <f t="shared" si="14"/>
        <v>1</v>
      </c>
      <c r="J226" s="24">
        <f t="shared" si="15"/>
        <v>3.1066666666666669</v>
      </c>
    </row>
    <row r="227" spans="4:10" x14ac:dyDescent="0.35">
      <c r="D227" s="4">
        <v>225</v>
      </c>
      <c r="E227" s="1">
        <f t="shared" si="12"/>
        <v>120</v>
      </c>
      <c r="F227" s="1" cm="1">
        <f t="array" ref="F227">INDEX($A$3:$A$14,MATCH(D227,$A$3:$A$14,1)+1,1)</f>
        <v>240</v>
      </c>
      <c r="G227" s="1">
        <f t="shared" si="13"/>
        <v>2.89</v>
      </c>
      <c r="H227" s="1">
        <f t="shared" si="13"/>
        <v>3.14</v>
      </c>
      <c r="I227" s="1">
        <f t="shared" si="14"/>
        <v>1</v>
      </c>
      <c r="J227" s="24">
        <f t="shared" si="15"/>
        <v>3.1087500000000001</v>
      </c>
    </row>
    <row r="228" spans="4:10" x14ac:dyDescent="0.35">
      <c r="D228" s="4">
        <v>226</v>
      </c>
      <c r="E228" s="1">
        <f t="shared" si="12"/>
        <v>120</v>
      </c>
      <c r="F228" s="1" cm="1">
        <f t="array" ref="F228">INDEX($A$3:$A$14,MATCH(D228,$A$3:$A$14,1)+1,1)</f>
        <v>240</v>
      </c>
      <c r="G228" s="1">
        <f t="shared" si="13"/>
        <v>2.89</v>
      </c>
      <c r="H228" s="1">
        <f t="shared" si="13"/>
        <v>3.14</v>
      </c>
      <c r="I228" s="1">
        <f t="shared" si="14"/>
        <v>1</v>
      </c>
      <c r="J228" s="24">
        <f t="shared" si="15"/>
        <v>3.1108333333333333</v>
      </c>
    </row>
    <row r="229" spans="4:10" x14ac:dyDescent="0.35">
      <c r="D229" s="4">
        <v>227</v>
      </c>
      <c r="E229" s="1">
        <f t="shared" si="12"/>
        <v>120</v>
      </c>
      <c r="F229" s="1" cm="1">
        <f t="array" ref="F229">INDEX($A$3:$A$14,MATCH(D229,$A$3:$A$14,1)+1,1)</f>
        <v>240</v>
      </c>
      <c r="G229" s="1">
        <f t="shared" si="13"/>
        <v>2.89</v>
      </c>
      <c r="H229" s="1">
        <f t="shared" si="13"/>
        <v>3.14</v>
      </c>
      <c r="I229" s="1">
        <f t="shared" si="14"/>
        <v>1</v>
      </c>
      <c r="J229" s="24">
        <f t="shared" si="15"/>
        <v>3.112916666666667</v>
      </c>
    </row>
    <row r="230" spans="4:10" x14ac:dyDescent="0.35">
      <c r="D230" s="4">
        <v>228</v>
      </c>
      <c r="E230" s="1">
        <f t="shared" si="12"/>
        <v>120</v>
      </c>
      <c r="F230" s="1" cm="1">
        <f t="array" ref="F230">INDEX($A$3:$A$14,MATCH(D230,$A$3:$A$14,1)+1,1)</f>
        <v>240</v>
      </c>
      <c r="G230" s="1">
        <f t="shared" si="13"/>
        <v>2.89</v>
      </c>
      <c r="H230" s="1">
        <f t="shared" si="13"/>
        <v>3.14</v>
      </c>
      <c r="I230" s="1">
        <f t="shared" si="14"/>
        <v>1</v>
      </c>
      <c r="J230" s="24">
        <f t="shared" si="15"/>
        <v>3.1150000000000002</v>
      </c>
    </row>
    <row r="231" spans="4:10" x14ac:dyDescent="0.35">
      <c r="D231" s="4">
        <v>229</v>
      </c>
      <c r="E231" s="1">
        <f t="shared" si="12"/>
        <v>120</v>
      </c>
      <c r="F231" s="1" cm="1">
        <f t="array" ref="F231">INDEX($A$3:$A$14,MATCH(D231,$A$3:$A$14,1)+1,1)</f>
        <v>240</v>
      </c>
      <c r="G231" s="1">
        <f t="shared" si="13"/>
        <v>2.89</v>
      </c>
      <c r="H231" s="1">
        <f t="shared" si="13"/>
        <v>3.14</v>
      </c>
      <c r="I231" s="1">
        <f t="shared" si="14"/>
        <v>1</v>
      </c>
      <c r="J231" s="24">
        <f t="shared" si="15"/>
        <v>3.1170833333333334</v>
      </c>
    </row>
    <row r="232" spans="4:10" x14ac:dyDescent="0.35">
      <c r="D232" s="4">
        <v>230</v>
      </c>
      <c r="E232" s="1">
        <f t="shared" si="12"/>
        <v>120</v>
      </c>
      <c r="F232" s="1" cm="1">
        <f t="array" ref="F232">INDEX($A$3:$A$14,MATCH(D232,$A$3:$A$14,1)+1,1)</f>
        <v>240</v>
      </c>
      <c r="G232" s="1">
        <f t="shared" si="13"/>
        <v>2.89</v>
      </c>
      <c r="H232" s="1">
        <f t="shared" si="13"/>
        <v>3.14</v>
      </c>
      <c r="I232" s="1">
        <f t="shared" si="14"/>
        <v>1</v>
      </c>
      <c r="J232" s="24">
        <f t="shared" si="15"/>
        <v>3.1191666666666666</v>
      </c>
    </row>
    <row r="233" spans="4:10" x14ac:dyDescent="0.35">
      <c r="D233" s="4">
        <v>231</v>
      </c>
      <c r="E233" s="1">
        <f t="shared" si="12"/>
        <v>120</v>
      </c>
      <c r="F233" s="1" cm="1">
        <f t="array" ref="F233">INDEX($A$3:$A$14,MATCH(D233,$A$3:$A$14,1)+1,1)</f>
        <v>240</v>
      </c>
      <c r="G233" s="1">
        <f t="shared" si="13"/>
        <v>2.89</v>
      </c>
      <c r="H233" s="1">
        <f t="shared" si="13"/>
        <v>3.14</v>
      </c>
      <c r="I233" s="1">
        <f t="shared" si="14"/>
        <v>1</v>
      </c>
      <c r="J233" s="24">
        <f t="shared" si="15"/>
        <v>3.1212500000000003</v>
      </c>
    </row>
    <row r="234" spans="4:10" x14ac:dyDescent="0.35">
      <c r="D234" s="4">
        <v>232</v>
      </c>
      <c r="E234" s="1">
        <f t="shared" si="12"/>
        <v>120</v>
      </c>
      <c r="F234" s="1" cm="1">
        <f t="array" ref="F234">INDEX($A$3:$A$14,MATCH(D234,$A$3:$A$14,1)+1,1)</f>
        <v>240</v>
      </c>
      <c r="G234" s="1">
        <f t="shared" si="13"/>
        <v>2.89</v>
      </c>
      <c r="H234" s="1">
        <f t="shared" si="13"/>
        <v>3.14</v>
      </c>
      <c r="I234" s="1">
        <f t="shared" si="14"/>
        <v>1</v>
      </c>
      <c r="J234" s="24">
        <f t="shared" si="15"/>
        <v>3.1233333333333335</v>
      </c>
    </row>
    <row r="235" spans="4:10" x14ac:dyDescent="0.35">
      <c r="D235" s="4">
        <v>233</v>
      </c>
      <c r="E235" s="1">
        <f t="shared" si="12"/>
        <v>120</v>
      </c>
      <c r="F235" s="1" cm="1">
        <f t="array" ref="F235">INDEX($A$3:$A$14,MATCH(D235,$A$3:$A$14,1)+1,1)</f>
        <v>240</v>
      </c>
      <c r="G235" s="1">
        <f t="shared" si="13"/>
        <v>2.89</v>
      </c>
      <c r="H235" s="1">
        <f t="shared" si="13"/>
        <v>3.14</v>
      </c>
      <c r="I235" s="1">
        <f t="shared" si="14"/>
        <v>1</v>
      </c>
      <c r="J235" s="24">
        <f t="shared" si="15"/>
        <v>3.1254166666666667</v>
      </c>
    </row>
    <row r="236" spans="4:10" x14ac:dyDescent="0.35">
      <c r="D236" s="4">
        <v>234</v>
      </c>
      <c r="E236" s="1">
        <f t="shared" si="12"/>
        <v>120</v>
      </c>
      <c r="F236" s="1" cm="1">
        <f t="array" ref="F236">INDEX($A$3:$A$14,MATCH(D236,$A$3:$A$14,1)+1,1)</f>
        <v>240</v>
      </c>
      <c r="G236" s="1">
        <f t="shared" si="13"/>
        <v>2.89</v>
      </c>
      <c r="H236" s="1">
        <f t="shared" si="13"/>
        <v>3.14</v>
      </c>
      <c r="I236" s="1">
        <f t="shared" si="14"/>
        <v>1</v>
      </c>
      <c r="J236" s="24">
        <f t="shared" si="15"/>
        <v>3.1274999999999999</v>
      </c>
    </row>
    <row r="237" spans="4:10" x14ac:dyDescent="0.35">
      <c r="D237" s="4">
        <v>235</v>
      </c>
      <c r="E237" s="1">
        <f t="shared" si="12"/>
        <v>120</v>
      </c>
      <c r="F237" s="1" cm="1">
        <f t="array" ref="F237">INDEX($A$3:$A$14,MATCH(D237,$A$3:$A$14,1)+1,1)</f>
        <v>240</v>
      </c>
      <c r="G237" s="1">
        <f t="shared" si="13"/>
        <v>2.89</v>
      </c>
      <c r="H237" s="1">
        <f t="shared" si="13"/>
        <v>3.14</v>
      </c>
      <c r="I237" s="1">
        <f t="shared" si="14"/>
        <v>1</v>
      </c>
      <c r="J237" s="24">
        <f t="shared" si="15"/>
        <v>3.1295833333333336</v>
      </c>
    </row>
    <row r="238" spans="4:10" x14ac:dyDescent="0.35">
      <c r="D238" s="4">
        <v>236</v>
      </c>
      <c r="E238" s="1">
        <f t="shared" si="12"/>
        <v>120</v>
      </c>
      <c r="F238" s="1" cm="1">
        <f t="array" ref="F238">INDEX($A$3:$A$14,MATCH(D238,$A$3:$A$14,1)+1,1)</f>
        <v>240</v>
      </c>
      <c r="G238" s="1">
        <f t="shared" si="13"/>
        <v>2.89</v>
      </c>
      <c r="H238" s="1">
        <f t="shared" si="13"/>
        <v>3.14</v>
      </c>
      <c r="I238" s="1">
        <f t="shared" si="14"/>
        <v>1</v>
      </c>
      <c r="J238" s="24">
        <f t="shared" si="15"/>
        <v>3.1316666666666668</v>
      </c>
    </row>
    <row r="239" spans="4:10" x14ac:dyDescent="0.35">
      <c r="D239" s="4">
        <v>237</v>
      </c>
      <c r="E239" s="1">
        <f t="shared" si="12"/>
        <v>120</v>
      </c>
      <c r="F239" s="1" cm="1">
        <f t="array" ref="F239">INDEX($A$3:$A$14,MATCH(D239,$A$3:$A$14,1)+1,1)</f>
        <v>240</v>
      </c>
      <c r="G239" s="1">
        <f t="shared" si="13"/>
        <v>2.89</v>
      </c>
      <c r="H239" s="1">
        <f t="shared" si="13"/>
        <v>3.14</v>
      </c>
      <c r="I239" s="1">
        <f t="shared" si="14"/>
        <v>1</v>
      </c>
      <c r="J239" s="24">
        <f t="shared" si="15"/>
        <v>3.13375</v>
      </c>
    </row>
    <row r="240" spans="4:10" x14ac:dyDescent="0.35">
      <c r="D240" s="4">
        <v>238</v>
      </c>
      <c r="E240" s="1">
        <f t="shared" si="12"/>
        <v>120</v>
      </c>
      <c r="F240" s="1" cm="1">
        <f t="array" ref="F240">INDEX($A$3:$A$14,MATCH(D240,$A$3:$A$14,1)+1,1)</f>
        <v>240</v>
      </c>
      <c r="G240" s="1">
        <f t="shared" si="13"/>
        <v>2.89</v>
      </c>
      <c r="H240" s="1">
        <f t="shared" si="13"/>
        <v>3.14</v>
      </c>
      <c r="I240" s="1">
        <f t="shared" si="14"/>
        <v>1</v>
      </c>
      <c r="J240" s="24">
        <f t="shared" si="15"/>
        <v>3.1358333333333333</v>
      </c>
    </row>
    <row r="241" spans="4:10" x14ac:dyDescent="0.35">
      <c r="D241" s="4">
        <v>239</v>
      </c>
      <c r="E241" s="1">
        <f t="shared" si="12"/>
        <v>120</v>
      </c>
      <c r="F241" s="1" cm="1">
        <f t="array" ref="F241">INDEX($A$3:$A$14,MATCH(D241,$A$3:$A$14,1)+1,1)</f>
        <v>240</v>
      </c>
      <c r="G241" s="1">
        <f t="shared" si="13"/>
        <v>2.89</v>
      </c>
      <c r="H241" s="1">
        <f t="shared" si="13"/>
        <v>3.14</v>
      </c>
      <c r="I241" s="1">
        <f t="shared" si="14"/>
        <v>1</v>
      </c>
      <c r="J241" s="24">
        <f t="shared" si="15"/>
        <v>3.1379166666666669</v>
      </c>
    </row>
    <row r="242" spans="4:10" x14ac:dyDescent="0.35">
      <c r="D242" s="4">
        <v>240</v>
      </c>
      <c r="E242" s="1">
        <f t="shared" si="12"/>
        <v>240</v>
      </c>
      <c r="F242" s="1" cm="1">
        <f t="array" ref="F242">INDEX($A$3:$A$14,MATCH(D242,$A$3:$A$14,1)+1,1)</f>
        <v>360</v>
      </c>
      <c r="G242" s="1">
        <f t="shared" si="13"/>
        <v>3.14</v>
      </c>
      <c r="H242" s="1">
        <f t="shared" si="13"/>
        <v>2.96</v>
      </c>
      <c r="I242" s="1">
        <f t="shared" si="14"/>
        <v>0</v>
      </c>
      <c r="J242" s="24">
        <f t="shared" si="15"/>
        <v>3.14</v>
      </c>
    </row>
    <row r="243" spans="4:10" x14ac:dyDescent="0.35">
      <c r="D243" s="4">
        <v>241</v>
      </c>
      <c r="E243" s="1">
        <f t="shared" si="12"/>
        <v>240</v>
      </c>
      <c r="F243" s="1" cm="1">
        <f t="array" ref="F243">INDEX($A$3:$A$14,MATCH(D243,$A$3:$A$14,1)+1,1)</f>
        <v>360</v>
      </c>
      <c r="G243" s="1">
        <f t="shared" si="13"/>
        <v>3.14</v>
      </c>
      <c r="H243" s="1">
        <f t="shared" si="13"/>
        <v>2.96</v>
      </c>
      <c r="I243" s="1">
        <f t="shared" si="14"/>
        <v>1</v>
      </c>
      <c r="J243" s="24">
        <f t="shared" si="15"/>
        <v>3.1385000000000001</v>
      </c>
    </row>
    <row r="244" spans="4:10" x14ac:dyDescent="0.35">
      <c r="D244" s="4">
        <v>242</v>
      </c>
      <c r="E244" s="1">
        <f t="shared" si="12"/>
        <v>240</v>
      </c>
      <c r="F244" s="1" cm="1">
        <f t="array" ref="F244">INDEX($A$3:$A$14,MATCH(D244,$A$3:$A$14,1)+1,1)</f>
        <v>360</v>
      </c>
      <c r="G244" s="1">
        <f t="shared" si="13"/>
        <v>3.14</v>
      </c>
      <c r="H244" s="1">
        <f t="shared" si="13"/>
        <v>2.96</v>
      </c>
      <c r="I244" s="1">
        <f t="shared" si="14"/>
        <v>1</v>
      </c>
      <c r="J244" s="24">
        <f t="shared" si="15"/>
        <v>3.137</v>
      </c>
    </row>
    <row r="245" spans="4:10" x14ac:dyDescent="0.35">
      <c r="D245" s="4">
        <v>243</v>
      </c>
      <c r="E245" s="1">
        <f t="shared" si="12"/>
        <v>240</v>
      </c>
      <c r="F245" s="1" cm="1">
        <f t="array" ref="F245">INDEX($A$3:$A$14,MATCH(D245,$A$3:$A$14,1)+1,1)</f>
        <v>360</v>
      </c>
      <c r="G245" s="1">
        <f t="shared" si="13"/>
        <v>3.14</v>
      </c>
      <c r="H245" s="1">
        <f t="shared" si="13"/>
        <v>2.96</v>
      </c>
      <c r="I245" s="1">
        <f t="shared" si="14"/>
        <v>1</v>
      </c>
      <c r="J245" s="24">
        <f t="shared" si="15"/>
        <v>3.1355</v>
      </c>
    </row>
    <row r="246" spans="4:10" x14ac:dyDescent="0.35">
      <c r="D246" s="4">
        <v>244</v>
      </c>
      <c r="E246" s="1">
        <f t="shared" si="12"/>
        <v>240</v>
      </c>
      <c r="F246" s="1" cm="1">
        <f t="array" ref="F246">INDEX($A$3:$A$14,MATCH(D246,$A$3:$A$14,1)+1,1)</f>
        <v>360</v>
      </c>
      <c r="G246" s="1">
        <f t="shared" si="13"/>
        <v>3.14</v>
      </c>
      <c r="H246" s="1">
        <f t="shared" si="13"/>
        <v>2.96</v>
      </c>
      <c r="I246" s="1">
        <f t="shared" si="14"/>
        <v>1</v>
      </c>
      <c r="J246" s="24">
        <f t="shared" si="15"/>
        <v>3.1340000000000003</v>
      </c>
    </row>
    <row r="247" spans="4:10" x14ac:dyDescent="0.35">
      <c r="D247" s="4">
        <v>245</v>
      </c>
      <c r="E247" s="1">
        <f t="shared" si="12"/>
        <v>240</v>
      </c>
      <c r="F247" s="1" cm="1">
        <f t="array" ref="F247">INDEX($A$3:$A$14,MATCH(D247,$A$3:$A$14,1)+1,1)</f>
        <v>360</v>
      </c>
      <c r="G247" s="1">
        <f t="shared" si="13"/>
        <v>3.14</v>
      </c>
      <c r="H247" s="1">
        <f t="shared" si="13"/>
        <v>2.96</v>
      </c>
      <c r="I247" s="1">
        <f t="shared" si="14"/>
        <v>1</v>
      </c>
      <c r="J247" s="24">
        <f t="shared" si="15"/>
        <v>3.1325000000000003</v>
      </c>
    </row>
    <row r="248" spans="4:10" x14ac:dyDescent="0.35">
      <c r="D248" s="4">
        <v>246</v>
      </c>
      <c r="E248" s="1">
        <f t="shared" si="12"/>
        <v>240</v>
      </c>
      <c r="F248" s="1" cm="1">
        <f t="array" ref="F248">INDEX($A$3:$A$14,MATCH(D248,$A$3:$A$14,1)+1,1)</f>
        <v>360</v>
      </c>
      <c r="G248" s="1">
        <f t="shared" si="13"/>
        <v>3.14</v>
      </c>
      <c r="H248" s="1">
        <f t="shared" si="13"/>
        <v>2.96</v>
      </c>
      <c r="I248" s="1">
        <f t="shared" si="14"/>
        <v>1</v>
      </c>
      <c r="J248" s="24">
        <f t="shared" si="15"/>
        <v>3.1310000000000002</v>
      </c>
    </row>
    <row r="249" spans="4:10" x14ac:dyDescent="0.35">
      <c r="D249" s="4">
        <v>247</v>
      </c>
      <c r="E249" s="1">
        <f t="shared" si="12"/>
        <v>240</v>
      </c>
      <c r="F249" s="1" cm="1">
        <f t="array" ref="F249">INDEX($A$3:$A$14,MATCH(D249,$A$3:$A$14,1)+1,1)</f>
        <v>360</v>
      </c>
      <c r="G249" s="1">
        <f t="shared" si="13"/>
        <v>3.14</v>
      </c>
      <c r="H249" s="1">
        <f t="shared" si="13"/>
        <v>2.96</v>
      </c>
      <c r="I249" s="1">
        <f t="shared" si="14"/>
        <v>1</v>
      </c>
      <c r="J249" s="24">
        <f t="shared" si="15"/>
        <v>3.1295000000000002</v>
      </c>
    </row>
    <row r="250" spans="4:10" x14ac:dyDescent="0.35">
      <c r="D250" s="4">
        <v>248</v>
      </c>
      <c r="E250" s="1">
        <f t="shared" si="12"/>
        <v>240</v>
      </c>
      <c r="F250" s="1" cm="1">
        <f t="array" ref="F250">INDEX($A$3:$A$14,MATCH(D250,$A$3:$A$14,1)+1,1)</f>
        <v>360</v>
      </c>
      <c r="G250" s="1">
        <f t="shared" si="13"/>
        <v>3.14</v>
      </c>
      <c r="H250" s="1">
        <f t="shared" si="13"/>
        <v>2.96</v>
      </c>
      <c r="I250" s="1">
        <f t="shared" si="14"/>
        <v>1</v>
      </c>
      <c r="J250" s="24">
        <f t="shared" si="15"/>
        <v>3.1280000000000001</v>
      </c>
    </row>
    <row r="251" spans="4:10" x14ac:dyDescent="0.35">
      <c r="D251" s="4">
        <v>249</v>
      </c>
      <c r="E251" s="1">
        <f t="shared" si="12"/>
        <v>240</v>
      </c>
      <c r="F251" s="1" cm="1">
        <f t="array" ref="F251">INDEX($A$3:$A$14,MATCH(D251,$A$3:$A$14,1)+1,1)</f>
        <v>360</v>
      </c>
      <c r="G251" s="1">
        <f t="shared" si="13"/>
        <v>3.14</v>
      </c>
      <c r="H251" s="1">
        <f t="shared" si="13"/>
        <v>2.96</v>
      </c>
      <c r="I251" s="1">
        <f t="shared" si="14"/>
        <v>1</v>
      </c>
      <c r="J251" s="24">
        <f t="shared" si="15"/>
        <v>3.1265000000000001</v>
      </c>
    </row>
    <row r="252" spans="4:10" x14ac:dyDescent="0.35">
      <c r="D252" s="4">
        <v>250</v>
      </c>
      <c r="E252" s="1">
        <f t="shared" si="12"/>
        <v>240</v>
      </c>
      <c r="F252" s="1" cm="1">
        <f t="array" ref="F252">INDEX($A$3:$A$14,MATCH(D252,$A$3:$A$14,1)+1,1)</f>
        <v>360</v>
      </c>
      <c r="G252" s="1">
        <f t="shared" si="13"/>
        <v>3.14</v>
      </c>
      <c r="H252" s="1">
        <f t="shared" si="13"/>
        <v>2.96</v>
      </c>
      <c r="I252" s="1">
        <f t="shared" si="14"/>
        <v>1</v>
      </c>
      <c r="J252" s="24">
        <f t="shared" si="15"/>
        <v>3.125</v>
      </c>
    </row>
    <row r="253" spans="4:10" x14ac:dyDescent="0.35">
      <c r="D253" s="4">
        <v>251</v>
      </c>
      <c r="E253" s="1">
        <f t="shared" si="12"/>
        <v>240</v>
      </c>
      <c r="F253" s="1" cm="1">
        <f t="array" ref="F253">INDEX($A$3:$A$14,MATCH(D253,$A$3:$A$14,1)+1,1)</f>
        <v>360</v>
      </c>
      <c r="G253" s="1">
        <f t="shared" si="13"/>
        <v>3.14</v>
      </c>
      <c r="H253" s="1">
        <f t="shared" si="13"/>
        <v>2.96</v>
      </c>
      <c r="I253" s="1">
        <f t="shared" si="14"/>
        <v>1</v>
      </c>
      <c r="J253" s="24">
        <f t="shared" si="15"/>
        <v>3.1234999999999999</v>
      </c>
    </row>
    <row r="254" spans="4:10" x14ac:dyDescent="0.35">
      <c r="D254" s="4">
        <v>252</v>
      </c>
      <c r="E254" s="1">
        <f t="shared" si="12"/>
        <v>240</v>
      </c>
      <c r="F254" s="1" cm="1">
        <f t="array" ref="F254">INDEX($A$3:$A$14,MATCH(D254,$A$3:$A$14,1)+1,1)</f>
        <v>360</v>
      </c>
      <c r="G254" s="1">
        <f t="shared" si="13"/>
        <v>3.14</v>
      </c>
      <c r="H254" s="1">
        <f t="shared" si="13"/>
        <v>2.96</v>
      </c>
      <c r="I254" s="1">
        <f t="shared" si="14"/>
        <v>1</v>
      </c>
      <c r="J254" s="24">
        <f t="shared" si="15"/>
        <v>3.1219999999999999</v>
      </c>
    </row>
    <row r="255" spans="4:10" x14ac:dyDescent="0.35">
      <c r="D255" s="4">
        <v>253</v>
      </c>
      <c r="E255" s="1">
        <f t="shared" si="12"/>
        <v>240</v>
      </c>
      <c r="F255" s="1" cm="1">
        <f t="array" ref="F255">INDEX($A$3:$A$14,MATCH(D255,$A$3:$A$14,1)+1,1)</f>
        <v>360</v>
      </c>
      <c r="G255" s="1">
        <f t="shared" si="13"/>
        <v>3.14</v>
      </c>
      <c r="H255" s="1">
        <f t="shared" si="13"/>
        <v>2.96</v>
      </c>
      <c r="I255" s="1">
        <f t="shared" si="14"/>
        <v>1</v>
      </c>
      <c r="J255" s="24">
        <f t="shared" si="15"/>
        <v>3.1205000000000003</v>
      </c>
    </row>
    <row r="256" spans="4:10" x14ac:dyDescent="0.35">
      <c r="D256" s="4">
        <v>254</v>
      </c>
      <c r="E256" s="1">
        <f t="shared" si="12"/>
        <v>240</v>
      </c>
      <c r="F256" s="1" cm="1">
        <f t="array" ref="F256">INDEX($A$3:$A$14,MATCH(D256,$A$3:$A$14,1)+1,1)</f>
        <v>360</v>
      </c>
      <c r="G256" s="1">
        <f t="shared" si="13"/>
        <v>3.14</v>
      </c>
      <c r="H256" s="1">
        <f t="shared" si="13"/>
        <v>2.96</v>
      </c>
      <c r="I256" s="1">
        <f t="shared" si="14"/>
        <v>1</v>
      </c>
      <c r="J256" s="24">
        <f t="shared" si="15"/>
        <v>3.1190000000000002</v>
      </c>
    </row>
    <row r="257" spans="4:10" x14ac:dyDescent="0.35">
      <c r="D257" s="4">
        <v>255</v>
      </c>
      <c r="E257" s="1">
        <f t="shared" si="12"/>
        <v>240</v>
      </c>
      <c r="F257" s="1" cm="1">
        <f t="array" ref="F257">INDEX($A$3:$A$14,MATCH(D257,$A$3:$A$14,1)+1,1)</f>
        <v>360</v>
      </c>
      <c r="G257" s="1">
        <f t="shared" si="13"/>
        <v>3.14</v>
      </c>
      <c r="H257" s="1">
        <f t="shared" si="13"/>
        <v>2.96</v>
      </c>
      <c r="I257" s="1">
        <f t="shared" si="14"/>
        <v>1</v>
      </c>
      <c r="J257" s="24">
        <f t="shared" si="15"/>
        <v>3.1175000000000002</v>
      </c>
    </row>
    <row r="258" spans="4:10" x14ac:dyDescent="0.35">
      <c r="D258" s="4">
        <v>256</v>
      </c>
      <c r="E258" s="1">
        <f t="shared" si="12"/>
        <v>240</v>
      </c>
      <c r="F258" s="1" cm="1">
        <f t="array" ref="F258">INDEX($A$3:$A$14,MATCH(D258,$A$3:$A$14,1)+1,1)</f>
        <v>360</v>
      </c>
      <c r="G258" s="1">
        <f t="shared" si="13"/>
        <v>3.14</v>
      </c>
      <c r="H258" s="1">
        <f t="shared" si="13"/>
        <v>2.96</v>
      </c>
      <c r="I258" s="1">
        <f t="shared" si="14"/>
        <v>1</v>
      </c>
      <c r="J258" s="24">
        <f t="shared" si="15"/>
        <v>3.1160000000000001</v>
      </c>
    </row>
    <row r="259" spans="4:10" x14ac:dyDescent="0.35">
      <c r="D259" s="4">
        <v>257</v>
      </c>
      <c r="E259" s="1">
        <f t="shared" si="12"/>
        <v>240</v>
      </c>
      <c r="F259" s="1" cm="1">
        <f t="array" ref="F259">INDEX($A$3:$A$14,MATCH(D259,$A$3:$A$14,1)+1,1)</f>
        <v>360</v>
      </c>
      <c r="G259" s="1">
        <f t="shared" si="13"/>
        <v>3.14</v>
      </c>
      <c r="H259" s="1">
        <f t="shared" si="13"/>
        <v>2.96</v>
      </c>
      <c r="I259" s="1">
        <f t="shared" si="14"/>
        <v>1</v>
      </c>
      <c r="J259" s="24">
        <f t="shared" si="15"/>
        <v>3.1145</v>
      </c>
    </row>
    <row r="260" spans="4:10" x14ac:dyDescent="0.35">
      <c r="D260" s="4">
        <v>258</v>
      </c>
      <c r="E260" s="1">
        <f t="shared" ref="E260:E323" si="16">INDEX($A$3:$A$14,MATCH(D260,$A$3:$A$14,1),1)</f>
        <v>240</v>
      </c>
      <c r="F260" s="1" cm="1">
        <f t="array" ref="F260">INDEX($A$3:$A$14,MATCH(D260,$A$3:$A$14,1)+1,1)</f>
        <v>360</v>
      </c>
      <c r="G260" s="1">
        <f t="shared" ref="G260:H323" si="17">VLOOKUP(E260,$A$3:$B$14,2,FALSE)</f>
        <v>3.14</v>
      </c>
      <c r="H260" s="1">
        <f t="shared" si="17"/>
        <v>2.96</v>
      </c>
      <c r="I260" s="1">
        <f t="shared" ref="I260:I323" si="18">IF(_xlfn.IFNA(VLOOKUP(D260,$A$3:$A$14,1,FALSE),0)&lt;&gt;0,0,1)</f>
        <v>1</v>
      </c>
      <c r="J260" s="24">
        <f t="shared" ref="J260:J323" si="19">IF(I260=0,G260,G260+((D260-E260)*(H260-G260)/(F260-E260)))</f>
        <v>3.113</v>
      </c>
    </row>
    <row r="261" spans="4:10" x14ac:dyDescent="0.35">
      <c r="D261" s="4">
        <v>259</v>
      </c>
      <c r="E261" s="1">
        <f t="shared" si="16"/>
        <v>240</v>
      </c>
      <c r="F261" s="1" cm="1">
        <f t="array" ref="F261">INDEX($A$3:$A$14,MATCH(D261,$A$3:$A$14,1)+1,1)</f>
        <v>360</v>
      </c>
      <c r="G261" s="1">
        <f t="shared" si="17"/>
        <v>3.14</v>
      </c>
      <c r="H261" s="1">
        <f t="shared" si="17"/>
        <v>2.96</v>
      </c>
      <c r="I261" s="1">
        <f t="shared" si="18"/>
        <v>1</v>
      </c>
      <c r="J261" s="24">
        <f t="shared" si="19"/>
        <v>3.1114999999999999</v>
      </c>
    </row>
    <row r="262" spans="4:10" x14ac:dyDescent="0.35">
      <c r="D262" s="4">
        <v>260</v>
      </c>
      <c r="E262" s="1">
        <f t="shared" si="16"/>
        <v>240</v>
      </c>
      <c r="F262" s="1" cm="1">
        <f t="array" ref="F262">INDEX($A$3:$A$14,MATCH(D262,$A$3:$A$14,1)+1,1)</f>
        <v>360</v>
      </c>
      <c r="G262" s="1">
        <f t="shared" si="17"/>
        <v>3.14</v>
      </c>
      <c r="H262" s="1">
        <f t="shared" si="17"/>
        <v>2.96</v>
      </c>
      <c r="I262" s="1">
        <f t="shared" si="18"/>
        <v>1</v>
      </c>
      <c r="J262" s="24">
        <f t="shared" si="19"/>
        <v>3.1100000000000003</v>
      </c>
    </row>
    <row r="263" spans="4:10" x14ac:dyDescent="0.35">
      <c r="D263" s="4">
        <v>261</v>
      </c>
      <c r="E263" s="1">
        <f t="shared" si="16"/>
        <v>240</v>
      </c>
      <c r="F263" s="1" cm="1">
        <f t="array" ref="F263">INDEX($A$3:$A$14,MATCH(D263,$A$3:$A$14,1)+1,1)</f>
        <v>360</v>
      </c>
      <c r="G263" s="1">
        <f t="shared" si="17"/>
        <v>3.14</v>
      </c>
      <c r="H263" s="1">
        <f t="shared" si="17"/>
        <v>2.96</v>
      </c>
      <c r="I263" s="1">
        <f t="shared" si="18"/>
        <v>1</v>
      </c>
      <c r="J263" s="24">
        <f t="shared" si="19"/>
        <v>3.1085000000000003</v>
      </c>
    </row>
    <row r="264" spans="4:10" x14ac:dyDescent="0.35">
      <c r="D264" s="4">
        <v>262</v>
      </c>
      <c r="E264" s="1">
        <f t="shared" si="16"/>
        <v>240</v>
      </c>
      <c r="F264" s="1" cm="1">
        <f t="array" ref="F264">INDEX($A$3:$A$14,MATCH(D264,$A$3:$A$14,1)+1,1)</f>
        <v>360</v>
      </c>
      <c r="G264" s="1">
        <f t="shared" si="17"/>
        <v>3.14</v>
      </c>
      <c r="H264" s="1">
        <f t="shared" si="17"/>
        <v>2.96</v>
      </c>
      <c r="I264" s="1">
        <f t="shared" si="18"/>
        <v>1</v>
      </c>
      <c r="J264" s="24">
        <f t="shared" si="19"/>
        <v>3.1070000000000002</v>
      </c>
    </row>
    <row r="265" spans="4:10" x14ac:dyDescent="0.35">
      <c r="D265" s="4">
        <v>263</v>
      </c>
      <c r="E265" s="1">
        <f t="shared" si="16"/>
        <v>240</v>
      </c>
      <c r="F265" s="1" cm="1">
        <f t="array" ref="F265">INDEX($A$3:$A$14,MATCH(D265,$A$3:$A$14,1)+1,1)</f>
        <v>360</v>
      </c>
      <c r="G265" s="1">
        <f t="shared" si="17"/>
        <v>3.14</v>
      </c>
      <c r="H265" s="1">
        <f t="shared" si="17"/>
        <v>2.96</v>
      </c>
      <c r="I265" s="1">
        <f t="shared" si="18"/>
        <v>1</v>
      </c>
      <c r="J265" s="24">
        <f t="shared" si="19"/>
        <v>3.1055000000000001</v>
      </c>
    </row>
    <row r="266" spans="4:10" x14ac:dyDescent="0.35">
      <c r="D266" s="4">
        <v>264</v>
      </c>
      <c r="E266" s="1">
        <f t="shared" si="16"/>
        <v>240</v>
      </c>
      <c r="F266" s="1" cm="1">
        <f t="array" ref="F266">INDEX($A$3:$A$14,MATCH(D266,$A$3:$A$14,1)+1,1)</f>
        <v>360</v>
      </c>
      <c r="G266" s="1">
        <f t="shared" si="17"/>
        <v>3.14</v>
      </c>
      <c r="H266" s="1">
        <f t="shared" si="17"/>
        <v>2.96</v>
      </c>
      <c r="I266" s="1">
        <f t="shared" si="18"/>
        <v>1</v>
      </c>
      <c r="J266" s="24">
        <f t="shared" si="19"/>
        <v>3.1040000000000001</v>
      </c>
    </row>
    <row r="267" spans="4:10" x14ac:dyDescent="0.35">
      <c r="D267" s="4">
        <v>265</v>
      </c>
      <c r="E267" s="1">
        <f t="shared" si="16"/>
        <v>240</v>
      </c>
      <c r="F267" s="1" cm="1">
        <f t="array" ref="F267">INDEX($A$3:$A$14,MATCH(D267,$A$3:$A$14,1)+1,1)</f>
        <v>360</v>
      </c>
      <c r="G267" s="1">
        <f t="shared" si="17"/>
        <v>3.14</v>
      </c>
      <c r="H267" s="1">
        <f t="shared" si="17"/>
        <v>2.96</v>
      </c>
      <c r="I267" s="1">
        <f t="shared" si="18"/>
        <v>1</v>
      </c>
      <c r="J267" s="24">
        <f t="shared" si="19"/>
        <v>3.1025</v>
      </c>
    </row>
    <row r="268" spans="4:10" x14ac:dyDescent="0.35">
      <c r="D268" s="4">
        <v>266</v>
      </c>
      <c r="E268" s="1">
        <f t="shared" si="16"/>
        <v>240</v>
      </c>
      <c r="F268" s="1" cm="1">
        <f t="array" ref="F268">INDEX($A$3:$A$14,MATCH(D268,$A$3:$A$14,1)+1,1)</f>
        <v>360</v>
      </c>
      <c r="G268" s="1">
        <f t="shared" si="17"/>
        <v>3.14</v>
      </c>
      <c r="H268" s="1">
        <f t="shared" si="17"/>
        <v>2.96</v>
      </c>
      <c r="I268" s="1">
        <f t="shared" si="18"/>
        <v>1</v>
      </c>
      <c r="J268" s="24">
        <f t="shared" si="19"/>
        <v>3.101</v>
      </c>
    </row>
    <row r="269" spans="4:10" x14ac:dyDescent="0.35">
      <c r="D269" s="4">
        <v>267</v>
      </c>
      <c r="E269" s="1">
        <f t="shared" si="16"/>
        <v>240</v>
      </c>
      <c r="F269" s="1" cm="1">
        <f t="array" ref="F269">INDEX($A$3:$A$14,MATCH(D269,$A$3:$A$14,1)+1,1)</f>
        <v>360</v>
      </c>
      <c r="G269" s="1">
        <f t="shared" si="17"/>
        <v>3.14</v>
      </c>
      <c r="H269" s="1">
        <f t="shared" si="17"/>
        <v>2.96</v>
      </c>
      <c r="I269" s="1">
        <f t="shared" si="18"/>
        <v>1</v>
      </c>
      <c r="J269" s="24">
        <f t="shared" si="19"/>
        <v>3.0994999999999999</v>
      </c>
    </row>
    <row r="270" spans="4:10" x14ac:dyDescent="0.35">
      <c r="D270" s="4">
        <v>268</v>
      </c>
      <c r="E270" s="1">
        <f t="shared" si="16"/>
        <v>240</v>
      </c>
      <c r="F270" s="1" cm="1">
        <f t="array" ref="F270">INDEX($A$3:$A$14,MATCH(D270,$A$3:$A$14,1)+1,1)</f>
        <v>360</v>
      </c>
      <c r="G270" s="1">
        <f t="shared" si="17"/>
        <v>3.14</v>
      </c>
      <c r="H270" s="1">
        <f t="shared" si="17"/>
        <v>2.96</v>
      </c>
      <c r="I270" s="1">
        <f t="shared" si="18"/>
        <v>1</v>
      </c>
      <c r="J270" s="24">
        <f t="shared" si="19"/>
        <v>3.0979999999999999</v>
      </c>
    </row>
    <row r="271" spans="4:10" x14ac:dyDescent="0.35">
      <c r="D271" s="4">
        <v>269</v>
      </c>
      <c r="E271" s="1">
        <f t="shared" si="16"/>
        <v>240</v>
      </c>
      <c r="F271" s="1" cm="1">
        <f t="array" ref="F271">INDEX($A$3:$A$14,MATCH(D271,$A$3:$A$14,1)+1,1)</f>
        <v>360</v>
      </c>
      <c r="G271" s="1">
        <f t="shared" si="17"/>
        <v>3.14</v>
      </c>
      <c r="H271" s="1">
        <f t="shared" si="17"/>
        <v>2.96</v>
      </c>
      <c r="I271" s="1">
        <f t="shared" si="18"/>
        <v>1</v>
      </c>
      <c r="J271" s="24">
        <f t="shared" si="19"/>
        <v>3.0965000000000003</v>
      </c>
    </row>
    <row r="272" spans="4:10" x14ac:dyDescent="0.35">
      <c r="D272" s="4">
        <v>270</v>
      </c>
      <c r="E272" s="1">
        <f t="shared" si="16"/>
        <v>240</v>
      </c>
      <c r="F272" s="1" cm="1">
        <f t="array" ref="F272">INDEX($A$3:$A$14,MATCH(D272,$A$3:$A$14,1)+1,1)</f>
        <v>360</v>
      </c>
      <c r="G272" s="1">
        <f t="shared" si="17"/>
        <v>3.14</v>
      </c>
      <c r="H272" s="1">
        <f t="shared" si="17"/>
        <v>2.96</v>
      </c>
      <c r="I272" s="1">
        <f t="shared" si="18"/>
        <v>1</v>
      </c>
      <c r="J272" s="24">
        <f t="shared" si="19"/>
        <v>3.0950000000000002</v>
      </c>
    </row>
    <row r="273" spans="4:10" x14ac:dyDescent="0.35">
      <c r="D273" s="4">
        <v>271</v>
      </c>
      <c r="E273" s="1">
        <f t="shared" si="16"/>
        <v>240</v>
      </c>
      <c r="F273" s="1" cm="1">
        <f t="array" ref="F273">INDEX($A$3:$A$14,MATCH(D273,$A$3:$A$14,1)+1,1)</f>
        <v>360</v>
      </c>
      <c r="G273" s="1">
        <f t="shared" si="17"/>
        <v>3.14</v>
      </c>
      <c r="H273" s="1">
        <f t="shared" si="17"/>
        <v>2.96</v>
      </c>
      <c r="I273" s="1">
        <f t="shared" si="18"/>
        <v>1</v>
      </c>
      <c r="J273" s="24">
        <f t="shared" si="19"/>
        <v>3.0935000000000001</v>
      </c>
    </row>
    <row r="274" spans="4:10" x14ac:dyDescent="0.35">
      <c r="D274" s="4">
        <v>272</v>
      </c>
      <c r="E274" s="1">
        <f t="shared" si="16"/>
        <v>240</v>
      </c>
      <c r="F274" s="1" cm="1">
        <f t="array" ref="F274">INDEX($A$3:$A$14,MATCH(D274,$A$3:$A$14,1)+1,1)</f>
        <v>360</v>
      </c>
      <c r="G274" s="1">
        <f t="shared" si="17"/>
        <v>3.14</v>
      </c>
      <c r="H274" s="1">
        <f t="shared" si="17"/>
        <v>2.96</v>
      </c>
      <c r="I274" s="1">
        <f t="shared" si="18"/>
        <v>1</v>
      </c>
      <c r="J274" s="24">
        <f t="shared" si="19"/>
        <v>3.0920000000000001</v>
      </c>
    </row>
    <row r="275" spans="4:10" x14ac:dyDescent="0.35">
      <c r="D275" s="4">
        <v>273</v>
      </c>
      <c r="E275" s="1">
        <f t="shared" si="16"/>
        <v>240</v>
      </c>
      <c r="F275" s="1" cm="1">
        <f t="array" ref="F275">INDEX($A$3:$A$14,MATCH(D275,$A$3:$A$14,1)+1,1)</f>
        <v>360</v>
      </c>
      <c r="G275" s="1">
        <f t="shared" si="17"/>
        <v>3.14</v>
      </c>
      <c r="H275" s="1">
        <f t="shared" si="17"/>
        <v>2.96</v>
      </c>
      <c r="I275" s="1">
        <f t="shared" si="18"/>
        <v>1</v>
      </c>
      <c r="J275" s="24">
        <f t="shared" si="19"/>
        <v>3.0905</v>
      </c>
    </row>
    <row r="276" spans="4:10" x14ac:dyDescent="0.35">
      <c r="D276" s="4">
        <v>274</v>
      </c>
      <c r="E276" s="1">
        <f t="shared" si="16"/>
        <v>240</v>
      </c>
      <c r="F276" s="1" cm="1">
        <f t="array" ref="F276">INDEX($A$3:$A$14,MATCH(D276,$A$3:$A$14,1)+1,1)</f>
        <v>360</v>
      </c>
      <c r="G276" s="1">
        <f t="shared" si="17"/>
        <v>3.14</v>
      </c>
      <c r="H276" s="1">
        <f t="shared" si="17"/>
        <v>2.96</v>
      </c>
      <c r="I276" s="1">
        <f t="shared" si="18"/>
        <v>1</v>
      </c>
      <c r="J276" s="24">
        <f t="shared" si="19"/>
        <v>3.089</v>
      </c>
    </row>
    <row r="277" spans="4:10" x14ac:dyDescent="0.35">
      <c r="D277" s="4">
        <v>275</v>
      </c>
      <c r="E277" s="1">
        <f t="shared" si="16"/>
        <v>240</v>
      </c>
      <c r="F277" s="1" cm="1">
        <f t="array" ref="F277">INDEX($A$3:$A$14,MATCH(D277,$A$3:$A$14,1)+1,1)</f>
        <v>360</v>
      </c>
      <c r="G277" s="1">
        <f t="shared" si="17"/>
        <v>3.14</v>
      </c>
      <c r="H277" s="1">
        <f t="shared" si="17"/>
        <v>2.96</v>
      </c>
      <c r="I277" s="1">
        <f t="shared" si="18"/>
        <v>1</v>
      </c>
      <c r="J277" s="24">
        <f t="shared" si="19"/>
        <v>3.0874999999999999</v>
      </c>
    </row>
    <row r="278" spans="4:10" x14ac:dyDescent="0.35">
      <c r="D278" s="4">
        <v>276</v>
      </c>
      <c r="E278" s="1">
        <f t="shared" si="16"/>
        <v>240</v>
      </c>
      <c r="F278" s="1" cm="1">
        <f t="array" ref="F278">INDEX($A$3:$A$14,MATCH(D278,$A$3:$A$14,1)+1,1)</f>
        <v>360</v>
      </c>
      <c r="G278" s="1">
        <f t="shared" si="17"/>
        <v>3.14</v>
      </c>
      <c r="H278" s="1">
        <f t="shared" si="17"/>
        <v>2.96</v>
      </c>
      <c r="I278" s="1">
        <f t="shared" si="18"/>
        <v>1</v>
      </c>
      <c r="J278" s="24">
        <f t="shared" si="19"/>
        <v>3.0860000000000003</v>
      </c>
    </row>
    <row r="279" spans="4:10" x14ac:dyDescent="0.35">
      <c r="D279" s="4">
        <v>277</v>
      </c>
      <c r="E279" s="1">
        <f t="shared" si="16"/>
        <v>240</v>
      </c>
      <c r="F279" s="1" cm="1">
        <f t="array" ref="F279">INDEX($A$3:$A$14,MATCH(D279,$A$3:$A$14,1)+1,1)</f>
        <v>360</v>
      </c>
      <c r="G279" s="1">
        <f t="shared" si="17"/>
        <v>3.14</v>
      </c>
      <c r="H279" s="1">
        <f t="shared" si="17"/>
        <v>2.96</v>
      </c>
      <c r="I279" s="1">
        <f t="shared" si="18"/>
        <v>1</v>
      </c>
      <c r="J279" s="24">
        <f t="shared" si="19"/>
        <v>3.0845000000000002</v>
      </c>
    </row>
    <row r="280" spans="4:10" x14ac:dyDescent="0.35">
      <c r="D280" s="4">
        <v>278</v>
      </c>
      <c r="E280" s="1">
        <f t="shared" si="16"/>
        <v>240</v>
      </c>
      <c r="F280" s="1" cm="1">
        <f t="array" ref="F280">INDEX($A$3:$A$14,MATCH(D280,$A$3:$A$14,1)+1,1)</f>
        <v>360</v>
      </c>
      <c r="G280" s="1">
        <f t="shared" si="17"/>
        <v>3.14</v>
      </c>
      <c r="H280" s="1">
        <f t="shared" si="17"/>
        <v>2.96</v>
      </c>
      <c r="I280" s="1">
        <f t="shared" si="18"/>
        <v>1</v>
      </c>
      <c r="J280" s="24">
        <f t="shared" si="19"/>
        <v>3.0830000000000002</v>
      </c>
    </row>
    <row r="281" spans="4:10" x14ac:dyDescent="0.35">
      <c r="D281" s="4">
        <v>279</v>
      </c>
      <c r="E281" s="1">
        <f t="shared" si="16"/>
        <v>240</v>
      </c>
      <c r="F281" s="1" cm="1">
        <f t="array" ref="F281">INDEX($A$3:$A$14,MATCH(D281,$A$3:$A$14,1)+1,1)</f>
        <v>360</v>
      </c>
      <c r="G281" s="1">
        <f t="shared" si="17"/>
        <v>3.14</v>
      </c>
      <c r="H281" s="1">
        <f t="shared" si="17"/>
        <v>2.96</v>
      </c>
      <c r="I281" s="1">
        <f t="shared" si="18"/>
        <v>1</v>
      </c>
      <c r="J281" s="24">
        <f t="shared" si="19"/>
        <v>3.0815000000000001</v>
      </c>
    </row>
    <row r="282" spans="4:10" x14ac:dyDescent="0.35">
      <c r="D282" s="4">
        <v>280</v>
      </c>
      <c r="E282" s="1">
        <f t="shared" si="16"/>
        <v>240</v>
      </c>
      <c r="F282" s="1" cm="1">
        <f t="array" ref="F282">INDEX($A$3:$A$14,MATCH(D282,$A$3:$A$14,1)+1,1)</f>
        <v>360</v>
      </c>
      <c r="G282" s="1">
        <f t="shared" si="17"/>
        <v>3.14</v>
      </c>
      <c r="H282" s="1">
        <f t="shared" si="17"/>
        <v>2.96</v>
      </c>
      <c r="I282" s="1">
        <f t="shared" si="18"/>
        <v>1</v>
      </c>
      <c r="J282" s="24">
        <f t="shared" si="19"/>
        <v>3.08</v>
      </c>
    </row>
    <row r="283" spans="4:10" x14ac:dyDescent="0.35">
      <c r="D283" s="4">
        <v>281</v>
      </c>
      <c r="E283" s="1">
        <f t="shared" si="16"/>
        <v>240</v>
      </c>
      <c r="F283" s="1" cm="1">
        <f t="array" ref="F283">INDEX($A$3:$A$14,MATCH(D283,$A$3:$A$14,1)+1,1)</f>
        <v>360</v>
      </c>
      <c r="G283" s="1">
        <f t="shared" si="17"/>
        <v>3.14</v>
      </c>
      <c r="H283" s="1">
        <f t="shared" si="17"/>
        <v>2.96</v>
      </c>
      <c r="I283" s="1">
        <f t="shared" si="18"/>
        <v>1</v>
      </c>
      <c r="J283" s="24">
        <f t="shared" si="19"/>
        <v>3.0785</v>
      </c>
    </row>
    <row r="284" spans="4:10" x14ac:dyDescent="0.35">
      <c r="D284" s="4">
        <v>282</v>
      </c>
      <c r="E284" s="1">
        <f t="shared" si="16"/>
        <v>240</v>
      </c>
      <c r="F284" s="1" cm="1">
        <f t="array" ref="F284">INDEX($A$3:$A$14,MATCH(D284,$A$3:$A$14,1)+1,1)</f>
        <v>360</v>
      </c>
      <c r="G284" s="1">
        <f t="shared" si="17"/>
        <v>3.14</v>
      </c>
      <c r="H284" s="1">
        <f t="shared" si="17"/>
        <v>2.96</v>
      </c>
      <c r="I284" s="1">
        <f t="shared" si="18"/>
        <v>1</v>
      </c>
      <c r="J284" s="24">
        <f t="shared" si="19"/>
        <v>3.077</v>
      </c>
    </row>
    <row r="285" spans="4:10" x14ac:dyDescent="0.35">
      <c r="D285" s="4">
        <v>283</v>
      </c>
      <c r="E285" s="1">
        <f t="shared" si="16"/>
        <v>240</v>
      </c>
      <c r="F285" s="1" cm="1">
        <f t="array" ref="F285">INDEX($A$3:$A$14,MATCH(D285,$A$3:$A$14,1)+1,1)</f>
        <v>360</v>
      </c>
      <c r="G285" s="1">
        <f t="shared" si="17"/>
        <v>3.14</v>
      </c>
      <c r="H285" s="1">
        <f t="shared" si="17"/>
        <v>2.96</v>
      </c>
      <c r="I285" s="1">
        <f t="shared" si="18"/>
        <v>1</v>
      </c>
      <c r="J285" s="24">
        <f t="shared" si="19"/>
        <v>3.0754999999999999</v>
      </c>
    </row>
    <row r="286" spans="4:10" x14ac:dyDescent="0.35">
      <c r="D286" s="4">
        <v>284</v>
      </c>
      <c r="E286" s="1">
        <f t="shared" si="16"/>
        <v>240</v>
      </c>
      <c r="F286" s="1" cm="1">
        <f t="array" ref="F286">INDEX($A$3:$A$14,MATCH(D286,$A$3:$A$14,1)+1,1)</f>
        <v>360</v>
      </c>
      <c r="G286" s="1">
        <f t="shared" si="17"/>
        <v>3.14</v>
      </c>
      <c r="H286" s="1">
        <f t="shared" si="17"/>
        <v>2.96</v>
      </c>
      <c r="I286" s="1">
        <f t="shared" si="18"/>
        <v>1</v>
      </c>
      <c r="J286" s="24">
        <f t="shared" si="19"/>
        <v>3.0739999999999998</v>
      </c>
    </row>
    <row r="287" spans="4:10" x14ac:dyDescent="0.35">
      <c r="D287" s="4">
        <v>285</v>
      </c>
      <c r="E287" s="1">
        <f t="shared" si="16"/>
        <v>240</v>
      </c>
      <c r="F287" s="1" cm="1">
        <f t="array" ref="F287">INDEX($A$3:$A$14,MATCH(D287,$A$3:$A$14,1)+1,1)</f>
        <v>360</v>
      </c>
      <c r="G287" s="1">
        <f t="shared" si="17"/>
        <v>3.14</v>
      </c>
      <c r="H287" s="1">
        <f t="shared" si="17"/>
        <v>2.96</v>
      </c>
      <c r="I287" s="1">
        <f t="shared" si="18"/>
        <v>1</v>
      </c>
      <c r="J287" s="24">
        <f t="shared" si="19"/>
        <v>3.0725000000000002</v>
      </c>
    </row>
    <row r="288" spans="4:10" x14ac:dyDescent="0.35">
      <c r="D288" s="4">
        <v>286</v>
      </c>
      <c r="E288" s="1">
        <f t="shared" si="16"/>
        <v>240</v>
      </c>
      <c r="F288" s="1" cm="1">
        <f t="array" ref="F288">INDEX($A$3:$A$14,MATCH(D288,$A$3:$A$14,1)+1,1)</f>
        <v>360</v>
      </c>
      <c r="G288" s="1">
        <f t="shared" si="17"/>
        <v>3.14</v>
      </c>
      <c r="H288" s="1">
        <f t="shared" si="17"/>
        <v>2.96</v>
      </c>
      <c r="I288" s="1">
        <f t="shared" si="18"/>
        <v>1</v>
      </c>
      <c r="J288" s="24">
        <f t="shared" si="19"/>
        <v>3.0710000000000002</v>
      </c>
    </row>
    <row r="289" spans="4:10" x14ac:dyDescent="0.35">
      <c r="D289" s="4">
        <v>287</v>
      </c>
      <c r="E289" s="1">
        <f t="shared" si="16"/>
        <v>240</v>
      </c>
      <c r="F289" s="1" cm="1">
        <f t="array" ref="F289">INDEX($A$3:$A$14,MATCH(D289,$A$3:$A$14,1)+1,1)</f>
        <v>360</v>
      </c>
      <c r="G289" s="1">
        <f t="shared" si="17"/>
        <v>3.14</v>
      </c>
      <c r="H289" s="1">
        <f t="shared" si="17"/>
        <v>2.96</v>
      </c>
      <c r="I289" s="1">
        <f t="shared" si="18"/>
        <v>1</v>
      </c>
      <c r="J289" s="24">
        <f t="shared" si="19"/>
        <v>3.0695000000000001</v>
      </c>
    </row>
    <row r="290" spans="4:10" x14ac:dyDescent="0.35">
      <c r="D290" s="4">
        <v>288</v>
      </c>
      <c r="E290" s="1">
        <f t="shared" si="16"/>
        <v>240</v>
      </c>
      <c r="F290" s="1" cm="1">
        <f t="array" ref="F290">INDEX($A$3:$A$14,MATCH(D290,$A$3:$A$14,1)+1,1)</f>
        <v>360</v>
      </c>
      <c r="G290" s="1">
        <f t="shared" si="17"/>
        <v>3.14</v>
      </c>
      <c r="H290" s="1">
        <f t="shared" si="17"/>
        <v>2.96</v>
      </c>
      <c r="I290" s="1">
        <f t="shared" si="18"/>
        <v>1</v>
      </c>
      <c r="J290" s="24">
        <f t="shared" si="19"/>
        <v>3.0680000000000001</v>
      </c>
    </row>
    <row r="291" spans="4:10" x14ac:dyDescent="0.35">
      <c r="D291" s="4">
        <v>289</v>
      </c>
      <c r="E291" s="1">
        <f t="shared" si="16"/>
        <v>240</v>
      </c>
      <c r="F291" s="1" cm="1">
        <f t="array" ref="F291">INDEX($A$3:$A$14,MATCH(D291,$A$3:$A$14,1)+1,1)</f>
        <v>360</v>
      </c>
      <c r="G291" s="1">
        <f t="shared" si="17"/>
        <v>3.14</v>
      </c>
      <c r="H291" s="1">
        <f t="shared" si="17"/>
        <v>2.96</v>
      </c>
      <c r="I291" s="1">
        <f t="shared" si="18"/>
        <v>1</v>
      </c>
      <c r="J291" s="24">
        <f t="shared" si="19"/>
        <v>3.0665</v>
      </c>
    </row>
    <row r="292" spans="4:10" x14ac:dyDescent="0.35">
      <c r="D292" s="4">
        <v>290</v>
      </c>
      <c r="E292" s="1">
        <f t="shared" si="16"/>
        <v>240</v>
      </c>
      <c r="F292" s="1" cm="1">
        <f t="array" ref="F292">INDEX($A$3:$A$14,MATCH(D292,$A$3:$A$14,1)+1,1)</f>
        <v>360</v>
      </c>
      <c r="G292" s="1">
        <f t="shared" si="17"/>
        <v>3.14</v>
      </c>
      <c r="H292" s="1">
        <f t="shared" si="17"/>
        <v>2.96</v>
      </c>
      <c r="I292" s="1">
        <f t="shared" si="18"/>
        <v>1</v>
      </c>
      <c r="J292" s="24">
        <f t="shared" si="19"/>
        <v>3.0649999999999999</v>
      </c>
    </row>
    <row r="293" spans="4:10" x14ac:dyDescent="0.35">
      <c r="D293" s="4">
        <v>291</v>
      </c>
      <c r="E293" s="1">
        <f t="shared" si="16"/>
        <v>240</v>
      </c>
      <c r="F293" s="1" cm="1">
        <f t="array" ref="F293">INDEX($A$3:$A$14,MATCH(D293,$A$3:$A$14,1)+1,1)</f>
        <v>360</v>
      </c>
      <c r="G293" s="1">
        <f t="shared" si="17"/>
        <v>3.14</v>
      </c>
      <c r="H293" s="1">
        <f t="shared" si="17"/>
        <v>2.96</v>
      </c>
      <c r="I293" s="1">
        <f t="shared" si="18"/>
        <v>1</v>
      </c>
      <c r="J293" s="24">
        <f t="shared" si="19"/>
        <v>3.0634999999999999</v>
      </c>
    </row>
    <row r="294" spans="4:10" x14ac:dyDescent="0.35">
      <c r="D294" s="4">
        <v>292</v>
      </c>
      <c r="E294" s="1">
        <f t="shared" si="16"/>
        <v>240</v>
      </c>
      <c r="F294" s="1" cm="1">
        <f t="array" ref="F294">INDEX($A$3:$A$14,MATCH(D294,$A$3:$A$14,1)+1,1)</f>
        <v>360</v>
      </c>
      <c r="G294" s="1">
        <f t="shared" si="17"/>
        <v>3.14</v>
      </c>
      <c r="H294" s="1">
        <f t="shared" si="17"/>
        <v>2.96</v>
      </c>
      <c r="I294" s="1">
        <f t="shared" si="18"/>
        <v>1</v>
      </c>
      <c r="J294" s="24">
        <f t="shared" si="19"/>
        <v>3.0620000000000003</v>
      </c>
    </row>
    <row r="295" spans="4:10" x14ac:dyDescent="0.35">
      <c r="D295" s="4">
        <v>293</v>
      </c>
      <c r="E295" s="1">
        <f t="shared" si="16"/>
        <v>240</v>
      </c>
      <c r="F295" s="1" cm="1">
        <f t="array" ref="F295">INDEX($A$3:$A$14,MATCH(D295,$A$3:$A$14,1)+1,1)</f>
        <v>360</v>
      </c>
      <c r="G295" s="1">
        <f t="shared" si="17"/>
        <v>3.14</v>
      </c>
      <c r="H295" s="1">
        <f t="shared" si="17"/>
        <v>2.96</v>
      </c>
      <c r="I295" s="1">
        <f t="shared" si="18"/>
        <v>1</v>
      </c>
      <c r="J295" s="24">
        <f t="shared" si="19"/>
        <v>3.0605000000000002</v>
      </c>
    </row>
    <row r="296" spans="4:10" x14ac:dyDescent="0.35">
      <c r="D296" s="4">
        <v>294</v>
      </c>
      <c r="E296" s="1">
        <f t="shared" si="16"/>
        <v>240</v>
      </c>
      <c r="F296" s="1" cm="1">
        <f t="array" ref="F296">INDEX($A$3:$A$14,MATCH(D296,$A$3:$A$14,1)+1,1)</f>
        <v>360</v>
      </c>
      <c r="G296" s="1">
        <f t="shared" si="17"/>
        <v>3.14</v>
      </c>
      <c r="H296" s="1">
        <f t="shared" si="17"/>
        <v>2.96</v>
      </c>
      <c r="I296" s="1">
        <f t="shared" si="18"/>
        <v>1</v>
      </c>
      <c r="J296" s="24">
        <f t="shared" si="19"/>
        <v>3.0590000000000002</v>
      </c>
    </row>
    <row r="297" spans="4:10" x14ac:dyDescent="0.35">
      <c r="D297" s="4">
        <v>295</v>
      </c>
      <c r="E297" s="1">
        <f t="shared" si="16"/>
        <v>240</v>
      </c>
      <c r="F297" s="1" cm="1">
        <f t="array" ref="F297">INDEX($A$3:$A$14,MATCH(D297,$A$3:$A$14,1)+1,1)</f>
        <v>360</v>
      </c>
      <c r="G297" s="1">
        <f t="shared" si="17"/>
        <v>3.14</v>
      </c>
      <c r="H297" s="1">
        <f t="shared" si="17"/>
        <v>2.96</v>
      </c>
      <c r="I297" s="1">
        <f t="shared" si="18"/>
        <v>1</v>
      </c>
      <c r="J297" s="24">
        <f t="shared" si="19"/>
        <v>3.0575000000000001</v>
      </c>
    </row>
    <row r="298" spans="4:10" x14ac:dyDescent="0.35">
      <c r="D298" s="4">
        <v>296</v>
      </c>
      <c r="E298" s="1">
        <f t="shared" si="16"/>
        <v>240</v>
      </c>
      <c r="F298" s="1" cm="1">
        <f t="array" ref="F298">INDEX($A$3:$A$14,MATCH(D298,$A$3:$A$14,1)+1,1)</f>
        <v>360</v>
      </c>
      <c r="G298" s="1">
        <f t="shared" si="17"/>
        <v>3.14</v>
      </c>
      <c r="H298" s="1">
        <f t="shared" si="17"/>
        <v>2.96</v>
      </c>
      <c r="I298" s="1">
        <f t="shared" si="18"/>
        <v>1</v>
      </c>
      <c r="J298" s="24">
        <f t="shared" si="19"/>
        <v>3.056</v>
      </c>
    </row>
    <row r="299" spans="4:10" x14ac:dyDescent="0.35">
      <c r="D299" s="4">
        <v>297</v>
      </c>
      <c r="E299" s="1">
        <f t="shared" si="16"/>
        <v>240</v>
      </c>
      <c r="F299" s="1" cm="1">
        <f t="array" ref="F299">INDEX($A$3:$A$14,MATCH(D299,$A$3:$A$14,1)+1,1)</f>
        <v>360</v>
      </c>
      <c r="G299" s="1">
        <f t="shared" si="17"/>
        <v>3.14</v>
      </c>
      <c r="H299" s="1">
        <f t="shared" si="17"/>
        <v>2.96</v>
      </c>
      <c r="I299" s="1">
        <f t="shared" si="18"/>
        <v>1</v>
      </c>
      <c r="J299" s="24">
        <f t="shared" si="19"/>
        <v>3.0545</v>
      </c>
    </row>
    <row r="300" spans="4:10" x14ac:dyDescent="0.35">
      <c r="D300" s="4">
        <v>298</v>
      </c>
      <c r="E300" s="1">
        <f t="shared" si="16"/>
        <v>240</v>
      </c>
      <c r="F300" s="1" cm="1">
        <f t="array" ref="F300">INDEX($A$3:$A$14,MATCH(D300,$A$3:$A$14,1)+1,1)</f>
        <v>360</v>
      </c>
      <c r="G300" s="1">
        <f t="shared" si="17"/>
        <v>3.14</v>
      </c>
      <c r="H300" s="1">
        <f t="shared" si="17"/>
        <v>2.96</v>
      </c>
      <c r="I300" s="1">
        <f t="shared" si="18"/>
        <v>1</v>
      </c>
      <c r="J300" s="24">
        <f t="shared" si="19"/>
        <v>3.0529999999999999</v>
      </c>
    </row>
    <row r="301" spans="4:10" x14ac:dyDescent="0.35">
      <c r="D301" s="4">
        <v>299</v>
      </c>
      <c r="E301" s="1">
        <f t="shared" si="16"/>
        <v>240</v>
      </c>
      <c r="F301" s="1" cm="1">
        <f t="array" ref="F301">INDEX($A$3:$A$14,MATCH(D301,$A$3:$A$14,1)+1,1)</f>
        <v>360</v>
      </c>
      <c r="G301" s="1">
        <f t="shared" si="17"/>
        <v>3.14</v>
      </c>
      <c r="H301" s="1">
        <f t="shared" si="17"/>
        <v>2.96</v>
      </c>
      <c r="I301" s="1">
        <f t="shared" si="18"/>
        <v>1</v>
      </c>
      <c r="J301" s="24">
        <f t="shared" si="19"/>
        <v>3.0514999999999999</v>
      </c>
    </row>
    <row r="302" spans="4:10" x14ac:dyDescent="0.35">
      <c r="D302" s="4">
        <v>300</v>
      </c>
      <c r="E302" s="1">
        <f t="shared" si="16"/>
        <v>240</v>
      </c>
      <c r="F302" s="1" cm="1">
        <f t="array" ref="F302">INDEX($A$3:$A$14,MATCH(D302,$A$3:$A$14,1)+1,1)</f>
        <v>360</v>
      </c>
      <c r="G302" s="1">
        <f t="shared" si="17"/>
        <v>3.14</v>
      </c>
      <c r="H302" s="1">
        <f t="shared" si="17"/>
        <v>2.96</v>
      </c>
      <c r="I302" s="1">
        <f t="shared" si="18"/>
        <v>1</v>
      </c>
      <c r="J302" s="24">
        <f t="shared" si="19"/>
        <v>3.05</v>
      </c>
    </row>
    <row r="303" spans="4:10" x14ac:dyDescent="0.35">
      <c r="D303" s="4">
        <v>301</v>
      </c>
      <c r="E303" s="1">
        <f t="shared" si="16"/>
        <v>240</v>
      </c>
      <c r="F303" s="1" cm="1">
        <f t="array" ref="F303">INDEX($A$3:$A$14,MATCH(D303,$A$3:$A$14,1)+1,1)</f>
        <v>360</v>
      </c>
      <c r="G303" s="1">
        <f t="shared" si="17"/>
        <v>3.14</v>
      </c>
      <c r="H303" s="1">
        <f t="shared" si="17"/>
        <v>2.96</v>
      </c>
      <c r="I303" s="1">
        <f t="shared" si="18"/>
        <v>1</v>
      </c>
      <c r="J303" s="24">
        <f t="shared" si="19"/>
        <v>3.0485000000000002</v>
      </c>
    </row>
    <row r="304" spans="4:10" x14ac:dyDescent="0.35">
      <c r="D304" s="4">
        <v>302</v>
      </c>
      <c r="E304" s="1">
        <f t="shared" si="16"/>
        <v>240</v>
      </c>
      <c r="F304" s="1" cm="1">
        <f t="array" ref="F304">INDEX($A$3:$A$14,MATCH(D304,$A$3:$A$14,1)+1,1)</f>
        <v>360</v>
      </c>
      <c r="G304" s="1">
        <f t="shared" si="17"/>
        <v>3.14</v>
      </c>
      <c r="H304" s="1">
        <f t="shared" si="17"/>
        <v>2.96</v>
      </c>
      <c r="I304" s="1">
        <f t="shared" si="18"/>
        <v>1</v>
      </c>
      <c r="J304" s="24">
        <f t="shared" si="19"/>
        <v>3.0470000000000002</v>
      </c>
    </row>
    <row r="305" spans="4:10" x14ac:dyDescent="0.35">
      <c r="D305" s="4">
        <v>303</v>
      </c>
      <c r="E305" s="1">
        <f t="shared" si="16"/>
        <v>240</v>
      </c>
      <c r="F305" s="1" cm="1">
        <f t="array" ref="F305">INDEX($A$3:$A$14,MATCH(D305,$A$3:$A$14,1)+1,1)</f>
        <v>360</v>
      </c>
      <c r="G305" s="1">
        <f t="shared" si="17"/>
        <v>3.14</v>
      </c>
      <c r="H305" s="1">
        <f t="shared" si="17"/>
        <v>2.96</v>
      </c>
      <c r="I305" s="1">
        <f t="shared" si="18"/>
        <v>1</v>
      </c>
      <c r="J305" s="24">
        <f t="shared" si="19"/>
        <v>3.0455000000000001</v>
      </c>
    </row>
    <row r="306" spans="4:10" x14ac:dyDescent="0.35">
      <c r="D306" s="4">
        <v>304</v>
      </c>
      <c r="E306" s="1">
        <f t="shared" si="16"/>
        <v>240</v>
      </c>
      <c r="F306" s="1" cm="1">
        <f t="array" ref="F306">INDEX($A$3:$A$14,MATCH(D306,$A$3:$A$14,1)+1,1)</f>
        <v>360</v>
      </c>
      <c r="G306" s="1">
        <f t="shared" si="17"/>
        <v>3.14</v>
      </c>
      <c r="H306" s="1">
        <f t="shared" si="17"/>
        <v>2.96</v>
      </c>
      <c r="I306" s="1">
        <f t="shared" si="18"/>
        <v>1</v>
      </c>
      <c r="J306" s="24">
        <f t="shared" si="19"/>
        <v>3.044</v>
      </c>
    </row>
    <row r="307" spans="4:10" x14ac:dyDescent="0.35">
      <c r="D307" s="4">
        <v>305</v>
      </c>
      <c r="E307" s="1">
        <f t="shared" si="16"/>
        <v>240</v>
      </c>
      <c r="F307" s="1" cm="1">
        <f t="array" ref="F307">INDEX($A$3:$A$14,MATCH(D307,$A$3:$A$14,1)+1,1)</f>
        <v>360</v>
      </c>
      <c r="G307" s="1">
        <f t="shared" si="17"/>
        <v>3.14</v>
      </c>
      <c r="H307" s="1">
        <f t="shared" si="17"/>
        <v>2.96</v>
      </c>
      <c r="I307" s="1">
        <f t="shared" si="18"/>
        <v>1</v>
      </c>
      <c r="J307" s="24">
        <f t="shared" si="19"/>
        <v>3.0425</v>
      </c>
    </row>
    <row r="308" spans="4:10" x14ac:dyDescent="0.35">
      <c r="D308" s="4">
        <v>306</v>
      </c>
      <c r="E308" s="1">
        <f t="shared" si="16"/>
        <v>240</v>
      </c>
      <c r="F308" s="1" cm="1">
        <f t="array" ref="F308">INDEX($A$3:$A$14,MATCH(D308,$A$3:$A$14,1)+1,1)</f>
        <v>360</v>
      </c>
      <c r="G308" s="1">
        <f t="shared" si="17"/>
        <v>3.14</v>
      </c>
      <c r="H308" s="1">
        <f t="shared" si="17"/>
        <v>2.96</v>
      </c>
      <c r="I308" s="1">
        <f t="shared" si="18"/>
        <v>1</v>
      </c>
      <c r="J308" s="24">
        <f t="shared" si="19"/>
        <v>3.0409999999999999</v>
      </c>
    </row>
    <row r="309" spans="4:10" x14ac:dyDescent="0.35">
      <c r="D309" s="4">
        <v>307</v>
      </c>
      <c r="E309" s="1">
        <f t="shared" si="16"/>
        <v>240</v>
      </c>
      <c r="F309" s="1" cm="1">
        <f t="array" ref="F309">INDEX($A$3:$A$14,MATCH(D309,$A$3:$A$14,1)+1,1)</f>
        <v>360</v>
      </c>
      <c r="G309" s="1">
        <f t="shared" si="17"/>
        <v>3.14</v>
      </c>
      <c r="H309" s="1">
        <f t="shared" si="17"/>
        <v>2.96</v>
      </c>
      <c r="I309" s="1">
        <f t="shared" si="18"/>
        <v>1</v>
      </c>
      <c r="J309" s="24">
        <f t="shared" si="19"/>
        <v>3.0394999999999999</v>
      </c>
    </row>
    <row r="310" spans="4:10" x14ac:dyDescent="0.35">
      <c r="D310" s="4">
        <v>308</v>
      </c>
      <c r="E310" s="1">
        <f t="shared" si="16"/>
        <v>240</v>
      </c>
      <c r="F310" s="1" cm="1">
        <f t="array" ref="F310">INDEX($A$3:$A$14,MATCH(D310,$A$3:$A$14,1)+1,1)</f>
        <v>360</v>
      </c>
      <c r="G310" s="1">
        <f t="shared" si="17"/>
        <v>3.14</v>
      </c>
      <c r="H310" s="1">
        <f t="shared" si="17"/>
        <v>2.96</v>
      </c>
      <c r="I310" s="1">
        <f t="shared" si="18"/>
        <v>1</v>
      </c>
      <c r="J310" s="24">
        <f t="shared" si="19"/>
        <v>3.0380000000000003</v>
      </c>
    </row>
    <row r="311" spans="4:10" x14ac:dyDescent="0.35">
      <c r="D311" s="4">
        <v>309</v>
      </c>
      <c r="E311" s="1">
        <f t="shared" si="16"/>
        <v>240</v>
      </c>
      <c r="F311" s="1" cm="1">
        <f t="array" ref="F311">INDEX($A$3:$A$14,MATCH(D311,$A$3:$A$14,1)+1,1)</f>
        <v>360</v>
      </c>
      <c r="G311" s="1">
        <f t="shared" si="17"/>
        <v>3.14</v>
      </c>
      <c r="H311" s="1">
        <f t="shared" si="17"/>
        <v>2.96</v>
      </c>
      <c r="I311" s="1">
        <f t="shared" si="18"/>
        <v>1</v>
      </c>
      <c r="J311" s="24">
        <f t="shared" si="19"/>
        <v>3.0365000000000002</v>
      </c>
    </row>
    <row r="312" spans="4:10" x14ac:dyDescent="0.35">
      <c r="D312" s="4">
        <v>310</v>
      </c>
      <c r="E312" s="1">
        <f t="shared" si="16"/>
        <v>240</v>
      </c>
      <c r="F312" s="1" cm="1">
        <f t="array" ref="F312">INDEX($A$3:$A$14,MATCH(D312,$A$3:$A$14,1)+1,1)</f>
        <v>360</v>
      </c>
      <c r="G312" s="1">
        <f t="shared" si="17"/>
        <v>3.14</v>
      </c>
      <c r="H312" s="1">
        <f t="shared" si="17"/>
        <v>2.96</v>
      </c>
      <c r="I312" s="1">
        <f t="shared" si="18"/>
        <v>1</v>
      </c>
      <c r="J312" s="24">
        <f t="shared" si="19"/>
        <v>3.0350000000000001</v>
      </c>
    </row>
    <row r="313" spans="4:10" x14ac:dyDescent="0.35">
      <c r="D313" s="4">
        <v>311</v>
      </c>
      <c r="E313" s="1">
        <f t="shared" si="16"/>
        <v>240</v>
      </c>
      <c r="F313" s="1" cm="1">
        <f t="array" ref="F313">INDEX($A$3:$A$14,MATCH(D313,$A$3:$A$14,1)+1,1)</f>
        <v>360</v>
      </c>
      <c r="G313" s="1">
        <f t="shared" si="17"/>
        <v>3.14</v>
      </c>
      <c r="H313" s="1">
        <f t="shared" si="17"/>
        <v>2.96</v>
      </c>
      <c r="I313" s="1">
        <f t="shared" si="18"/>
        <v>1</v>
      </c>
      <c r="J313" s="24">
        <f t="shared" si="19"/>
        <v>3.0335000000000001</v>
      </c>
    </row>
    <row r="314" spans="4:10" x14ac:dyDescent="0.35">
      <c r="D314" s="4">
        <v>312</v>
      </c>
      <c r="E314" s="1">
        <f t="shared" si="16"/>
        <v>240</v>
      </c>
      <c r="F314" s="1" cm="1">
        <f t="array" ref="F314">INDEX($A$3:$A$14,MATCH(D314,$A$3:$A$14,1)+1,1)</f>
        <v>360</v>
      </c>
      <c r="G314" s="1">
        <f t="shared" si="17"/>
        <v>3.14</v>
      </c>
      <c r="H314" s="1">
        <f t="shared" si="17"/>
        <v>2.96</v>
      </c>
      <c r="I314" s="1">
        <f t="shared" si="18"/>
        <v>1</v>
      </c>
      <c r="J314" s="24">
        <f t="shared" si="19"/>
        <v>3.032</v>
      </c>
    </row>
    <row r="315" spans="4:10" x14ac:dyDescent="0.35">
      <c r="D315" s="4">
        <v>313</v>
      </c>
      <c r="E315" s="1">
        <f t="shared" si="16"/>
        <v>240</v>
      </c>
      <c r="F315" s="1" cm="1">
        <f t="array" ref="F315">INDEX($A$3:$A$14,MATCH(D315,$A$3:$A$14,1)+1,1)</f>
        <v>360</v>
      </c>
      <c r="G315" s="1">
        <f t="shared" si="17"/>
        <v>3.14</v>
      </c>
      <c r="H315" s="1">
        <f t="shared" si="17"/>
        <v>2.96</v>
      </c>
      <c r="I315" s="1">
        <f t="shared" si="18"/>
        <v>1</v>
      </c>
      <c r="J315" s="24">
        <f t="shared" si="19"/>
        <v>3.0305</v>
      </c>
    </row>
    <row r="316" spans="4:10" x14ac:dyDescent="0.35">
      <c r="D316" s="4">
        <v>314</v>
      </c>
      <c r="E316" s="1">
        <f t="shared" si="16"/>
        <v>240</v>
      </c>
      <c r="F316" s="1" cm="1">
        <f t="array" ref="F316">INDEX($A$3:$A$14,MATCH(D316,$A$3:$A$14,1)+1,1)</f>
        <v>360</v>
      </c>
      <c r="G316" s="1">
        <f t="shared" si="17"/>
        <v>3.14</v>
      </c>
      <c r="H316" s="1">
        <f t="shared" si="17"/>
        <v>2.96</v>
      </c>
      <c r="I316" s="1">
        <f t="shared" si="18"/>
        <v>1</v>
      </c>
      <c r="J316" s="24">
        <f t="shared" si="19"/>
        <v>3.0289999999999999</v>
      </c>
    </row>
    <row r="317" spans="4:10" x14ac:dyDescent="0.35">
      <c r="D317" s="4">
        <v>315</v>
      </c>
      <c r="E317" s="1">
        <f t="shared" si="16"/>
        <v>240</v>
      </c>
      <c r="F317" s="1" cm="1">
        <f t="array" ref="F317">INDEX($A$3:$A$14,MATCH(D317,$A$3:$A$14,1)+1,1)</f>
        <v>360</v>
      </c>
      <c r="G317" s="1">
        <f t="shared" si="17"/>
        <v>3.14</v>
      </c>
      <c r="H317" s="1">
        <f t="shared" si="17"/>
        <v>2.96</v>
      </c>
      <c r="I317" s="1">
        <f t="shared" si="18"/>
        <v>1</v>
      </c>
      <c r="J317" s="24">
        <f t="shared" si="19"/>
        <v>3.0274999999999999</v>
      </c>
    </row>
    <row r="318" spans="4:10" x14ac:dyDescent="0.35">
      <c r="D318" s="4">
        <v>316</v>
      </c>
      <c r="E318" s="1">
        <f t="shared" si="16"/>
        <v>240</v>
      </c>
      <c r="F318" s="1" cm="1">
        <f t="array" ref="F318">INDEX($A$3:$A$14,MATCH(D318,$A$3:$A$14,1)+1,1)</f>
        <v>360</v>
      </c>
      <c r="G318" s="1">
        <f t="shared" si="17"/>
        <v>3.14</v>
      </c>
      <c r="H318" s="1">
        <f t="shared" si="17"/>
        <v>2.96</v>
      </c>
      <c r="I318" s="1">
        <f t="shared" si="18"/>
        <v>1</v>
      </c>
      <c r="J318" s="24">
        <f t="shared" si="19"/>
        <v>3.0259999999999998</v>
      </c>
    </row>
    <row r="319" spans="4:10" x14ac:dyDescent="0.35">
      <c r="D319" s="4">
        <v>317</v>
      </c>
      <c r="E319" s="1">
        <f t="shared" si="16"/>
        <v>240</v>
      </c>
      <c r="F319" s="1" cm="1">
        <f t="array" ref="F319">INDEX($A$3:$A$14,MATCH(D319,$A$3:$A$14,1)+1,1)</f>
        <v>360</v>
      </c>
      <c r="G319" s="1">
        <f t="shared" si="17"/>
        <v>3.14</v>
      </c>
      <c r="H319" s="1">
        <f t="shared" si="17"/>
        <v>2.96</v>
      </c>
      <c r="I319" s="1">
        <f t="shared" si="18"/>
        <v>1</v>
      </c>
      <c r="J319" s="24">
        <f t="shared" si="19"/>
        <v>3.0245000000000002</v>
      </c>
    </row>
    <row r="320" spans="4:10" x14ac:dyDescent="0.35">
      <c r="D320" s="4">
        <v>318</v>
      </c>
      <c r="E320" s="1">
        <f t="shared" si="16"/>
        <v>240</v>
      </c>
      <c r="F320" s="1" cm="1">
        <f t="array" ref="F320">INDEX($A$3:$A$14,MATCH(D320,$A$3:$A$14,1)+1,1)</f>
        <v>360</v>
      </c>
      <c r="G320" s="1">
        <f t="shared" si="17"/>
        <v>3.14</v>
      </c>
      <c r="H320" s="1">
        <f t="shared" si="17"/>
        <v>2.96</v>
      </c>
      <c r="I320" s="1">
        <f t="shared" si="18"/>
        <v>1</v>
      </c>
      <c r="J320" s="24">
        <f t="shared" si="19"/>
        <v>3.0230000000000001</v>
      </c>
    </row>
    <row r="321" spans="4:10" x14ac:dyDescent="0.35">
      <c r="D321" s="4">
        <v>319</v>
      </c>
      <c r="E321" s="1">
        <f t="shared" si="16"/>
        <v>240</v>
      </c>
      <c r="F321" s="1" cm="1">
        <f t="array" ref="F321">INDEX($A$3:$A$14,MATCH(D321,$A$3:$A$14,1)+1,1)</f>
        <v>360</v>
      </c>
      <c r="G321" s="1">
        <f t="shared" si="17"/>
        <v>3.14</v>
      </c>
      <c r="H321" s="1">
        <f t="shared" si="17"/>
        <v>2.96</v>
      </c>
      <c r="I321" s="1">
        <f t="shared" si="18"/>
        <v>1</v>
      </c>
      <c r="J321" s="24">
        <f t="shared" si="19"/>
        <v>3.0215000000000001</v>
      </c>
    </row>
    <row r="322" spans="4:10" x14ac:dyDescent="0.35">
      <c r="D322" s="4">
        <v>320</v>
      </c>
      <c r="E322" s="1">
        <f t="shared" si="16"/>
        <v>240</v>
      </c>
      <c r="F322" s="1" cm="1">
        <f t="array" ref="F322">INDEX($A$3:$A$14,MATCH(D322,$A$3:$A$14,1)+1,1)</f>
        <v>360</v>
      </c>
      <c r="G322" s="1">
        <f t="shared" si="17"/>
        <v>3.14</v>
      </c>
      <c r="H322" s="1">
        <f t="shared" si="17"/>
        <v>2.96</v>
      </c>
      <c r="I322" s="1">
        <f t="shared" si="18"/>
        <v>1</v>
      </c>
      <c r="J322" s="24">
        <f t="shared" si="19"/>
        <v>3.02</v>
      </c>
    </row>
    <row r="323" spans="4:10" x14ac:dyDescent="0.35">
      <c r="D323" s="4">
        <v>321</v>
      </c>
      <c r="E323" s="1">
        <f t="shared" si="16"/>
        <v>240</v>
      </c>
      <c r="F323" s="1" cm="1">
        <f t="array" ref="F323">INDEX($A$3:$A$14,MATCH(D323,$A$3:$A$14,1)+1,1)</f>
        <v>360</v>
      </c>
      <c r="G323" s="1">
        <f t="shared" si="17"/>
        <v>3.14</v>
      </c>
      <c r="H323" s="1">
        <f t="shared" si="17"/>
        <v>2.96</v>
      </c>
      <c r="I323" s="1">
        <f t="shared" si="18"/>
        <v>1</v>
      </c>
      <c r="J323" s="24">
        <f t="shared" si="19"/>
        <v>3.0185</v>
      </c>
    </row>
    <row r="324" spans="4:10" x14ac:dyDescent="0.35">
      <c r="D324" s="4">
        <v>322</v>
      </c>
      <c r="E324" s="1">
        <f t="shared" ref="E324:E362" si="20">INDEX($A$3:$A$14,MATCH(D324,$A$3:$A$14,1),1)</f>
        <v>240</v>
      </c>
      <c r="F324" s="1" cm="1">
        <f t="array" ref="F324">INDEX($A$3:$A$14,MATCH(D324,$A$3:$A$14,1)+1,1)</f>
        <v>360</v>
      </c>
      <c r="G324" s="1">
        <f t="shared" ref="G324:H362" si="21">VLOOKUP(E324,$A$3:$B$14,2,FALSE)</f>
        <v>3.14</v>
      </c>
      <c r="H324" s="1">
        <f t="shared" si="21"/>
        <v>2.96</v>
      </c>
      <c r="I324" s="1">
        <f t="shared" ref="I324:I362" si="22">IF(_xlfn.IFNA(VLOOKUP(D324,$A$3:$A$14,1,FALSE),0)&lt;&gt;0,0,1)</f>
        <v>1</v>
      </c>
      <c r="J324" s="24">
        <f t="shared" ref="J324:J362" si="23">IF(I324=0,G324,G324+((D324-E324)*(H324-G324)/(F324-E324)))</f>
        <v>3.0169999999999999</v>
      </c>
    </row>
    <row r="325" spans="4:10" x14ac:dyDescent="0.35">
      <c r="D325" s="4">
        <v>323</v>
      </c>
      <c r="E325" s="1">
        <f t="shared" si="20"/>
        <v>240</v>
      </c>
      <c r="F325" s="1" cm="1">
        <f t="array" ref="F325">INDEX($A$3:$A$14,MATCH(D325,$A$3:$A$14,1)+1,1)</f>
        <v>360</v>
      </c>
      <c r="G325" s="1">
        <f t="shared" si="21"/>
        <v>3.14</v>
      </c>
      <c r="H325" s="1">
        <f t="shared" si="21"/>
        <v>2.96</v>
      </c>
      <c r="I325" s="1">
        <f t="shared" si="22"/>
        <v>1</v>
      </c>
      <c r="J325" s="24">
        <f t="shared" si="23"/>
        <v>3.0154999999999998</v>
      </c>
    </row>
    <row r="326" spans="4:10" x14ac:dyDescent="0.35">
      <c r="D326" s="4">
        <v>324</v>
      </c>
      <c r="E326" s="1">
        <f t="shared" si="20"/>
        <v>240</v>
      </c>
      <c r="F326" s="1" cm="1">
        <f t="array" ref="F326">INDEX($A$3:$A$14,MATCH(D326,$A$3:$A$14,1)+1,1)</f>
        <v>360</v>
      </c>
      <c r="G326" s="1">
        <f t="shared" si="21"/>
        <v>3.14</v>
      </c>
      <c r="H326" s="1">
        <f t="shared" si="21"/>
        <v>2.96</v>
      </c>
      <c r="I326" s="1">
        <f t="shared" si="22"/>
        <v>1</v>
      </c>
      <c r="J326" s="24">
        <f t="shared" si="23"/>
        <v>3.0140000000000002</v>
      </c>
    </row>
    <row r="327" spans="4:10" x14ac:dyDescent="0.35">
      <c r="D327" s="4">
        <v>325</v>
      </c>
      <c r="E327" s="1">
        <f t="shared" si="20"/>
        <v>240</v>
      </c>
      <c r="F327" s="1" cm="1">
        <f t="array" ref="F327">INDEX($A$3:$A$14,MATCH(D327,$A$3:$A$14,1)+1,1)</f>
        <v>360</v>
      </c>
      <c r="G327" s="1">
        <f t="shared" si="21"/>
        <v>3.14</v>
      </c>
      <c r="H327" s="1">
        <f t="shared" si="21"/>
        <v>2.96</v>
      </c>
      <c r="I327" s="1">
        <f t="shared" si="22"/>
        <v>1</v>
      </c>
      <c r="J327" s="24">
        <f t="shared" si="23"/>
        <v>3.0125000000000002</v>
      </c>
    </row>
    <row r="328" spans="4:10" x14ac:dyDescent="0.35">
      <c r="D328" s="4">
        <v>326</v>
      </c>
      <c r="E328" s="1">
        <f t="shared" si="20"/>
        <v>240</v>
      </c>
      <c r="F328" s="1" cm="1">
        <f t="array" ref="F328">INDEX($A$3:$A$14,MATCH(D328,$A$3:$A$14,1)+1,1)</f>
        <v>360</v>
      </c>
      <c r="G328" s="1">
        <f t="shared" si="21"/>
        <v>3.14</v>
      </c>
      <c r="H328" s="1">
        <f t="shared" si="21"/>
        <v>2.96</v>
      </c>
      <c r="I328" s="1">
        <f t="shared" si="22"/>
        <v>1</v>
      </c>
      <c r="J328" s="24">
        <f t="shared" si="23"/>
        <v>3.0110000000000001</v>
      </c>
    </row>
    <row r="329" spans="4:10" x14ac:dyDescent="0.35">
      <c r="D329" s="4">
        <v>327</v>
      </c>
      <c r="E329" s="1">
        <f t="shared" si="20"/>
        <v>240</v>
      </c>
      <c r="F329" s="1" cm="1">
        <f t="array" ref="F329">INDEX($A$3:$A$14,MATCH(D329,$A$3:$A$14,1)+1,1)</f>
        <v>360</v>
      </c>
      <c r="G329" s="1">
        <f t="shared" si="21"/>
        <v>3.14</v>
      </c>
      <c r="H329" s="1">
        <f t="shared" si="21"/>
        <v>2.96</v>
      </c>
      <c r="I329" s="1">
        <f t="shared" si="22"/>
        <v>1</v>
      </c>
      <c r="J329" s="24">
        <f t="shared" si="23"/>
        <v>3.0095000000000001</v>
      </c>
    </row>
    <row r="330" spans="4:10" x14ac:dyDescent="0.35">
      <c r="D330" s="4">
        <v>328</v>
      </c>
      <c r="E330" s="1">
        <f t="shared" si="20"/>
        <v>240</v>
      </c>
      <c r="F330" s="1" cm="1">
        <f t="array" ref="F330">INDEX($A$3:$A$14,MATCH(D330,$A$3:$A$14,1)+1,1)</f>
        <v>360</v>
      </c>
      <c r="G330" s="1">
        <f t="shared" si="21"/>
        <v>3.14</v>
      </c>
      <c r="H330" s="1">
        <f t="shared" si="21"/>
        <v>2.96</v>
      </c>
      <c r="I330" s="1">
        <f t="shared" si="22"/>
        <v>1</v>
      </c>
      <c r="J330" s="24">
        <f t="shared" si="23"/>
        <v>3.008</v>
      </c>
    </row>
    <row r="331" spans="4:10" x14ac:dyDescent="0.35">
      <c r="D331" s="4">
        <v>329</v>
      </c>
      <c r="E331" s="1">
        <f t="shared" si="20"/>
        <v>240</v>
      </c>
      <c r="F331" s="1" cm="1">
        <f t="array" ref="F331">INDEX($A$3:$A$14,MATCH(D331,$A$3:$A$14,1)+1,1)</f>
        <v>360</v>
      </c>
      <c r="G331" s="1">
        <f t="shared" si="21"/>
        <v>3.14</v>
      </c>
      <c r="H331" s="1">
        <f t="shared" si="21"/>
        <v>2.96</v>
      </c>
      <c r="I331" s="1">
        <f t="shared" si="22"/>
        <v>1</v>
      </c>
      <c r="J331" s="24">
        <f t="shared" si="23"/>
        <v>3.0065</v>
      </c>
    </row>
    <row r="332" spans="4:10" x14ac:dyDescent="0.35">
      <c r="D332" s="4">
        <v>330</v>
      </c>
      <c r="E332" s="1">
        <f t="shared" si="20"/>
        <v>240</v>
      </c>
      <c r="F332" s="1" cm="1">
        <f t="array" ref="F332">INDEX($A$3:$A$14,MATCH(D332,$A$3:$A$14,1)+1,1)</f>
        <v>360</v>
      </c>
      <c r="G332" s="1">
        <f t="shared" si="21"/>
        <v>3.14</v>
      </c>
      <c r="H332" s="1">
        <f t="shared" si="21"/>
        <v>2.96</v>
      </c>
      <c r="I332" s="1">
        <f t="shared" si="22"/>
        <v>1</v>
      </c>
      <c r="J332" s="24">
        <f t="shared" si="23"/>
        <v>3.0049999999999999</v>
      </c>
    </row>
    <row r="333" spans="4:10" x14ac:dyDescent="0.35">
      <c r="D333" s="4">
        <v>331</v>
      </c>
      <c r="E333" s="1">
        <f t="shared" si="20"/>
        <v>240</v>
      </c>
      <c r="F333" s="1" cm="1">
        <f t="array" ref="F333">INDEX($A$3:$A$14,MATCH(D333,$A$3:$A$14,1)+1,1)</f>
        <v>360</v>
      </c>
      <c r="G333" s="1">
        <f t="shared" si="21"/>
        <v>3.14</v>
      </c>
      <c r="H333" s="1">
        <f t="shared" si="21"/>
        <v>2.96</v>
      </c>
      <c r="I333" s="1">
        <f t="shared" si="22"/>
        <v>1</v>
      </c>
      <c r="J333" s="24">
        <f t="shared" si="23"/>
        <v>3.0034999999999998</v>
      </c>
    </row>
    <row r="334" spans="4:10" x14ac:dyDescent="0.35">
      <c r="D334" s="4">
        <v>332</v>
      </c>
      <c r="E334" s="1">
        <f t="shared" si="20"/>
        <v>240</v>
      </c>
      <c r="F334" s="1" cm="1">
        <f t="array" ref="F334">INDEX($A$3:$A$14,MATCH(D334,$A$3:$A$14,1)+1,1)</f>
        <v>360</v>
      </c>
      <c r="G334" s="1">
        <f t="shared" si="21"/>
        <v>3.14</v>
      </c>
      <c r="H334" s="1">
        <f t="shared" si="21"/>
        <v>2.96</v>
      </c>
      <c r="I334" s="1">
        <f t="shared" si="22"/>
        <v>1</v>
      </c>
      <c r="J334" s="24">
        <f t="shared" si="23"/>
        <v>3.0019999999999998</v>
      </c>
    </row>
    <row r="335" spans="4:10" x14ac:dyDescent="0.35">
      <c r="D335" s="4">
        <v>333</v>
      </c>
      <c r="E335" s="1">
        <f t="shared" si="20"/>
        <v>240</v>
      </c>
      <c r="F335" s="1" cm="1">
        <f t="array" ref="F335">INDEX($A$3:$A$14,MATCH(D335,$A$3:$A$14,1)+1,1)</f>
        <v>360</v>
      </c>
      <c r="G335" s="1">
        <f t="shared" si="21"/>
        <v>3.14</v>
      </c>
      <c r="H335" s="1">
        <f t="shared" si="21"/>
        <v>2.96</v>
      </c>
      <c r="I335" s="1">
        <f t="shared" si="22"/>
        <v>1</v>
      </c>
      <c r="J335" s="24">
        <f t="shared" si="23"/>
        <v>3.0005000000000002</v>
      </c>
    </row>
    <row r="336" spans="4:10" x14ac:dyDescent="0.35">
      <c r="D336" s="4">
        <v>334</v>
      </c>
      <c r="E336" s="1">
        <f t="shared" si="20"/>
        <v>240</v>
      </c>
      <c r="F336" s="1" cm="1">
        <f t="array" ref="F336">INDEX($A$3:$A$14,MATCH(D336,$A$3:$A$14,1)+1,1)</f>
        <v>360</v>
      </c>
      <c r="G336" s="1">
        <f t="shared" si="21"/>
        <v>3.14</v>
      </c>
      <c r="H336" s="1">
        <f t="shared" si="21"/>
        <v>2.96</v>
      </c>
      <c r="I336" s="1">
        <f t="shared" si="22"/>
        <v>1</v>
      </c>
      <c r="J336" s="24">
        <f t="shared" si="23"/>
        <v>2.9990000000000001</v>
      </c>
    </row>
    <row r="337" spans="4:10" x14ac:dyDescent="0.35">
      <c r="D337" s="4">
        <v>335</v>
      </c>
      <c r="E337" s="1">
        <f t="shared" si="20"/>
        <v>240</v>
      </c>
      <c r="F337" s="1" cm="1">
        <f t="array" ref="F337">INDEX($A$3:$A$14,MATCH(D337,$A$3:$A$14,1)+1,1)</f>
        <v>360</v>
      </c>
      <c r="G337" s="1">
        <f t="shared" si="21"/>
        <v>3.14</v>
      </c>
      <c r="H337" s="1">
        <f t="shared" si="21"/>
        <v>2.96</v>
      </c>
      <c r="I337" s="1">
        <f t="shared" si="22"/>
        <v>1</v>
      </c>
      <c r="J337" s="24">
        <f t="shared" si="23"/>
        <v>2.9975000000000001</v>
      </c>
    </row>
    <row r="338" spans="4:10" x14ac:dyDescent="0.35">
      <c r="D338" s="4">
        <v>336</v>
      </c>
      <c r="E338" s="1">
        <f t="shared" si="20"/>
        <v>240</v>
      </c>
      <c r="F338" s="1" cm="1">
        <f t="array" ref="F338">INDEX($A$3:$A$14,MATCH(D338,$A$3:$A$14,1)+1,1)</f>
        <v>360</v>
      </c>
      <c r="G338" s="1">
        <f t="shared" si="21"/>
        <v>3.14</v>
      </c>
      <c r="H338" s="1">
        <f t="shared" si="21"/>
        <v>2.96</v>
      </c>
      <c r="I338" s="1">
        <f t="shared" si="22"/>
        <v>1</v>
      </c>
      <c r="J338" s="24">
        <f t="shared" si="23"/>
        <v>2.996</v>
      </c>
    </row>
    <row r="339" spans="4:10" x14ac:dyDescent="0.35">
      <c r="D339" s="4">
        <v>337</v>
      </c>
      <c r="E339" s="1">
        <f t="shared" si="20"/>
        <v>240</v>
      </c>
      <c r="F339" s="1" cm="1">
        <f t="array" ref="F339">INDEX($A$3:$A$14,MATCH(D339,$A$3:$A$14,1)+1,1)</f>
        <v>360</v>
      </c>
      <c r="G339" s="1">
        <f t="shared" si="21"/>
        <v>3.14</v>
      </c>
      <c r="H339" s="1">
        <f t="shared" si="21"/>
        <v>2.96</v>
      </c>
      <c r="I339" s="1">
        <f t="shared" si="22"/>
        <v>1</v>
      </c>
      <c r="J339" s="24">
        <f t="shared" si="23"/>
        <v>2.9944999999999999</v>
      </c>
    </row>
    <row r="340" spans="4:10" x14ac:dyDescent="0.35">
      <c r="D340" s="4">
        <v>338</v>
      </c>
      <c r="E340" s="1">
        <f t="shared" si="20"/>
        <v>240</v>
      </c>
      <c r="F340" s="1" cm="1">
        <f t="array" ref="F340">INDEX($A$3:$A$14,MATCH(D340,$A$3:$A$14,1)+1,1)</f>
        <v>360</v>
      </c>
      <c r="G340" s="1">
        <f t="shared" si="21"/>
        <v>3.14</v>
      </c>
      <c r="H340" s="1">
        <f t="shared" si="21"/>
        <v>2.96</v>
      </c>
      <c r="I340" s="1">
        <f t="shared" si="22"/>
        <v>1</v>
      </c>
      <c r="J340" s="24">
        <f t="shared" si="23"/>
        <v>2.9929999999999999</v>
      </c>
    </row>
    <row r="341" spans="4:10" x14ac:dyDescent="0.35">
      <c r="D341" s="4">
        <v>339</v>
      </c>
      <c r="E341" s="1">
        <f t="shared" si="20"/>
        <v>240</v>
      </c>
      <c r="F341" s="1" cm="1">
        <f t="array" ref="F341">INDEX($A$3:$A$14,MATCH(D341,$A$3:$A$14,1)+1,1)</f>
        <v>360</v>
      </c>
      <c r="G341" s="1">
        <f t="shared" si="21"/>
        <v>3.14</v>
      </c>
      <c r="H341" s="1">
        <f t="shared" si="21"/>
        <v>2.96</v>
      </c>
      <c r="I341" s="1">
        <f t="shared" si="22"/>
        <v>1</v>
      </c>
      <c r="J341" s="24">
        <f t="shared" si="23"/>
        <v>2.9914999999999998</v>
      </c>
    </row>
    <row r="342" spans="4:10" x14ac:dyDescent="0.35">
      <c r="D342" s="4">
        <v>340</v>
      </c>
      <c r="E342" s="1">
        <f t="shared" si="20"/>
        <v>240</v>
      </c>
      <c r="F342" s="1" cm="1">
        <f t="array" ref="F342">INDEX($A$3:$A$14,MATCH(D342,$A$3:$A$14,1)+1,1)</f>
        <v>360</v>
      </c>
      <c r="G342" s="1">
        <f t="shared" si="21"/>
        <v>3.14</v>
      </c>
      <c r="H342" s="1">
        <f t="shared" si="21"/>
        <v>2.96</v>
      </c>
      <c r="I342" s="1">
        <f t="shared" si="22"/>
        <v>1</v>
      </c>
      <c r="J342" s="24">
        <f t="shared" si="23"/>
        <v>2.99</v>
      </c>
    </row>
    <row r="343" spans="4:10" x14ac:dyDescent="0.35">
      <c r="D343" s="4">
        <v>341</v>
      </c>
      <c r="E343" s="1">
        <f t="shared" si="20"/>
        <v>240</v>
      </c>
      <c r="F343" s="1" cm="1">
        <f t="array" ref="F343">INDEX($A$3:$A$14,MATCH(D343,$A$3:$A$14,1)+1,1)</f>
        <v>360</v>
      </c>
      <c r="G343" s="1">
        <f t="shared" si="21"/>
        <v>3.14</v>
      </c>
      <c r="H343" s="1">
        <f t="shared" si="21"/>
        <v>2.96</v>
      </c>
      <c r="I343" s="1">
        <f t="shared" si="22"/>
        <v>1</v>
      </c>
      <c r="J343" s="24">
        <f t="shared" si="23"/>
        <v>2.9885000000000002</v>
      </c>
    </row>
    <row r="344" spans="4:10" x14ac:dyDescent="0.35">
      <c r="D344" s="4">
        <v>342</v>
      </c>
      <c r="E344" s="1">
        <f t="shared" si="20"/>
        <v>240</v>
      </c>
      <c r="F344" s="1" cm="1">
        <f t="array" ref="F344">INDEX($A$3:$A$14,MATCH(D344,$A$3:$A$14,1)+1,1)</f>
        <v>360</v>
      </c>
      <c r="G344" s="1">
        <f t="shared" si="21"/>
        <v>3.14</v>
      </c>
      <c r="H344" s="1">
        <f t="shared" si="21"/>
        <v>2.96</v>
      </c>
      <c r="I344" s="1">
        <f t="shared" si="22"/>
        <v>1</v>
      </c>
      <c r="J344" s="24">
        <f t="shared" si="23"/>
        <v>2.9870000000000001</v>
      </c>
    </row>
    <row r="345" spans="4:10" x14ac:dyDescent="0.35">
      <c r="D345" s="4">
        <v>343</v>
      </c>
      <c r="E345" s="1">
        <f t="shared" si="20"/>
        <v>240</v>
      </c>
      <c r="F345" s="1" cm="1">
        <f t="array" ref="F345">INDEX($A$3:$A$14,MATCH(D345,$A$3:$A$14,1)+1,1)</f>
        <v>360</v>
      </c>
      <c r="G345" s="1">
        <f t="shared" si="21"/>
        <v>3.14</v>
      </c>
      <c r="H345" s="1">
        <f t="shared" si="21"/>
        <v>2.96</v>
      </c>
      <c r="I345" s="1">
        <f t="shared" si="22"/>
        <v>1</v>
      </c>
      <c r="J345" s="24">
        <f t="shared" si="23"/>
        <v>2.9855</v>
      </c>
    </row>
    <row r="346" spans="4:10" x14ac:dyDescent="0.35">
      <c r="D346" s="4">
        <v>344</v>
      </c>
      <c r="E346" s="1">
        <f t="shared" si="20"/>
        <v>240</v>
      </c>
      <c r="F346" s="1" cm="1">
        <f t="array" ref="F346">INDEX($A$3:$A$14,MATCH(D346,$A$3:$A$14,1)+1,1)</f>
        <v>360</v>
      </c>
      <c r="G346" s="1">
        <f t="shared" si="21"/>
        <v>3.14</v>
      </c>
      <c r="H346" s="1">
        <f t="shared" si="21"/>
        <v>2.96</v>
      </c>
      <c r="I346" s="1">
        <f t="shared" si="22"/>
        <v>1</v>
      </c>
      <c r="J346" s="24">
        <f t="shared" si="23"/>
        <v>2.984</v>
      </c>
    </row>
    <row r="347" spans="4:10" x14ac:dyDescent="0.35">
      <c r="D347" s="4">
        <v>345</v>
      </c>
      <c r="E347" s="1">
        <f t="shared" si="20"/>
        <v>240</v>
      </c>
      <c r="F347" s="1" cm="1">
        <f t="array" ref="F347">INDEX($A$3:$A$14,MATCH(D347,$A$3:$A$14,1)+1,1)</f>
        <v>360</v>
      </c>
      <c r="G347" s="1">
        <f t="shared" si="21"/>
        <v>3.14</v>
      </c>
      <c r="H347" s="1">
        <f t="shared" si="21"/>
        <v>2.96</v>
      </c>
      <c r="I347" s="1">
        <f t="shared" si="22"/>
        <v>1</v>
      </c>
      <c r="J347" s="24">
        <f t="shared" si="23"/>
        <v>2.9824999999999999</v>
      </c>
    </row>
    <row r="348" spans="4:10" x14ac:dyDescent="0.35">
      <c r="D348" s="4">
        <v>346</v>
      </c>
      <c r="E348" s="1">
        <f t="shared" si="20"/>
        <v>240</v>
      </c>
      <c r="F348" s="1" cm="1">
        <f t="array" ref="F348">INDEX($A$3:$A$14,MATCH(D348,$A$3:$A$14,1)+1,1)</f>
        <v>360</v>
      </c>
      <c r="G348" s="1">
        <f t="shared" si="21"/>
        <v>3.14</v>
      </c>
      <c r="H348" s="1">
        <f t="shared" si="21"/>
        <v>2.96</v>
      </c>
      <c r="I348" s="1">
        <f t="shared" si="22"/>
        <v>1</v>
      </c>
      <c r="J348" s="24">
        <f t="shared" si="23"/>
        <v>2.9809999999999999</v>
      </c>
    </row>
    <row r="349" spans="4:10" x14ac:dyDescent="0.35">
      <c r="D349" s="4">
        <v>347</v>
      </c>
      <c r="E349" s="1">
        <f t="shared" si="20"/>
        <v>240</v>
      </c>
      <c r="F349" s="1" cm="1">
        <f t="array" ref="F349">INDEX($A$3:$A$14,MATCH(D349,$A$3:$A$14,1)+1,1)</f>
        <v>360</v>
      </c>
      <c r="G349" s="1">
        <f t="shared" si="21"/>
        <v>3.14</v>
      </c>
      <c r="H349" s="1">
        <f t="shared" si="21"/>
        <v>2.96</v>
      </c>
      <c r="I349" s="1">
        <f t="shared" si="22"/>
        <v>1</v>
      </c>
      <c r="J349" s="24">
        <f t="shared" si="23"/>
        <v>2.9794999999999998</v>
      </c>
    </row>
    <row r="350" spans="4:10" x14ac:dyDescent="0.35">
      <c r="D350" s="4">
        <v>348</v>
      </c>
      <c r="E350" s="1">
        <f t="shared" si="20"/>
        <v>240</v>
      </c>
      <c r="F350" s="1" cm="1">
        <f t="array" ref="F350">INDEX($A$3:$A$14,MATCH(D350,$A$3:$A$14,1)+1,1)</f>
        <v>360</v>
      </c>
      <c r="G350" s="1">
        <f t="shared" si="21"/>
        <v>3.14</v>
      </c>
      <c r="H350" s="1">
        <f t="shared" si="21"/>
        <v>2.96</v>
      </c>
      <c r="I350" s="1">
        <f t="shared" si="22"/>
        <v>1</v>
      </c>
      <c r="J350" s="24">
        <f t="shared" si="23"/>
        <v>2.9779999999999998</v>
      </c>
    </row>
    <row r="351" spans="4:10" x14ac:dyDescent="0.35">
      <c r="D351" s="4">
        <v>349</v>
      </c>
      <c r="E351" s="1">
        <f t="shared" si="20"/>
        <v>240</v>
      </c>
      <c r="F351" s="1" cm="1">
        <f t="array" ref="F351">INDEX($A$3:$A$14,MATCH(D351,$A$3:$A$14,1)+1,1)</f>
        <v>360</v>
      </c>
      <c r="G351" s="1">
        <f t="shared" si="21"/>
        <v>3.14</v>
      </c>
      <c r="H351" s="1">
        <f t="shared" si="21"/>
        <v>2.96</v>
      </c>
      <c r="I351" s="1">
        <f t="shared" si="22"/>
        <v>1</v>
      </c>
      <c r="J351" s="24">
        <f t="shared" si="23"/>
        <v>2.9765000000000001</v>
      </c>
    </row>
    <row r="352" spans="4:10" x14ac:dyDescent="0.35">
      <c r="D352" s="4">
        <v>350</v>
      </c>
      <c r="E352" s="1">
        <f t="shared" si="20"/>
        <v>240</v>
      </c>
      <c r="F352" s="1" cm="1">
        <f t="array" ref="F352">INDEX($A$3:$A$14,MATCH(D352,$A$3:$A$14,1)+1,1)</f>
        <v>360</v>
      </c>
      <c r="G352" s="1">
        <f t="shared" si="21"/>
        <v>3.14</v>
      </c>
      <c r="H352" s="1">
        <f t="shared" si="21"/>
        <v>2.96</v>
      </c>
      <c r="I352" s="1">
        <f t="shared" si="22"/>
        <v>1</v>
      </c>
      <c r="J352" s="24">
        <f t="shared" si="23"/>
        <v>2.9750000000000001</v>
      </c>
    </row>
    <row r="353" spans="4:10" x14ac:dyDescent="0.35">
      <c r="D353" s="4">
        <v>351</v>
      </c>
      <c r="E353" s="1">
        <f t="shared" si="20"/>
        <v>240</v>
      </c>
      <c r="F353" s="1" cm="1">
        <f t="array" ref="F353">INDEX($A$3:$A$14,MATCH(D353,$A$3:$A$14,1)+1,1)</f>
        <v>360</v>
      </c>
      <c r="G353" s="1">
        <f t="shared" si="21"/>
        <v>3.14</v>
      </c>
      <c r="H353" s="1">
        <f t="shared" si="21"/>
        <v>2.96</v>
      </c>
      <c r="I353" s="1">
        <f t="shared" si="22"/>
        <v>1</v>
      </c>
      <c r="J353" s="24">
        <f t="shared" si="23"/>
        <v>2.9735</v>
      </c>
    </row>
    <row r="354" spans="4:10" x14ac:dyDescent="0.35">
      <c r="D354" s="4">
        <v>352</v>
      </c>
      <c r="E354" s="1">
        <f t="shared" si="20"/>
        <v>240</v>
      </c>
      <c r="F354" s="1" cm="1">
        <f t="array" ref="F354">INDEX($A$3:$A$14,MATCH(D354,$A$3:$A$14,1)+1,1)</f>
        <v>360</v>
      </c>
      <c r="G354" s="1">
        <f t="shared" si="21"/>
        <v>3.14</v>
      </c>
      <c r="H354" s="1">
        <f t="shared" si="21"/>
        <v>2.96</v>
      </c>
      <c r="I354" s="1">
        <f t="shared" si="22"/>
        <v>1</v>
      </c>
      <c r="J354" s="24">
        <f t="shared" si="23"/>
        <v>2.972</v>
      </c>
    </row>
    <row r="355" spans="4:10" x14ac:dyDescent="0.35">
      <c r="D355" s="4">
        <v>353</v>
      </c>
      <c r="E355" s="1">
        <f t="shared" si="20"/>
        <v>240</v>
      </c>
      <c r="F355" s="1" cm="1">
        <f t="array" ref="F355">INDEX($A$3:$A$14,MATCH(D355,$A$3:$A$14,1)+1,1)</f>
        <v>360</v>
      </c>
      <c r="G355" s="1">
        <f t="shared" si="21"/>
        <v>3.14</v>
      </c>
      <c r="H355" s="1">
        <f t="shared" si="21"/>
        <v>2.96</v>
      </c>
      <c r="I355" s="1">
        <f t="shared" si="22"/>
        <v>1</v>
      </c>
      <c r="J355" s="24">
        <f t="shared" si="23"/>
        <v>2.9704999999999999</v>
      </c>
    </row>
    <row r="356" spans="4:10" x14ac:dyDescent="0.35">
      <c r="D356" s="4">
        <v>354</v>
      </c>
      <c r="E356" s="1">
        <f t="shared" si="20"/>
        <v>240</v>
      </c>
      <c r="F356" s="1" cm="1">
        <f t="array" ref="F356">INDEX($A$3:$A$14,MATCH(D356,$A$3:$A$14,1)+1,1)</f>
        <v>360</v>
      </c>
      <c r="G356" s="1">
        <f t="shared" si="21"/>
        <v>3.14</v>
      </c>
      <c r="H356" s="1">
        <f t="shared" si="21"/>
        <v>2.96</v>
      </c>
      <c r="I356" s="1">
        <f t="shared" si="22"/>
        <v>1</v>
      </c>
      <c r="J356" s="24">
        <f t="shared" si="23"/>
        <v>2.9689999999999999</v>
      </c>
    </row>
    <row r="357" spans="4:10" x14ac:dyDescent="0.35">
      <c r="D357" s="4">
        <v>355</v>
      </c>
      <c r="E357" s="1">
        <f t="shared" si="20"/>
        <v>240</v>
      </c>
      <c r="F357" s="1" cm="1">
        <f t="array" ref="F357">INDEX($A$3:$A$14,MATCH(D357,$A$3:$A$14,1)+1,1)</f>
        <v>360</v>
      </c>
      <c r="G357" s="1">
        <f t="shared" si="21"/>
        <v>3.14</v>
      </c>
      <c r="H357" s="1">
        <f t="shared" si="21"/>
        <v>2.96</v>
      </c>
      <c r="I357" s="1">
        <f t="shared" si="22"/>
        <v>1</v>
      </c>
      <c r="J357" s="24">
        <f t="shared" si="23"/>
        <v>2.9674999999999998</v>
      </c>
    </row>
    <row r="358" spans="4:10" x14ac:dyDescent="0.35">
      <c r="D358" s="4">
        <v>356</v>
      </c>
      <c r="E358" s="1">
        <f t="shared" si="20"/>
        <v>240</v>
      </c>
      <c r="F358" s="1" cm="1">
        <f t="array" ref="F358">INDEX($A$3:$A$14,MATCH(D358,$A$3:$A$14,1)+1,1)</f>
        <v>360</v>
      </c>
      <c r="G358" s="1">
        <f t="shared" si="21"/>
        <v>3.14</v>
      </c>
      <c r="H358" s="1">
        <f t="shared" si="21"/>
        <v>2.96</v>
      </c>
      <c r="I358" s="1">
        <f t="shared" si="22"/>
        <v>1</v>
      </c>
      <c r="J358" s="24">
        <f t="shared" si="23"/>
        <v>2.9660000000000002</v>
      </c>
    </row>
    <row r="359" spans="4:10" x14ac:dyDescent="0.35">
      <c r="D359" s="4">
        <v>357</v>
      </c>
      <c r="E359" s="1">
        <f t="shared" si="20"/>
        <v>240</v>
      </c>
      <c r="F359" s="1" cm="1">
        <f t="array" ref="F359">INDEX($A$3:$A$14,MATCH(D359,$A$3:$A$14,1)+1,1)</f>
        <v>360</v>
      </c>
      <c r="G359" s="1">
        <f t="shared" si="21"/>
        <v>3.14</v>
      </c>
      <c r="H359" s="1">
        <f t="shared" si="21"/>
        <v>2.96</v>
      </c>
      <c r="I359" s="1">
        <f t="shared" si="22"/>
        <v>1</v>
      </c>
      <c r="J359" s="24">
        <f t="shared" si="23"/>
        <v>2.9645000000000001</v>
      </c>
    </row>
    <row r="360" spans="4:10" x14ac:dyDescent="0.35">
      <c r="D360" s="4">
        <v>358</v>
      </c>
      <c r="E360" s="1">
        <f t="shared" si="20"/>
        <v>240</v>
      </c>
      <c r="F360" s="1" cm="1">
        <f t="array" ref="F360">INDEX($A$3:$A$14,MATCH(D360,$A$3:$A$14,1)+1,1)</f>
        <v>360</v>
      </c>
      <c r="G360" s="1">
        <f t="shared" si="21"/>
        <v>3.14</v>
      </c>
      <c r="H360" s="1">
        <f t="shared" si="21"/>
        <v>2.96</v>
      </c>
      <c r="I360" s="1">
        <f t="shared" si="22"/>
        <v>1</v>
      </c>
      <c r="J360" s="24">
        <f t="shared" si="23"/>
        <v>2.9630000000000001</v>
      </c>
    </row>
    <row r="361" spans="4:10" x14ac:dyDescent="0.35">
      <c r="D361" s="4">
        <v>359</v>
      </c>
      <c r="E361" s="1">
        <f t="shared" si="20"/>
        <v>240</v>
      </c>
      <c r="F361" s="1" cm="1">
        <f t="array" ref="F361">INDEX($A$3:$A$14,MATCH(D361,$A$3:$A$14,1)+1,1)</f>
        <v>360</v>
      </c>
      <c r="G361" s="1">
        <f t="shared" si="21"/>
        <v>3.14</v>
      </c>
      <c r="H361" s="1">
        <f t="shared" si="21"/>
        <v>2.96</v>
      </c>
      <c r="I361" s="1">
        <f t="shared" si="22"/>
        <v>1</v>
      </c>
      <c r="J361" s="24">
        <f t="shared" si="23"/>
        <v>2.9615</v>
      </c>
    </row>
    <row r="362" spans="4:10" ht="15" thickBot="1" x14ac:dyDescent="0.4">
      <c r="D362" s="6">
        <v>360</v>
      </c>
      <c r="E362" s="7">
        <f t="shared" si="20"/>
        <v>360</v>
      </c>
      <c r="F362" s="7" t="e" cm="1">
        <f t="array" ref="F362">INDEX($A$3:$A$14,MATCH(D362,$A$3:$A$14,1)+1,1)</f>
        <v>#REF!</v>
      </c>
      <c r="G362" s="7">
        <f t="shared" si="21"/>
        <v>2.96</v>
      </c>
      <c r="H362" s="7" t="e">
        <f t="shared" si="21"/>
        <v>#REF!</v>
      </c>
      <c r="I362" s="7">
        <f t="shared" si="22"/>
        <v>0</v>
      </c>
      <c r="J362" s="25">
        <f t="shared" si="23"/>
        <v>2.96</v>
      </c>
    </row>
  </sheetData>
  <mergeCells count="2">
    <mergeCell ref="A1:B1"/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0CC-6EB9-4511-A8FA-F34B990E0BB1}">
  <dimension ref="B1:J363"/>
  <sheetViews>
    <sheetView showGridLines="0" tabSelected="1" topLeftCell="E1" workbookViewId="0">
      <selection activeCell="R26" sqref="R26"/>
    </sheetView>
  </sheetViews>
  <sheetFormatPr defaultRowHeight="14.5" x14ac:dyDescent="0.35"/>
  <cols>
    <col min="2" max="2" width="6.7265625" bestFit="1" customWidth="1"/>
    <col min="3" max="3" width="11.81640625" bestFit="1" customWidth="1"/>
    <col min="4" max="4" width="8.08984375" bestFit="1" customWidth="1"/>
    <col min="5" max="5" width="13.1796875" bestFit="1" customWidth="1"/>
    <col min="6" max="6" width="9.6328125" bestFit="1" customWidth="1"/>
    <col min="7" max="7" width="11.81640625" bestFit="1" customWidth="1"/>
    <col min="9" max="9" width="17.90625" customWidth="1"/>
    <col min="10" max="10" width="22.6328125" customWidth="1"/>
  </cols>
  <sheetData>
    <row r="1" spans="2:10" ht="15" thickBot="1" x14ac:dyDescent="0.4">
      <c r="B1" s="16" t="s">
        <v>13</v>
      </c>
      <c r="C1" s="17"/>
      <c r="D1" s="17"/>
      <c r="E1" s="17"/>
      <c r="F1" s="17"/>
      <c r="G1" s="18"/>
      <c r="I1" s="16" t="s">
        <v>16</v>
      </c>
      <c r="J1" s="18"/>
    </row>
    <row r="2" spans="2:10" ht="15" thickBot="1" x14ac:dyDescent="0.4">
      <c r="B2" s="13" t="s">
        <v>0</v>
      </c>
      <c r="C2" s="14" t="s">
        <v>8</v>
      </c>
      <c r="D2" s="14" t="s">
        <v>9</v>
      </c>
      <c r="E2" s="14" t="s">
        <v>10</v>
      </c>
      <c r="F2" s="14" t="s">
        <v>11</v>
      </c>
      <c r="G2" s="15" t="s">
        <v>12</v>
      </c>
      <c r="I2" s="28" t="s">
        <v>18</v>
      </c>
      <c r="J2" s="28" t="s">
        <v>17</v>
      </c>
    </row>
    <row r="3" spans="2:10" x14ac:dyDescent="0.35">
      <c r="B3" s="10">
        <v>0</v>
      </c>
      <c r="C3" s="10">
        <f>C4</f>
        <v>0.37</v>
      </c>
      <c r="D3" s="10">
        <f>IF(MOD(B3,6)=0,1,0)</f>
        <v>1</v>
      </c>
      <c r="E3" s="10">
        <v>0</v>
      </c>
      <c r="F3" s="11">
        <f>IF(D3=1, IF(B3&lt;=6,(1+C3/100)^(-B3/12),(1-(C3/200*E3))/(1+C3/200)),0)</f>
        <v>1</v>
      </c>
      <c r="G3" s="10">
        <f>IF(D3=1,IF(B3&lt;=6,C3,(1/F3^(12/B3)-1)*100),0)</f>
        <v>0.37</v>
      </c>
      <c r="I3" s="29">
        <v>12</v>
      </c>
      <c r="J3" s="30">
        <f>VLOOKUP(I3,$B$3:$G$363,6,FALSE)</f>
        <v>3.209846524511617</v>
      </c>
    </row>
    <row r="4" spans="2:10" x14ac:dyDescent="0.35">
      <c r="B4" s="1">
        <v>1</v>
      </c>
      <c r="C4" s="1">
        <f>Interpolation!J3</f>
        <v>0.37</v>
      </c>
      <c r="D4" s="1">
        <f t="shared" ref="D4:D67" si="0">IF(MOD(B4,6)=0,1,0)</f>
        <v>0</v>
      </c>
      <c r="E4" s="3">
        <f>E3+F3</f>
        <v>1</v>
      </c>
      <c r="F4" s="2">
        <f t="shared" ref="F4:F67" si="1">IF(D4=1, IF(B4&lt;=6,(1+C4/100)^(-B4/12),(1-(C4/200*E4))/(1+C4/200)),0)</f>
        <v>0</v>
      </c>
      <c r="G4" s="1">
        <f t="shared" ref="G4:G67" si="2">IF(D4=1,IF(B4&lt;=6,C4,(1/F4^(12/B4)-1)*100),0)</f>
        <v>0</v>
      </c>
      <c r="I4" s="31">
        <f>I3+12</f>
        <v>24</v>
      </c>
      <c r="J4" s="32">
        <f t="shared" ref="J4:J32" si="3">VLOOKUP(I4,$B$3:$G$363,6,FALSE)</f>
        <v>3.4434258337582291</v>
      </c>
    </row>
    <row r="5" spans="2:10" x14ac:dyDescent="0.35">
      <c r="B5" s="1">
        <v>2</v>
      </c>
      <c r="C5" s="1">
        <f>Interpolation!J4</f>
        <v>0.73</v>
      </c>
      <c r="D5" s="1">
        <f t="shared" si="0"/>
        <v>0</v>
      </c>
      <c r="E5" s="3">
        <f t="shared" ref="E5:E68" si="4">E4+F4</f>
        <v>1</v>
      </c>
      <c r="F5" s="2">
        <f t="shared" si="1"/>
        <v>0</v>
      </c>
      <c r="G5" s="1">
        <f t="shared" si="2"/>
        <v>0</v>
      </c>
      <c r="I5" s="31">
        <f t="shared" ref="I5:I32" si="5">I4+12</f>
        <v>36</v>
      </c>
      <c r="J5" s="32">
        <f t="shared" si="3"/>
        <v>3.412389015827455</v>
      </c>
    </row>
    <row r="6" spans="2:10" x14ac:dyDescent="0.35">
      <c r="B6" s="1">
        <v>3</v>
      </c>
      <c r="C6" s="1">
        <f>Interpolation!J5</f>
        <v>0.85</v>
      </c>
      <c r="D6" s="1">
        <f t="shared" si="0"/>
        <v>0</v>
      </c>
      <c r="E6" s="3">
        <f t="shared" si="4"/>
        <v>1</v>
      </c>
      <c r="F6" s="2">
        <f t="shared" si="1"/>
        <v>0</v>
      </c>
      <c r="G6" s="1">
        <f t="shared" si="2"/>
        <v>0</v>
      </c>
      <c r="I6" s="31">
        <f t="shared" si="5"/>
        <v>48</v>
      </c>
      <c r="J6" s="32">
        <f t="shared" si="3"/>
        <v>3.3120864435663755</v>
      </c>
    </row>
    <row r="7" spans="2:10" x14ac:dyDescent="0.35">
      <c r="B7" s="1">
        <v>4</v>
      </c>
      <c r="C7" s="1">
        <f>Interpolation!J6</f>
        <v>1.0366666666666666</v>
      </c>
      <c r="D7" s="1">
        <f t="shared" si="0"/>
        <v>0</v>
      </c>
      <c r="E7" s="3">
        <f t="shared" si="4"/>
        <v>1</v>
      </c>
      <c r="F7" s="2">
        <f t="shared" si="1"/>
        <v>0</v>
      </c>
      <c r="G7" s="1">
        <f t="shared" si="2"/>
        <v>0</v>
      </c>
      <c r="I7" s="31">
        <f t="shared" si="5"/>
        <v>60</v>
      </c>
      <c r="J7" s="32">
        <f t="shared" si="3"/>
        <v>3.2628656451196392</v>
      </c>
    </row>
    <row r="8" spans="2:10" x14ac:dyDescent="0.35">
      <c r="B8" s="1">
        <v>5</v>
      </c>
      <c r="C8" s="1">
        <f>Interpolation!J7</f>
        <v>1.2233333333333332</v>
      </c>
      <c r="D8" s="1">
        <f t="shared" si="0"/>
        <v>0</v>
      </c>
      <c r="E8" s="3">
        <f t="shared" si="4"/>
        <v>1</v>
      </c>
      <c r="F8" s="2">
        <f t="shared" si="1"/>
        <v>0</v>
      </c>
      <c r="G8" s="1">
        <f t="shared" si="2"/>
        <v>0</v>
      </c>
      <c r="I8" s="31">
        <f t="shared" si="5"/>
        <v>72</v>
      </c>
      <c r="J8" s="32">
        <f t="shared" si="3"/>
        <v>3.2212435267888972</v>
      </c>
    </row>
    <row r="9" spans="2:10" x14ac:dyDescent="0.35">
      <c r="B9" s="1">
        <v>6</v>
      </c>
      <c r="C9" s="1">
        <f>Interpolation!J8</f>
        <v>1.41</v>
      </c>
      <c r="D9" s="1">
        <f t="shared" si="0"/>
        <v>1</v>
      </c>
      <c r="E9" s="3">
        <f t="shared" si="4"/>
        <v>1</v>
      </c>
      <c r="F9" s="2">
        <f t="shared" si="1"/>
        <v>0.99302368841576816</v>
      </c>
      <c r="G9" s="1">
        <f t="shared" si="2"/>
        <v>1.41</v>
      </c>
      <c r="I9" s="31">
        <f t="shared" si="5"/>
        <v>84</v>
      </c>
      <c r="J9" s="32">
        <f t="shared" si="3"/>
        <v>3.1947410082342032</v>
      </c>
    </row>
    <row r="10" spans="2:10" x14ac:dyDescent="0.35">
      <c r="B10" s="1">
        <v>7</v>
      </c>
      <c r="C10" s="1">
        <f>Interpolation!J9</f>
        <v>1.5249999999999999</v>
      </c>
      <c r="D10" s="1">
        <f t="shared" si="0"/>
        <v>0</v>
      </c>
      <c r="E10" s="3">
        <f t="shared" si="4"/>
        <v>1.9930236884157682</v>
      </c>
      <c r="F10" s="2">
        <f t="shared" si="1"/>
        <v>0</v>
      </c>
      <c r="G10" s="1">
        <f t="shared" si="2"/>
        <v>0</v>
      </c>
      <c r="I10" s="31">
        <f t="shared" si="5"/>
        <v>96</v>
      </c>
      <c r="J10" s="32">
        <f t="shared" si="3"/>
        <v>3.1453262515282354</v>
      </c>
    </row>
    <row r="11" spans="2:10" x14ac:dyDescent="0.35">
      <c r="B11" s="1">
        <v>8</v>
      </c>
      <c r="C11" s="1">
        <f>Interpolation!J10</f>
        <v>1.64</v>
      </c>
      <c r="D11" s="1">
        <f t="shared" si="0"/>
        <v>0</v>
      </c>
      <c r="E11" s="3">
        <f t="shared" si="4"/>
        <v>1.9930236884157682</v>
      </c>
      <c r="F11" s="2">
        <f t="shared" si="1"/>
        <v>0</v>
      </c>
      <c r="G11" s="1">
        <f t="shared" si="2"/>
        <v>0</v>
      </c>
      <c r="I11" s="31">
        <f t="shared" si="5"/>
        <v>108</v>
      </c>
      <c r="J11" s="32">
        <f t="shared" si="3"/>
        <v>3.1026437072944946</v>
      </c>
    </row>
    <row r="12" spans="2:10" x14ac:dyDescent="0.35">
      <c r="B12" s="1">
        <v>9</v>
      </c>
      <c r="C12" s="1">
        <f>Interpolation!J11</f>
        <v>1.7549999999999999</v>
      </c>
      <c r="D12" s="1">
        <f t="shared" si="0"/>
        <v>0</v>
      </c>
      <c r="E12" s="3">
        <f t="shared" si="4"/>
        <v>1.9930236884157682</v>
      </c>
      <c r="F12" s="2">
        <f t="shared" si="1"/>
        <v>0</v>
      </c>
      <c r="G12" s="1">
        <f t="shared" si="2"/>
        <v>0</v>
      </c>
      <c r="I12" s="31">
        <f t="shared" si="5"/>
        <v>120</v>
      </c>
      <c r="J12" s="32">
        <f t="shared" si="3"/>
        <v>3.0646200968155402</v>
      </c>
    </row>
    <row r="13" spans="2:10" x14ac:dyDescent="0.35">
      <c r="B13" s="1">
        <v>10</v>
      </c>
      <c r="C13" s="1">
        <f>Interpolation!J12</f>
        <v>1.87</v>
      </c>
      <c r="D13" s="1">
        <f t="shared" si="0"/>
        <v>0</v>
      </c>
      <c r="E13" s="3">
        <f t="shared" si="4"/>
        <v>1.9930236884157682</v>
      </c>
      <c r="F13" s="2">
        <f t="shared" si="1"/>
        <v>0</v>
      </c>
      <c r="G13" s="1">
        <f t="shared" si="2"/>
        <v>0</v>
      </c>
      <c r="I13" s="31">
        <f t="shared" si="5"/>
        <v>132</v>
      </c>
      <c r="J13" s="32">
        <f t="shared" si="3"/>
        <v>3.0817645460609056</v>
      </c>
    </row>
    <row r="14" spans="2:10" x14ac:dyDescent="0.35">
      <c r="B14" s="1">
        <v>11</v>
      </c>
      <c r="C14" s="1">
        <f>Interpolation!J13</f>
        <v>1.9850000000000001</v>
      </c>
      <c r="D14" s="1">
        <f t="shared" si="0"/>
        <v>0</v>
      </c>
      <c r="E14" s="3">
        <f t="shared" si="4"/>
        <v>1.9930236884157682</v>
      </c>
      <c r="F14" s="2">
        <f t="shared" si="1"/>
        <v>0</v>
      </c>
      <c r="G14" s="1">
        <f t="shared" si="2"/>
        <v>0</v>
      </c>
      <c r="I14" s="31">
        <f t="shared" si="5"/>
        <v>144</v>
      </c>
      <c r="J14" s="32">
        <f t="shared" si="3"/>
        <v>3.1012217717912627</v>
      </c>
    </row>
    <row r="15" spans="2:10" x14ac:dyDescent="0.35">
      <c r="B15" s="1">
        <v>12</v>
      </c>
      <c r="C15" s="1">
        <f>Interpolation!J14</f>
        <v>2.1</v>
      </c>
      <c r="D15" s="1">
        <f t="shared" si="0"/>
        <v>1</v>
      </c>
      <c r="E15" s="3">
        <f t="shared" si="4"/>
        <v>1.9930236884157682</v>
      </c>
      <c r="F15" s="2">
        <f t="shared" si="1"/>
        <v>0.9688998033366002</v>
      </c>
      <c r="G15" s="1">
        <f t="shared" si="2"/>
        <v>3.209846524511617</v>
      </c>
      <c r="I15" s="31">
        <f t="shared" si="5"/>
        <v>156</v>
      </c>
      <c r="J15" s="32">
        <f t="shared" si="3"/>
        <v>3.1225699180963851</v>
      </c>
    </row>
    <row r="16" spans="2:10" x14ac:dyDescent="0.35">
      <c r="B16" s="1">
        <v>13</v>
      </c>
      <c r="C16" s="1">
        <f>Interpolation!J15</f>
        <v>2.15</v>
      </c>
      <c r="D16" s="1">
        <f t="shared" si="0"/>
        <v>0</v>
      </c>
      <c r="E16" s="3">
        <f t="shared" si="4"/>
        <v>2.9619234917523682</v>
      </c>
      <c r="F16" s="2">
        <f t="shared" si="1"/>
        <v>0</v>
      </c>
      <c r="G16" s="1">
        <f t="shared" si="2"/>
        <v>0</v>
      </c>
      <c r="I16" s="31">
        <f t="shared" si="5"/>
        <v>168</v>
      </c>
      <c r="J16" s="32">
        <f t="shared" si="3"/>
        <v>3.1455150526463749</v>
      </c>
    </row>
    <row r="17" spans="2:10" x14ac:dyDescent="0.35">
      <c r="B17" s="1">
        <v>14</v>
      </c>
      <c r="C17" s="1">
        <f>Interpolation!J16</f>
        <v>2.2000000000000002</v>
      </c>
      <c r="D17" s="1">
        <f t="shared" si="0"/>
        <v>0</v>
      </c>
      <c r="E17" s="3">
        <f t="shared" si="4"/>
        <v>2.9619234917523682</v>
      </c>
      <c r="F17" s="2">
        <f t="shared" si="1"/>
        <v>0</v>
      </c>
      <c r="G17" s="1">
        <f t="shared" si="2"/>
        <v>0</v>
      </c>
      <c r="I17" s="31">
        <f t="shared" si="5"/>
        <v>180</v>
      </c>
      <c r="J17" s="32">
        <f t="shared" si="3"/>
        <v>3.1698490872336116</v>
      </c>
    </row>
    <row r="18" spans="2:10" x14ac:dyDescent="0.35">
      <c r="B18" s="1">
        <v>15</v>
      </c>
      <c r="C18" s="1">
        <f>Interpolation!J17</f>
        <v>2.25</v>
      </c>
      <c r="D18" s="1">
        <f t="shared" si="0"/>
        <v>0</v>
      </c>
      <c r="E18" s="3">
        <f t="shared" si="4"/>
        <v>2.9619234917523682</v>
      </c>
      <c r="F18" s="2">
        <f t="shared" si="1"/>
        <v>0</v>
      </c>
      <c r="G18" s="1">
        <f t="shared" si="2"/>
        <v>0</v>
      </c>
      <c r="I18" s="31">
        <f t="shared" si="5"/>
        <v>192</v>
      </c>
      <c r="J18" s="32">
        <f t="shared" si="3"/>
        <v>3.1954235436896017</v>
      </c>
    </row>
    <row r="19" spans="2:10" x14ac:dyDescent="0.35">
      <c r="B19" s="1">
        <v>16</v>
      </c>
      <c r="C19" s="1">
        <f>Interpolation!J18</f>
        <v>2.3000000000000003</v>
      </c>
      <c r="D19" s="1">
        <f t="shared" si="0"/>
        <v>0</v>
      </c>
      <c r="E19" s="3">
        <f t="shared" si="4"/>
        <v>2.9619234917523682</v>
      </c>
      <c r="F19" s="2">
        <f t="shared" si="1"/>
        <v>0</v>
      </c>
      <c r="G19" s="1">
        <f t="shared" si="2"/>
        <v>0</v>
      </c>
      <c r="I19" s="31">
        <f t="shared" si="5"/>
        <v>204</v>
      </c>
      <c r="J19" s="32">
        <f t="shared" si="3"/>
        <v>3.2221326456881361</v>
      </c>
    </row>
    <row r="20" spans="2:10" x14ac:dyDescent="0.35">
      <c r="B20" s="1">
        <v>17</v>
      </c>
      <c r="C20" s="1">
        <f>Interpolation!J19</f>
        <v>2.35</v>
      </c>
      <c r="D20" s="1">
        <f t="shared" si="0"/>
        <v>0</v>
      </c>
      <c r="E20" s="3">
        <f t="shared" si="4"/>
        <v>2.9619234917523682</v>
      </c>
      <c r="F20" s="2">
        <f t="shared" si="1"/>
        <v>0</v>
      </c>
      <c r="G20" s="1">
        <f t="shared" si="2"/>
        <v>0</v>
      </c>
      <c r="I20" s="31">
        <f t="shared" si="5"/>
        <v>216</v>
      </c>
      <c r="J20" s="32">
        <f t="shared" si="3"/>
        <v>3.2499021166017661</v>
      </c>
    </row>
    <row r="21" spans="2:10" x14ac:dyDescent="0.35">
      <c r="B21" s="1">
        <v>18</v>
      </c>
      <c r="C21" s="1">
        <f>Interpolation!J20</f>
        <v>2.4000000000000004</v>
      </c>
      <c r="D21" s="1">
        <f t="shared" si="0"/>
        <v>1</v>
      </c>
      <c r="E21" s="3">
        <f t="shared" si="4"/>
        <v>2.9619234917523682</v>
      </c>
      <c r="F21" s="2">
        <f t="shared" si="1"/>
        <v>0.95302067005827229</v>
      </c>
      <c r="G21" s="1">
        <f t="shared" si="2"/>
        <v>3.2599205521304464</v>
      </c>
      <c r="I21" s="31">
        <f t="shared" si="5"/>
        <v>228</v>
      </c>
      <c r="J21" s="32">
        <f t="shared" si="3"/>
        <v>3.2786815894643384</v>
      </c>
    </row>
    <row r="22" spans="2:10" x14ac:dyDescent="0.35">
      <c r="B22" s="1">
        <v>19</v>
      </c>
      <c r="C22" s="1">
        <f>Interpolation!J21</f>
        <v>2.4500000000000002</v>
      </c>
      <c r="D22" s="1">
        <f t="shared" si="0"/>
        <v>0</v>
      </c>
      <c r="E22" s="3">
        <f t="shared" si="4"/>
        <v>3.9149441618106406</v>
      </c>
      <c r="F22" s="2">
        <f t="shared" si="1"/>
        <v>0</v>
      </c>
      <c r="G22" s="1">
        <f t="shared" si="2"/>
        <v>0</v>
      </c>
      <c r="I22" s="31">
        <f t="shared" si="5"/>
        <v>240</v>
      </c>
      <c r="J22" s="32">
        <f t="shared" si="3"/>
        <v>3.3084393743449736</v>
      </c>
    </row>
    <row r="23" spans="2:10" x14ac:dyDescent="0.35">
      <c r="B23" s="1">
        <v>20</v>
      </c>
      <c r="C23" s="1">
        <f>Interpolation!J22</f>
        <v>2.5</v>
      </c>
      <c r="D23" s="1">
        <f t="shared" si="0"/>
        <v>0</v>
      </c>
      <c r="E23" s="3">
        <f t="shared" si="4"/>
        <v>3.9149441618106406</v>
      </c>
      <c r="F23" s="2">
        <f t="shared" si="1"/>
        <v>0</v>
      </c>
      <c r="G23" s="1">
        <f t="shared" si="2"/>
        <v>0</v>
      </c>
      <c r="I23" s="31">
        <f t="shared" si="5"/>
        <v>252</v>
      </c>
      <c r="J23" s="32">
        <f t="shared" si="3"/>
        <v>3.2747129286432752</v>
      </c>
    </row>
    <row r="24" spans="2:10" x14ac:dyDescent="0.35">
      <c r="B24" s="1">
        <v>21</v>
      </c>
      <c r="C24" s="1">
        <f>Interpolation!J23</f>
        <v>2.5500000000000003</v>
      </c>
      <c r="D24" s="1">
        <f t="shared" si="0"/>
        <v>0</v>
      </c>
      <c r="E24" s="3">
        <f t="shared" si="4"/>
        <v>3.9149441618106406</v>
      </c>
      <c r="F24" s="2">
        <f t="shared" si="1"/>
        <v>0</v>
      </c>
      <c r="G24" s="1">
        <f t="shared" si="2"/>
        <v>0</v>
      </c>
      <c r="I24" s="31">
        <f t="shared" si="5"/>
        <v>264</v>
      </c>
      <c r="J24" s="32">
        <f t="shared" si="3"/>
        <v>3.2417355747617727</v>
      </c>
    </row>
    <row r="25" spans="2:10" x14ac:dyDescent="0.35">
      <c r="B25" s="1">
        <v>22</v>
      </c>
      <c r="C25" s="1">
        <f>Interpolation!J24</f>
        <v>2.6</v>
      </c>
      <c r="D25" s="1">
        <f t="shared" si="0"/>
        <v>0</v>
      </c>
      <c r="E25" s="3">
        <f t="shared" si="4"/>
        <v>3.9149441618106406</v>
      </c>
      <c r="F25" s="2">
        <f t="shared" si="1"/>
        <v>0</v>
      </c>
      <c r="G25" s="1">
        <f t="shared" si="2"/>
        <v>0</v>
      </c>
      <c r="I25" s="31">
        <f t="shared" si="5"/>
        <v>276</v>
      </c>
      <c r="J25" s="32">
        <f t="shared" si="3"/>
        <v>3.2093865182004855</v>
      </c>
    </row>
    <row r="26" spans="2:10" x14ac:dyDescent="0.35">
      <c r="B26" s="1">
        <v>23</v>
      </c>
      <c r="C26" s="1">
        <f>Interpolation!J25</f>
        <v>2.6500000000000004</v>
      </c>
      <c r="D26" s="1">
        <f t="shared" si="0"/>
        <v>0</v>
      </c>
      <c r="E26" s="3">
        <f t="shared" si="4"/>
        <v>3.9149441618106406</v>
      </c>
      <c r="F26" s="2">
        <f t="shared" si="1"/>
        <v>0</v>
      </c>
      <c r="G26" s="1">
        <f t="shared" si="2"/>
        <v>0</v>
      </c>
      <c r="I26" s="31">
        <f t="shared" si="5"/>
        <v>288</v>
      </c>
      <c r="J26" s="32">
        <f t="shared" si="3"/>
        <v>3.177566103373608</v>
      </c>
    </row>
    <row r="27" spans="2:10" x14ac:dyDescent="0.35">
      <c r="B27" s="1">
        <v>24</v>
      </c>
      <c r="C27" s="1">
        <f>Interpolation!J26</f>
        <v>2.7</v>
      </c>
      <c r="D27" s="1">
        <f t="shared" si="0"/>
        <v>1</v>
      </c>
      <c r="E27" s="3">
        <f t="shared" si="4"/>
        <v>3.9149441618106406</v>
      </c>
      <c r="F27" s="2">
        <f t="shared" si="1"/>
        <v>0.93453207085896028</v>
      </c>
      <c r="G27" s="1">
        <f t="shared" si="2"/>
        <v>3.4434258337582291</v>
      </c>
      <c r="I27" s="31">
        <f t="shared" si="5"/>
        <v>300</v>
      </c>
      <c r="J27" s="32">
        <f t="shared" si="3"/>
        <v>3.1461916514784471</v>
      </c>
    </row>
    <row r="28" spans="2:10" x14ac:dyDescent="0.35">
      <c r="B28" s="1">
        <v>25</v>
      </c>
      <c r="C28" s="1">
        <f>Interpolation!J27</f>
        <v>2.7141666666666668</v>
      </c>
      <c r="D28" s="1">
        <f t="shared" si="0"/>
        <v>0</v>
      </c>
      <c r="E28" s="3">
        <f t="shared" si="4"/>
        <v>4.849476232669601</v>
      </c>
      <c r="F28" s="2">
        <f t="shared" si="1"/>
        <v>0</v>
      </c>
      <c r="G28" s="1">
        <f t="shared" si="2"/>
        <v>0</v>
      </c>
      <c r="I28" s="31">
        <f t="shared" si="5"/>
        <v>312</v>
      </c>
      <c r="J28" s="32">
        <f t="shared" si="3"/>
        <v>3.115194258125431</v>
      </c>
    </row>
    <row r="29" spans="2:10" x14ac:dyDescent="0.35">
      <c r="B29" s="1">
        <v>26</v>
      </c>
      <c r="C29" s="1">
        <f>Interpolation!J28</f>
        <v>2.7283333333333335</v>
      </c>
      <c r="D29" s="1">
        <f t="shared" si="0"/>
        <v>0</v>
      </c>
      <c r="E29" s="3">
        <f t="shared" si="4"/>
        <v>4.849476232669601</v>
      </c>
      <c r="F29" s="2">
        <f t="shared" si="1"/>
        <v>0</v>
      </c>
      <c r="G29" s="1">
        <f t="shared" si="2"/>
        <v>0</v>
      </c>
      <c r="I29" s="31">
        <f t="shared" si="5"/>
        <v>324</v>
      </c>
      <c r="J29" s="32">
        <f t="shared" si="3"/>
        <v>3.0845163013213828</v>
      </c>
    </row>
    <row r="30" spans="2:10" x14ac:dyDescent="0.35">
      <c r="B30" s="1">
        <v>27</v>
      </c>
      <c r="C30" s="1">
        <f>Interpolation!J29</f>
        <v>2.7425000000000002</v>
      </c>
      <c r="D30" s="1">
        <f t="shared" si="0"/>
        <v>0</v>
      </c>
      <c r="E30" s="3">
        <f t="shared" si="4"/>
        <v>4.849476232669601</v>
      </c>
      <c r="F30" s="2">
        <f t="shared" si="1"/>
        <v>0</v>
      </c>
      <c r="G30" s="1">
        <f t="shared" si="2"/>
        <v>0</v>
      </c>
      <c r="I30" s="31">
        <f t="shared" si="5"/>
        <v>336</v>
      </c>
      <c r="J30" s="32">
        <f t="shared" si="3"/>
        <v>3.0541094817100101</v>
      </c>
    </row>
    <row r="31" spans="2:10" x14ac:dyDescent="0.35">
      <c r="B31" s="1">
        <v>28</v>
      </c>
      <c r="C31" s="1">
        <f>Interpolation!J30</f>
        <v>2.7566666666666668</v>
      </c>
      <c r="D31" s="1">
        <f t="shared" si="0"/>
        <v>0</v>
      </c>
      <c r="E31" s="3">
        <f t="shared" si="4"/>
        <v>4.849476232669601</v>
      </c>
      <c r="F31" s="2">
        <f t="shared" si="1"/>
        <v>0</v>
      </c>
      <c r="G31" s="1">
        <f t="shared" si="2"/>
        <v>0</v>
      </c>
      <c r="I31" s="31">
        <f t="shared" si="5"/>
        <v>348</v>
      </c>
      <c r="J31" s="32">
        <f t="shared" si="3"/>
        <v>3.0239332661436524</v>
      </c>
    </row>
    <row r="32" spans="2:10" ht="15" thickBot="1" x14ac:dyDescent="0.4">
      <c r="B32" s="1">
        <v>29</v>
      </c>
      <c r="C32" s="1">
        <f>Interpolation!J31</f>
        <v>2.7708333333333335</v>
      </c>
      <c r="D32" s="1">
        <f t="shared" si="0"/>
        <v>0</v>
      </c>
      <c r="E32" s="3">
        <f t="shared" si="4"/>
        <v>4.849476232669601</v>
      </c>
      <c r="F32" s="2">
        <f t="shared" si="1"/>
        <v>0</v>
      </c>
      <c r="G32" s="1">
        <f t="shared" si="2"/>
        <v>0</v>
      </c>
      <c r="I32" s="33">
        <f t="shared" si="5"/>
        <v>360</v>
      </c>
      <c r="J32" s="34">
        <f t="shared" si="3"/>
        <v>2.9939536400699573</v>
      </c>
    </row>
    <row r="33" spans="2:7" x14ac:dyDescent="0.35">
      <c r="B33" s="1">
        <v>30</v>
      </c>
      <c r="C33" s="1">
        <f>Interpolation!J32</f>
        <v>2.7850000000000001</v>
      </c>
      <c r="D33" s="1">
        <f t="shared" si="0"/>
        <v>1</v>
      </c>
      <c r="E33" s="3">
        <f t="shared" si="4"/>
        <v>4.849476232669601</v>
      </c>
      <c r="F33" s="2">
        <f t="shared" si="1"/>
        <v>0.91966471234073111</v>
      </c>
      <c r="G33" s="1">
        <f t="shared" si="2"/>
        <v>3.4065838223028999</v>
      </c>
    </row>
    <row r="34" spans="2:7" x14ac:dyDescent="0.35">
      <c r="B34" s="1">
        <v>31</v>
      </c>
      <c r="C34" s="1">
        <f>Interpolation!J33</f>
        <v>2.7991666666666668</v>
      </c>
      <c r="D34" s="1">
        <f t="shared" si="0"/>
        <v>0</v>
      </c>
      <c r="E34" s="3">
        <f t="shared" si="4"/>
        <v>5.7691409450103324</v>
      </c>
      <c r="F34" s="2">
        <f t="shared" si="1"/>
        <v>0</v>
      </c>
      <c r="G34" s="1">
        <f t="shared" si="2"/>
        <v>0</v>
      </c>
    </row>
    <row r="35" spans="2:7" x14ac:dyDescent="0.35">
      <c r="B35" s="1">
        <v>32</v>
      </c>
      <c r="C35" s="1">
        <f>Interpolation!J34</f>
        <v>2.8133333333333335</v>
      </c>
      <c r="D35" s="1">
        <f t="shared" si="0"/>
        <v>0</v>
      </c>
      <c r="E35" s="3">
        <f t="shared" si="4"/>
        <v>5.7691409450103324</v>
      </c>
      <c r="F35" s="2">
        <f t="shared" si="1"/>
        <v>0</v>
      </c>
      <c r="G35" s="1">
        <f t="shared" si="2"/>
        <v>0</v>
      </c>
    </row>
    <row r="36" spans="2:7" x14ac:dyDescent="0.35">
      <c r="B36" s="1">
        <v>33</v>
      </c>
      <c r="C36" s="1">
        <f>Interpolation!J35</f>
        <v>2.8275000000000001</v>
      </c>
      <c r="D36" s="1">
        <f t="shared" si="0"/>
        <v>0</v>
      </c>
      <c r="E36" s="3">
        <f t="shared" si="4"/>
        <v>5.7691409450103324</v>
      </c>
      <c r="F36" s="2">
        <f t="shared" si="1"/>
        <v>0</v>
      </c>
      <c r="G36" s="1">
        <f t="shared" si="2"/>
        <v>0</v>
      </c>
    </row>
    <row r="37" spans="2:7" x14ac:dyDescent="0.35">
      <c r="B37" s="1">
        <v>34</v>
      </c>
      <c r="C37" s="1">
        <f>Interpolation!J36</f>
        <v>2.8416666666666668</v>
      </c>
      <c r="D37" s="1">
        <f t="shared" si="0"/>
        <v>0</v>
      </c>
      <c r="E37" s="3">
        <f t="shared" si="4"/>
        <v>5.7691409450103324</v>
      </c>
      <c r="F37" s="2">
        <f t="shared" si="1"/>
        <v>0</v>
      </c>
      <c r="G37" s="1">
        <f t="shared" si="2"/>
        <v>0</v>
      </c>
    </row>
    <row r="38" spans="2:7" x14ac:dyDescent="0.35">
      <c r="B38" s="1">
        <v>35</v>
      </c>
      <c r="C38" s="1">
        <f>Interpolation!J37</f>
        <v>2.8558333333333334</v>
      </c>
      <c r="D38" s="1">
        <f t="shared" si="0"/>
        <v>0</v>
      </c>
      <c r="E38" s="3">
        <f t="shared" si="4"/>
        <v>5.7691409450103324</v>
      </c>
      <c r="F38" s="2">
        <f t="shared" si="1"/>
        <v>0</v>
      </c>
      <c r="G38" s="1">
        <f t="shared" si="2"/>
        <v>0</v>
      </c>
    </row>
    <row r="39" spans="2:7" x14ac:dyDescent="0.35">
      <c r="B39" s="1">
        <v>36</v>
      </c>
      <c r="C39" s="1">
        <f>Interpolation!J38</f>
        <v>2.87</v>
      </c>
      <c r="D39" s="1">
        <f t="shared" si="0"/>
        <v>1</v>
      </c>
      <c r="E39" s="3">
        <f t="shared" si="4"/>
        <v>5.7691409450103324</v>
      </c>
      <c r="F39" s="2">
        <f t="shared" si="1"/>
        <v>0.90423702611436052</v>
      </c>
      <c r="G39" s="1">
        <f t="shared" si="2"/>
        <v>3.412389015827455</v>
      </c>
    </row>
    <row r="40" spans="2:7" x14ac:dyDescent="0.35">
      <c r="B40" s="1">
        <v>37</v>
      </c>
      <c r="C40" s="1">
        <f>Interpolation!J39</f>
        <v>2.8720833333333333</v>
      </c>
      <c r="D40" s="1">
        <f t="shared" si="0"/>
        <v>0</v>
      </c>
      <c r="E40" s="3">
        <f t="shared" si="4"/>
        <v>6.673377971124693</v>
      </c>
      <c r="F40" s="2">
        <f t="shared" si="1"/>
        <v>0</v>
      </c>
      <c r="G40" s="1">
        <f t="shared" si="2"/>
        <v>0</v>
      </c>
    </row>
    <row r="41" spans="2:7" x14ac:dyDescent="0.35">
      <c r="B41" s="1">
        <v>38</v>
      </c>
      <c r="C41" s="1">
        <f>Interpolation!J40</f>
        <v>2.8741666666666665</v>
      </c>
      <c r="D41" s="1">
        <f t="shared" si="0"/>
        <v>0</v>
      </c>
      <c r="E41" s="3">
        <f t="shared" si="4"/>
        <v>6.673377971124693</v>
      </c>
      <c r="F41" s="2">
        <f t="shared" si="1"/>
        <v>0</v>
      </c>
      <c r="G41" s="1">
        <f t="shared" si="2"/>
        <v>0</v>
      </c>
    </row>
    <row r="42" spans="2:7" x14ac:dyDescent="0.35">
      <c r="B42" s="1">
        <v>39</v>
      </c>
      <c r="C42" s="1">
        <f>Interpolation!J41</f>
        <v>2.8762500000000002</v>
      </c>
      <c r="D42" s="1">
        <f t="shared" si="0"/>
        <v>0</v>
      </c>
      <c r="E42" s="3">
        <f t="shared" si="4"/>
        <v>6.673377971124693</v>
      </c>
      <c r="F42" s="2">
        <f t="shared" si="1"/>
        <v>0</v>
      </c>
      <c r="G42" s="1">
        <f t="shared" si="2"/>
        <v>0</v>
      </c>
    </row>
    <row r="43" spans="2:7" x14ac:dyDescent="0.35">
      <c r="B43" s="1">
        <v>40</v>
      </c>
      <c r="C43" s="1">
        <f>Interpolation!J42</f>
        <v>2.8783333333333334</v>
      </c>
      <c r="D43" s="1">
        <f t="shared" si="0"/>
        <v>0</v>
      </c>
      <c r="E43" s="3">
        <f t="shared" si="4"/>
        <v>6.673377971124693</v>
      </c>
      <c r="F43" s="2">
        <f t="shared" si="1"/>
        <v>0</v>
      </c>
      <c r="G43" s="1">
        <f t="shared" si="2"/>
        <v>0</v>
      </c>
    </row>
    <row r="44" spans="2:7" x14ac:dyDescent="0.35">
      <c r="B44" s="1">
        <v>41</v>
      </c>
      <c r="C44" s="1">
        <f>Interpolation!J43</f>
        <v>2.8804166666666666</v>
      </c>
      <c r="D44" s="1">
        <f t="shared" si="0"/>
        <v>0</v>
      </c>
      <c r="E44" s="3">
        <f t="shared" si="4"/>
        <v>6.673377971124693</v>
      </c>
      <c r="F44" s="2">
        <f t="shared" si="1"/>
        <v>0</v>
      </c>
      <c r="G44" s="1">
        <f t="shared" si="2"/>
        <v>0</v>
      </c>
    </row>
    <row r="45" spans="2:7" x14ac:dyDescent="0.35">
      <c r="B45" s="1">
        <v>42</v>
      </c>
      <c r="C45" s="1">
        <f>Interpolation!J44</f>
        <v>2.8825000000000003</v>
      </c>
      <c r="D45" s="1">
        <f t="shared" si="0"/>
        <v>1</v>
      </c>
      <c r="E45" s="3">
        <f t="shared" si="4"/>
        <v>6.673377971124693</v>
      </c>
      <c r="F45" s="2">
        <f t="shared" si="1"/>
        <v>0.89097870934276291</v>
      </c>
      <c r="G45" s="1">
        <f t="shared" si="2"/>
        <v>3.353127021031832</v>
      </c>
    </row>
    <row r="46" spans="2:7" x14ac:dyDescent="0.35">
      <c r="B46" s="1">
        <v>43</v>
      </c>
      <c r="C46" s="1">
        <f>Interpolation!J45</f>
        <v>2.8845833333333335</v>
      </c>
      <c r="D46" s="1">
        <f t="shared" si="0"/>
        <v>0</v>
      </c>
      <c r="E46" s="3">
        <f t="shared" si="4"/>
        <v>7.5643566804674558</v>
      </c>
      <c r="F46" s="2">
        <f t="shared" si="1"/>
        <v>0</v>
      </c>
      <c r="G46" s="1">
        <f t="shared" si="2"/>
        <v>0</v>
      </c>
    </row>
    <row r="47" spans="2:7" x14ac:dyDescent="0.35">
      <c r="B47" s="1">
        <v>44</v>
      </c>
      <c r="C47" s="1">
        <f>Interpolation!J46</f>
        <v>2.8866666666666667</v>
      </c>
      <c r="D47" s="1">
        <f t="shared" si="0"/>
        <v>0</v>
      </c>
      <c r="E47" s="3">
        <f t="shared" si="4"/>
        <v>7.5643566804674558</v>
      </c>
      <c r="F47" s="2">
        <f t="shared" si="1"/>
        <v>0</v>
      </c>
      <c r="G47" s="1">
        <f t="shared" si="2"/>
        <v>0</v>
      </c>
    </row>
    <row r="48" spans="2:7" x14ac:dyDescent="0.35">
      <c r="B48" s="1">
        <v>45</v>
      </c>
      <c r="C48" s="1">
        <f>Interpolation!J47</f>
        <v>2.8887499999999999</v>
      </c>
      <c r="D48" s="1">
        <f t="shared" si="0"/>
        <v>0</v>
      </c>
      <c r="E48" s="3">
        <f t="shared" si="4"/>
        <v>7.5643566804674558</v>
      </c>
      <c r="F48" s="2">
        <f t="shared" si="1"/>
        <v>0</v>
      </c>
      <c r="G48" s="1">
        <f t="shared" si="2"/>
        <v>0</v>
      </c>
    </row>
    <row r="49" spans="2:7" x14ac:dyDescent="0.35">
      <c r="B49" s="1">
        <v>46</v>
      </c>
      <c r="C49" s="1">
        <f>Interpolation!J48</f>
        <v>2.8908333333333331</v>
      </c>
      <c r="D49" s="1">
        <f t="shared" si="0"/>
        <v>0</v>
      </c>
      <c r="E49" s="3">
        <f t="shared" si="4"/>
        <v>7.5643566804674558</v>
      </c>
      <c r="F49" s="2">
        <f t="shared" si="1"/>
        <v>0</v>
      </c>
      <c r="G49" s="1">
        <f t="shared" si="2"/>
        <v>0</v>
      </c>
    </row>
    <row r="50" spans="2:7" x14ac:dyDescent="0.35">
      <c r="B50" s="1">
        <v>47</v>
      </c>
      <c r="C50" s="1">
        <f>Interpolation!J49</f>
        <v>2.8929166666666668</v>
      </c>
      <c r="D50" s="1">
        <f t="shared" si="0"/>
        <v>0</v>
      </c>
      <c r="E50" s="3">
        <f t="shared" si="4"/>
        <v>7.5643566804674558</v>
      </c>
      <c r="F50" s="2">
        <f t="shared" si="1"/>
        <v>0</v>
      </c>
      <c r="G50" s="1">
        <f t="shared" si="2"/>
        <v>0</v>
      </c>
    </row>
    <row r="51" spans="2:7" x14ac:dyDescent="0.35">
      <c r="B51" s="1">
        <v>48</v>
      </c>
      <c r="C51" s="1">
        <f>Interpolation!J50</f>
        <v>2.895</v>
      </c>
      <c r="D51" s="1">
        <f t="shared" si="0"/>
        <v>1</v>
      </c>
      <c r="E51" s="3">
        <f t="shared" si="4"/>
        <v>7.5643566804674558</v>
      </c>
      <c r="F51" s="2">
        <f t="shared" si="1"/>
        <v>0.87779978516004198</v>
      </c>
      <c r="G51" s="1">
        <f t="shared" si="2"/>
        <v>3.3120864435663755</v>
      </c>
    </row>
    <row r="52" spans="2:7" x14ac:dyDescent="0.35">
      <c r="B52" s="1">
        <v>49</v>
      </c>
      <c r="C52" s="1">
        <f>Interpolation!J51</f>
        <v>2.8970833333333332</v>
      </c>
      <c r="D52" s="1">
        <f t="shared" si="0"/>
        <v>0</v>
      </c>
      <c r="E52" s="3">
        <f t="shared" si="4"/>
        <v>8.4421564656274981</v>
      </c>
      <c r="F52" s="2">
        <f t="shared" si="1"/>
        <v>0</v>
      </c>
      <c r="G52" s="1">
        <f t="shared" si="2"/>
        <v>0</v>
      </c>
    </row>
    <row r="53" spans="2:7" x14ac:dyDescent="0.35">
      <c r="B53" s="1">
        <v>50</v>
      </c>
      <c r="C53" s="1">
        <f>Interpolation!J52</f>
        <v>2.8991666666666669</v>
      </c>
      <c r="D53" s="1">
        <f t="shared" si="0"/>
        <v>0</v>
      </c>
      <c r="E53" s="3">
        <f t="shared" si="4"/>
        <v>8.4421564656274981</v>
      </c>
      <c r="F53" s="2">
        <f t="shared" si="1"/>
        <v>0</v>
      </c>
      <c r="G53" s="1">
        <f t="shared" si="2"/>
        <v>0</v>
      </c>
    </row>
    <row r="54" spans="2:7" x14ac:dyDescent="0.35">
      <c r="B54" s="1">
        <v>51</v>
      </c>
      <c r="C54" s="1">
        <f>Interpolation!J53</f>
        <v>2.9012500000000001</v>
      </c>
      <c r="D54" s="1">
        <f t="shared" si="0"/>
        <v>0</v>
      </c>
      <c r="E54" s="3">
        <f t="shared" si="4"/>
        <v>8.4421564656274981</v>
      </c>
      <c r="F54" s="2">
        <f t="shared" si="1"/>
        <v>0</v>
      </c>
      <c r="G54" s="1">
        <f t="shared" si="2"/>
        <v>0</v>
      </c>
    </row>
    <row r="55" spans="2:7" x14ac:dyDescent="0.35">
      <c r="B55" s="1">
        <v>52</v>
      </c>
      <c r="C55" s="1">
        <f>Interpolation!J54</f>
        <v>2.9033333333333333</v>
      </c>
      <c r="D55" s="1">
        <f t="shared" si="0"/>
        <v>0</v>
      </c>
      <c r="E55" s="3">
        <f t="shared" si="4"/>
        <v>8.4421564656274981</v>
      </c>
      <c r="F55" s="2">
        <f t="shared" si="1"/>
        <v>0</v>
      </c>
      <c r="G55" s="1">
        <f t="shared" si="2"/>
        <v>0</v>
      </c>
    </row>
    <row r="56" spans="2:7" x14ac:dyDescent="0.35">
      <c r="B56" s="1">
        <v>53</v>
      </c>
      <c r="C56" s="1">
        <f>Interpolation!J55</f>
        <v>2.9054166666666665</v>
      </c>
      <c r="D56" s="1">
        <f t="shared" si="0"/>
        <v>0</v>
      </c>
      <c r="E56" s="3">
        <f t="shared" si="4"/>
        <v>8.4421564656274981</v>
      </c>
      <c r="F56" s="2">
        <f t="shared" si="1"/>
        <v>0</v>
      </c>
      <c r="G56" s="1">
        <f t="shared" si="2"/>
        <v>0</v>
      </c>
    </row>
    <row r="57" spans="2:7" x14ac:dyDescent="0.35">
      <c r="B57" s="1">
        <v>54</v>
      </c>
      <c r="C57" s="1">
        <f>Interpolation!J56</f>
        <v>2.9074999999999998</v>
      </c>
      <c r="D57" s="1">
        <f t="shared" si="0"/>
        <v>1</v>
      </c>
      <c r="E57" s="3">
        <f t="shared" si="4"/>
        <v>8.4421564656274981</v>
      </c>
      <c r="F57" s="2">
        <f t="shared" si="1"/>
        <v>0.86470155157491979</v>
      </c>
      <c r="G57" s="1">
        <f t="shared" si="2"/>
        <v>3.2832094458111527</v>
      </c>
    </row>
    <row r="58" spans="2:7" x14ac:dyDescent="0.35">
      <c r="B58" s="1">
        <v>55</v>
      </c>
      <c r="C58" s="1">
        <f>Interpolation!J57</f>
        <v>2.9095833333333334</v>
      </c>
      <c r="D58" s="1">
        <f t="shared" si="0"/>
        <v>0</v>
      </c>
      <c r="E58" s="3">
        <f t="shared" si="4"/>
        <v>9.3068580172024173</v>
      </c>
      <c r="F58" s="2">
        <f t="shared" si="1"/>
        <v>0</v>
      </c>
      <c r="G58" s="1">
        <f t="shared" si="2"/>
        <v>0</v>
      </c>
    </row>
    <row r="59" spans="2:7" x14ac:dyDescent="0.35">
      <c r="B59" s="1">
        <v>56</v>
      </c>
      <c r="C59" s="1">
        <f>Interpolation!J58</f>
        <v>2.9116666666666666</v>
      </c>
      <c r="D59" s="1">
        <f t="shared" si="0"/>
        <v>0</v>
      </c>
      <c r="E59" s="3">
        <f t="shared" si="4"/>
        <v>9.3068580172024173</v>
      </c>
      <c r="F59" s="2">
        <f t="shared" si="1"/>
        <v>0</v>
      </c>
      <c r="G59" s="1">
        <f t="shared" si="2"/>
        <v>0</v>
      </c>
    </row>
    <row r="60" spans="2:7" x14ac:dyDescent="0.35">
      <c r="B60" s="1">
        <v>57</v>
      </c>
      <c r="C60" s="1">
        <f>Interpolation!J59</f>
        <v>2.9137499999999998</v>
      </c>
      <c r="D60" s="1">
        <f t="shared" si="0"/>
        <v>0</v>
      </c>
      <c r="E60" s="3">
        <f t="shared" si="4"/>
        <v>9.3068580172024173</v>
      </c>
      <c r="F60" s="2">
        <f t="shared" si="1"/>
        <v>0</v>
      </c>
      <c r="G60" s="1">
        <f t="shared" si="2"/>
        <v>0</v>
      </c>
    </row>
    <row r="61" spans="2:7" x14ac:dyDescent="0.35">
      <c r="B61" s="1">
        <v>58</v>
      </c>
      <c r="C61" s="1">
        <f>Interpolation!J60</f>
        <v>2.9158333333333335</v>
      </c>
      <c r="D61" s="1">
        <f t="shared" si="0"/>
        <v>0</v>
      </c>
      <c r="E61" s="3">
        <f t="shared" si="4"/>
        <v>9.3068580172024173</v>
      </c>
      <c r="F61" s="2">
        <f t="shared" si="1"/>
        <v>0</v>
      </c>
      <c r="G61" s="1">
        <f t="shared" si="2"/>
        <v>0</v>
      </c>
    </row>
    <row r="62" spans="2:7" x14ac:dyDescent="0.35">
      <c r="B62" s="1">
        <v>59</v>
      </c>
      <c r="C62" s="1">
        <f>Interpolation!J61</f>
        <v>2.9179166666666667</v>
      </c>
      <c r="D62" s="1">
        <f t="shared" si="0"/>
        <v>0</v>
      </c>
      <c r="E62" s="3">
        <f t="shared" si="4"/>
        <v>9.3068580172024173</v>
      </c>
      <c r="F62" s="2">
        <f t="shared" si="1"/>
        <v>0</v>
      </c>
      <c r="G62" s="1">
        <f t="shared" si="2"/>
        <v>0</v>
      </c>
    </row>
    <row r="63" spans="2:7" x14ac:dyDescent="0.35">
      <c r="B63" s="1">
        <v>60</v>
      </c>
      <c r="C63" s="1">
        <f>Interpolation!J62</f>
        <v>2.92</v>
      </c>
      <c r="D63" s="1">
        <f t="shared" si="0"/>
        <v>1</v>
      </c>
      <c r="E63" s="3">
        <f t="shared" si="4"/>
        <v>9.3068580172024173</v>
      </c>
      <c r="F63" s="2">
        <f t="shared" si="1"/>
        <v>0.85168526803552613</v>
      </c>
      <c r="G63" s="1">
        <f t="shared" si="2"/>
        <v>3.2628656451196392</v>
      </c>
    </row>
    <row r="64" spans="2:7" x14ac:dyDescent="0.35">
      <c r="B64" s="1">
        <v>61</v>
      </c>
      <c r="C64" s="1">
        <f>Interpolation!J63</f>
        <v>2.9208333333333334</v>
      </c>
      <c r="D64" s="1">
        <f t="shared" si="0"/>
        <v>0</v>
      </c>
      <c r="E64" s="3">
        <f t="shared" si="4"/>
        <v>10.158543285237943</v>
      </c>
      <c r="F64" s="2">
        <f t="shared" si="1"/>
        <v>0</v>
      </c>
      <c r="G64" s="1">
        <f t="shared" si="2"/>
        <v>0</v>
      </c>
    </row>
    <row r="65" spans="2:7" x14ac:dyDescent="0.35">
      <c r="B65" s="1">
        <v>62</v>
      </c>
      <c r="C65" s="1">
        <f>Interpolation!J64</f>
        <v>2.9216666666666664</v>
      </c>
      <c r="D65" s="1">
        <f t="shared" si="0"/>
        <v>0</v>
      </c>
      <c r="E65" s="3">
        <f t="shared" si="4"/>
        <v>10.158543285237943</v>
      </c>
      <c r="F65" s="2">
        <f t="shared" si="1"/>
        <v>0</v>
      </c>
      <c r="G65" s="1">
        <f t="shared" si="2"/>
        <v>0</v>
      </c>
    </row>
    <row r="66" spans="2:7" x14ac:dyDescent="0.35">
      <c r="B66" s="1">
        <v>63</v>
      </c>
      <c r="C66" s="1">
        <f>Interpolation!J65</f>
        <v>2.9224999999999999</v>
      </c>
      <c r="D66" s="1">
        <f t="shared" si="0"/>
        <v>0</v>
      </c>
      <c r="E66" s="3">
        <f t="shared" si="4"/>
        <v>10.158543285237943</v>
      </c>
      <c r="F66" s="2">
        <f t="shared" si="1"/>
        <v>0</v>
      </c>
      <c r="G66" s="1">
        <f t="shared" si="2"/>
        <v>0</v>
      </c>
    </row>
    <row r="67" spans="2:7" x14ac:dyDescent="0.35">
      <c r="B67" s="1">
        <v>64</v>
      </c>
      <c r="C67" s="1">
        <f>Interpolation!J66</f>
        <v>2.9233333333333333</v>
      </c>
      <c r="D67" s="1">
        <f t="shared" si="0"/>
        <v>0</v>
      </c>
      <c r="E67" s="3">
        <f t="shared" si="4"/>
        <v>10.158543285237943</v>
      </c>
      <c r="F67" s="2">
        <f t="shared" si="1"/>
        <v>0</v>
      </c>
      <c r="G67" s="1">
        <f t="shared" si="2"/>
        <v>0</v>
      </c>
    </row>
    <row r="68" spans="2:7" x14ac:dyDescent="0.35">
      <c r="B68" s="1">
        <v>65</v>
      </c>
      <c r="C68" s="1">
        <f>Interpolation!J67</f>
        <v>2.9241666666666668</v>
      </c>
      <c r="D68" s="1">
        <f t="shared" ref="D68:D131" si="6">IF(MOD(B68,6)=0,1,0)</f>
        <v>0</v>
      </c>
      <c r="E68" s="3">
        <f t="shared" si="4"/>
        <v>10.158543285237943</v>
      </c>
      <c r="F68" s="2">
        <f t="shared" ref="F68:F131" si="7">IF(D68=1, IF(B68&lt;=6,(1+C68/100)^(-B68/12),(1-(C68/200*E68))/(1+C68/200)),0)</f>
        <v>0</v>
      </c>
      <c r="G68" s="1">
        <f t="shared" ref="G68:G131" si="8">IF(D68=1,IF(B68&lt;=6,C68,(1/F68^(12/B68)-1)*100),0)</f>
        <v>0</v>
      </c>
    </row>
    <row r="69" spans="2:7" x14ac:dyDescent="0.35">
      <c r="B69" s="1">
        <v>66</v>
      </c>
      <c r="C69" s="1">
        <f>Interpolation!J68</f>
        <v>2.9249999999999998</v>
      </c>
      <c r="D69" s="1">
        <f t="shared" si="6"/>
        <v>1</v>
      </c>
      <c r="E69" s="3">
        <f t="shared" ref="E69:E132" si="9">E68+F68</f>
        <v>10.158543285237943</v>
      </c>
      <c r="F69" s="2">
        <f t="shared" si="7"/>
        <v>0.83915860978528523</v>
      </c>
      <c r="G69" s="1">
        <f t="shared" si="8"/>
        <v>3.2396528403378255</v>
      </c>
    </row>
    <row r="70" spans="2:7" x14ac:dyDescent="0.35">
      <c r="B70" s="1">
        <v>67</v>
      </c>
      <c r="C70" s="1">
        <f>Interpolation!J69</f>
        <v>2.9258333333333333</v>
      </c>
      <c r="D70" s="1">
        <f t="shared" si="6"/>
        <v>0</v>
      </c>
      <c r="E70" s="3">
        <f t="shared" si="9"/>
        <v>10.997701895023228</v>
      </c>
      <c r="F70" s="2">
        <f t="shared" si="7"/>
        <v>0</v>
      </c>
      <c r="G70" s="1">
        <f t="shared" si="8"/>
        <v>0</v>
      </c>
    </row>
    <row r="71" spans="2:7" x14ac:dyDescent="0.35">
      <c r="B71" s="1">
        <v>68</v>
      </c>
      <c r="C71" s="1">
        <f>Interpolation!J70</f>
        <v>2.9266666666666667</v>
      </c>
      <c r="D71" s="1">
        <f t="shared" si="6"/>
        <v>0</v>
      </c>
      <c r="E71" s="3">
        <f t="shared" si="9"/>
        <v>10.997701895023228</v>
      </c>
      <c r="F71" s="2">
        <f t="shared" si="7"/>
        <v>0</v>
      </c>
      <c r="G71" s="1">
        <f t="shared" si="8"/>
        <v>0</v>
      </c>
    </row>
    <row r="72" spans="2:7" x14ac:dyDescent="0.35">
      <c r="B72" s="1">
        <v>69</v>
      </c>
      <c r="C72" s="1">
        <f>Interpolation!J71</f>
        <v>2.9274999999999998</v>
      </c>
      <c r="D72" s="1">
        <f t="shared" si="6"/>
        <v>0</v>
      </c>
      <c r="E72" s="3">
        <f t="shared" si="9"/>
        <v>10.997701895023228</v>
      </c>
      <c r="F72" s="2">
        <f t="shared" si="7"/>
        <v>0</v>
      </c>
      <c r="G72" s="1">
        <f t="shared" si="8"/>
        <v>0</v>
      </c>
    </row>
    <row r="73" spans="2:7" x14ac:dyDescent="0.35">
      <c r="B73" s="1">
        <v>70</v>
      </c>
      <c r="C73" s="1">
        <f>Interpolation!J72</f>
        <v>2.9283333333333332</v>
      </c>
      <c r="D73" s="1">
        <f t="shared" si="6"/>
        <v>0</v>
      </c>
      <c r="E73" s="3">
        <f t="shared" si="9"/>
        <v>10.997701895023228</v>
      </c>
      <c r="F73" s="2">
        <f t="shared" si="7"/>
        <v>0</v>
      </c>
      <c r="G73" s="1">
        <f t="shared" si="8"/>
        <v>0</v>
      </c>
    </row>
    <row r="74" spans="2:7" x14ac:dyDescent="0.35">
      <c r="B74" s="1">
        <v>71</v>
      </c>
      <c r="C74" s="1">
        <f>Interpolation!J73</f>
        <v>2.9291666666666667</v>
      </c>
      <c r="D74" s="1">
        <f t="shared" si="6"/>
        <v>0</v>
      </c>
      <c r="E74" s="3">
        <f t="shared" si="9"/>
        <v>10.997701895023228</v>
      </c>
      <c r="F74" s="2">
        <f t="shared" si="7"/>
        <v>0</v>
      </c>
      <c r="G74" s="1">
        <f t="shared" si="8"/>
        <v>0</v>
      </c>
    </row>
    <row r="75" spans="2:7" x14ac:dyDescent="0.35">
      <c r="B75" s="1">
        <v>72</v>
      </c>
      <c r="C75" s="1">
        <f>Interpolation!J74</f>
        <v>2.9299999999999997</v>
      </c>
      <c r="D75" s="1">
        <f t="shared" si="6"/>
        <v>1</v>
      </c>
      <c r="E75" s="3">
        <f t="shared" si="9"/>
        <v>10.997701895023228</v>
      </c>
      <c r="F75" s="2">
        <f t="shared" si="7"/>
        <v>0.82677146527167955</v>
      </c>
      <c r="G75" s="1">
        <f t="shared" si="8"/>
        <v>3.2212435267888972</v>
      </c>
    </row>
    <row r="76" spans="2:7" x14ac:dyDescent="0.35">
      <c r="B76" s="1">
        <v>73</v>
      </c>
      <c r="C76" s="1">
        <f>Interpolation!J75</f>
        <v>2.9308333333333332</v>
      </c>
      <c r="D76" s="1">
        <f t="shared" si="6"/>
        <v>0</v>
      </c>
      <c r="E76" s="3">
        <f t="shared" si="9"/>
        <v>11.824473360294908</v>
      </c>
      <c r="F76" s="2">
        <f t="shared" si="7"/>
        <v>0</v>
      </c>
      <c r="G76" s="1">
        <f t="shared" si="8"/>
        <v>0</v>
      </c>
    </row>
    <row r="77" spans="2:7" x14ac:dyDescent="0.35">
      <c r="B77" s="1">
        <v>74</v>
      </c>
      <c r="C77" s="1">
        <f>Interpolation!J76</f>
        <v>2.9316666666666666</v>
      </c>
      <c r="D77" s="1">
        <f t="shared" si="6"/>
        <v>0</v>
      </c>
      <c r="E77" s="3">
        <f t="shared" si="9"/>
        <v>11.824473360294908</v>
      </c>
      <c r="F77" s="2">
        <f t="shared" si="7"/>
        <v>0</v>
      </c>
      <c r="G77" s="1">
        <f t="shared" si="8"/>
        <v>0</v>
      </c>
    </row>
    <row r="78" spans="2:7" x14ac:dyDescent="0.35">
      <c r="B78" s="1">
        <v>75</v>
      </c>
      <c r="C78" s="1">
        <f>Interpolation!J77</f>
        <v>2.9325000000000001</v>
      </c>
      <c r="D78" s="1">
        <f t="shared" si="6"/>
        <v>0</v>
      </c>
      <c r="E78" s="3">
        <f t="shared" si="9"/>
        <v>11.824473360294908</v>
      </c>
      <c r="F78" s="2">
        <f t="shared" si="7"/>
        <v>0</v>
      </c>
      <c r="G78" s="1">
        <f t="shared" si="8"/>
        <v>0</v>
      </c>
    </row>
    <row r="79" spans="2:7" x14ac:dyDescent="0.35">
      <c r="B79" s="1">
        <v>76</v>
      </c>
      <c r="C79" s="1">
        <f>Interpolation!J78</f>
        <v>2.9333333333333331</v>
      </c>
      <c r="D79" s="1">
        <f t="shared" si="6"/>
        <v>0</v>
      </c>
      <c r="E79" s="3">
        <f t="shared" si="9"/>
        <v>11.824473360294908</v>
      </c>
      <c r="F79" s="2">
        <f t="shared" si="7"/>
        <v>0</v>
      </c>
      <c r="G79" s="1">
        <f t="shared" si="8"/>
        <v>0</v>
      </c>
    </row>
    <row r="80" spans="2:7" x14ac:dyDescent="0.35">
      <c r="B80" s="1">
        <v>77</v>
      </c>
      <c r="C80" s="1">
        <f>Interpolation!J79</f>
        <v>2.9341666666666666</v>
      </c>
      <c r="D80" s="1">
        <f t="shared" si="6"/>
        <v>0</v>
      </c>
      <c r="E80" s="3">
        <f t="shared" si="9"/>
        <v>11.824473360294908</v>
      </c>
      <c r="F80" s="2">
        <f t="shared" si="7"/>
        <v>0</v>
      </c>
      <c r="G80" s="1">
        <f t="shared" si="8"/>
        <v>0</v>
      </c>
    </row>
    <row r="81" spans="2:7" x14ac:dyDescent="0.35">
      <c r="B81" s="1">
        <v>78</v>
      </c>
      <c r="C81" s="1">
        <f>Interpolation!J80</f>
        <v>2.9350000000000001</v>
      </c>
      <c r="D81" s="1">
        <f t="shared" si="6"/>
        <v>1</v>
      </c>
      <c r="E81" s="3">
        <f t="shared" si="9"/>
        <v>11.824473360294908</v>
      </c>
      <c r="F81" s="2">
        <f t="shared" si="7"/>
        <v>0.81452273234057426</v>
      </c>
      <c r="G81" s="1">
        <f t="shared" si="8"/>
        <v>3.2065352417912862</v>
      </c>
    </row>
    <row r="82" spans="2:7" x14ac:dyDescent="0.35">
      <c r="B82" s="1">
        <v>79</v>
      </c>
      <c r="C82" s="1">
        <f>Interpolation!J81</f>
        <v>2.9358333333333331</v>
      </c>
      <c r="D82" s="1">
        <f t="shared" si="6"/>
        <v>0</v>
      </c>
      <c r="E82" s="3">
        <f t="shared" si="9"/>
        <v>12.638996092635482</v>
      </c>
      <c r="F82" s="2">
        <f t="shared" si="7"/>
        <v>0</v>
      </c>
      <c r="G82" s="1">
        <f t="shared" si="8"/>
        <v>0</v>
      </c>
    </row>
    <row r="83" spans="2:7" x14ac:dyDescent="0.35">
      <c r="B83" s="1">
        <v>80</v>
      </c>
      <c r="C83" s="1">
        <f>Interpolation!J82</f>
        <v>2.9366666666666665</v>
      </c>
      <c r="D83" s="1">
        <f t="shared" si="6"/>
        <v>0</v>
      </c>
      <c r="E83" s="3">
        <f t="shared" si="9"/>
        <v>12.638996092635482</v>
      </c>
      <c r="F83" s="2">
        <f t="shared" si="7"/>
        <v>0</v>
      </c>
      <c r="G83" s="1">
        <f t="shared" si="8"/>
        <v>0</v>
      </c>
    </row>
    <row r="84" spans="2:7" x14ac:dyDescent="0.35">
      <c r="B84" s="1">
        <v>81</v>
      </c>
      <c r="C84" s="1">
        <f>Interpolation!J83</f>
        <v>2.9375</v>
      </c>
      <c r="D84" s="1">
        <f t="shared" si="6"/>
        <v>0</v>
      </c>
      <c r="E84" s="3">
        <f t="shared" si="9"/>
        <v>12.638996092635482</v>
      </c>
      <c r="F84" s="2">
        <f t="shared" si="7"/>
        <v>0</v>
      </c>
      <c r="G84" s="1">
        <f t="shared" si="8"/>
        <v>0</v>
      </c>
    </row>
    <row r="85" spans="2:7" x14ac:dyDescent="0.35">
      <c r="B85" s="1">
        <v>82</v>
      </c>
      <c r="C85" s="1">
        <f>Interpolation!J84</f>
        <v>2.9383333333333335</v>
      </c>
      <c r="D85" s="1">
        <f t="shared" si="6"/>
        <v>0</v>
      </c>
      <c r="E85" s="3">
        <f t="shared" si="9"/>
        <v>12.638996092635482</v>
      </c>
      <c r="F85" s="2">
        <f t="shared" si="7"/>
        <v>0</v>
      </c>
      <c r="G85" s="1">
        <f t="shared" si="8"/>
        <v>0</v>
      </c>
    </row>
    <row r="86" spans="2:7" x14ac:dyDescent="0.35">
      <c r="B86" s="1">
        <v>83</v>
      </c>
      <c r="C86" s="1">
        <f>Interpolation!J85</f>
        <v>2.9391666666666665</v>
      </c>
      <c r="D86" s="1">
        <f t="shared" si="6"/>
        <v>0</v>
      </c>
      <c r="E86" s="3">
        <f t="shared" si="9"/>
        <v>12.638996092635482</v>
      </c>
      <c r="F86" s="2">
        <f t="shared" si="7"/>
        <v>0</v>
      </c>
      <c r="G86" s="1">
        <f t="shared" si="8"/>
        <v>0</v>
      </c>
    </row>
    <row r="87" spans="2:7" x14ac:dyDescent="0.35">
      <c r="B87" s="1">
        <v>84</v>
      </c>
      <c r="C87" s="1">
        <f>Interpolation!J86</f>
        <v>2.94</v>
      </c>
      <c r="D87" s="1">
        <f t="shared" si="6"/>
        <v>1</v>
      </c>
      <c r="E87" s="3">
        <f t="shared" si="9"/>
        <v>12.638996092635482</v>
      </c>
      <c r="F87" s="2">
        <f t="shared" si="7"/>
        <v>0.80241131116414555</v>
      </c>
      <c r="G87" s="1">
        <f t="shared" si="8"/>
        <v>3.1947410082342032</v>
      </c>
    </row>
    <row r="88" spans="2:7" x14ac:dyDescent="0.35">
      <c r="B88" s="1">
        <v>85</v>
      </c>
      <c r="C88" s="1">
        <f>Interpolation!J87</f>
        <v>2.9386111111111113</v>
      </c>
      <c r="D88" s="1">
        <f t="shared" si="6"/>
        <v>0</v>
      </c>
      <c r="E88" s="3">
        <f t="shared" si="9"/>
        <v>13.441407403799628</v>
      </c>
      <c r="F88" s="2">
        <f t="shared" si="7"/>
        <v>0</v>
      </c>
      <c r="G88" s="1">
        <f t="shared" si="8"/>
        <v>0</v>
      </c>
    </row>
    <row r="89" spans="2:7" x14ac:dyDescent="0.35">
      <c r="B89" s="1">
        <v>86</v>
      </c>
      <c r="C89" s="1">
        <f>Interpolation!J88</f>
        <v>2.9372222222222222</v>
      </c>
      <c r="D89" s="1">
        <f t="shared" si="6"/>
        <v>0</v>
      </c>
      <c r="E89" s="3">
        <f t="shared" si="9"/>
        <v>13.441407403799628</v>
      </c>
      <c r="F89" s="2">
        <f t="shared" si="7"/>
        <v>0</v>
      </c>
      <c r="G89" s="1">
        <f t="shared" si="8"/>
        <v>0</v>
      </c>
    </row>
    <row r="90" spans="2:7" x14ac:dyDescent="0.35">
      <c r="B90" s="1">
        <v>87</v>
      </c>
      <c r="C90" s="1">
        <f>Interpolation!J89</f>
        <v>2.9358333333333331</v>
      </c>
      <c r="D90" s="1">
        <f t="shared" si="6"/>
        <v>0</v>
      </c>
      <c r="E90" s="3">
        <f t="shared" si="9"/>
        <v>13.441407403799628</v>
      </c>
      <c r="F90" s="2">
        <f t="shared" si="7"/>
        <v>0</v>
      </c>
      <c r="G90" s="1">
        <f t="shared" si="8"/>
        <v>0</v>
      </c>
    </row>
    <row r="91" spans="2:7" x14ac:dyDescent="0.35">
      <c r="B91" s="1">
        <v>88</v>
      </c>
      <c r="C91" s="1">
        <f>Interpolation!J90</f>
        <v>2.9344444444444444</v>
      </c>
      <c r="D91" s="1">
        <f t="shared" si="6"/>
        <v>0</v>
      </c>
      <c r="E91" s="3">
        <f t="shared" si="9"/>
        <v>13.441407403799628</v>
      </c>
      <c r="F91" s="2">
        <f t="shared" si="7"/>
        <v>0</v>
      </c>
      <c r="G91" s="1">
        <f t="shared" si="8"/>
        <v>0</v>
      </c>
    </row>
    <row r="92" spans="2:7" x14ac:dyDescent="0.35">
      <c r="B92" s="1">
        <v>89</v>
      </c>
      <c r="C92" s="1">
        <f>Interpolation!J91</f>
        <v>2.9330555555555557</v>
      </c>
      <c r="D92" s="1">
        <f t="shared" si="6"/>
        <v>0</v>
      </c>
      <c r="E92" s="3">
        <f t="shared" si="9"/>
        <v>13.441407403799628</v>
      </c>
      <c r="F92" s="2">
        <f t="shared" si="7"/>
        <v>0</v>
      </c>
      <c r="G92" s="1">
        <f t="shared" si="8"/>
        <v>0</v>
      </c>
    </row>
    <row r="93" spans="2:7" x14ac:dyDescent="0.35">
      <c r="B93" s="1">
        <v>90</v>
      </c>
      <c r="C93" s="1">
        <f>Interpolation!J92</f>
        <v>2.9316666666666666</v>
      </c>
      <c r="D93" s="1">
        <f t="shared" si="6"/>
        <v>1</v>
      </c>
      <c r="E93" s="3">
        <f t="shared" si="9"/>
        <v>13.441407403799628</v>
      </c>
      <c r="F93" s="2">
        <f t="shared" si="7"/>
        <v>0.79137118715426735</v>
      </c>
      <c r="G93" s="1">
        <f t="shared" si="8"/>
        <v>3.1690192665042805</v>
      </c>
    </row>
    <row r="94" spans="2:7" x14ac:dyDescent="0.35">
      <c r="B94" s="1">
        <v>91</v>
      </c>
      <c r="C94" s="1">
        <f>Interpolation!J93</f>
        <v>2.9302777777777775</v>
      </c>
      <c r="D94" s="1">
        <f t="shared" si="6"/>
        <v>0</v>
      </c>
      <c r="E94" s="3">
        <f t="shared" si="9"/>
        <v>14.232778590953895</v>
      </c>
      <c r="F94" s="2">
        <f t="shared" si="7"/>
        <v>0</v>
      </c>
      <c r="G94" s="1">
        <f t="shared" si="8"/>
        <v>0</v>
      </c>
    </row>
    <row r="95" spans="2:7" x14ac:dyDescent="0.35">
      <c r="B95" s="1">
        <v>92</v>
      </c>
      <c r="C95" s="1">
        <f>Interpolation!J94</f>
        <v>2.9288888888888889</v>
      </c>
      <c r="D95" s="1">
        <f t="shared" si="6"/>
        <v>0</v>
      </c>
      <c r="E95" s="3">
        <f t="shared" si="9"/>
        <v>14.232778590953895</v>
      </c>
      <c r="F95" s="2">
        <f t="shared" si="7"/>
        <v>0</v>
      </c>
      <c r="G95" s="1">
        <f t="shared" si="8"/>
        <v>0</v>
      </c>
    </row>
    <row r="96" spans="2:7" x14ac:dyDescent="0.35">
      <c r="B96" s="1">
        <v>93</v>
      </c>
      <c r="C96" s="1">
        <f>Interpolation!J95</f>
        <v>2.9275000000000002</v>
      </c>
      <c r="D96" s="1">
        <f t="shared" si="6"/>
        <v>0</v>
      </c>
      <c r="E96" s="3">
        <f t="shared" si="9"/>
        <v>14.232778590953895</v>
      </c>
      <c r="F96" s="2">
        <f t="shared" si="7"/>
        <v>0</v>
      </c>
      <c r="G96" s="1">
        <f t="shared" si="8"/>
        <v>0</v>
      </c>
    </row>
    <row r="97" spans="2:7" x14ac:dyDescent="0.35">
      <c r="B97" s="1">
        <v>94</v>
      </c>
      <c r="C97" s="1">
        <f>Interpolation!J96</f>
        <v>2.9261111111111111</v>
      </c>
      <c r="D97" s="1">
        <f t="shared" si="6"/>
        <v>0</v>
      </c>
      <c r="E97" s="3">
        <f t="shared" si="9"/>
        <v>14.232778590953895</v>
      </c>
      <c r="F97" s="2">
        <f t="shared" si="7"/>
        <v>0</v>
      </c>
      <c r="G97" s="1">
        <f t="shared" si="8"/>
        <v>0</v>
      </c>
    </row>
    <row r="98" spans="2:7" x14ac:dyDescent="0.35">
      <c r="B98" s="1">
        <v>95</v>
      </c>
      <c r="C98" s="1">
        <f>Interpolation!J97</f>
        <v>2.924722222222222</v>
      </c>
      <c r="D98" s="1">
        <f t="shared" si="6"/>
        <v>0</v>
      </c>
      <c r="E98" s="3">
        <f t="shared" si="9"/>
        <v>14.232778590953895</v>
      </c>
      <c r="F98" s="2">
        <f t="shared" si="7"/>
        <v>0</v>
      </c>
      <c r="G98" s="1">
        <f t="shared" si="8"/>
        <v>0</v>
      </c>
    </row>
    <row r="99" spans="2:7" x14ac:dyDescent="0.35">
      <c r="B99" s="1">
        <v>96</v>
      </c>
      <c r="C99" s="1">
        <f>Interpolation!J98</f>
        <v>2.9233333333333333</v>
      </c>
      <c r="D99" s="1">
        <f t="shared" si="6"/>
        <v>1</v>
      </c>
      <c r="E99" s="3">
        <f t="shared" si="9"/>
        <v>14.232778590953895</v>
      </c>
      <c r="F99" s="2">
        <f t="shared" si="7"/>
        <v>0.78055510579912657</v>
      </c>
      <c r="G99" s="1">
        <f t="shared" si="8"/>
        <v>3.1453262515282354</v>
      </c>
    </row>
    <row r="100" spans="2:7" x14ac:dyDescent="0.35">
      <c r="B100" s="1">
        <v>97</v>
      </c>
      <c r="C100" s="1">
        <f>Interpolation!J99</f>
        <v>2.9219444444444447</v>
      </c>
      <c r="D100" s="1">
        <f t="shared" si="6"/>
        <v>0</v>
      </c>
      <c r="E100" s="3">
        <f t="shared" si="9"/>
        <v>15.013333696753023</v>
      </c>
      <c r="F100" s="2">
        <f t="shared" si="7"/>
        <v>0</v>
      </c>
      <c r="G100" s="1">
        <f t="shared" si="8"/>
        <v>0</v>
      </c>
    </row>
    <row r="101" spans="2:7" x14ac:dyDescent="0.35">
      <c r="B101" s="1">
        <v>98</v>
      </c>
      <c r="C101" s="1">
        <f>Interpolation!J100</f>
        <v>2.9205555555555556</v>
      </c>
      <c r="D101" s="1">
        <f t="shared" si="6"/>
        <v>0</v>
      </c>
      <c r="E101" s="3">
        <f t="shared" si="9"/>
        <v>15.013333696753023</v>
      </c>
      <c r="F101" s="2">
        <f t="shared" si="7"/>
        <v>0</v>
      </c>
      <c r="G101" s="1">
        <f t="shared" si="8"/>
        <v>0</v>
      </c>
    </row>
    <row r="102" spans="2:7" x14ac:dyDescent="0.35">
      <c r="B102" s="1">
        <v>99</v>
      </c>
      <c r="C102" s="1">
        <f>Interpolation!J101</f>
        <v>2.9191666666666665</v>
      </c>
      <c r="D102" s="1">
        <f t="shared" si="6"/>
        <v>0</v>
      </c>
      <c r="E102" s="3">
        <f t="shared" si="9"/>
        <v>15.013333696753023</v>
      </c>
      <c r="F102" s="2">
        <f t="shared" si="7"/>
        <v>0</v>
      </c>
      <c r="G102" s="1">
        <f t="shared" si="8"/>
        <v>0</v>
      </c>
    </row>
    <row r="103" spans="2:7" x14ac:dyDescent="0.35">
      <c r="B103" s="1">
        <v>100</v>
      </c>
      <c r="C103" s="1">
        <f>Interpolation!J102</f>
        <v>2.9177777777777778</v>
      </c>
      <c r="D103" s="1">
        <f t="shared" si="6"/>
        <v>0</v>
      </c>
      <c r="E103" s="3">
        <f t="shared" si="9"/>
        <v>15.013333696753023</v>
      </c>
      <c r="F103" s="2">
        <f t="shared" si="7"/>
        <v>0</v>
      </c>
      <c r="G103" s="1">
        <f t="shared" si="8"/>
        <v>0</v>
      </c>
    </row>
    <row r="104" spans="2:7" x14ac:dyDescent="0.35">
      <c r="B104" s="1">
        <v>101</v>
      </c>
      <c r="C104" s="1">
        <f>Interpolation!J103</f>
        <v>2.9163888888888891</v>
      </c>
      <c r="D104" s="1">
        <f t="shared" si="6"/>
        <v>0</v>
      </c>
      <c r="E104" s="3">
        <f t="shared" si="9"/>
        <v>15.013333696753023</v>
      </c>
      <c r="F104" s="2">
        <f t="shared" si="7"/>
        <v>0</v>
      </c>
      <c r="G104" s="1">
        <f t="shared" si="8"/>
        <v>0</v>
      </c>
    </row>
    <row r="105" spans="2:7" x14ac:dyDescent="0.35">
      <c r="B105" s="1">
        <v>102</v>
      </c>
      <c r="C105" s="1">
        <f>Interpolation!J104</f>
        <v>2.915</v>
      </c>
      <c r="D105" s="1">
        <f t="shared" si="6"/>
        <v>1</v>
      </c>
      <c r="E105" s="3">
        <f t="shared" si="9"/>
        <v>15.013333696753023</v>
      </c>
      <c r="F105" s="2">
        <f t="shared" si="7"/>
        <v>0.76995851599913723</v>
      </c>
      <c r="G105" s="1">
        <f t="shared" si="8"/>
        <v>3.1232959310118158</v>
      </c>
    </row>
    <row r="106" spans="2:7" x14ac:dyDescent="0.35">
      <c r="B106" s="1">
        <v>103</v>
      </c>
      <c r="C106" s="1">
        <f>Interpolation!J105</f>
        <v>2.9136111111111109</v>
      </c>
      <c r="D106" s="1">
        <f t="shared" si="6"/>
        <v>0</v>
      </c>
      <c r="E106" s="3">
        <f t="shared" si="9"/>
        <v>15.78329221275216</v>
      </c>
      <c r="F106" s="2">
        <f t="shared" si="7"/>
        <v>0</v>
      </c>
      <c r="G106" s="1">
        <f t="shared" si="8"/>
        <v>0</v>
      </c>
    </row>
    <row r="107" spans="2:7" x14ac:dyDescent="0.35">
      <c r="B107" s="1">
        <v>104</v>
      </c>
      <c r="C107" s="1">
        <f>Interpolation!J106</f>
        <v>2.9122222222222223</v>
      </c>
      <c r="D107" s="1">
        <f t="shared" si="6"/>
        <v>0</v>
      </c>
      <c r="E107" s="3">
        <f t="shared" si="9"/>
        <v>15.78329221275216</v>
      </c>
      <c r="F107" s="2">
        <f t="shared" si="7"/>
        <v>0</v>
      </c>
      <c r="G107" s="1">
        <f t="shared" si="8"/>
        <v>0</v>
      </c>
    </row>
    <row r="108" spans="2:7" x14ac:dyDescent="0.35">
      <c r="B108" s="1">
        <v>105</v>
      </c>
      <c r="C108" s="1">
        <f>Interpolation!J107</f>
        <v>2.9108333333333336</v>
      </c>
      <c r="D108" s="1">
        <f t="shared" si="6"/>
        <v>0</v>
      </c>
      <c r="E108" s="3">
        <f t="shared" si="9"/>
        <v>15.78329221275216</v>
      </c>
      <c r="F108" s="2">
        <f t="shared" si="7"/>
        <v>0</v>
      </c>
      <c r="G108" s="1">
        <f t="shared" si="8"/>
        <v>0</v>
      </c>
    </row>
    <row r="109" spans="2:7" x14ac:dyDescent="0.35">
      <c r="B109" s="1">
        <v>106</v>
      </c>
      <c r="C109" s="1">
        <f>Interpolation!J108</f>
        <v>2.9094444444444445</v>
      </c>
      <c r="D109" s="1">
        <f t="shared" si="6"/>
        <v>0</v>
      </c>
      <c r="E109" s="3">
        <f t="shared" si="9"/>
        <v>15.78329221275216</v>
      </c>
      <c r="F109" s="2">
        <f t="shared" si="7"/>
        <v>0</v>
      </c>
      <c r="G109" s="1">
        <f t="shared" si="8"/>
        <v>0</v>
      </c>
    </row>
    <row r="110" spans="2:7" x14ac:dyDescent="0.35">
      <c r="B110" s="1">
        <v>107</v>
      </c>
      <c r="C110" s="1">
        <f>Interpolation!J109</f>
        <v>2.9080555555555554</v>
      </c>
      <c r="D110" s="1">
        <f t="shared" si="6"/>
        <v>0</v>
      </c>
      <c r="E110" s="3">
        <f t="shared" si="9"/>
        <v>15.78329221275216</v>
      </c>
      <c r="F110" s="2">
        <f t="shared" si="7"/>
        <v>0</v>
      </c>
      <c r="G110" s="1">
        <f t="shared" si="8"/>
        <v>0</v>
      </c>
    </row>
    <row r="111" spans="2:7" x14ac:dyDescent="0.35">
      <c r="B111" s="1">
        <v>108</v>
      </c>
      <c r="C111" s="1">
        <f>Interpolation!J110</f>
        <v>2.9066666666666667</v>
      </c>
      <c r="D111" s="1">
        <f t="shared" si="6"/>
        <v>1</v>
      </c>
      <c r="E111" s="3">
        <f t="shared" si="9"/>
        <v>15.78329221275216</v>
      </c>
      <c r="F111" s="2">
        <f t="shared" si="7"/>
        <v>0.75957696790774276</v>
      </c>
      <c r="G111" s="1">
        <f t="shared" si="8"/>
        <v>3.1026437072944946</v>
      </c>
    </row>
    <row r="112" spans="2:7" x14ac:dyDescent="0.35">
      <c r="B112" s="1">
        <v>109</v>
      </c>
      <c r="C112" s="1">
        <f>Interpolation!J111</f>
        <v>2.9052777777777781</v>
      </c>
      <c r="D112" s="1">
        <f t="shared" si="6"/>
        <v>0</v>
      </c>
      <c r="E112" s="3">
        <f t="shared" si="9"/>
        <v>16.542869180659903</v>
      </c>
      <c r="F112" s="2">
        <f t="shared" si="7"/>
        <v>0</v>
      </c>
      <c r="G112" s="1">
        <f t="shared" si="8"/>
        <v>0</v>
      </c>
    </row>
    <row r="113" spans="2:7" x14ac:dyDescent="0.35">
      <c r="B113" s="1">
        <v>110</v>
      </c>
      <c r="C113" s="1">
        <f>Interpolation!J112</f>
        <v>2.903888888888889</v>
      </c>
      <c r="D113" s="1">
        <f t="shared" si="6"/>
        <v>0</v>
      </c>
      <c r="E113" s="3">
        <f t="shared" si="9"/>
        <v>16.542869180659903</v>
      </c>
      <c r="F113" s="2">
        <f t="shared" si="7"/>
        <v>0</v>
      </c>
      <c r="G113" s="1">
        <f t="shared" si="8"/>
        <v>0</v>
      </c>
    </row>
    <row r="114" spans="2:7" x14ac:dyDescent="0.35">
      <c r="B114" s="1">
        <v>111</v>
      </c>
      <c r="C114" s="1">
        <f>Interpolation!J113</f>
        <v>2.9024999999999999</v>
      </c>
      <c r="D114" s="1">
        <f t="shared" si="6"/>
        <v>0</v>
      </c>
      <c r="E114" s="3">
        <f t="shared" si="9"/>
        <v>16.542869180659903</v>
      </c>
      <c r="F114" s="2">
        <f t="shared" si="7"/>
        <v>0</v>
      </c>
      <c r="G114" s="1">
        <f t="shared" si="8"/>
        <v>0</v>
      </c>
    </row>
    <row r="115" spans="2:7" x14ac:dyDescent="0.35">
      <c r="B115" s="1">
        <v>112</v>
      </c>
      <c r="C115" s="1">
        <f>Interpolation!J114</f>
        <v>2.9011111111111112</v>
      </c>
      <c r="D115" s="1">
        <f t="shared" si="6"/>
        <v>0</v>
      </c>
      <c r="E115" s="3">
        <f t="shared" si="9"/>
        <v>16.542869180659903</v>
      </c>
      <c r="F115" s="2">
        <f t="shared" si="7"/>
        <v>0</v>
      </c>
      <c r="G115" s="1">
        <f t="shared" si="8"/>
        <v>0</v>
      </c>
    </row>
    <row r="116" spans="2:7" x14ac:dyDescent="0.35">
      <c r="B116" s="1">
        <v>113</v>
      </c>
      <c r="C116" s="1">
        <f>Interpolation!J115</f>
        <v>2.8997222222222225</v>
      </c>
      <c r="D116" s="1">
        <f t="shared" si="6"/>
        <v>0</v>
      </c>
      <c r="E116" s="3">
        <f t="shared" si="9"/>
        <v>16.542869180659903</v>
      </c>
      <c r="F116" s="2">
        <f t="shared" si="7"/>
        <v>0</v>
      </c>
      <c r="G116" s="1">
        <f t="shared" si="8"/>
        <v>0</v>
      </c>
    </row>
    <row r="117" spans="2:7" x14ac:dyDescent="0.35">
      <c r="B117" s="1">
        <v>114</v>
      </c>
      <c r="C117" s="1">
        <f>Interpolation!J116</f>
        <v>2.8983333333333334</v>
      </c>
      <c r="D117" s="1">
        <f t="shared" si="6"/>
        <v>1</v>
      </c>
      <c r="E117" s="3">
        <f t="shared" si="9"/>
        <v>16.542869180659903</v>
      </c>
      <c r="F117" s="2">
        <f t="shared" si="7"/>
        <v>0.74940611057124207</v>
      </c>
      <c r="G117" s="1">
        <f t="shared" si="8"/>
        <v>3.083144971484808</v>
      </c>
    </row>
    <row r="118" spans="2:7" x14ac:dyDescent="0.35">
      <c r="B118" s="1">
        <v>115</v>
      </c>
      <c r="C118" s="1">
        <f>Interpolation!J117</f>
        <v>2.8969444444444443</v>
      </c>
      <c r="D118" s="1">
        <f t="shared" si="6"/>
        <v>0</v>
      </c>
      <c r="E118" s="3">
        <f t="shared" si="9"/>
        <v>17.292275291231146</v>
      </c>
      <c r="F118" s="2">
        <f t="shared" si="7"/>
        <v>0</v>
      </c>
      <c r="G118" s="1">
        <f t="shared" si="8"/>
        <v>0</v>
      </c>
    </row>
    <row r="119" spans="2:7" x14ac:dyDescent="0.35">
      <c r="B119" s="1">
        <v>116</v>
      </c>
      <c r="C119" s="1">
        <f>Interpolation!J118</f>
        <v>2.8955555555555557</v>
      </c>
      <c r="D119" s="1">
        <f t="shared" si="6"/>
        <v>0</v>
      </c>
      <c r="E119" s="3">
        <f t="shared" si="9"/>
        <v>17.292275291231146</v>
      </c>
      <c r="F119" s="2">
        <f t="shared" si="7"/>
        <v>0</v>
      </c>
      <c r="G119" s="1">
        <f t="shared" si="8"/>
        <v>0</v>
      </c>
    </row>
    <row r="120" spans="2:7" x14ac:dyDescent="0.35">
      <c r="B120" s="1">
        <v>117</v>
      </c>
      <c r="C120" s="1">
        <f>Interpolation!J119</f>
        <v>2.894166666666667</v>
      </c>
      <c r="D120" s="1">
        <f t="shared" si="6"/>
        <v>0</v>
      </c>
      <c r="E120" s="3">
        <f t="shared" si="9"/>
        <v>17.292275291231146</v>
      </c>
      <c r="F120" s="2">
        <f t="shared" si="7"/>
        <v>0</v>
      </c>
      <c r="G120" s="1">
        <f t="shared" si="8"/>
        <v>0</v>
      </c>
    </row>
    <row r="121" spans="2:7" x14ac:dyDescent="0.35">
      <c r="B121" s="1">
        <v>118</v>
      </c>
      <c r="C121" s="1">
        <f>Interpolation!J120</f>
        <v>2.8927777777777779</v>
      </c>
      <c r="D121" s="1">
        <f t="shared" si="6"/>
        <v>0</v>
      </c>
      <c r="E121" s="3">
        <f t="shared" si="9"/>
        <v>17.292275291231146</v>
      </c>
      <c r="F121" s="2">
        <f t="shared" si="7"/>
        <v>0</v>
      </c>
      <c r="G121" s="1">
        <f t="shared" si="8"/>
        <v>0</v>
      </c>
    </row>
    <row r="122" spans="2:7" x14ac:dyDescent="0.35">
      <c r="B122" s="1">
        <v>119</v>
      </c>
      <c r="C122" s="1">
        <f>Interpolation!J121</f>
        <v>2.8913888888888888</v>
      </c>
      <c r="D122" s="1">
        <f t="shared" si="6"/>
        <v>0</v>
      </c>
      <c r="E122" s="3">
        <f t="shared" si="9"/>
        <v>17.292275291231146</v>
      </c>
      <c r="F122" s="2">
        <f t="shared" si="7"/>
        <v>0</v>
      </c>
      <c r="G122" s="1">
        <f t="shared" si="8"/>
        <v>0</v>
      </c>
    </row>
    <row r="123" spans="2:7" x14ac:dyDescent="0.35">
      <c r="B123" s="1">
        <v>120</v>
      </c>
      <c r="C123" s="1">
        <f>Interpolation!J122</f>
        <v>2.89</v>
      </c>
      <c r="D123" s="1">
        <f t="shared" si="6"/>
        <v>1</v>
      </c>
      <c r="E123" s="3">
        <f t="shared" si="9"/>
        <v>17.292275291231146</v>
      </c>
      <c r="F123" s="2">
        <f t="shared" si="7"/>
        <v>0.7394416896266055</v>
      </c>
      <c r="G123" s="1">
        <f t="shared" si="8"/>
        <v>3.0646200968155402</v>
      </c>
    </row>
    <row r="124" spans="2:7" x14ac:dyDescent="0.35">
      <c r="B124" s="1">
        <v>121</v>
      </c>
      <c r="C124" s="1">
        <f>Interpolation!J123</f>
        <v>2.8920833333333333</v>
      </c>
      <c r="D124" s="1">
        <f t="shared" si="6"/>
        <v>0</v>
      </c>
      <c r="E124" s="3">
        <f t="shared" si="9"/>
        <v>18.031716980857752</v>
      </c>
      <c r="F124" s="2">
        <f t="shared" si="7"/>
        <v>0</v>
      </c>
      <c r="G124" s="1">
        <f t="shared" si="8"/>
        <v>0</v>
      </c>
    </row>
    <row r="125" spans="2:7" x14ac:dyDescent="0.35">
      <c r="B125" s="1">
        <v>122</v>
      </c>
      <c r="C125" s="1">
        <f>Interpolation!J124</f>
        <v>2.894166666666667</v>
      </c>
      <c r="D125" s="1">
        <f t="shared" si="6"/>
        <v>0</v>
      </c>
      <c r="E125" s="3">
        <f t="shared" si="9"/>
        <v>18.031716980857752</v>
      </c>
      <c r="F125" s="2">
        <f t="shared" si="7"/>
        <v>0</v>
      </c>
      <c r="G125" s="1">
        <f t="shared" si="8"/>
        <v>0</v>
      </c>
    </row>
    <row r="126" spans="2:7" x14ac:dyDescent="0.35">
      <c r="B126" s="1">
        <v>123</v>
      </c>
      <c r="C126" s="1">
        <f>Interpolation!J125</f>
        <v>2.8962500000000002</v>
      </c>
      <c r="D126" s="1">
        <f t="shared" si="6"/>
        <v>0</v>
      </c>
      <c r="E126" s="3">
        <f t="shared" si="9"/>
        <v>18.031716980857752</v>
      </c>
      <c r="F126" s="2">
        <f t="shared" si="7"/>
        <v>0</v>
      </c>
      <c r="G126" s="1">
        <f t="shared" si="8"/>
        <v>0</v>
      </c>
    </row>
    <row r="127" spans="2:7" x14ac:dyDescent="0.35">
      <c r="B127" s="1">
        <v>124</v>
      </c>
      <c r="C127" s="1">
        <f>Interpolation!J126</f>
        <v>2.8983333333333334</v>
      </c>
      <c r="D127" s="1">
        <f t="shared" si="6"/>
        <v>0</v>
      </c>
      <c r="E127" s="3">
        <f t="shared" si="9"/>
        <v>18.031716980857752</v>
      </c>
      <c r="F127" s="2">
        <f t="shared" si="7"/>
        <v>0</v>
      </c>
      <c r="G127" s="1">
        <f t="shared" si="8"/>
        <v>0</v>
      </c>
    </row>
    <row r="128" spans="2:7" x14ac:dyDescent="0.35">
      <c r="B128" s="1">
        <v>125</v>
      </c>
      <c r="C128" s="1">
        <f>Interpolation!J127</f>
        <v>2.9004166666666666</v>
      </c>
      <c r="D128" s="1">
        <f t="shared" si="6"/>
        <v>0</v>
      </c>
      <c r="E128" s="3">
        <f t="shared" si="9"/>
        <v>18.031716980857752</v>
      </c>
      <c r="F128" s="2">
        <f t="shared" si="7"/>
        <v>0</v>
      </c>
      <c r="G128" s="1">
        <f t="shared" si="8"/>
        <v>0</v>
      </c>
    </row>
    <row r="129" spans="2:7" x14ac:dyDescent="0.35">
      <c r="B129" s="1">
        <v>126</v>
      </c>
      <c r="C129" s="1">
        <f>Interpolation!J128</f>
        <v>2.9025000000000003</v>
      </c>
      <c r="D129" s="1">
        <f t="shared" si="6"/>
        <v>1</v>
      </c>
      <c r="E129" s="3">
        <f t="shared" si="9"/>
        <v>18.031716980857752</v>
      </c>
      <c r="F129" s="2">
        <f t="shared" si="7"/>
        <v>0.72775318915765141</v>
      </c>
      <c r="G129" s="1">
        <f t="shared" si="8"/>
        <v>3.0728702156628707</v>
      </c>
    </row>
    <row r="130" spans="2:7" x14ac:dyDescent="0.35">
      <c r="B130" s="1">
        <v>127</v>
      </c>
      <c r="C130" s="1">
        <f>Interpolation!J129</f>
        <v>2.9045833333333335</v>
      </c>
      <c r="D130" s="1">
        <f t="shared" si="6"/>
        <v>0</v>
      </c>
      <c r="E130" s="3">
        <f t="shared" si="9"/>
        <v>18.759470170015405</v>
      </c>
      <c r="F130" s="2">
        <f t="shared" si="7"/>
        <v>0</v>
      </c>
      <c r="G130" s="1">
        <f t="shared" si="8"/>
        <v>0</v>
      </c>
    </row>
    <row r="131" spans="2:7" x14ac:dyDescent="0.35">
      <c r="B131" s="1">
        <v>128</v>
      </c>
      <c r="C131" s="1">
        <f>Interpolation!J130</f>
        <v>2.9066666666666667</v>
      </c>
      <c r="D131" s="1">
        <f t="shared" si="6"/>
        <v>0</v>
      </c>
      <c r="E131" s="3">
        <f t="shared" si="9"/>
        <v>18.759470170015405</v>
      </c>
      <c r="F131" s="2">
        <f t="shared" si="7"/>
        <v>0</v>
      </c>
      <c r="G131" s="1">
        <f t="shared" si="8"/>
        <v>0</v>
      </c>
    </row>
    <row r="132" spans="2:7" x14ac:dyDescent="0.35">
      <c r="B132" s="1">
        <v>129</v>
      </c>
      <c r="C132" s="1">
        <f>Interpolation!J131</f>
        <v>2.9087499999999999</v>
      </c>
      <c r="D132" s="1">
        <f t="shared" ref="D132:D195" si="10">IF(MOD(B132,6)=0,1,0)</f>
        <v>0</v>
      </c>
      <c r="E132" s="3">
        <f t="shared" si="9"/>
        <v>18.759470170015405</v>
      </c>
      <c r="F132" s="2">
        <f t="shared" ref="F132:F195" si="11">IF(D132=1, IF(B132&lt;=6,(1+C132/100)^(-B132/12),(1-(C132/200*E132))/(1+C132/200)),0)</f>
        <v>0</v>
      </c>
      <c r="G132" s="1">
        <f t="shared" ref="G132:G195" si="12">IF(D132=1,IF(B132&lt;=6,C132,(1/F132^(12/B132)-1)*100),0)</f>
        <v>0</v>
      </c>
    </row>
    <row r="133" spans="2:7" x14ac:dyDescent="0.35">
      <c r="B133" s="1">
        <v>130</v>
      </c>
      <c r="C133" s="1">
        <f>Interpolation!J132</f>
        <v>2.9108333333333336</v>
      </c>
      <c r="D133" s="1">
        <f t="shared" si="10"/>
        <v>0</v>
      </c>
      <c r="E133" s="3">
        <f t="shared" ref="E133:E196" si="13">E132+F132</f>
        <v>18.759470170015405</v>
      </c>
      <c r="F133" s="2">
        <f t="shared" si="11"/>
        <v>0</v>
      </c>
      <c r="G133" s="1">
        <f t="shared" si="12"/>
        <v>0</v>
      </c>
    </row>
    <row r="134" spans="2:7" x14ac:dyDescent="0.35">
      <c r="B134" s="1">
        <v>131</v>
      </c>
      <c r="C134" s="1">
        <f>Interpolation!J133</f>
        <v>2.9129166666666668</v>
      </c>
      <c r="D134" s="1">
        <f t="shared" si="10"/>
        <v>0</v>
      </c>
      <c r="E134" s="3">
        <f t="shared" si="13"/>
        <v>18.759470170015405</v>
      </c>
      <c r="F134" s="2">
        <f t="shared" si="11"/>
        <v>0</v>
      </c>
      <c r="G134" s="1">
        <f t="shared" si="12"/>
        <v>0</v>
      </c>
    </row>
    <row r="135" spans="2:7" x14ac:dyDescent="0.35">
      <c r="B135" s="1">
        <v>132</v>
      </c>
      <c r="C135" s="1">
        <f>Interpolation!J134</f>
        <v>2.915</v>
      </c>
      <c r="D135" s="1">
        <f t="shared" si="10"/>
        <v>1</v>
      </c>
      <c r="E135" s="3">
        <f t="shared" si="13"/>
        <v>18.759470170015405</v>
      </c>
      <c r="F135" s="2">
        <f t="shared" si="11"/>
        <v>0.71614293893701853</v>
      </c>
      <c r="G135" s="1">
        <f t="shared" si="12"/>
        <v>3.0817645460609056</v>
      </c>
    </row>
    <row r="136" spans="2:7" x14ac:dyDescent="0.35">
      <c r="B136" s="1">
        <v>133</v>
      </c>
      <c r="C136" s="1">
        <f>Interpolation!J135</f>
        <v>2.9170833333333333</v>
      </c>
      <c r="D136" s="1">
        <f t="shared" si="10"/>
        <v>0</v>
      </c>
      <c r="E136" s="3">
        <f t="shared" si="13"/>
        <v>19.475613108952423</v>
      </c>
      <c r="F136" s="2">
        <f t="shared" si="11"/>
        <v>0</v>
      </c>
      <c r="G136" s="1">
        <f t="shared" si="12"/>
        <v>0</v>
      </c>
    </row>
    <row r="137" spans="2:7" x14ac:dyDescent="0.35">
      <c r="B137" s="1">
        <v>134</v>
      </c>
      <c r="C137" s="1">
        <f>Interpolation!J136</f>
        <v>2.9191666666666669</v>
      </c>
      <c r="D137" s="1">
        <f t="shared" si="10"/>
        <v>0</v>
      </c>
      <c r="E137" s="3">
        <f t="shared" si="13"/>
        <v>19.475613108952423</v>
      </c>
      <c r="F137" s="2">
        <f t="shared" si="11"/>
        <v>0</v>
      </c>
      <c r="G137" s="1">
        <f t="shared" si="12"/>
        <v>0</v>
      </c>
    </row>
    <row r="138" spans="2:7" x14ac:dyDescent="0.35">
      <c r="B138" s="1">
        <v>135</v>
      </c>
      <c r="C138" s="1">
        <f>Interpolation!J137</f>
        <v>2.9212500000000001</v>
      </c>
      <c r="D138" s="1">
        <f t="shared" si="10"/>
        <v>0</v>
      </c>
      <c r="E138" s="3">
        <f t="shared" si="13"/>
        <v>19.475613108952423</v>
      </c>
      <c r="F138" s="2">
        <f t="shared" si="11"/>
        <v>0</v>
      </c>
      <c r="G138" s="1">
        <f t="shared" si="12"/>
        <v>0</v>
      </c>
    </row>
    <row r="139" spans="2:7" x14ac:dyDescent="0.35">
      <c r="B139" s="1">
        <v>136</v>
      </c>
      <c r="C139" s="1">
        <f>Interpolation!J138</f>
        <v>2.9233333333333333</v>
      </c>
      <c r="D139" s="1">
        <f t="shared" si="10"/>
        <v>0</v>
      </c>
      <c r="E139" s="3">
        <f t="shared" si="13"/>
        <v>19.475613108952423</v>
      </c>
      <c r="F139" s="2">
        <f t="shared" si="11"/>
        <v>0</v>
      </c>
      <c r="G139" s="1">
        <f t="shared" si="12"/>
        <v>0</v>
      </c>
    </row>
    <row r="140" spans="2:7" x14ac:dyDescent="0.35">
      <c r="B140" s="1">
        <v>137</v>
      </c>
      <c r="C140" s="1">
        <f>Interpolation!J139</f>
        <v>2.925416666666667</v>
      </c>
      <c r="D140" s="1">
        <f t="shared" si="10"/>
        <v>0</v>
      </c>
      <c r="E140" s="3">
        <f t="shared" si="13"/>
        <v>19.475613108952423</v>
      </c>
      <c r="F140" s="2">
        <f t="shared" si="11"/>
        <v>0</v>
      </c>
      <c r="G140" s="1">
        <f t="shared" si="12"/>
        <v>0</v>
      </c>
    </row>
    <row r="141" spans="2:7" x14ac:dyDescent="0.35">
      <c r="B141" s="1">
        <v>138</v>
      </c>
      <c r="C141" s="1">
        <f>Interpolation!J140</f>
        <v>2.9275000000000002</v>
      </c>
      <c r="D141" s="1">
        <f t="shared" si="10"/>
        <v>1</v>
      </c>
      <c r="E141" s="3">
        <f t="shared" si="13"/>
        <v>19.475613108952423</v>
      </c>
      <c r="F141" s="2">
        <f t="shared" si="11"/>
        <v>0.70461195561735979</v>
      </c>
      <c r="G141" s="1">
        <f t="shared" si="12"/>
        <v>3.0912340698696861</v>
      </c>
    </row>
    <row r="142" spans="2:7" x14ac:dyDescent="0.35">
      <c r="B142" s="1">
        <v>139</v>
      </c>
      <c r="C142" s="1">
        <f>Interpolation!J141</f>
        <v>2.9295833333333334</v>
      </c>
      <c r="D142" s="1">
        <f t="shared" si="10"/>
        <v>0</v>
      </c>
      <c r="E142" s="3">
        <f t="shared" si="13"/>
        <v>20.180225064569782</v>
      </c>
      <c r="F142" s="2">
        <f t="shared" si="11"/>
        <v>0</v>
      </c>
      <c r="G142" s="1">
        <f t="shared" si="12"/>
        <v>0</v>
      </c>
    </row>
    <row r="143" spans="2:7" x14ac:dyDescent="0.35">
      <c r="B143" s="1">
        <v>140</v>
      </c>
      <c r="C143" s="1">
        <f>Interpolation!J142</f>
        <v>2.9316666666666666</v>
      </c>
      <c r="D143" s="1">
        <f t="shared" si="10"/>
        <v>0</v>
      </c>
      <c r="E143" s="3">
        <f t="shared" si="13"/>
        <v>20.180225064569782</v>
      </c>
      <c r="F143" s="2">
        <f t="shared" si="11"/>
        <v>0</v>
      </c>
      <c r="G143" s="1">
        <f t="shared" si="12"/>
        <v>0</v>
      </c>
    </row>
    <row r="144" spans="2:7" x14ac:dyDescent="0.35">
      <c r="B144" s="1">
        <v>141</v>
      </c>
      <c r="C144" s="1">
        <f>Interpolation!J143</f>
        <v>2.9337500000000003</v>
      </c>
      <c r="D144" s="1">
        <f t="shared" si="10"/>
        <v>0</v>
      </c>
      <c r="E144" s="3">
        <f t="shared" si="13"/>
        <v>20.180225064569782</v>
      </c>
      <c r="F144" s="2">
        <f t="shared" si="11"/>
        <v>0</v>
      </c>
      <c r="G144" s="1">
        <f t="shared" si="12"/>
        <v>0</v>
      </c>
    </row>
    <row r="145" spans="2:7" x14ac:dyDescent="0.35">
      <c r="B145" s="1">
        <v>142</v>
      </c>
      <c r="C145" s="1">
        <f>Interpolation!J144</f>
        <v>2.9358333333333335</v>
      </c>
      <c r="D145" s="1">
        <f t="shared" si="10"/>
        <v>0</v>
      </c>
      <c r="E145" s="3">
        <f t="shared" si="13"/>
        <v>20.180225064569782</v>
      </c>
      <c r="F145" s="2">
        <f t="shared" si="11"/>
        <v>0</v>
      </c>
      <c r="G145" s="1">
        <f t="shared" si="12"/>
        <v>0</v>
      </c>
    </row>
    <row r="146" spans="2:7" x14ac:dyDescent="0.35">
      <c r="B146" s="1">
        <v>143</v>
      </c>
      <c r="C146" s="1">
        <f>Interpolation!J145</f>
        <v>2.9379166666666667</v>
      </c>
      <c r="D146" s="1">
        <f t="shared" si="10"/>
        <v>0</v>
      </c>
      <c r="E146" s="3">
        <f t="shared" si="13"/>
        <v>20.180225064569782</v>
      </c>
      <c r="F146" s="2">
        <f t="shared" si="11"/>
        <v>0</v>
      </c>
      <c r="G146" s="1">
        <f t="shared" si="12"/>
        <v>0</v>
      </c>
    </row>
    <row r="147" spans="2:7" x14ac:dyDescent="0.35">
      <c r="B147" s="1">
        <v>144</v>
      </c>
      <c r="C147" s="1">
        <f>Interpolation!J146</f>
        <v>2.94</v>
      </c>
      <c r="D147" s="1">
        <f t="shared" si="10"/>
        <v>1</v>
      </c>
      <c r="E147" s="3">
        <f t="shared" si="13"/>
        <v>20.180225064569782</v>
      </c>
      <c r="F147" s="2">
        <f t="shared" si="11"/>
        <v>0.69316122159340121</v>
      </c>
      <c r="G147" s="1">
        <f t="shared" si="12"/>
        <v>3.1012217717912627</v>
      </c>
    </row>
    <row r="148" spans="2:7" x14ac:dyDescent="0.35">
      <c r="B148" s="1">
        <v>145</v>
      </c>
      <c r="C148" s="1">
        <f>Interpolation!J147</f>
        <v>2.9420833333333336</v>
      </c>
      <c r="D148" s="1">
        <f t="shared" si="10"/>
        <v>0</v>
      </c>
      <c r="E148" s="3">
        <f t="shared" si="13"/>
        <v>20.873386286163182</v>
      </c>
      <c r="F148" s="2">
        <f t="shared" si="11"/>
        <v>0</v>
      </c>
      <c r="G148" s="1">
        <f t="shared" si="12"/>
        <v>0</v>
      </c>
    </row>
    <row r="149" spans="2:7" x14ac:dyDescent="0.35">
      <c r="B149" s="1">
        <v>146</v>
      </c>
      <c r="C149" s="1">
        <f>Interpolation!J148</f>
        <v>2.9441666666666668</v>
      </c>
      <c r="D149" s="1">
        <f t="shared" si="10"/>
        <v>0</v>
      </c>
      <c r="E149" s="3">
        <f t="shared" si="13"/>
        <v>20.873386286163182</v>
      </c>
      <c r="F149" s="2">
        <f t="shared" si="11"/>
        <v>0</v>
      </c>
      <c r="G149" s="1">
        <f t="shared" si="12"/>
        <v>0</v>
      </c>
    </row>
    <row r="150" spans="2:7" x14ac:dyDescent="0.35">
      <c r="B150" s="1">
        <v>147</v>
      </c>
      <c r="C150" s="1">
        <f>Interpolation!J149</f>
        <v>2.94625</v>
      </c>
      <c r="D150" s="1">
        <f t="shared" si="10"/>
        <v>0</v>
      </c>
      <c r="E150" s="3">
        <f t="shared" si="13"/>
        <v>20.873386286163182</v>
      </c>
      <c r="F150" s="2">
        <f t="shared" si="11"/>
        <v>0</v>
      </c>
      <c r="G150" s="1">
        <f t="shared" si="12"/>
        <v>0</v>
      </c>
    </row>
    <row r="151" spans="2:7" x14ac:dyDescent="0.35">
      <c r="B151" s="1">
        <v>148</v>
      </c>
      <c r="C151" s="1">
        <f>Interpolation!J150</f>
        <v>2.9483333333333333</v>
      </c>
      <c r="D151" s="1">
        <f t="shared" si="10"/>
        <v>0</v>
      </c>
      <c r="E151" s="3">
        <f t="shared" si="13"/>
        <v>20.873386286163182</v>
      </c>
      <c r="F151" s="2">
        <f t="shared" si="11"/>
        <v>0</v>
      </c>
      <c r="G151" s="1">
        <f t="shared" si="12"/>
        <v>0</v>
      </c>
    </row>
    <row r="152" spans="2:7" x14ac:dyDescent="0.35">
      <c r="B152" s="1">
        <v>149</v>
      </c>
      <c r="C152" s="1">
        <f>Interpolation!J151</f>
        <v>2.9504166666666669</v>
      </c>
      <c r="D152" s="1">
        <f t="shared" si="10"/>
        <v>0</v>
      </c>
      <c r="E152" s="3">
        <f t="shared" si="13"/>
        <v>20.873386286163182</v>
      </c>
      <c r="F152" s="2">
        <f t="shared" si="11"/>
        <v>0</v>
      </c>
      <c r="G152" s="1">
        <f t="shared" si="12"/>
        <v>0</v>
      </c>
    </row>
    <row r="153" spans="2:7" x14ac:dyDescent="0.35">
      <c r="B153" s="1">
        <v>150</v>
      </c>
      <c r="C153" s="1">
        <f>Interpolation!J152</f>
        <v>2.9525000000000001</v>
      </c>
      <c r="D153" s="1">
        <f t="shared" si="10"/>
        <v>1</v>
      </c>
      <c r="E153" s="3">
        <f t="shared" si="13"/>
        <v>20.873386286163182</v>
      </c>
      <c r="F153" s="2">
        <f t="shared" si="11"/>
        <v>0.68179168519778366</v>
      </c>
      <c r="G153" s="1">
        <f t="shared" si="12"/>
        <v>3.1116802567113355</v>
      </c>
    </row>
    <row r="154" spans="2:7" x14ac:dyDescent="0.35">
      <c r="B154" s="1">
        <v>151</v>
      </c>
      <c r="C154" s="1">
        <f>Interpolation!J153</f>
        <v>2.9545833333333333</v>
      </c>
      <c r="D154" s="1">
        <f t="shared" si="10"/>
        <v>0</v>
      </c>
      <c r="E154" s="3">
        <f t="shared" si="13"/>
        <v>21.555177971360965</v>
      </c>
      <c r="F154" s="2">
        <f t="shared" si="11"/>
        <v>0</v>
      </c>
      <c r="G154" s="1">
        <f t="shared" si="12"/>
        <v>0</v>
      </c>
    </row>
    <row r="155" spans="2:7" x14ac:dyDescent="0.35">
      <c r="B155" s="1">
        <v>152</v>
      </c>
      <c r="C155" s="1">
        <f>Interpolation!J154</f>
        <v>2.956666666666667</v>
      </c>
      <c r="D155" s="1">
        <f t="shared" si="10"/>
        <v>0</v>
      </c>
      <c r="E155" s="3">
        <f t="shared" si="13"/>
        <v>21.555177971360965</v>
      </c>
      <c r="F155" s="2">
        <f t="shared" si="11"/>
        <v>0</v>
      </c>
      <c r="G155" s="1">
        <f t="shared" si="12"/>
        <v>0</v>
      </c>
    </row>
    <row r="156" spans="2:7" x14ac:dyDescent="0.35">
      <c r="B156" s="1">
        <v>153</v>
      </c>
      <c r="C156" s="1">
        <f>Interpolation!J155</f>
        <v>2.9587500000000002</v>
      </c>
      <c r="D156" s="1">
        <f t="shared" si="10"/>
        <v>0</v>
      </c>
      <c r="E156" s="3">
        <f t="shared" si="13"/>
        <v>21.555177971360965</v>
      </c>
      <c r="F156" s="2">
        <f t="shared" si="11"/>
        <v>0</v>
      </c>
      <c r="G156" s="1">
        <f t="shared" si="12"/>
        <v>0</v>
      </c>
    </row>
    <row r="157" spans="2:7" x14ac:dyDescent="0.35">
      <c r="B157" s="1">
        <v>154</v>
      </c>
      <c r="C157" s="1">
        <f>Interpolation!J156</f>
        <v>2.9608333333333334</v>
      </c>
      <c r="D157" s="1">
        <f t="shared" si="10"/>
        <v>0</v>
      </c>
      <c r="E157" s="3">
        <f t="shared" si="13"/>
        <v>21.555177971360965</v>
      </c>
      <c r="F157" s="2">
        <f t="shared" si="11"/>
        <v>0</v>
      </c>
      <c r="G157" s="1">
        <f t="shared" si="12"/>
        <v>0</v>
      </c>
    </row>
    <row r="158" spans="2:7" x14ac:dyDescent="0.35">
      <c r="B158" s="1">
        <v>155</v>
      </c>
      <c r="C158" s="1">
        <f>Interpolation!J157</f>
        <v>2.9629166666666666</v>
      </c>
      <c r="D158" s="1">
        <f t="shared" si="10"/>
        <v>0</v>
      </c>
      <c r="E158" s="3">
        <f t="shared" si="13"/>
        <v>21.555177971360965</v>
      </c>
      <c r="F158" s="2">
        <f t="shared" si="11"/>
        <v>0</v>
      </c>
      <c r="G158" s="1">
        <f t="shared" si="12"/>
        <v>0</v>
      </c>
    </row>
    <row r="159" spans="2:7" x14ac:dyDescent="0.35">
      <c r="B159" s="1">
        <v>156</v>
      </c>
      <c r="C159" s="1">
        <f>Interpolation!J158</f>
        <v>2.9650000000000003</v>
      </c>
      <c r="D159" s="1">
        <f t="shared" si="10"/>
        <v>1</v>
      </c>
      <c r="E159" s="3">
        <f t="shared" si="13"/>
        <v>21.555177971360965</v>
      </c>
      <c r="F159" s="2">
        <f t="shared" si="11"/>
        <v>0.67050426090663284</v>
      </c>
      <c r="G159" s="1">
        <f t="shared" si="12"/>
        <v>3.1225699180963851</v>
      </c>
    </row>
    <row r="160" spans="2:7" x14ac:dyDescent="0.35">
      <c r="B160" s="1">
        <v>157</v>
      </c>
      <c r="C160" s="1">
        <f>Interpolation!J159</f>
        <v>2.9670833333333335</v>
      </c>
      <c r="D160" s="1">
        <f t="shared" si="10"/>
        <v>0</v>
      </c>
      <c r="E160" s="3">
        <f t="shared" si="13"/>
        <v>22.225682232267598</v>
      </c>
      <c r="F160" s="2">
        <f t="shared" si="11"/>
        <v>0</v>
      </c>
      <c r="G160" s="1">
        <f t="shared" si="12"/>
        <v>0</v>
      </c>
    </row>
    <row r="161" spans="2:7" x14ac:dyDescent="0.35">
      <c r="B161" s="1">
        <v>158</v>
      </c>
      <c r="C161" s="1">
        <f>Interpolation!J160</f>
        <v>2.9691666666666667</v>
      </c>
      <c r="D161" s="1">
        <f t="shared" si="10"/>
        <v>0</v>
      </c>
      <c r="E161" s="3">
        <f t="shared" si="13"/>
        <v>22.225682232267598</v>
      </c>
      <c r="F161" s="2">
        <f t="shared" si="11"/>
        <v>0</v>
      </c>
      <c r="G161" s="1">
        <f t="shared" si="12"/>
        <v>0</v>
      </c>
    </row>
    <row r="162" spans="2:7" x14ac:dyDescent="0.35">
      <c r="B162" s="1">
        <v>159</v>
      </c>
      <c r="C162" s="1">
        <f>Interpolation!J161</f>
        <v>2.9712499999999999</v>
      </c>
      <c r="D162" s="1">
        <f t="shared" si="10"/>
        <v>0</v>
      </c>
      <c r="E162" s="3">
        <f t="shared" si="13"/>
        <v>22.225682232267598</v>
      </c>
      <c r="F162" s="2">
        <f t="shared" si="11"/>
        <v>0</v>
      </c>
      <c r="G162" s="1">
        <f t="shared" si="12"/>
        <v>0</v>
      </c>
    </row>
    <row r="163" spans="2:7" x14ac:dyDescent="0.35">
      <c r="B163" s="1">
        <v>160</v>
      </c>
      <c r="C163" s="1">
        <f>Interpolation!J162</f>
        <v>2.9733333333333336</v>
      </c>
      <c r="D163" s="1">
        <f t="shared" si="10"/>
        <v>0</v>
      </c>
      <c r="E163" s="3">
        <f t="shared" si="13"/>
        <v>22.225682232267598</v>
      </c>
      <c r="F163" s="2">
        <f t="shared" si="11"/>
        <v>0</v>
      </c>
      <c r="G163" s="1">
        <f t="shared" si="12"/>
        <v>0</v>
      </c>
    </row>
    <row r="164" spans="2:7" x14ac:dyDescent="0.35">
      <c r="B164" s="1">
        <v>161</v>
      </c>
      <c r="C164" s="1">
        <f>Interpolation!J163</f>
        <v>2.9754166666666668</v>
      </c>
      <c r="D164" s="1">
        <f t="shared" si="10"/>
        <v>0</v>
      </c>
      <c r="E164" s="3">
        <f t="shared" si="13"/>
        <v>22.225682232267598</v>
      </c>
      <c r="F164" s="2">
        <f t="shared" si="11"/>
        <v>0</v>
      </c>
      <c r="G164" s="1">
        <f t="shared" si="12"/>
        <v>0</v>
      </c>
    </row>
    <row r="165" spans="2:7" x14ac:dyDescent="0.35">
      <c r="B165" s="1">
        <v>162</v>
      </c>
      <c r="C165" s="1">
        <f>Interpolation!J164</f>
        <v>2.9775</v>
      </c>
      <c r="D165" s="1">
        <f t="shared" si="10"/>
        <v>1</v>
      </c>
      <c r="E165" s="3">
        <f t="shared" si="13"/>
        <v>22.225682232267598</v>
      </c>
      <c r="F165" s="2">
        <f t="shared" si="11"/>
        <v>0.65929982955462185</v>
      </c>
      <c r="G165" s="1">
        <f t="shared" si="12"/>
        <v>3.1338575145713143</v>
      </c>
    </row>
    <row r="166" spans="2:7" x14ac:dyDescent="0.35">
      <c r="B166" s="1">
        <v>163</v>
      </c>
      <c r="C166" s="1">
        <f>Interpolation!J165</f>
        <v>2.9795833333333333</v>
      </c>
      <c r="D166" s="1">
        <f t="shared" si="10"/>
        <v>0</v>
      </c>
      <c r="E166" s="3">
        <f t="shared" si="13"/>
        <v>22.884982061822221</v>
      </c>
      <c r="F166" s="2">
        <f t="shared" si="11"/>
        <v>0</v>
      </c>
      <c r="G166" s="1">
        <f t="shared" si="12"/>
        <v>0</v>
      </c>
    </row>
    <row r="167" spans="2:7" x14ac:dyDescent="0.35">
      <c r="B167" s="1">
        <v>164</v>
      </c>
      <c r="C167" s="1">
        <f>Interpolation!J166</f>
        <v>2.9816666666666669</v>
      </c>
      <c r="D167" s="1">
        <f t="shared" si="10"/>
        <v>0</v>
      </c>
      <c r="E167" s="3">
        <f t="shared" si="13"/>
        <v>22.884982061822221</v>
      </c>
      <c r="F167" s="2">
        <f t="shared" si="11"/>
        <v>0</v>
      </c>
      <c r="G167" s="1">
        <f t="shared" si="12"/>
        <v>0</v>
      </c>
    </row>
    <row r="168" spans="2:7" x14ac:dyDescent="0.35">
      <c r="B168" s="1">
        <v>165</v>
      </c>
      <c r="C168" s="1">
        <f>Interpolation!J167</f>
        <v>2.9837500000000001</v>
      </c>
      <c r="D168" s="1">
        <f t="shared" si="10"/>
        <v>0</v>
      </c>
      <c r="E168" s="3">
        <f t="shared" si="13"/>
        <v>22.884982061822221</v>
      </c>
      <c r="F168" s="2">
        <f t="shared" si="11"/>
        <v>0</v>
      </c>
      <c r="G168" s="1">
        <f t="shared" si="12"/>
        <v>0</v>
      </c>
    </row>
    <row r="169" spans="2:7" x14ac:dyDescent="0.35">
      <c r="B169" s="1">
        <v>166</v>
      </c>
      <c r="C169" s="1">
        <f>Interpolation!J168</f>
        <v>2.9858333333333333</v>
      </c>
      <c r="D169" s="1">
        <f t="shared" si="10"/>
        <v>0</v>
      </c>
      <c r="E169" s="3">
        <f t="shared" si="13"/>
        <v>22.884982061822221</v>
      </c>
      <c r="F169" s="2">
        <f t="shared" si="11"/>
        <v>0</v>
      </c>
      <c r="G169" s="1">
        <f t="shared" si="12"/>
        <v>0</v>
      </c>
    </row>
    <row r="170" spans="2:7" x14ac:dyDescent="0.35">
      <c r="B170" s="1">
        <v>167</v>
      </c>
      <c r="C170" s="1">
        <f>Interpolation!J169</f>
        <v>2.987916666666667</v>
      </c>
      <c r="D170" s="1">
        <f t="shared" si="10"/>
        <v>0</v>
      </c>
      <c r="E170" s="3">
        <f t="shared" si="13"/>
        <v>22.884982061822221</v>
      </c>
      <c r="F170" s="2">
        <f t="shared" si="11"/>
        <v>0</v>
      </c>
      <c r="G170" s="1">
        <f t="shared" si="12"/>
        <v>0</v>
      </c>
    </row>
    <row r="171" spans="2:7" x14ac:dyDescent="0.35">
      <c r="B171" s="1">
        <v>168</v>
      </c>
      <c r="C171" s="1">
        <f>Interpolation!J170</f>
        <v>2.99</v>
      </c>
      <c r="D171" s="1">
        <f t="shared" si="10"/>
        <v>1</v>
      </c>
      <c r="E171" s="3">
        <f t="shared" si="13"/>
        <v>22.884982061822221</v>
      </c>
      <c r="F171" s="2">
        <f t="shared" si="11"/>
        <v>0.64817923855929627</v>
      </c>
      <c r="G171" s="1">
        <f t="shared" si="12"/>
        <v>3.1455150526463749</v>
      </c>
    </row>
    <row r="172" spans="2:7" x14ac:dyDescent="0.35">
      <c r="B172" s="1">
        <v>169</v>
      </c>
      <c r="C172" s="1">
        <f>Interpolation!J171</f>
        <v>2.9920833333333334</v>
      </c>
      <c r="D172" s="1">
        <f t="shared" si="10"/>
        <v>0</v>
      </c>
      <c r="E172" s="3">
        <f t="shared" si="13"/>
        <v>23.533161300381519</v>
      </c>
      <c r="F172" s="2">
        <f t="shared" si="11"/>
        <v>0</v>
      </c>
      <c r="G172" s="1">
        <f t="shared" si="12"/>
        <v>0</v>
      </c>
    </row>
    <row r="173" spans="2:7" x14ac:dyDescent="0.35">
      <c r="B173" s="1">
        <v>170</v>
      </c>
      <c r="C173" s="1">
        <f>Interpolation!J172</f>
        <v>2.9941666666666666</v>
      </c>
      <c r="D173" s="1">
        <f t="shared" si="10"/>
        <v>0</v>
      </c>
      <c r="E173" s="3">
        <f t="shared" si="13"/>
        <v>23.533161300381519</v>
      </c>
      <c r="F173" s="2">
        <f t="shared" si="11"/>
        <v>0</v>
      </c>
      <c r="G173" s="1">
        <f t="shared" si="12"/>
        <v>0</v>
      </c>
    </row>
    <row r="174" spans="2:7" x14ac:dyDescent="0.35">
      <c r="B174" s="1">
        <v>171</v>
      </c>
      <c r="C174" s="1">
        <f>Interpolation!J173</f>
        <v>2.9962500000000003</v>
      </c>
      <c r="D174" s="1">
        <f t="shared" si="10"/>
        <v>0</v>
      </c>
      <c r="E174" s="3">
        <f t="shared" si="13"/>
        <v>23.533161300381519</v>
      </c>
      <c r="F174" s="2">
        <f t="shared" si="11"/>
        <v>0</v>
      </c>
      <c r="G174" s="1">
        <f t="shared" si="12"/>
        <v>0</v>
      </c>
    </row>
    <row r="175" spans="2:7" x14ac:dyDescent="0.35">
      <c r="B175" s="1">
        <v>172</v>
      </c>
      <c r="C175" s="1">
        <f>Interpolation!J174</f>
        <v>2.9983333333333335</v>
      </c>
      <c r="D175" s="1">
        <f t="shared" si="10"/>
        <v>0</v>
      </c>
      <c r="E175" s="3">
        <f t="shared" si="13"/>
        <v>23.533161300381519</v>
      </c>
      <c r="F175" s="2">
        <f t="shared" si="11"/>
        <v>0</v>
      </c>
      <c r="G175" s="1">
        <f t="shared" si="12"/>
        <v>0</v>
      </c>
    </row>
    <row r="176" spans="2:7" x14ac:dyDescent="0.35">
      <c r="B176" s="1">
        <v>173</v>
      </c>
      <c r="C176" s="1">
        <f>Interpolation!J175</f>
        <v>3.0004166666666667</v>
      </c>
      <c r="D176" s="1">
        <f t="shared" si="10"/>
        <v>0</v>
      </c>
      <c r="E176" s="3">
        <f t="shared" si="13"/>
        <v>23.533161300381519</v>
      </c>
      <c r="F176" s="2">
        <f t="shared" si="11"/>
        <v>0</v>
      </c>
      <c r="G176" s="1">
        <f t="shared" si="12"/>
        <v>0</v>
      </c>
    </row>
    <row r="177" spans="2:7" x14ac:dyDescent="0.35">
      <c r="B177" s="1">
        <v>174</v>
      </c>
      <c r="C177" s="1">
        <f>Interpolation!J176</f>
        <v>3.0024999999999999</v>
      </c>
      <c r="D177" s="1">
        <f t="shared" si="10"/>
        <v>1</v>
      </c>
      <c r="E177" s="3">
        <f t="shared" si="13"/>
        <v>23.533161300381519</v>
      </c>
      <c r="F177" s="2">
        <f t="shared" si="11"/>
        <v>0.63714330215442916</v>
      </c>
      <c r="G177" s="1">
        <f t="shared" si="12"/>
        <v>3.1575189017248428</v>
      </c>
    </row>
    <row r="178" spans="2:7" x14ac:dyDescent="0.35">
      <c r="B178" s="1">
        <v>175</v>
      </c>
      <c r="C178" s="1">
        <f>Interpolation!J177</f>
        <v>3.0045833333333336</v>
      </c>
      <c r="D178" s="1">
        <f t="shared" si="10"/>
        <v>0</v>
      </c>
      <c r="E178" s="3">
        <f t="shared" si="13"/>
        <v>24.170304602535946</v>
      </c>
      <c r="F178" s="2">
        <f t="shared" si="11"/>
        <v>0</v>
      </c>
      <c r="G178" s="1">
        <f t="shared" si="12"/>
        <v>0</v>
      </c>
    </row>
    <row r="179" spans="2:7" x14ac:dyDescent="0.35">
      <c r="B179" s="1">
        <v>176</v>
      </c>
      <c r="C179" s="1">
        <f>Interpolation!J178</f>
        <v>3.0066666666666668</v>
      </c>
      <c r="D179" s="1">
        <f t="shared" si="10"/>
        <v>0</v>
      </c>
      <c r="E179" s="3">
        <f t="shared" si="13"/>
        <v>24.170304602535946</v>
      </c>
      <c r="F179" s="2">
        <f t="shared" si="11"/>
        <v>0</v>
      </c>
      <c r="G179" s="1">
        <f t="shared" si="12"/>
        <v>0</v>
      </c>
    </row>
    <row r="180" spans="2:7" x14ac:dyDescent="0.35">
      <c r="B180" s="1">
        <v>177</v>
      </c>
      <c r="C180" s="1">
        <f>Interpolation!J179</f>
        <v>3.00875</v>
      </c>
      <c r="D180" s="1">
        <f t="shared" si="10"/>
        <v>0</v>
      </c>
      <c r="E180" s="3">
        <f t="shared" si="13"/>
        <v>24.170304602535946</v>
      </c>
      <c r="F180" s="2">
        <f t="shared" si="11"/>
        <v>0</v>
      </c>
      <c r="G180" s="1">
        <f t="shared" si="12"/>
        <v>0</v>
      </c>
    </row>
    <row r="181" spans="2:7" x14ac:dyDescent="0.35">
      <c r="B181" s="1">
        <v>178</v>
      </c>
      <c r="C181" s="1">
        <f>Interpolation!J180</f>
        <v>3.0108333333333333</v>
      </c>
      <c r="D181" s="1">
        <f t="shared" si="10"/>
        <v>0</v>
      </c>
      <c r="E181" s="3">
        <f t="shared" si="13"/>
        <v>24.170304602535946</v>
      </c>
      <c r="F181" s="2">
        <f t="shared" si="11"/>
        <v>0</v>
      </c>
      <c r="G181" s="1">
        <f t="shared" si="12"/>
        <v>0</v>
      </c>
    </row>
    <row r="182" spans="2:7" x14ac:dyDescent="0.35">
      <c r="B182" s="1">
        <v>179</v>
      </c>
      <c r="C182" s="1">
        <f>Interpolation!J181</f>
        <v>3.0129166666666669</v>
      </c>
      <c r="D182" s="1">
        <f t="shared" si="10"/>
        <v>0</v>
      </c>
      <c r="E182" s="3">
        <f t="shared" si="13"/>
        <v>24.170304602535946</v>
      </c>
      <c r="F182" s="2">
        <f t="shared" si="11"/>
        <v>0</v>
      </c>
      <c r="G182" s="1">
        <f t="shared" si="12"/>
        <v>0</v>
      </c>
    </row>
    <row r="183" spans="2:7" x14ac:dyDescent="0.35">
      <c r="B183" s="1">
        <v>180</v>
      </c>
      <c r="C183" s="1">
        <f>Interpolation!J182</f>
        <v>3.0150000000000001</v>
      </c>
      <c r="D183" s="1">
        <f t="shared" si="10"/>
        <v>1</v>
      </c>
      <c r="E183" s="3">
        <f t="shared" si="13"/>
        <v>24.170304602535946</v>
      </c>
      <c r="F183" s="2">
        <f t="shared" si="11"/>
        <v>0.62619280163216573</v>
      </c>
      <c r="G183" s="1">
        <f t="shared" si="12"/>
        <v>3.1698490872336116</v>
      </c>
    </row>
    <row r="184" spans="2:7" x14ac:dyDescent="0.35">
      <c r="B184" s="1">
        <v>181</v>
      </c>
      <c r="C184" s="1">
        <f>Interpolation!J183</f>
        <v>3.0170833333333333</v>
      </c>
      <c r="D184" s="1">
        <f t="shared" si="10"/>
        <v>0</v>
      </c>
      <c r="E184" s="3">
        <f t="shared" si="13"/>
        <v>24.796497404168111</v>
      </c>
      <c r="F184" s="2">
        <f t="shared" si="11"/>
        <v>0</v>
      </c>
      <c r="G184" s="1">
        <f t="shared" si="12"/>
        <v>0</v>
      </c>
    </row>
    <row r="185" spans="2:7" x14ac:dyDescent="0.35">
      <c r="B185" s="1">
        <v>182</v>
      </c>
      <c r="C185" s="1">
        <f>Interpolation!J184</f>
        <v>3.019166666666667</v>
      </c>
      <c r="D185" s="1">
        <f t="shared" si="10"/>
        <v>0</v>
      </c>
      <c r="E185" s="3">
        <f t="shared" si="13"/>
        <v>24.796497404168111</v>
      </c>
      <c r="F185" s="2">
        <f t="shared" si="11"/>
        <v>0</v>
      </c>
      <c r="G185" s="1">
        <f t="shared" si="12"/>
        <v>0</v>
      </c>
    </row>
    <row r="186" spans="2:7" x14ac:dyDescent="0.35">
      <c r="B186" s="1">
        <v>183</v>
      </c>
      <c r="C186" s="1">
        <f>Interpolation!J185</f>
        <v>3.0212500000000002</v>
      </c>
      <c r="D186" s="1">
        <f t="shared" si="10"/>
        <v>0</v>
      </c>
      <c r="E186" s="3">
        <f t="shared" si="13"/>
        <v>24.796497404168111</v>
      </c>
      <c r="F186" s="2">
        <f t="shared" si="11"/>
        <v>0</v>
      </c>
      <c r="G186" s="1">
        <f t="shared" si="12"/>
        <v>0</v>
      </c>
    </row>
    <row r="187" spans="2:7" x14ac:dyDescent="0.35">
      <c r="B187" s="1">
        <v>184</v>
      </c>
      <c r="C187" s="1">
        <f>Interpolation!J186</f>
        <v>3.0233333333333334</v>
      </c>
      <c r="D187" s="1">
        <f t="shared" si="10"/>
        <v>0</v>
      </c>
      <c r="E187" s="3">
        <f t="shared" si="13"/>
        <v>24.796497404168111</v>
      </c>
      <c r="F187" s="2">
        <f t="shared" si="11"/>
        <v>0</v>
      </c>
      <c r="G187" s="1">
        <f t="shared" si="12"/>
        <v>0</v>
      </c>
    </row>
    <row r="188" spans="2:7" x14ac:dyDescent="0.35">
      <c r="B188" s="1">
        <v>185</v>
      </c>
      <c r="C188" s="1">
        <f>Interpolation!J187</f>
        <v>3.0254166666666666</v>
      </c>
      <c r="D188" s="1">
        <f t="shared" si="10"/>
        <v>0</v>
      </c>
      <c r="E188" s="3">
        <f t="shared" si="13"/>
        <v>24.796497404168111</v>
      </c>
      <c r="F188" s="2">
        <f t="shared" si="11"/>
        <v>0</v>
      </c>
      <c r="G188" s="1">
        <f t="shared" si="12"/>
        <v>0</v>
      </c>
    </row>
    <row r="189" spans="2:7" x14ac:dyDescent="0.35">
      <c r="B189" s="1">
        <v>186</v>
      </c>
      <c r="C189" s="1">
        <f>Interpolation!J188</f>
        <v>3.0275000000000003</v>
      </c>
      <c r="D189" s="1">
        <f t="shared" si="10"/>
        <v>1</v>
      </c>
      <c r="E189" s="3">
        <f t="shared" si="13"/>
        <v>24.796497404168111</v>
      </c>
      <c r="F189" s="2">
        <f t="shared" si="11"/>
        <v>0.61532848559372999</v>
      </c>
      <c r="G189" s="1">
        <f t="shared" si="12"/>
        <v>3.1824887217049014</v>
      </c>
    </row>
    <row r="190" spans="2:7" x14ac:dyDescent="0.35">
      <c r="B190" s="1">
        <v>187</v>
      </c>
      <c r="C190" s="1">
        <f>Interpolation!J189</f>
        <v>3.0295833333333335</v>
      </c>
      <c r="D190" s="1">
        <f t="shared" si="10"/>
        <v>0</v>
      </c>
      <c r="E190" s="3">
        <f t="shared" si="13"/>
        <v>25.41182588976184</v>
      </c>
      <c r="F190" s="2">
        <f t="shared" si="11"/>
        <v>0</v>
      </c>
      <c r="G190" s="1">
        <f t="shared" si="12"/>
        <v>0</v>
      </c>
    </row>
    <row r="191" spans="2:7" x14ac:dyDescent="0.35">
      <c r="B191" s="1">
        <v>188</v>
      </c>
      <c r="C191" s="1">
        <f>Interpolation!J190</f>
        <v>3.0316666666666667</v>
      </c>
      <c r="D191" s="1">
        <f t="shared" si="10"/>
        <v>0</v>
      </c>
      <c r="E191" s="3">
        <f t="shared" si="13"/>
        <v>25.41182588976184</v>
      </c>
      <c r="F191" s="2">
        <f t="shared" si="11"/>
        <v>0</v>
      </c>
      <c r="G191" s="1">
        <f t="shared" si="12"/>
        <v>0</v>
      </c>
    </row>
    <row r="192" spans="2:7" x14ac:dyDescent="0.35">
      <c r="B192" s="1">
        <v>189</v>
      </c>
      <c r="C192" s="1">
        <f>Interpolation!J191</f>
        <v>3.0337499999999999</v>
      </c>
      <c r="D192" s="1">
        <f t="shared" si="10"/>
        <v>0</v>
      </c>
      <c r="E192" s="3">
        <f t="shared" si="13"/>
        <v>25.41182588976184</v>
      </c>
      <c r="F192" s="2">
        <f t="shared" si="11"/>
        <v>0</v>
      </c>
      <c r="G192" s="1">
        <f t="shared" si="12"/>
        <v>0</v>
      </c>
    </row>
    <row r="193" spans="2:7" x14ac:dyDescent="0.35">
      <c r="B193" s="1">
        <v>190</v>
      </c>
      <c r="C193" s="1">
        <f>Interpolation!J192</f>
        <v>3.0358333333333336</v>
      </c>
      <c r="D193" s="1">
        <f t="shared" si="10"/>
        <v>0</v>
      </c>
      <c r="E193" s="3">
        <f t="shared" si="13"/>
        <v>25.41182588976184</v>
      </c>
      <c r="F193" s="2">
        <f t="shared" si="11"/>
        <v>0</v>
      </c>
      <c r="G193" s="1">
        <f t="shared" si="12"/>
        <v>0</v>
      </c>
    </row>
    <row r="194" spans="2:7" x14ac:dyDescent="0.35">
      <c r="B194" s="1">
        <v>191</v>
      </c>
      <c r="C194" s="1">
        <f>Interpolation!J193</f>
        <v>3.0379166666666668</v>
      </c>
      <c r="D194" s="1">
        <f t="shared" si="10"/>
        <v>0</v>
      </c>
      <c r="E194" s="3">
        <f t="shared" si="13"/>
        <v>25.41182588976184</v>
      </c>
      <c r="F194" s="2">
        <f t="shared" si="11"/>
        <v>0</v>
      </c>
      <c r="G194" s="1">
        <f t="shared" si="12"/>
        <v>0</v>
      </c>
    </row>
    <row r="195" spans="2:7" x14ac:dyDescent="0.35">
      <c r="B195" s="1">
        <v>192</v>
      </c>
      <c r="C195" s="1">
        <f>Interpolation!J194</f>
        <v>3.04</v>
      </c>
      <c r="D195" s="1">
        <f t="shared" si="10"/>
        <v>1</v>
      </c>
      <c r="E195" s="3">
        <f t="shared" si="13"/>
        <v>25.41182588976184</v>
      </c>
      <c r="F195" s="2">
        <f t="shared" si="11"/>
        <v>0.60455107020845156</v>
      </c>
      <c r="G195" s="1">
        <f t="shared" si="12"/>
        <v>3.1954235436896017</v>
      </c>
    </row>
    <row r="196" spans="2:7" x14ac:dyDescent="0.35">
      <c r="B196" s="1">
        <v>193</v>
      </c>
      <c r="C196" s="1">
        <f>Interpolation!J195</f>
        <v>3.0420833333333333</v>
      </c>
      <c r="D196" s="1">
        <f t="shared" ref="D196:D259" si="14">IF(MOD(B196,6)=0,1,0)</f>
        <v>0</v>
      </c>
      <c r="E196" s="3">
        <f t="shared" si="13"/>
        <v>26.016376959970291</v>
      </c>
      <c r="F196" s="2">
        <f t="shared" ref="F196:F259" si="15">IF(D196=1, IF(B196&lt;=6,(1+C196/100)^(-B196/12),(1-(C196/200*E196))/(1+C196/200)),0)</f>
        <v>0</v>
      </c>
      <c r="G196" s="1">
        <f t="shared" ref="G196:G259" si="16">IF(D196=1,IF(B196&lt;=6,C196,(1/F196^(12/B196)-1)*100),0)</f>
        <v>0</v>
      </c>
    </row>
    <row r="197" spans="2:7" x14ac:dyDescent="0.35">
      <c r="B197" s="1">
        <v>194</v>
      </c>
      <c r="C197" s="1">
        <f>Interpolation!J196</f>
        <v>3.0441666666666669</v>
      </c>
      <c r="D197" s="1">
        <f t="shared" si="14"/>
        <v>0</v>
      </c>
      <c r="E197" s="3">
        <f t="shared" ref="E197:E260" si="17">E196+F196</f>
        <v>26.016376959970291</v>
      </c>
      <c r="F197" s="2">
        <f t="shared" si="15"/>
        <v>0</v>
      </c>
      <c r="G197" s="1">
        <f t="shared" si="16"/>
        <v>0</v>
      </c>
    </row>
    <row r="198" spans="2:7" x14ac:dyDescent="0.35">
      <c r="B198" s="1">
        <v>195</v>
      </c>
      <c r="C198" s="1">
        <f>Interpolation!J197</f>
        <v>3.0462500000000001</v>
      </c>
      <c r="D198" s="1">
        <f t="shared" si="14"/>
        <v>0</v>
      </c>
      <c r="E198" s="3">
        <f t="shared" si="17"/>
        <v>26.016376959970291</v>
      </c>
      <c r="F198" s="2">
        <f t="shared" si="15"/>
        <v>0</v>
      </c>
      <c r="G198" s="1">
        <f t="shared" si="16"/>
        <v>0</v>
      </c>
    </row>
    <row r="199" spans="2:7" x14ac:dyDescent="0.35">
      <c r="B199" s="1">
        <v>196</v>
      </c>
      <c r="C199" s="1">
        <f>Interpolation!J198</f>
        <v>3.0483333333333333</v>
      </c>
      <c r="D199" s="1">
        <f t="shared" si="14"/>
        <v>0</v>
      </c>
      <c r="E199" s="3">
        <f t="shared" si="17"/>
        <v>26.016376959970291</v>
      </c>
      <c r="F199" s="2">
        <f t="shared" si="15"/>
        <v>0</v>
      </c>
      <c r="G199" s="1">
        <f t="shared" si="16"/>
        <v>0</v>
      </c>
    </row>
    <row r="200" spans="2:7" x14ac:dyDescent="0.35">
      <c r="B200" s="1">
        <v>197</v>
      </c>
      <c r="C200" s="1">
        <f>Interpolation!J199</f>
        <v>3.050416666666667</v>
      </c>
      <c r="D200" s="1">
        <f t="shared" si="14"/>
        <v>0</v>
      </c>
      <c r="E200" s="3">
        <f t="shared" si="17"/>
        <v>26.016376959970291</v>
      </c>
      <c r="F200" s="2">
        <f t="shared" si="15"/>
        <v>0</v>
      </c>
      <c r="G200" s="1">
        <f t="shared" si="16"/>
        <v>0</v>
      </c>
    </row>
    <row r="201" spans="2:7" x14ac:dyDescent="0.35">
      <c r="B201" s="1">
        <v>198</v>
      </c>
      <c r="C201" s="1">
        <f>Interpolation!J200</f>
        <v>3.0525000000000002</v>
      </c>
      <c r="D201" s="1">
        <f t="shared" si="14"/>
        <v>1</v>
      </c>
      <c r="E201" s="3">
        <f t="shared" si="17"/>
        <v>26.016376959970291</v>
      </c>
      <c r="F201" s="2">
        <f t="shared" si="15"/>
        <v>0.59386123948087655</v>
      </c>
      <c r="G201" s="1">
        <f t="shared" si="16"/>
        <v>3.2086415416916925</v>
      </c>
    </row>
    <row r="202" spans="2:7" x14ac:dyDescent="0.35">
      <c r="B202" s="1">
        <v>199</v>
      </c>
      <c r="C202" s="1">
        <f>Interpolation!J201</f>
        <v>3.0545833333333334</v>
      </c>
      <c r="D202" s="1">
        <f t="shared" si="14"/>
        <v>0</v>
      </c>
      <c r="E202" s="3">
        <f t="shared" si="17"/>
        <v>26.610238199451167</v>
      </c>
      <c r="F202" s="2">
        <f t="shared" si="15"/>
        <v>0</v>
      </c>
      <c r="G202" s="1">
        <f t="shared" si="16"/>
        <v>0</v>
      </c>
    </row>
    <row r="203" spans="2:7" x14ac:dyDescent="0.35">
      <c r="B203" s="1">
        <v>200</v>
      </c>
      <c r="C203" s="1">
        <f>Interpolation!J202</f>
        <v>3.0566666666666666</v>
      </c>
      <c r="D203" s="1">
        <f t="shared" si="14"/>
        <v>0</v>
      </c>
      <c r="E203" s="3">
        <f t="shared" si="17"/>
        <v>26.610238199451167</v>
      </c>
      <c r="F203" s="2">
        <f t="shared" si="15"/>
        <v>0</v>
      </c>
      <c r="G203" s="1">
        <f t="shared" si="16"/>
        <v>0</v>
      </c>
    </row>
    <row r="204" spans="2:7" x14ac:dyDescent="0.35">
      <c r="B204" s="1">
        <v>201</v>
      </c>
      <c r="C204" s="1">
        <f>Interpolation!J203</f>
        <v>3.0587500000000003</v>
      </c>
      <c r="D204" s="1">
        <f t="shared" si="14"/>
        <v>0</v>
      </c>
      <c r="E204" s="3">
        <f t="shared" si="17"/>
        <v>26.610238199451167</v>
      </c>
      <c r="F204" s="2">
        <f t="shared" si="15"/>
        <v>0</v>
      </c>
      <c r="G204" s="1">
        <f t="shared" si="16"/>
        <v>0</v>
      </c>
    </row>
    <row r="205" spans="2:7" x14ac:dyDescent="0.35">
      <c r="B205" s="1">
        <v>202</v>
      </c>
      <c r="C205" s="1">
        <f>Interpolation!J204</f>
        <v>3.0608333333333335</v>
      </c>
      <c r="D205" s="1">
        <f t="shared" si="14"/>
        <v>0</v>
      </c>
      <c r="E205" s="3">
        <f t="shared" si="17"/>
        <v>26.610238199451167</v>
      </c>
      <c r="F205" s="2">
        <f t="shared" si="15"/>
        <v>0</v>
      </c>
      <c r="G205" s="1">
        <f t="shared" si="16"/>
        <v>0</v>
      </c>
    </row>
    <row r="206" spans="2:7" x14ac:dyDescent="0.35">
      <c r="B206" s="1">
        <v>203</v>
      </c>
      <c r="C206" s="1">
        <f>Interpolation!J205</f>
        <v>3.0629166666666667</v>
      </c>
      <c r="D206" s="1">
        <f t="shared" si="14"/>
        <v>0</v>
      </c>
      <c r="E206" s="3">
        <f t="shared" si="17"/>
        <v>26.610238199451167</v>
      </c>
      <c r="F206" s="2">
        <f t="shared" si="15"/>
        <v>0</v>
      </c>
      <c r="G206" s="1">
        <f t="shared" si="16"/>
        <v>0</v>
      </c>
    </row>
    <row r="207" spans="2:7" x14ac:dyDescent="0.35">
      <c r="B207" s="1">
        <v>204</v>
      </c>
      <c r="C207" s="1">
        <f>Interpolation!J206</f>
        <v>3.0649999999999999</v>
      </c>
      <c r="D207" s="1">
        <f t="shared" si="14"/>
        <v>1</v>
      </c>
      <c r="E207" s="3">
        <f t="shared" si="17"/>
        <v>26.610238199451167</v>
      </c>
      <c r="F207" s="2">
        <f t="shared" si="15"/>
        <v>0.58325964552572906</v>
      </c>
      <c r="G207" s="1">
        <f t="shared" si="16"/>
        <v>3.2221326456881361</v>
      </c>
    </row>
    <row r="208" spans="2:7" x14ac:dyDescent="0.35">
      <c r="B208" s="1">
        <v>205</v>
      </c>
      <c r="C208" s="1">
        <f>Interpolation!J207</f>
        <v>3.0670833333333336</v>
      </c>
      <c r="D208" s="1">
        <f t="shared" si="14"/>
        <v>0</v>
      </c>
      <c r="E208" s="3">
        <f t="shared" si="17"/>
        <v>27.193497844976896</v>
      </c>
      <c r="F208" s="2">
        <f t="shared" si="15"/>
        <v>0</v>
      </c>
      <c r="G208" s="1">
        <f t="shared" si="16"/>
        <v>0</v>
      </c>
    </row>
    <row r="209" spans="2:7" x14ac:dyDescent="0.35">
      <c r="B209" s="1">
        <v>206</v>
      </c>
      <c r="C209" s="1">
        <f>Interpolation!J208</f>
        <v>3.0691666666666668</v>
      </c>
      <c r="D209" s="1">
        <f t="shared" si="14"/>
        <v>0</v>
      </c>
      <c r="E209" s="3">
        <f t="shared" si="17"/>
        <v>27.193497844976896</v>
      </c>
      <c r="F209" s="2">
        <f t="shared" si="15"/>
        <v>0</v>
      </c>
      <c r="G209" s="1">
        <f t="shared" si="16"/>
        <v>0</v>
      </c>
    </row>
    <row r="210" spans="2:7" x14ac:dyDescent="0.35">
      <c r="B210" s="1">
        <v>207</v>
      </c>
      <c r="C210" s="1">
        <f>Interpolation!J209</f>
        <v>3.07125</v>
      </c>
      <c r="D210" s="1">
        <f t="shared" si="14"/>
        <v>0</v>
      </c>
      <c r="E210" s="3">
        <f t="shared" si="17"/>
        <v>27.193497844976896</v>
      </c>
      <c r="F210" s="2">
        <f t="shared" si="15"/>
        <v>0</v>
      </c>
      <c r="G210" s="1">
        <f t="shared" si="16"/>
        <v>0</v>
      </c>
    </row>
    <row r="211" spans="2:7" x14ac:dyDescent="0.35">
      <c r="B211" s="1">
        <v>208</v>
      </c>
      <c r="C211" s="1">
        <f>Interpolation!J210</f>
        <v>3.0733333333333333</v>
      </c>
      <c r="D211" s="1">
        <f t="shared" si="14"/>
        <v>0</v>
      </c>
      <c r="E211" s="3">
        <f t="shared" si="17"/>
        <v>27.193497844976896</v>
      </c>
      <c r="F211" s="2">
        <f t="shared" si="15"/>
        <v>0</v>
      </c>
      <c r="G211" s="1">
        <f t="shared" si="16"/>
        <v>0</v>
      </c>
    </row>
    <row r="212" spans="2:7" x14ac:dyDescent="0.35">
      <c r="B212" s="1">
        <v>209</v>
      </c>
      <c r="C212" s="1">
        <f>Interpolation!J211</f>
        <v>3.0754166666666669</v>
      </c>
      <c r="D212" s="1">
        <f t="shared" si="14"/>
        <v>0</v>
      </c>
      <c r="E212" s="3">
        <f t="shared" si="17"/>
        <v>27.193497844976896</v>
      </c>
      <c r="F212" s="2">
        <f t="shared" si="15"/>
        <v>0</v>
      </c>
      <c r="G212" s="1">
        <f t="shared" si="16"/>
        <v>0</v>
      </c>
    </row>
    <row r="213" spans="2:7" x14ac:dyDescent="0.35">
      <c r="B213" s="1">
        <v>210</v>
      </c>
      <c r="C213" s="1">
        <f>Interpolation!J212</f>
        <v>3.0775000000000001</v>
      </c>
      <c r="D213" s="1">
        <f t="shared" si="14"/>
        <v>1</v>
      </c>
      <c r="E213" s="3">
        <f t="shared" si="17"/>
        <v>27.193497844976896</v>
      </c>
      <c r="F213" s="2">
        <f t="shared" si="15"/>
        <v>0.57274690885048118</v>
      </c>
      <c r="G213" s="1">
        <f t="shared" si="16"/>
        <v>3.2358884727907933</v>
      </c>
    </row>
    <row r="214" spans="2:7" x14ac:dyDescent="0.35">
      <c r="B214" s="1">
        <v>211</v>
      </c>
      <c r="C214" s="1">
        <f>Interpolation!J213</f>
        <v>3.0795833333333333</v>
      </c>
      <c r="D214" s="1">
        <f t="shared" si="14"/>
        <v>0</v>
      </c>
      <c r="E214" s="3">
        <f t="shared" si="17"/>
        <v>27.766244753827376</v>
      </c>
      <c r="F214" s="2">
        <f t="shared" si="15"/>
        <v>0</v>
      </c>
      <c r="G214" s="1">
        <f t="shared" si="16"/>
        <v>0</v>
      </c>
    </row>
    <row r="215" spans="2:7" x14ac:dyDescent="0.35">
      <c r="B215" s="1">
        <v>212</v>
      </c>
      <c r="C215" s="1">
        <f>Interpolation!J214</f>
        <v>3.081666666666667</v>
      </c>
      <c r="D215" s="1">
        <f t="shared" si="14"/>
        <v>0</v>
      </c>
      <c r="E215" s="3">
        <f t="shared" si="17"/>
        <v>27.766244753827376</v>
      </c>
      <c r="F215" s="2">
        <f t="shared" si="15"/>
        <v>0</v>
      </c>
      <c r="G215" s="1">
        <f t="shared" si="16"/>
        <v>0</v>
      </c>
    </row>
    <row r="216" spans="2:7" x14ac:dyDescent="0.35">
      <c r="B216" s="1">
        <v>213</v>
      </c>
      <c r="C216" s="1">
        <f>Interpolation!J215</f>
        <v>3.0837500000000002</v>
      </c>
      <c r="D216" s="1">
        <f t="shared" si="14"/>
        <v>0</v>
      </c>
      <c r="E216" s="3">
        <f t="shared" si="17"/>
        <v>27.766244753827376</v>
      </c>
      <c r="F216" s="2">
        <f t="shared" si="15"/>
        <v>0</v>
      </c>
      <c r="G216" s="1">
        <f t="shared" si="16"/>
        <v>0</v>
      </c>
    </row>
    <row r="217" spans="2:7" x14ac:dyDescent="0.35">
      <c r="B217" s="1">
        <v>214</v>
      </c>
      <c r="C217" s="1">
        <f>Interpolation!J216</f>
        <v>3.0858333333333334</v>
      </c>
      <c r="D217" s="1">
        <f t="shared" si="14"/>
        <v>0</v>
      </c>
      <c r="E217" s="3">
        <f t="shared" si="17"/>
        <v>27.766244753827376</v>
      </c>
      <c r="F217" s="2">
        <f t="shared" si="15"/>
        <v>0</v>
      </c>
      <c r="G217" s="1">
        <f t="shared" si="16"/>
        <v>0</v>
      </c>
    </row>
    <row r="218" spans="2:7" x14ac:dyDescent="0.35">
      <c r="B218" s="1">
        <v>215</v>
      </c>
      <c r="C218" s="1">
        <f>Interpolation!J217</f>
        <v>3.0879166666666666</v>
      </c>
      <c r="D218" s="1">
        <f t="shared" si="14"/>
        <v>0</v>
      </c>
      <c r="E218" s="3">
        <f t="shared" si="17"/>
        <v>27.766244753827376</v>
      </c>
      <c r="F218" s="2">
        <f t="shared" si="15"/>
        <v>0</v>
      </c>
      <c r="G218" s="1">
        <f t="shared" si="16"/>
        <v>0</v>
      </c>
    </row>
    <row r="219" spans="2:7" x14ac:dyDescent="0.35">
      <c r="B219" s="1">
        <v>216</v>
      </c>
      <c r="C219" s="1">
        <f>Interpolation!J218</f>
        <v>3.0900000000000003</v>
      </c>
      <c r="D219" s="1">
        <f t="shared" si="14"/>
        <v>1</v>
      </c>
      <c r="E219" s="3">
        <f t="shared" si="17"/>
        <v>27.766244753827376</v>
      </c>
      <c r="F219" s="2">
        <f t="shared" si="15"/>
        <v>0.56232361864529723</v>
      </c>
      <c r="G219" s="1">
        <f t="shared" si="16"/>
        <v>3.2499021166017661</v>
      </c>
    </row>
    <row r="220" spans="2:7" x14ac:dyDescent="0.35">
      <c r="B220" s="1">
        <v>217</v>
      </c>
      <c r="C220" s="1">
        <f>Interpolation!J219</f>
        <v>3.0920833333333335</v>
      </c>
      <c r="D220" s="1">
        <f t="shared" si="14"/>
        <v>0</v>
      </c>
      <c r="E220" s="3">
        <f t="shared" si="17"/>
        <v>28.328568372472674</v>
      </c>
      <c r="F220" s="2">
        <f t="shared" si="15"/>
        <v>0</v>
      </c>
      <c r="G220" s="1">
        <f t="shared" si="16"/>
        <v>0</v>
      </c>
    </row>
    <row r="221" spans="2:7" x14ac:dyDescent="0.35">
      <c r="B221" s="1">
        <v>218</v>
      </c>
      <c r="C221" s="1">
        <f>Interpolation!J220</f>
        <v>3.0941666666666667</v>
      </c>
      <c r="D221" s="1">
        <f t="shared" si="14"/>
        <v>0</v>
      </c>
      <c r="E221" s="3">
        <f t="shared" si="17"/>
        <v>28.328568372472674</v>
      </c>
      <c r="F221" s="2">
        <f t="shared" si="15"/>
        <v>0</v>
      </c>
      <c r="G221" s="1">
        <f t="shared" si="16"/>
        <v>0</v>
      </c>
    </row>
    <row r="222" spans="2:7" x14ac:dyDescent="0.35">
      <c r="B222" s="1">
        <v>219</v>
      </c>
      <c r="C222" s="1">
        <f>Interpolation!J221</f>
        <v>3.0962499999999999</v>
      </c>
      <c r="D222" s="1">
        <f t="shared" si="14"/>
        <v>0</v>
      </c>
      <c r="E222" s="3">
        <f t="shared" si="17"/>
        <v>28.328568372472674</v>
      </c>
      <c r="F222" s="2">
        <f t="shared" si="15"/>
        <v>0</v>
      </c>
      <c r="G222" s="1">
        <f t="shared" si="16"/>
        <v>0</v>
      </c>
    </row>
    <row r="223" spans="2:7" x14ac:dyDescent="0.35">
      <c r="B223" s="1">
        <v>220</v>
      </c>
      <c r="C223" s="1">
        <f>Interpolation!J222</f>
        <v>3.0983333333333336</v>
      </c>
      <c r="D223" s="1">
        <f t="shared" si="14"/>
        <v>0</v>
      </c>
      <c r="E223" s="3">
        <f t="shared" si="17"/>
        <v>28.328568372472674</v>
      </c>
      <c r="F223" s="2">
        <f t="shared" si="15"/>
        <v>0</v>
      </c>
      <c r="G223" s="1">
        <f t="shared" si="16"/>
        <v>0</v>
      </c>
    </row>
    <row r="224" spans="2:7" x14ac:dyDescent="0.35">
      <c r="B224" s="1">
        <v>221</v>
      </c>
      <c r="C224" s="1">
        <f>Interpolation!J223</f>
        <v>3.1004166666666668</v>
      </c>
      <c r="D224" s="1">
        <f t="shared" si="14"/>
        <v>0</v>
      </c>
      <c r="E224" s="3">
        <f t="shared" si="17"/>
        <v>28.328568372472674</v>
      </c>
      <c r="F224" s="2">
        <f t="shared" si="15"/>
        <v>0</v>
      </c>
      <c r="G224" s="1">
        <f t="shared" si="16"/>
        <v>0</v>
      </c>
    </row>
    <row r="225" spans="2:7" x14ac:dyDescent="0.35">
      <c r="B225" s="1">
        <v>222</v>
      </c>
      <c r="C225" s="1">
        <f>Interpolation!J224</f>
        <v>3.1025</v>
      </c>
      <c r="D225" s="1">
        <f t="shared" si="14"/>
        <v>1</v>
      </c>
      <c r="E225" s="3">
        <f t="shared" si="17"/>
        <v>28.328568372472674</v>
      </c>
      <c r="F225" s="2">
        <f t="shared" si="15"/>
        <v>0.55199033308011236</v>
      </c>
      <c r="G225" s="1">
        <f t="shared" si="16"/>
        <v>3.2641679720796457</v>
      </c>
    </row>
    <row r="226" spans="2:7" x14ac:dyDescent="0.35">
      <c r="B226" s="1">
        <v>223</v>
      </c>
      <c r="C226" s="1">
        <f>Interpolation!J225</f>
        <v>3.1045833333333333</v>
      </c>
      <c r="D226" s="1">
        <f t="shared" si="14"/>
        <v>0</v>
      </c>
      <c r="E226" s="3">
        <f t="shared" si="17"/>
        <v>28.880558705552787</v>
      </c>
      <c r="F226" s="2">
        <f t="shared" si="15"/>
        <v>0</v>
      </c>
      <c r="G226" s="1">
        <f t="shared" si="16"/>
        <v>0</v>
      </c>
    </row>
    <row r="227" spans="2:7" x14ac:dyDescent="0.35">
      <c r="B227" s="1">
        <v>224</v>
      </c>
      <c r="C227" s="1">
        <f>Interpolation!J226</f>
        <v>3.1066666666666669</v>
      </c>
      <c r="D227" s="1">
        <f t="shared" si="14"/>
        <v>0</v>
      </c>
      <c r="E227" s="3">
        <f t="shared" si="17"/>
        <v>28.880558705552787</v>
      </c>
      <c r="F227" s="2">
        <f t="shared" si="15"/>
        <v>0</v>
      </c>
      <c r="G227" s="1">
        <f t="shared" si="16"/>
        <v>0</v>
      </c>
    </row>
    <row r="228" spans="2:7" x14ac:dyDescent="0.35">
      <c r="B228" s="1">
        <v>225</v>
      </c>
      <c r="C228" s="1">
        <f>Interpolation!J227</f>
        <v>3.1087500000000001</v>
      </c>
      <c r="D228" s="1">
        <f t="shared" si="14"/>
        <v>0</v>
      </c>
      <c r="E228" s="3">
        <f t="shared" si="17"/>
        <v>28.880558705552787</v>
      </c>
      <c r="F228" s="2">
        <f t="shared" si="15"/>
        <v>0</v>
      </c>
      <c r="G228" s="1">
        <f t="shared" si="16"/>
        <v>0</v>
      </c>
    </row>
    <row r="229" spans="2:7" x14ac:dyDescent="0.35">
      <c r="B229" s="1">
        <v>226</v>
      </c>
      <c r="C229" s="1">
        <f>Interpolation!J228</f>
        <v>3.1108333333333333</v>
      </c>
      <c r="D229" s="1">
        <f t="shared" si="14"/>
        <v>0</v>
      </c>
      <c r="E229" s="3">
        <f t="shared" si="17"/>
        <v>28.880558705552787</v>
      </c>
      <c r="F229" s="2">
        <f t="shared" si="15"/>
        <v>0</v>
      </c>
      <c r="G229" s="1">
        <f t="shared" si="16"/>
        <v>0</v>
      </c>
    </row>
    <row r="230" spans="2:7" x14ac:dyDescent="0.35">
      <c r="B230" s="1">
        <v>227</v>
      </c>
      <c r="C230" s="1">
        <f>Interpolation!J229</f>
        <v>3.112916666666667</v>
      </c>
      <c r="D230" s="1">
        <f t="shared" si="14"/>
        <v>0</v>
      </c>
      <c r="E230" s="3">
        <f t="shared" si="17"/>
        <v>28.880558705552787</v>
      </c>
      <c r="F230" s="2">
        <f t="shared" si="15"/>
        <v>0</v>
      </c>
      <c r="G230" s="1">
        <f t="shared" si="16"/>
        <v>0</v>
      </c>
    </row>
    <row r="231" spans="2:7" x14ac:dyDescent="0.35">
      <c r="B231" s="1">
        <v>228</v>
      </c>
      <c r="C231" s="1">
        <f>Interpolation!J230</f>
        <v>3.1150000000000002</v>
      </c>
      <c r="D231" s="1">
        <f t="shared" si="14"/>
        <v>1</v>
      </c>
      <c r="E231" s="3">
        <f t="shared" si="17"/>
        <v>28.880558705552787</v>
      </c>
      <c r="F231" s="2">
        <f t="shared" si="15"/>
        <v>0.54174757960861131</v>
      </c>
      <c r="G231" s="1">
        <f t="shared" si="16"/>
        <v>3.2786815894643384</v>
      </c>
    </row>
    <row r="232" spans="2:7" x14ac:dyDescent="0.35">
      <c r="B232" s="1">
        <v>229</v>
      </c>
      <c r="C232" s="1">
        <f>Interpolation!J231</f>
        <v>3.1170833333333334</v>
      </c>
      <c r="D232" s="1">
        <f t="shared" si="14"/>
        <v>0</v>
      </c>
      <c r="E232" s="3">
        <f t="shared" si="17"/>
        <v>29.422306285161397</v>
      </c>
      <c r="F232" s="2">
        <f t="shared" si="15"/>
        <v>0</v>
      </c>
      <c r="G232" s="1">
        <f t="shared" si="16"/>
        <v>0</v>
      </c>
    </row>
    <row r="233" spans="2:7" x14ac:dyDescent="0.35">
      <c r="B233" s="1">
        <v>230</v>
      </c>
      <c r="C233" s="1">
        <f>Interpolation!J232</f>
        <v>3.1191666666666666</v>
      </c>
      <c r="D233" s="1">
        <f t="shared" si="14"/>
        <v>0</v>
      </c>
      <c r="E233" s="3">
        <f t="shared" si="17"/>
        <v>29.422306285161397</v>
      </c>
      <c r="F233" s="2">
        <f t="shared" si="15"/>
        <v>0</v>
      </c>
      <c r="G233" s="1">
        <f t="shared" si="16"/>
        <v>0</v>
      </c>
    </row>
    <row r="234" spans="2:7" x14ac:dyDescent="0.35">
      <c r="B234" s="1">
        <v>231</v>
      </c>
      <c r="C234" s="1">
        <f>Interpolation!J233</f>
        <v>3.1212500000000003</v>
      </c>
      <c r="D234" s="1">
        <f t="shared" si="14"/>
        <v>0</v>
      </c>
      <c r="E234" s="3">
        <f t="shared" si="17"/>
        <v>29.422306285161397</v>
      </c>
      <c r="F234" s="2">
        <f t="shared" si="15"/>
        <v>0</v>
      </c>
      <c r="G234" s="1">
        <f t="shared" si="16"/>
        <v>0</v>
      </c>
    </row>
    <row r="235" spans="2:7" x14ac:dyDescent="0.35">
      <c r="B235" s="1">
        <v>232</v>
      </c>
      <c r="C235" s="1">
        <f>Interpolation!J234</f>
        <v>3.1233333333333335</v>
      </c>
      <c r="D235" s="1">
        <f t="shared" si="14"/>
        <v>0</v>
      </c>
      <c r="E235" s="3">
        <f t="shared" si="17"/>
        <v>29.422306285161397</v>
      </c>
      <c r="F235" s="2">
        <f t="shared" si="15"/>
        <v>0</v>
      </c>
      <c r="G235" s="1">
        <f t="shared" si="16"/>
        <v>0</v>
      </c>
    </row>
    <row r="236" spans="2:7" x14ac:dyDescent="0.35">
      <c r="B236" s="1">
        <v>233</v>
      </c>
      <c r="C236" s="1">
        <f>Interpolation!J235</f>
        <v>3.1254166666666667</v>
      </c>
      <c r="D236" s="1">
        <f t="shared" si="14"/>
        <v>0</v>
      </c>
      <c r="E236" s="3">
        <f t="shared" si="17"/>
        <v>29.422306285161397</v>
      </c>
      <c r="F236" s="2">
        <f t="shared" si="15"/>
        <v>0</v>
      </c>
      <c r="G236" s="1">
        <f t="shared" si="16"/>
        <v>0</v>
      </c>
    </row>
    <row r="237" spans="2:7" x14ac:dyDescent="0.35">
      <c r="B237" s="1">
        <v>234</v>
      </c>
      <c r="C237" s="1">
        <f>Interpolation!J236</f>
        <v>3.1274999999999999</v>
      </c>
      <c r="D237" s="1">
        <f t="shared" si="14"/>
        <v>1</v>
      </c>
      <c r="E237" s="3">
        <f t="shared" si="17"/>
        <v>29.422306285161397</v>
      </c>
      <c r="F237" s="2">
        <f t="shared" si="15"/>
        <v>0.53159585527886544</v>
      </c>
      <c r="G237" s="1">
        <f t="shared" si="16"/>
        <v>3.2934395521397208</v>
      </c>
    </row>
    <row r="238" spans="2:7" x14ac:dyDescent="0.35">
      <c r="B238" s="1">
        <v>235</v>
      </c>
      <c r="C238" s="1">
        <f>Interpolation!J237</f>
        <v>3.1295833333333336</v>
      </c>
      <c r="D238" s="1">
        <f t="shared" si="14"/>
        <v>0</v>
      </c>
      <c r="E238" s="3">
        <f t="shared" si="17"/>
        <v>29.953902140440263</v>
      </c>
      <c r="F238" s="2">
        <f t="shared" si="15"/>
        <v>0</v>
      </c>
      <c r="G238" s="1">
        <f t="shared" si="16"/>
        <v>0</v>
      </c>
    </row>
    <row r="239" spans="2:7" x14ac:dyDescent="0.35">
      <c r="B239" s="1">
        <v>236</v>
      </c>
      <c r="C239" s="1">
        <f>Interpolation!J238</f>
        <v>3.1316666666666668</v>
      </c>
      <c r="D239" s="1">
        <f t="shared" si="14"/>
        <v>0</v>
      </c>
      <c r="E239" s="3">
        <f t="shared" si="17"/>
        <v>29.953902140440263</v>
      </c>
      <c r="F239" s="2">
        <f t="shared" si="15"/>
        <v>0</v>
      </c>
      <c r="G239" s="1">
        <f t="shared" si="16"/>
        <v>0</v>
      </c>
    </row>
    <row r="240" spans="2:7" x14ac:dyDescent="0.35">
      <c r="B240" s="1">
        <v>237</v>
      </c>
      <c r="C240" s="1">
        <f>Interpolation!J239</f>
        <v>3.13375</v>
      </c>
      <c r="D240" s="1">
        <f t="shared" si="14"/>
        <v>0</v>
      </c>
      <c r="E240" s="3">
        <f t="shared" si="17"/>
        <v>29.953902140440263</v>
      </c>
      <c r="F240" s="2">
        <f t="shared" si="15"/>
        <v>0</v>
      </c>
      <c r="G240" s="1">
        <f t="shared" si="16"/>
        <v>0</v>
      </c>
    </row>
    <row r="241" spans="2:7" x14ac:dyDescent="0.35">
      <c r="B241" s="1">
        <v>238</v>
      </c>
      <c r="C241" s="1">
        <f>Interpolation!J240</f>
        <v>3.1358333333333333</v>
      </c>
      <c r="D241" s="1">
        <f t="shared" si="14"/>
        <v>0</v>
      </c>
      <c r="E241" s="3">
        <f t="shared" si="17"/>
        <v>29.953902140440263</v>
      </c>
      <c r="F241" s="2">
        <f t="shared" si="15"/>
        <v>0</v>
      </c>
      <c r="G241" s="1">
        <f t="shared" si="16"/>
        <v>0</v>
      </c>
    </row>
    <row r="242" spans="2:7" x14ac:dyDescent="0.35">
      <c r="B242" s="1">
        <v>239</v>
      </c>
      <c r="C242" s="1">
        <f>Interpolation!J241</f>
        <v>3.1379166666666669</v>
      </c>
      <c r="D242" s="1">
        <f t="shared" si="14"/>
        <v>0</v>
      </c>
      <c r="E242" s="3">
        <f t="shared" si="17"/>
        <v>29.953902140440263</v>
      </c>
      <c r="F242" s="2">
        <f t="shared" si="15"/>
        <v>0</v>
      </c>
      <c r="G242" s="1">
        <f t="shared" si="16"/>
        <v>0</v>
      </c>
    </row>
    <row r="243" spans="2:7" x14ac:dyDescent="0.35">
      <c r="B243" s="1">
        <v>240</v>
      </c>
      <c r="C243" s="1">
        <f>Interpolation!J242</f>
        <v>3.14</v>
      </c>
      <c r="D243" s="1">
        <f t="shared" si="14"/>
        <v>1</v>
      </c>
      <c r="E243" s="3">
        <f t="shared" si="17"/>
        <v>29.953902140440263</v>
      </c>
      <c r="F243" s="2">
        <f t="shared" si="15"/>
        <v>0.52153562705039647</v>
      </c>
      <c r="G243" s="1">
        <f t="shared" si="16"/>
        <v>3.3084393743449736</v>
      </c>
    </row>
    <row r="244" spans="2:7" x14ac:dyDescent="0.35">
      <c r="B244" s="1">
        <v>241</v>
      </c>
      <c r="C244" s="1">
        <f>Interpolation!J243</f>
        <v>3.1385000000000001</v>
      </c>
      <c r="D244" s="1">
        <f t="shared" si="14"/>
        <v>0</v>
      </c>
      <c r="E244" s="3">
        <f t="shared" si="17"/>
        <v>30.475437767490661</v>
      </c>
      <c r="F244" s="2">
        <f t="shared" si="15"/>
        <v>0</v>
      </c>
      <c r="G244" s="1">
        <f t="shared" si="16"/>
        <v>0</v>
      </c>
    </row>
    <row r="245" spans="2:7" x14ac:dyDescent="0.35">
      <c r="B245" s="1">
        <v>242</v>
      </c>
      <c r="C245" s="1">
        <f>Interpolation!J244</f>
        <v>3.137</v>
      </c>
      <c r="D245" s="1">
        <f t="shared" si="14"/>
        <v>0</v>
      </c>
      <c r="E245" s="3">
        <f t="shared" si="17"/>
        <v>30.475437767490661</v>
      </c>
      <c r="F245" s="2">
        <f t="shared" si="15"/>
        <v>0</v>
      </c>
      <c r="G245" s="1">
        <f t="shared" si="16"/>
        <v>0</v>
      </c>
    </row>
    <row r="246" spans="2:7" x14ac:dyDescent="0.35">
      <c r="B246" s="1">
        <v>243</v>
      </c>
      <c r="C246" s="1">
        <f>Interpolation!J245</f>
        <v>3.1355</v>
      </c>
      <c r="D246" s="1">
        <f t="shared" si="14"/>
        <v>0</v>
      </c>
      <c r="E246" s="3">
        <f t="shared" si="17"/>
        <v>30.475437767490661</v>
      </c>
      <c r="F246" s="2">
        <f t="shared" si="15"/>
        <v>0</v>
      </c>
      <c r="G246" s="1">
        <f t="shared" si="16"/>
        <v>0</v>
      </c>
    </row>
    <row r="247" spans="2:7" x14ac:dyDescent="0.35">
      <c r="B247" s="1">
        <v>244</v>
      </c>
      <c r="C247" s="1">
        <f>Interpolation!J246</f>
        <v>3.1340000000000003</v>
      </c>
      <c r="D247" s="1">
        <f t="shared" si="14"/>
        <v>0</v>
      </c>
      <c r="E247" s="3">
        <f t="shared" si="17"/>
        <v>30.475437767490661</v>
      </c>
      <c r="F247" s="2">
        <f t="shared" si="15"/>
        <v>0</v>
      </c>
      <c r="G247" s="1">
        <f t="shared" si="16"/>
        <v>0</v>
      </c>
    </row>
    <row r="248" spans="2:7" x14ac:dyDescent="0.35">
      <c r="B248" s="1">
        <v>245</v>
      </c>
      <c r="C248" s="1">
        <f>Interpolation!J247</f>
        <v>3.1325000000000003</v>
      </c>
      <c r="D248" s="1">
        <f t="shared" si="14"/>
        <v>0</v>
      </c>
      <c r="E248" s="3">
        <f t="shared" si="17"/>
        <v>30.475437767490661</v>
      </c>
      <c r="F248" s="2">
        <f t="shared" si="15"/>
        <v>0</v>
      </c>
      <c r="G248" s="1">
        <f t="shared" si="16"/>
        <v>0</v>
      </c>
    </row>
    <row r="249" spans="2:7" x14ac:dyDescent="0.35">
      <c r="B249" s="1">
        <v>246</v>
      </c>
      <c r="C249" s="1">
        <f>Interpolation!J248</f>
        <v>3.1310000000000002</v>
      </c>
      <c r="D249" s="1">
        <f t="shared" si="14"/>
        <v>1</v>
      </c>
      <c r="E249" s="3">
        <f t="shared" si="17"/>
        <v>30.475437767490661</v>
      </c>
      <c r="F249" s="2">
        <f t="shared" si="15"/>
        <v>0.51484709054741384</v>
      </c>
      <c r="G249" s="1">
        <f t="shared" si="16"/>
        <v>3.2914740008363585</v>
      </c>
    </row>
    <row r="250" spans="2:7" x14ac:dyDescent="0.35">
      <c r="B250" s="1">
        <v>247</v>
      </c>
      <c r="C250" s="1">
        <f>Interpolation!J249</f>
        <v>3.1295000000000002</v>
      </c>
      <c r="D250" s="1">
        <f t="shared" si="14"/>
        <v>0</v>
      </c>
      <c r="E250" s="3">
        <f t="shared" si="17"/>
        <v>30.990284858038073</v>
      </c>
      <c r="F250" s="2">
        <f t="shared" si="15"/>
        <v>0</v>
      </c>
      <c r="G250" s="1">
        <f t="shared" si="16"/>
        <v>0</v>
      </c>
    </row>
    <row r="251" spans="2:7" x14ac:dyDescent="0.35">
      <c r="B251" s="1">
        <v>248</v>
      </c>
      <c r="C251" s="1">
        <f>Interpolation!J250</f>
        <v>3.1280000000000001</v>
      </c>
      <c r="D251" s="1">
        <f t="shared" si="14"/>
        <v>0</v>
      </c>
      <c r="E251" s="3">
        <f t="shared" si="17"/>
        <v>30.990284858038073</v>
      </c>
      <c r="F251" s="2">
        <f t="shared" si="15"/>
        <v>0</v>
      </c>
      <c r="G251" s="1">
        <f t="shared" si="16"/>
        <v>0</v>
      </c>
    </row>
    <row r="252" spans="2:7" x14ac:dyDescent="0.35">
      <c r="B252" s="1">
        <v>249</v>
      </c>
      <c r="C252" s="1">
        <f>Interpolation!J251</f>
        <v>3.1265000000000001</v>
      </c>
      <c r="D252" s="1">
        <f t="shared" si="14"/>
        <v>0</v>
      </c>
      <c r="E252" s="3">
        <f t="shared" si="17"/>
        <v>30.990284858038073</v>
      </c>
      <c r="F252" s="2">
        <f t="shared" si="15"/>
        <v>0</v>
      </c>
      <c r="G252" s="1">
        <f t="shared" si="16"/>
        <v>0</v>
      </c>
    </row>
    <row r="253" spans="2:7" x14ac:dyDescent="0.35">
      <c r="B253" s="1">
        <v>250</v>
      </c>
      <c r="C253" s="1">
        <f>Interpolation!J252</f>
        <v>3.125</v>
      </c>
      <c r="D253" s="1">
        <f t="shared" si="14"/>
        <v>0</v>
      </c>
      <c r="E253" s="3">
        <f t="shared" si="17"/>
        <v>30.990284858038073</v>
      </c>
      <c r="F253" s="2">
        <f t="shared" si="15"/>
        <v>0</v>
      </c>
      <c r="G253" s="1">
        <f t="shared" si="16"/>
        <v>0</v>
      </c>
    </row>
    <row r="254" spans="2:7" x14ac:dyDescent="0.35">
      <c r="B254" s="1">
        <v>251</v>
      </c>
      <c r="C254" s="1">
        <f>Interpolation!J253</f>
        <v>3.1234999999999999</v>
      </c>
      <c r="D254" s="1">
        <f t="shared" si="14"/>
        <v>0</v>
      </c>
      <c r="E254" s="3">
        <f t="shared" si="17"/>
        <v>30.990284858038073</v>
      </c>
      <c r="F254" s="2">
        <f t="shared" si="15"/>
        <v>0</v>
      </c>
      <c r="G254" s="1">
        <f t="shared" si="16"/>
        <v>0</v>
      </c>
    </row>
    <row r="255" spans="2:7" x14ac:dyDescent="0.35">
      <c r="B255" s="1">
        <v>252</v>
      </c>
      <c r="C255" s="1">
        <f>Interpolation!J254</f>
        <v>3.1219999999999999</v>
      </c>
      <c r="D255" s="1">
        <f t="shared" si="14"/>
        <v>1</v>
      </c>
      <c r="E255" s="3">
        <f t="shared" si="17"/>
        <v>30.990284858038073</v>
      </c>
      <c r="F255" s="2">
        <f t="shared" si="15"/>
        <v>0.50830698138658115</v>
      </c>
      <c r="G255" s="1">
        <f t="shared" si="16"/>
        <v>3.2747129286432752</v>
      </c>
    </row>
    <row r="256" spans="2:7" x14ac:dyDescent="0.35">
      <c r="B256" s="1">
        <v>253</v>
      </c>
      <c r="C256" s="1">
        <f>Interpolation!J255</f>
        <v>3.1205000000000003</v>
      </c>
      <c r="D256" s="1">
        <f t="shared" si="14"/>
        <v>0</v>
      </c>
      <c r="E256" s="3">
        <f t="shared" si="17"/>
        <v>31.498591839424655</v>
      </c>
      <c r="F256" s="2">
        <f t="shared" si="15"/>
        <v>0</v>
      </c>
      <c r="G256" s="1">
        <f t="shared" si="16"/>
        <v>0</v>
      </c>
    </row>
    <row r="257" spans="2:7" x14ac:dyDescent="0.35">
      <c r="B257" s="1">
        <v>254</v>
      </c>
      <c r="C257" s="1">
        <f>Interpolation!J256</f>
        <v>3.1190000000000002</v>
      </c>
      <c r="D257" s="1">
        <f t="shared" si="14"/>
        <v>0</v>
      </c>
      <c r="E257" s="3">
        <f t="shared" si="17"/>
        <v>31.498591839424655</v>
      </c>
      <c r="F257" s="2">
        <f t="shared" si="15"/>
        <v>0</v>
      </c>
      <c r="G257" s="1">
        <f t="shared" si="16"/>
        <v>0</v>
      </c>
    </row>
    <row r="258" spans="2:7" x14ac:dyDescent="0.35">
      <c r="B258" s="1">
        <v>255</v>
      </c>
      <c r="C258" s="1">
        <f>Interpolation!J257</f>
        <v>3.1175000000000002</v>
      </c>
      <c r="D258" s="1">
        <f t="shared" si="14"/>
        <v>0</v>
      </c>
      <c r="E258" s="3">
        <f t="shared" si="17"/>
        <v>31.498591839424655</v>
      </c>
      <c r="F258" s="2">
        <f t="shared" si="15"/>
        <v>0</v>
      </c>
      <c r="G258" s="1">
        <f t="shared" si="16"/>
        <v>0</v>
      </c>
    </row>
    <row r="259" spans="2:7" x14ac:dyDescent="0.35">
      <c r="B259" s="1">
        <v>256</v>
      </c>
      <c r="C259" s="1">
        <f>Interpolation!J258</f>
        <v>3.1160000000000001</v>
      </c>
      <c r="D259" s="1">
        <f t="shared" si="14"/>
        <v>0</v>
      </c>
      <c r="E259" s="3">
        <f t="shared" si="17"/>
        <v>31.498591839424655</v>
      </c>
      <c r="F259" s="2">
        <f t="shared" si="15"/>
        <v>0</v>
      </c>
      <c r="G259" s="1">
        <f t="shared" si="16"/>
        <v>0</v>
      </c>
    </row>
    <row r="260" spans="2:7" x14ac:dyDescent="0.35">
      <c r="B260" s="1">
        <v>257</v>
      </c>
      <c r="C260" s="1">
        <f>Interpolation!J259</f>
        <v>3.1145</v>
      </c>
      <c r="D260" s="1">
        <f t="shared" ref="D260:D323" si="18">IF(MOD(B260,6)=0,1,0)</f>
        <v>0</v>
      </c>
      <c r="E260" s="3">
        <f t="shared" si="17"/>
        <v>31.498591839424655</v>
      </c>
      <c r="F260" s="2">
        <f t="shared" ref="F260:F323" si="19">IF(D260=1, IF(B260&lt;=6,(1+C260/100)^(-B260/12),(1-(C260/200*E260))/(1+C260/200)),0)</f>
        <v>0</v>
      </c>
      <c r="G260" s="1">
        <f t="shared" ref="G260:G323" si="20">IF(D260=1,IF(B260&lt;=6,C260,(1/F260^(12/B260)-1)*100),0)</f>
        <v>0</v>
      </c>
    </row>
    <row r="261" spans="2:7" x14ac:dyDescent="0.35">
      <c r="B261" s="1">
        <v>258</v>
      </c>
      <c r="C261" s="1">
        <f>Interpolation!J260</f>
        <v>3.113</v>
      </c>
      <c r="D261" s="1">
        <f t="shared" si="18"/>
        <v>1</v>
      </c>
      <c r="E261" s="3">
        <f t="shared" ref="E261:E324" si="21">E260+F260</f>
        <v>31.498591839424655</v>
      </c>
      <c r="F261" s="2">
        <f t="shared" si="19"/>
        <v>0.5019121553217718</v>
      </c>
      <c r="G261" s="1">
        <f t="shared" si="20"/>
        <v>3.2581387170370624</v>
      </c>
    </row>
    <row r="262" spans="2:7" x14ac:dyDescent="0.35">
      <c r="B262" s="1">
        <v>259</v>
      </c>
      <c r="C262" s="1">
        <f>Interpolation!J261</f>
        <v>3.1114999999999999</v>
      </c>
      <c r="D262" s="1">
        <f t="shared" si="18"/>
        <v>0</v>
      </c>
      <c r="E262" s="3">
        <f t="shared" si="21"/>
        <v>32.000503994746424</v>
      </c>
      <c r="F262" s="2">
        <f t="shared" si="19"/>
        <v>0</v>
      </c>
      <c r="G262" s="1">
        <f t="shared" si="20"/>
        <v>0</v>
      </c>
    </row>
    <row r="263" spans="2:7" x14ac:dyDescent="0.35">
      <c r="B263" s="1">
        <v>260</v>
      </c>
      <c r="C263" s="1">
        <f>Interpolation!J262</f>
        <v>3.1100000000000003</v>
      </c>
      <c r="D263" s="1">
        <f t="shared" si="18"/>
        <v>0</v>
      </c>
      <c r="E263" s="3">
        <f t="shared" si="21"/>
        <v>32.000503994746424</v>
      </c>
      <c r="F263" s="2">
        <f t="shared" si="19"/>
        <v>0</v>
      </c>
      <c r="G263" s="1">
        <f t="shared" si="20"/>
        <v>0</v>
      </c>
    </row>
    <row r="264" spans="2:7" x14ac:dyDescent="0.35">
      <c r="B264" s="1">
        <v>261</v>
      </c>
      <c r="C264" s="1">
        <f>Interpolation!J263</f>
        <v>3.1085000000000003</v>
      </c>
      <c r="D264" s="1">
        <f t="shared" si="18"/>
        <v>0</v>
      </c>
      <c r="E264" s="3">
        <f t="shared" si="21"/>
        <v>32.000503994746424</v>
      </c>
      <c r="F264" s="2">
        <f t="shared" si="19"/>
        <v>0</v>
      </c>
      <c r="G264" s="1">
        <f t="shared" si="20"/>
        <v>0</v>
      </c>
    </row>
    <row r="265" spans="2:7" x14ac:dyDescent="0.35">
      <c r="B265" s="1">
        <v>262</v>
      </c>
      <c r="C265" s="1">
        <f>Interpolation!J264</f>
        <v>3.1070000000000002</v>
      </c>
      <c r="D265" s="1">
        <f t="shared" si="18"/>
        <v>0</v>
      </c>
      <c r="E265" s="3">
        <f t="shared" si="21"/>
        <v>32.000503994746424</v>
      </c>
      <c r="F265" s="2">
        <f t="shared" si="19"/>
        <v>0</v>
      </c>
      <c r="G265" s="1">
        <f t="shared" si="20"/>
        <v>0</v>
      </c>
    </row>
    <row r="266" spans="2:7" x14ac:dyDescent="0.35">
      <c r="B266" s="1">
        <v>263</v>
      </c>
      <c r="C266" s="1">
        <f>Interpolation!J265</f>
        <v>3.1055000000000001</v>
      </c>
      <c r="D266" s="1">
        <f t="shared" si="18"/>
        <v>0</v>
      </c>
      <c r="E266" s="3">
        <f t="shared" si="21"/>
        <v>32.000503994746424</v>
      </c>
      <c r="F266" s="2">
        <f t="shared" si="19"/>
        <v>0</v>
      </c>
      <c r="G266" s="1">
        <f t="shared" si="20"/>
        <v>0</v>
      </c>
    </row>
    <row r="267" spans="2:7" x14ac:dyDescent="0.35">
      <c r="B267" s="1">
        <v>264</v>
      </c>
      <c r="C267" s="1">
        <f>Interpolation!J266</f>
        <v>3.1040000000000001</v>
      </c>
      <c r="D267" s="1">
        <f t="shared" si="18"/>
        <v>1</v>
      </c>
      <c r="E267" s="3">
        <f t="shared" si="21"/>
        <v>32.000503994746424</v>
      </c>
      <c r="F267" s="2">
        <f t="shared" si="19"/>
        <v>0.49565954191107564</v>
      </c>
      <c r="G267" s="1">
        <f t="shared" si="20"/>
        <v>3.2417355747617727</v>
      </c>
    </row>
    <row r="268" spans="2:7" x14ac:dyDescent="0.35">
      <c r="B268" s="1">
        <v>265</v>
      </c>
      <c r="C268" s="1">
        <f>Interpolation!J267</f>
        <v>3.1025</v>
      </c>
      <c r="D268" s="1">
        <f t="shared" si="18"/>
        <v>0</v>
      </c>
      <c r="E268" s="3">
        <f t="shared" si="21"/>
        <v>32.496163536657498</v>
      </c>
      <c r="F268" s="2">
        <f t="shared" si="19"/>
        <v>0</v>
      </c>
      <c r="G268" s="1">
        <f t="shared" si="20"/>
        <v>0</v>
      </c>
    </row>
    <row r="269" spans="2:7" x14ac:dyDescent="0.35">
      <c r="B269" s="1">
        <v>266</v>
      </c>
      <c r="C269" s="1">
        <f>Interpolation!J268</f>
        <v>3.101</v>
      </c>
      <c r="D269" s="1">
        <f t="shared" si="18"/>
        <v>0</v>
      </c>
      <c r="E269" s="3">
        <f t="shared" si="21"/>
        <v>32.496163536657498</v>
      </c>
      <c r="F269" s="2">
        <f t="shared" si="19"/>
        <v>0</v>
      </c>
      <c r="G269" s="1">
        <f t="shared" si="20"/>
        <v>0</v>
      </c>
    </row>
    <row r="270" spans="2:7" x14ac:dyDescent="0.35">
      <c r="B270" s="1">
        <v>267</v>
      </c>
      <c r="C270" s="1">
        <f>Interpolation!J269</f>
        <v>3.0994999999999999</v>
      </c>
      <c r="D270" s="1">
        <f t="shared" si="18"/>
        <v>0</v>
      </c>
      <c r="E270" s="3">
        <f t="shared" si="21"/>
        <v>32.496163536657498</v>
      </c>
      <c r="F270" s="2">
        <f t="shared" si="19"/>
        <v>0</v>
      </c>
      <c r="G270" s="1">
        <f t="shared" si="20"/>
        <v>0</v>
      </c>
    </row>
    <row r="271" spans="2:7" x14ac:dyDescent="0.35">
      <c r="B271" s="1">
        <v>268</v>
      </c>
      <c r="C271" s="1">
        <f>Interpolation!J270</f>
        <v>3.0979999999999999</v>
      </c>
      <c r="D271" s="1">
        <f t="shared" si="18"/>
        <v>0</v>
      </c>
      <c r="E271" s="3">
        <f t="shared" si="21"/>
        <v>32.496163536657498</v>
      </c>
      <c r="F271" s="2">
        <f t="shared" si="19"/>
        <v>0</v>
      </c>
      <c r="G271" s="1">
        <f t="shared" si="20"/>
        <v>0</v>
      </c>
    </row>
    <row r="272" spans="2:7" x14ac:dyDescent="0.35">
      <c r="B272" s="1">
        <v>269</v>
      </c>
      <c r="C272" s="1">
        <f>Interpolation!J271</f>
        <v>3.0965000000000003</v>
      </c>
      <c r="D272" s="1">
        <f t="shared" si="18"/>
        <v>0</v>
      </c>
      <c r="E272" s="3">
        <f t="shared" si="21"/>
        <v>32.496163536657498</v>
      </c>
      <c r="F272" s="2">
        <f t="shared" si="19"/>
        <v>0</v>
      </c>
      <c r="G272" s="1">
        <f t="shared" si="20"/>
        <v>0</v>
      </c>
    </row>
    <row r="273" spans="2:7" x14ac:dyDescent="0.35">
      <c r="B273" s="1">
        <v>270</v>
      </c>
      <c r="C273" s="1">
        <f>Interpolation!J272</f>
        <v>3.0950000000000002</v>
      </c>
      <c r="D273" s="1">
        <f t="shared" si="18"/>
        <v>1</v>
      </c>
      <c r="E273" s="3">
        <f t="shared" si="21"/>
        <v>32.496163536657498</v>
      </c>
      <c r="F273" s="2">
        <f t="shared" si="19"/>
        <v>0.48954614271176072</v>
      </c>
      <c r="G273" s="1">
        <f t="shared" si="20"/>
        <v>3.2254891790414186</v>
      </c>
    </row>
    <row r="274" spans="2:7" x14ac:dyDescent="0.35">
      <c r="B274" s="1">
        <v>271</v>
      </c>
      <c r="C274" s="1">
        <f>Interpolation!J273</f>
        <v>3.0935000000000001</v>
      </c>
      <c r="D274" s="1">
        <f t="shared" si="18"/>
        <v>0</v>
      </c>
      <c r="E274" s="3">
        <f t="shared" si="21"/>
        <v>32.985709679369258</v>
      </c>
      <c r="F274" s="2">
        <f t="shared" si="19"/>
        <v>0</v>
      </c>
      <c r="G274" s="1">
        <f t="shared" si="20"/>
        <v>0</v>
      </c>
    </row>
    <row r="275" spans="2:7" x14ac:dyDescent="0.35">
      <c r="B275" s="1">
        <v>272</v>
      </c>
      <c r="C275" s="1">
        <f>Interpolation!J274</f>
        <v>3.0920000000000001</v>
      </c>
      <c r="D275" s="1">
        <f t="shared" si="18"/>
        <v>0</v>
      </c>
      <c r="E275" s="3">
        <f t="shared" si="21"/>
        <v>32.985709679369258</v>
      </c>
      <c r="F275" s="2">
        <f t="shared" si="19"/>
        <v>0</v>
      </c>
      <c r="G275" s="1">
        <f t="shared" si="20"/>
        <v>0</v>
      </c>
    </row>
    <row r="276" spans="2:7" x14ac:dyDescent="0.35">
      <c r="B276" s="1">
        <v>273</v>
      </c>
      <c r="C276" s="1">
        <f>Interpolation!J275</f>
        <v>3.0905</v>
      </c>
      <c r="D276" s="1">
        <f t="shared" si="18"/>
        <v>0</v>
      </c>
      <c r="E276" s="3">
        <f t="shared" si="21"/>
        <v>32.985709679369258</v>
      </c>
      <c r="F276" s="2">
        <f t="shared" si="19"/>
        <v>0</v>
      </c>
      <c r="G276" s="1">
        <f t="shared" si="20"/>
        <v>0</v>
      </c>
    </row>
    <row r="277" spans="2:7" x14ac:dyDescent="0.35">
      <c r="B277" s="1">
        <v>274</v>
      </c>
      <c r="C277" s="1">
        <f>Interpolation!J276</f>
        <v>3.089</v>
      </c>
      <c r="D277" s="1">
        <f t="shared" si="18"/>
        <v>0</v>
      </c>
      <c r="E277" s="3">
        <f t="shared" si="21"/>
        <v>32.985709679369258</v>
      </c>
      <c r="F277" s="2">
        <f t="shared" si="19"/>
        <v>0</v>
      </c>
      <c r="G277" s="1">
        <f t="shared" si="20"/>
        <v>0</v>
      </c>
    </row>
    <row r="278" spans="2:7" x14ac:dyDescent="0.35">
      <c r="B278" s="1">
        <v>275</v>
      </c>
      <c r="C278" s="1">
        <f>Interpolation!J277</f>
        <v>3.0874999999999999</v>
      </c>
      <c r="D278" s="1">
        <f t="shared" si="18"/>
        <v>0</v>
      </c>
      <c r="E278" s="3">
        <f t="shared" si="21"/>
        <v>32.985709679369258</v>
      </c>
      <c r="F278" s="2">
        <f t="shared" si="19"/>
        <v>0</v>
      </c>
      <c r="G278" s="1">
        <f t="shared" si="20"/>
        <v>0</v>
      </c>
    </row>
    <row r="279" spans="2:7" x14ac:dyDescent="0.35">
      <c r="B279" s="1">
        <v>276</v>
      </c>
      <c r="C279" s="1">
        <f>Interpolation!J278</f>
        <v>3.0860000000000003</v>
      </c>
      <c r="D279" s="1">
        <f t="shared" si="18"/>
        <v>1</v>
      </c>
      <c r="E279" s="3">
        <f t="shared" si="21"/>
        <v>32.985709679369258</v>
      </c>
      <c r="F279" s="2">
        <f t="shared" si="19"/>
        <v>0.4835690295218108</v>
      </c>
      <c r="G279" s="1">
        <f t="shared" si="20"/>
        <v>3.2093865182004855</v>
      </c>
    </row>
    <row r="280" spans="2:7" x14ac:dyDescent="0.35">
      <c r="B280" s="1">
        <v>277</v>
      </c>
      <c r="C280" s="1">
        <f>Interpolation!J279</f>
        <v>3.0845000000000002</v>
      </c>
      <c r="D280" s="1">
        <f t="shared" si="18"/>
        <v>0</v>
      </c>
      <c r="E280" s="3">
        <f t="shared" si="21"/>
        <v>33.469278708891068</v>
      </c>
      <c r="F280" s="2">
        <f t="shared" si="19"/>
        <v>0</v>
      </c>
      <c r="G280" s="1">
        <f t="shared" si="20"/>
        <v>0</v>
      </c>
    </row>
    <row r="281" spans="2:7" x14ac:dyDescent="0.35">
      <c r="B281" s="1">
        <v>278</v>
      </c>
      <c r="C281" s="1">
        <f>Interpolation!J280</f>
        <v>3.0830000000000002</v>
      </c>
      <c r="D281" s="1">
        <f t="shared" si="18"/>
        <v>0</v>
      </c>
      <c r="E281" s="3">
        <f t="shared" si="21"/>
        <v>33.469278708891068</v>
      </c>
      <c r="F281" s="2">
        <f t="shared" si="19"/>
        <v>0</v>
      </c>
      <c r="G281" s="1">
        <f t="shared" si="20"/>
        <v>0</v>
      </c>
    </row>
    <row r="282" spans="2:7" x14ac:dyDescent="0.35">
      <c r="B282" s="1">
        <v>279</v>
      </c>
      <c r="C282" s="1">
        <f>Interpolation!J281</f>
        <v>3.0815000000000001</v>
      </c>
      <c r="D282" s="1">
        <f t="shared" si="18"/>
        <v>0</v>
      </c>
      <c r="E282" s="3">
        <f t="shared" si="21"/>
        <v>33.469278708891068</v>
      </c>
      <c r="F282" s="2">
        <f t="shared" si="19"/>
        <v>0</v>
      </c>
      <c r="G282" s="1">
        <f t="shared" si="20"/>
        <v>0</v>
      </c>
    </row>
    <row r="283" spans="2:7" x14ac:dyDescent="0.35">
      <c r="B283" s="1">
        <v>280</v>
      </c>
      <c r="C283" s="1">
        <f>Interpolation!J282</f>
        <v>3.08</v>
      </c>
      <c r="D283" s="1">
        <f t="shared" si="18"/>
        <v>0</v>
      </c>
      <c r="E283" s="3">
        <f t="shared" si="21"/>
        <v>33.469278708891068</v>
      </c>
      <c r="F283" s="2">
        <f t="shared" si="19"/>
        <v>0</v>
      </c>
      <c r="G283" s="1">
        <f t="shared" si="20"/>
        <v>0</v>
      </c>
    </row>
    <row r="284" spans="2:7" x14ac:dyDescent="0.35">
      <c r="B284" s="1">
        <v>281</v>
      </c>
      <c r="C284" s="1">
        <f>Interpolation!J283</f>
        <v>3.0785</v>
      </c>
      <c r="D284" s="1">
        <f t="shared" si="18"/>
        <v>0</v>
      </c>
      <c r="E284" s="3">
        <f t="shared" si="21"/>
        <v>33.469278708891068</v>
      </c>
      <c r="F284" s="2">
        <f t="shared" si="19"/>
        <v>0</v>
      </c>
      <c r="G284" s="1">
        <f t="shared" si="20"/>
        <v>0</v>
      </c>
    </row>
    <row r="285" spans="2:7" x14ac:dyDescent="0.35">
      <c r="B285" s="1">
        <v>282</v>
      </c>
      <c r="C285" s="1">
        <f>Interpolation!J284</f>
        <v>3.077</v>
      </c>
      <c r="D285" s="1">
        <f t="shared" si="18"/>
        <v>1</v>
      </c>
      <c r="E285" s="3">
        <f t="shared" si="21"/>
        <v>33.469278708891068</v>
      </c>
      <c r="F285" s="2">
        <f t="shared" si="19"/>
        <v>0.47772534266678246</v>
      </c>
      <c r="G285" s="1">
        <f t="shared" si="20"/>
        <v>3.1934157543743513</v>
      </c>
    </row>
    <row r="286" spans="2:7" x14ac:dyDescent="0.35">
      <c r="B286" s="1">
        <v>283</v>
      </c>
      <c r="C286" s="1">
        <f>Interpolation!J285</f>
        <v>3.0754999999999999</v>
      </c>
      <c r="D286" s="1">
        <f t="shared" si="18"/>
        <v>0</v>
      </c>
      <c r="E286" s="3">
        <f t="shared" si="21"/>
        <v>33.947004051557848</v>
      </c>
      <c r="F286" s="2">
        <f t="shared" si="19"/>
        <v>0</v>
      </c>
      <c r="G286" s="1">
        <f t="shared" si="20"/>
        <v>0</v>
      </c>
    </row>
    <row r="287" spans="2:7" x14ac:dyDescent="0.35">
      <c r="B287" s="1">
        <v>284</v>
      </c>
      <c r="C287" s="1">
        <f>Interpolation!J286</f>
        <v>3.0739999999999998</v>
      </c>
      <c r="D287" s="1">
        <f t="shared" si="18"/>
        <v>0</v>
      </c>
      <c r="E287" s="3">
        <f t="shared" si="21"/>
        <v>33.947004051557848</v>
      </c>
      <c r="F287" s="2">
        <f t="shared" si="19"/>
        <v>0</v>
      </c>
      <c r="G287" s="1">
        <f t="shared" si="20"/>
        <v>0</v>
      </c>
    </row>
    <row r="288" spans="2:7" x14ac:dyDescent="0.35">
      <c r="B288" s="1">
        <v>285</v>
      </c>
      <c r="C288" s="1">
        <f>Interpolation!J287</f>
        <v>3.0725000000000002</v>
      </c>
      <c r="D288" s="1">
        <f t="shared" si="18"/>
        <v>0</v>
      </c>
      <c r="E288" s="3">
        <f t="shared" si="21"/>
        <v>33.947004051557848</v>
      </c>
      <c r="F288" s="2">
        <f t="shared" si="19"/>
        <v>0</v>
      </c>
      <c r="G288" s="1">
        <f t="shared" si="20"/>
        <v>0</v>
      </c>
    </row>
    <row r="289" spans="2:7" x14ac:dyDescent="0.35">
      <c r="B289" s="1">
        <v>286</v>
      </c>
      <c r="C289" s="1">
        <f>Interpolation!J288</f>
        <v>3.0710000000000002</v>
      </c>
      <c r="D289" s="1">
        <f t="shared" si="18"/>
        <v>0</v>
      </c>
      <c r="E289" s="3">
        <f t="shared" si="21"/>
        <v>33.947004051557848</v>
      </c>
      <c r="F289" s="2">
        <f t="shared" si="19"/>
        <v>0</v>
      </c>
      <c r="G289" s="1">
        <f t="shared" si="20"/>
        <v>0</v>
      </c>
    </row>
    <row r="290" spans="2:7" x14ac:dyDescent="0.35">
      <c r="B290" s="1">
        <v>287</v>
      </c>
      <c r="C290" s="1">
        <f>Interpolation!J289</f>
        <v>3.0695000000000001</v>
      </c>
      <c r="D290" s="1">
        <f t="shared" si="18"/>
        <v>0</v>
      </c>
      <c r="E290" s="3">
        <f t="shared" si="21"/>
        <v>33.947004051557848</v>
      </c>
      <c r="F290" s="2">
        <f t="shared" si="19"/>
        <v>0</v>
      </c>
      <c r="G290" s="1">
        <f t="shared" si="20"/>
        <v>0</v>
      </c>
    </row>
    <row r="291" spans="2:7" x14ac:dyDescent="0.35">
      <c r="B291" s="1">
        <v>288</v>
      </c>
      <c r="C291" s="1">
        <f>Interpolation!J290</f>
        <v>3.0680000000000001</v>
      </c>
      <c r="D291" s="1">
        <f t="shared" si="18"/>
        <v>1</v>
      </c>
      <c r="E291" s="3">
        <f t="shared" si="21"/>
        <v>33.947004051557848</v>
      </c>
      <c r="F291" s="2">
        <f t="shared" si="19"/>
        <v>0.47201228933076866</v>
      </c>
      <c r="G291" s="1">
        <f t="shared" si="20"/>
        <v>3.177566103373608</v>
      </c>
    </row>
    <row r="292" spans="2:7" x14ac:dyDescent="0.35">
      <c r="B292" s="1">
        <v>289</v>
      </c>
      <c r="C292" s="1">
        <f>Interpolation!J291</f>
        <v>3.0665</v>
      </c>
      <c r="D292" s="1">
        <f t="shared" si="18"/>
        <v>0</v>
      </c>
      <c r="E292" s="3">
        <f t="shared" si="21"/>
        <v>34.419016340888618</v>
      </c>
      <c r="F292" s="2">
        <f t="shared" si="19"/>
        <v>0</v>
      </c>
      <c r="G292" s="1">
        <f t="shared" si="20"/>
        <v>0</v>
      </c>
    </row>
    <row r="293" spans="2:7" x14ac:dyDescent="0.35">
      <c r="B293" s="1">
        <v>290</v>
      </c>
      <c r="C293" s="1">
        <f>Interpolation!J292</f>
        <v>3.0649999999999999</v>
      </c>
      <c r="D293" s="1">
        <f t="shared" si="18"/>
        <v>0</v>
      </c>
      <c r="E293" s="3">
        <f t="shared" si="21"/>
        <v>34.419016340888618</v>
      </c>
      <c r="F293" s="2">
        <f t="shared" si="19"/>
        <v>0</v>
      </c>
      <c r="G293" s="1">
        <f t="shared" si="20"/>
        <v>0</v>
      </c>
    </row>
    <row r="294" spans="2:7" x14ac:dyDescent="0.35">
      <c r="B294" s="1">
        <v>291</v>
      </c>
      <c r="C294" s="1">
        <f>Interpolation!J293</f>
        <v>3.0634999999999999</v>
      </c>
      <c r="D294" s="1">
        <f t="shared" si="18"/>
        <v>0</v>
      </c>
      <c r="E294" s="3">
        <f t="shared" si="21"/>
        <v>34.419016340888618</v>
      </c>
      <c r="F294" s="2">
        <f t="shared" si="19"/>
        <v>0</v>
      </c>
      <c r="G294" s="1">
        <f t="shared" si="20"/>
        <v>0</v>
      </c>
    </row>
    <row r="295" spans="2:7" x14ac:dyDescent="0.35">
      <c r="B295" s="1">
        <v>292</v>
      </c>
      <c r="C295" s="1">
        <f>Interpolation!J294</f>
        <v>3.0620000000000003</v>
      </c>
      <c r="D295" s="1">
        <f t="shared" si="18"/>
        <v>0</v>
      </c>
      <c r="E295" s="3">
        <f t="shared" si="21"/>
        <v>34.419016340888618</v>
      </c>
      <c r="F295" s="2">
        <f t="shared" si="19"/>
        <v>0</v>
      </c>
      <c r="G295" s="1">
        <f t="shared" si="20"/>
        <v>0</v>
      </c>
    </row>
    <row r="296" spans="2:7" x14ac:dyDescent="0.35">
      <c r="B296" s="1">
        <v>293</v>
      </c>
      <c r="C296" s="1">
        <f>Interpolation!J295</f>
        <v>3.0605000000000002</v>
      </c>
      <c r="D296" s="1">
        <f t="shared" si="18"/>
        <v>0</v>
      </c>
      <c r="E296" s="3">
        <f t="shared" si="21"/>
        <v>34.419016340888618</v>
      </c>
      <c r="F296" s="2">
        <f t="shared" si="19"/>
        <v>0</v>
      </c>
      <c r="G296" s="1">
        <f t="shared" si="20"/>
        <v>0</v>
      </c>
    </row>
    <row r="297" spans="2:7" x14ac:dyDescent="0.35">
      <c r="B297" s="1">
        <v>294</v>
      </c>
      <c r="C297" s="1">
        <f>Interpolation!J296</f>
        <v>3.0590000000000002</v>
      </c>
      <c r="D297" s="1">
        <f t="shared" si="18"/>
        <v>1</v>
      </c>
      <c r="E297" s="3">
        <f t="shared" si="21"/>
        <v>34.419016340888618</v>
      </c>
      <c r="F297" s="2">
        <f t="shared" si="19"/>
        <v>0.46642714193028484</v>
      </c>
      <c r="G297" s="1">
        <f t="shared" si="20"/>
        <v>3.1618277292468466</v>
      </c>
    </row>
    <row r="298" spans="2:7" x14ac:dyDescent="0.35">
      <c r="B298" s="1">
        <v>295</v>
      </c>
      <c r="C298" s="1">
        <f>Interpolation!J297</f>
        <v>3.0575000000000001</v>
      </c>
      <c r="D298" s="1">
        <f t="shared" si="18"/>
        <v>0</v>
      </c>
      <c r="E298" s="3">
        <f t="shared" si="21"/>
        <v>34.8854434828189</v>
      </c>
      <c r="F298" s="2">
        <f t="shared" si="19"/>
        <v>0</v>
      </c>
      <c r="G298" s="1">
        <f t="shared" si="20"/>
        <v>0</v>
      </c>
    </row>
    <row r="299" spans="2:7" x14ac:dyDescent="0.35">
      <c r="B299" s="1">
        <v>296</v>
      </c>
      <c r="C299" s="1">
        <f>Interpolation!J298</f>
        <v>3.056</v>
      </c>
      <c r="D299" s="1">
        <f t="shared" si="18"/>
        <v>0</v>
      </c>
      <c r="E299" s="3">
        <f t="shared" si="21"/>
        <v>34.8854434828189</v>
      </c>
      <c r="F299" s="2">
        <f t="shared" si="19"/>
        <v>0</v>
      </c>
      <c r="G299" s="1">
        <f t="shared" si="20"/>
        <v>0</v>
      </c>
    </row>
    <row r="300" spans="2:7" x14ac:dyDescent="0.35">
      <c r="B300" s="1">
        <v>297</v>
      </c>
      <c r="C300" s="1">
        <f>Interpolation!J299</f>
        <v>3.0545</v>
      </c>
      <c r="D300" s="1">
        <f t="shared" si="18"/>
        <v>0</v>
      </c>
      <c r="E300" s="3">
        <f t="shared" si="21"/>
        <v>34.8854434828189</v>
      </c>
      <c r="F300" s="2">
        <f t="shared" si="19"/>
        <v>0</v>
      </c>
      <c r="G300" s="1">
        <f t="shared" si="20"/>
        <v>0</v>
      </c>
    </row>
    <row r="301" spans="2:7" x14ac:dyDescent="0.35">
      <c r="B301" s="1">
        <v>298</v>
      </c>
      <c r="C301" s="1">
        <f>Interpolation!J300</f>
        <v>3.0529999999999999</v>
      </c>
      <c r="D301" s="1">
        <f t="shared" si="18"/>
        <v>0</v>
      </c>
      <c r="E301" s="3">
        <f t="shared" si="21"/>
        <v>34.8854434828189</v>
      </c>
      <c r="F301" s="2">
        <f t="shared" si="19"/>
        <v>0</v>
      </c>
      <c r="G301" s="1">
        <f t="shared" si="20"/>
        <v>0</v>
      </c>
    </row>
    <row r="302" spans="2:7" x14ac:dyDescent="0.35">
      <c r="B302" s="1">
        <v>299</v>
      </c>
      <c r="C302" s="1">
        <f>Interpolation!J301</f>
        <v>3.0514999999999999</v>
      </c>
      <c r="D302" s="1">
        <f t="shared" si="18"/>
        <v>0</v>
      </c>
      <c r="E302" s="3">
        <f t="shared" si="21"/>
        <v>34.8854434828189</v>
      </c>
      <c r="F302" s="2">
        <f t="shared" si="19"/>
        <v>0</v>
      </c>
      <c r="G302" s="1">
        <f t="shared" si="20"/>
        <v>0</v>
      </c>
    </row>
    <row r="303" spans="2:7" x14ac:dyDescent="0.35">
      <c r="B303" s="1">
        <v>300</v>
      </c>
      <c r="C303" s="1">
        <f>Interpolation!J302</f>
        <v>3.05</v>
      </c>
      <c r="D303" s="1">
        <f t="shared" si="18"/>
        <v>1</v>
      </c>
      <c r="E303" s="3">
        <f t="shared" si="21"/>
        <v>34.8854434828189</v>
      </c>
      <c r="F303" s="2">
        <f t="shared" si="19"/>
        <v>0.46096723652993032</v>
      </c>
      <c r="G303" s="1">
        <f t="shared" si="20"/>
        <v>3.1461916514784471</v>
      </c>
    </row>
    <row r="304" spans="2:7" x14ac:dyDescent="0.35">
      <c r="B304" s="1">
        <v>301</v>
      </c>
      <c r="C304" s="1">
        <f>Interpolation!J303</f>
        <v>3.0485000000000002</v>
      </c>
      <c r="D304" s="1">
        <f t="shared" si="18"/>
        <v>0</v>
      </c>
      <c r="E304" s="3">
        <f t="shared" si="21"/>
        <v>35.346410719348832</v>
      </c>
      <c r="F304" s="2">
        <f t="shared" si="19"/>
        <v>0</v>
      </c>
      <c r="G304" s="1">
        <f t="shared" si="20"/>
        <v>0</v>
      </c>
    </row>
    <row r="305" spans="2:7" x14ac:dyDescent="0.35">
      <c r="B305" s="1">
        <v>302</v>
      </c>
      <c r="C305" s="1">
        <f>Interpolation!J304</f>
        <v>3.0470000000000002</v>
      </c>
      <c r="D305" s="1">
        <f t="shared" si="18"/>
        <v>0</v>
      </c>
      <c r="E305" s="3">
        <f t="shared" si="21"/>
        <v>35.346410719348832</v>
      </c>
      <c r="F305" s="2">
        <f t="shared" si="19"/>
        <v>0</v>
      </c>
      <c r="G305" s="1">
        <f t="shared" si="20"/>
        <v>0</v>
      </c>
    </row>
    <row r="306" spans="2:7" x14ac:dyDescent="0.35">
      <c r="B306" s="1">
        <v>303</v>
      </c>
      <c r="C306" s="1">
        <f>Interpolation!J305</f>
        <v>3.0455000000000001</v>
      </c>
      <c r="D306" s="1">
        <f t="shared" si="18"/>
        <v>0</v>
      </c>
      <c r="E306" s="3">
        <f t="shared" si="21"/>
        <v>35.346410719348832</v>
      </c>
      <c r="F306" s="2">
        <f t="shared" si="19"/>
        <v>0</v>
      </c>
      <c r="G306" s="1">
        <f t="shared" si="20"/>
        <v>0</v>
      </c>
    </row>
    <row r="307" spans="2:7" x14ac:dyDescent="0.35">
      <c r="B307" s="1">
        <v>304</v>
      </c>
      <c r="C307" s="1">
        <f>Interpolation!J306</f>
        <v>3.044</v>
      </c>
      <c r="D307" s="1">
        <f t="shared" si="18"/>
        <v>0</v>
      </c>
      <c r="E307" s="3">
        <f t="shared" si="21"/>
        <v>35.346410719348832</v>
      </c>
      <c r="F307" s="2">
        <f t="shared" si="19"/>
        <v>0</v>
      </c>
      <c r="G307" s="1">
        <f t="shared" si="20"/>
        <v>0</v>
      </c>
    </row>
    <row r="308" spans="2:7" x14ac:dyDescent="0.35">
      <c r="B308" s="1">
        <v>305</v>
      </c>
      <c r="C308" s="1">
        <f>Interpolation!J307</f>
        <v>3.0425</v>
      </c>
      <c r="D308" s="1">
        <f t="shared" si="18"/>
        <v>0</v>
      </c>
      <c r="E308" s="3">
        <f t="shared" si="21"/>
        <v>35.346410719348832</v>
      </c>
      <c r="F308" s="2">
        <f t="shared" si="19"/>
        <v>0</v>
      </c>
      <c r="G308" s="1">
        <f t="shared" si="20"/>
        <v>0</v>
      </c>
    </row>
    <row r="309" spans="2:7" x14ac:dyDescent="0.35">
      <c r="B309" s="1">
        <v>306</v>
      </c>
      <c r="C309" s="1">
        <f>Interpolation!J308</f>
        <v>3.0409999999999999</v>
      </c>
      <c r="D309" s="1">
        <f t="shared" si="18"/>
        <v>1</v>
      </c>
      <c r="E309" s="3">
        <f t="shared" si="21"/>
        <v>35.346410719348832</v>
      </c>
      <c r="F309" s="2">
        <f t="shared" si="19"/>
        <v>0.45562997129870425</v>
      </c>
      <c r="G309" s="1">
        <f t="shared" si="20"/>
        <v>3.1306496630830738</v>
      </c>
    </row>
    <row r="310" spans="2:7" x14ac:dyDescent="0.35">
      <c r="B310" s="1">
        <v>307</v>
      </c>
      <c r="C310" s="1">
        <f>Interpolation!J309</f>
        <v>3.0394999999999999</v>
      </c>
      <c r="D310" s="1">
        <f t="shared" si="18"/>
        <v>0</v>
      </c>
      <c r="E310" s="3">
        <f t="shared" si="21"/>
        <v>35.802040690647537</v>
      </c>
      <c r="F310" s="2">
        <f t="shared" si="19"/>
        <v>0</v>
      </c>
      <c r="G310" s="1">
        <f t="shared" si="20"/>
        <v>0</v>
      </c>
    </row>
    <row r="311" spans="2:7" x14ac:dyDescent="0.35">
      <c r="B311" s="1">
        <v>308</v>
      </c>
      <c r="C311" s="1">
        <f>Interpolation!J310</f>
        <v>3.0380000000000003</v>
      </c>
      <c r="D311" s="1">
        <f t="shared" si="18"/>
        <v>0</v>
      </c>
      <c r="E311" s="3">
        <f t="shared" si="21"/>
        <v>35.802040690647537</v>
      </c>
      <c r="F311" s="2">
        <f t="shared" si="19"/>
        <v>0</v>
      </c>
      <c r="G311" s="1">
        <f t="shared" si="20"/>
        <v>0</v>
      </c>
    </row>
    <row r="312" spans="2:7" x14ac:dyDescent="0.35">
      <c r="B312" s="1">
        <v>309</v>
      </c>
      <c r="C312" s="1">
        <f>Interpolation!J311</f>
        <v>3.0365000000000002</v>
      </c>
      <c r="D312" s="1">
        <f t="shared" si="18"/>
        <v>0</v>
      </c>
      <c r="E312" s="3">
        <f t="shared" si="21"/>
        <v>35.802040690647537</v>
      </c>
      <c r="F312" s="2">
        <f t="shared" si="19"/>
        <v>0</v>
      </c>
      <c r="G312" s="1">
        <f t="shared" si="20"/>
        <v>0</v>
      </c>
    </row>
    <row r="313" spans="2:7" x14ac:dyDescent="0.35">
      <c r="B313" s="1">
        <v>310</v>
      </c>
      <c r="C313" s="1">
        <f>Interpolation!J312</f>
        <v>3.0350000000000001</v>
      </c>
      <c r="D313" s="1">
        <f t="shared" si="18"/>
        <v>0</v>
      </c>
      <c r="E313" s="3">
        <f t="shared" si="21"/>
        <v>35.802040690647537</v>
      </c>
      <c r="F313" s="2">
        <f t="shared" si="19"/>
        <v>0</v>
      </c>
      <c r="G313" s="1">
        <f t="shared" si="20"/>
        <v>0</v>
      </c>
    </row>
    <row r="314" spans="2:7" x14ac:dyDescent="0.35">
      <c r="B314" s="1">
        <v>311</v>
      </c>
      <c r="C314" s="1">
        <f>Interpolation!J313</f>
        <v>3.0335000000000001</v>
      </c>
      <c r="D314" s="1">
        <f t="shared" si="18"/>
        <v>0</v>
      </c>
      <c r="E314" s="3">
        <f t="shared" si="21"/>
        <v>35.802040690647537</v>
      </c>
      <c r="F314" s="2">
        <f t="shared" si="19"/>
        <v>0</v>
      </c>
      <c r="G314" s="1">
        <f t="shared" si="20"/>
        <v>0</v>
      </c>
    </row>
    <row r="315" spans="2:7" x14ac:dyDescent="0.35">
      <c r="B315" s="1">
        <v>312</v>
      </c>
      <c r="C315" s="1">
        <f>Interpolation!J314</f>
        <v>3.032</v>
      </c>
      <c r="D315" s="1">
        <f t="shared" si="18"/>
        <v>1</v>
      </c>
      <c r="E315" s="3">
        <f t="shared" si="21"/>
        <v>35.802040690647537</v>
      </c>
      <c r="F315" s="2">
        <f t="shared" si="19"/>
        <v>0.45041280500589392</v>
      </c>
      <c r="G315" s="1">
        <f t="shared" si="20"/>
        <v>3.115194258125431</v>
      </c>
    </row>
    <row r="316" spans="2:7" x14ac:dyDescent="0.35">
      <c r="B316" s="1">
        <v>313</v>
      </c>
      <c r="C316" s="1">
        <f>Interpolation!J315</f>
        <v>3.0305</v>
      </c>
      <c r="D316" s="1">
        <f t="shared" si="18"/>
        <v>0</v>
      </c>
      <c r="E316" s="3">
        <f t="shared" si="21"/>
        <v>36.252453495653434</v>
      </c>
      <c r="F316" s="2">
        <f t="shared" si="19"/>
        <v>0</v>
      </c>
      <c r="G316" s="1">
        <f t="shared" si="20"/>
        <v>0</v>
      </c>
    </row>
    <row r="317" spans="2:7" x14ac:dyDescent="0.35">
      <c r="B317" s="1">
        <v>314</v>
      </c>
      <c r="C317" s="1">
        <f>Interpolation!J316</f>
        <v>3.0289999999999999</v>
      </c>
      <c r="D317" s="1">
        <f t="shared" si="18"/>
        <v>0</v>
      </c>
      <c r="E317" s="3">
        <f t="shared" si="21"/>
        <v>36.252453495653434</v>
      </c>
      <c r="F317" s="2">
        <f t="shared" si="19"/>
        <v>0</v>
      </c>
      <c r="G317" s="1">
        <f t="shared" si="20"/>
        <v>0</v>
      </c>
    </row>
    <row r="318" spans="2:7" x14ac:dyDescent="0.35">
      <c r="B318" s="1">
        <v>315</v>
      </c>
      <c r="C318" s="1">
        <f>Interpolation!J317</f>
        <v>3.0274999999999999</v>
      </c>
      <c r="D318" s="1">
        <f t="shared" si="18"/>
        <v>0</v>
      </c>
      <c r="E318" s="3">
        <f t="shared" si="21"/>
        <v>36.252453495653434</v>
      </c>
      <c r="F318" s="2">
        <f t="shared" si="19"/>
        <v>0</v>
      </c>
      <c r="G318" s="1">
        <f t="shared" si="20"/>
        <v>0</v>
      </c>
    </row>
    <row r="319" spans="2:7" x14ac:dyDescent="0.35">
      <c r="B319" s="1">
        <v>316</v>
      </c>
      <c r="C319" s="1">
        <f>Interpolation!J318</f>
        <v>3.0259999999999998</v>
      </c>
      <c r="D319" s="1">
        <f t="shared" si="18"/>
        <v>0</v>
      </c>
      <c r="E319" s="3">
        <f t="shared" si="21"/>
        <v>36.252453495653434</v>
      </c>
      <c r="F319" s="2">
        <f t="shared" si="19"/>
        <v>0</v>
      </c>
      <c r="G319" s="1">
        <f t="shared" si="20"/>
        <v>0</v>
      </c>
    </row>
    <row r="320" spans="2:7" x14ac:dyDescent="0.35">
      <c r="B320" s="1">
        <v>317</v>
      </c>
      <c r="C320" s="1">
        <f>Interpolation!J319</f>
        <v>3.0245000000000002</v>
      </c>
      <c r="D320" s="1">
        <f t="shared" si="18"/>
        <v>0</v>
      </c>
      <c r="E320" s="3">
        <f t="shared" si="21"/>
        <v>36.252453495653434</v>
      </c>
      <c r="F320" s="2">
        <f t="shared" si="19"/>
        <v>0</v>
      </c>
      <c r="G320" s="1">
        <f t="shared" si="20"/>
        <v>0</v>
      </c>
    </row>
    <row r="321" spans="2:7" x14ac:dyDescent="0.35">
      <c r="B321" s="1">
        <v>318</v>
      </c>
      <c r="C321" s="1">
        <f>Interpolation!J320</f>
        <v>3.0230000000000001</v>
      </c>
      <c r="D321" s="1">
        <f t="shared" si="18"/>
        <v>1</v>
      </c>
      <c r="E321" s="3">
        <f t="shared" si="21"/>
        <v>36.252453495653434</v>
      </c>
      <c r="F321" s="2">
        <f t="shared" si="19"/>
        <v>0.44531325555547735</v>
      </c>
      <c r="G321" s="1">
        <f t="shared" si="20"/>
        <v>3.0998185674163459</v>
      </c>
    </row>
    <row r="322" spans="2:7" x14ac:dyDescent="0.35">
      <c r="B322" s="1">
        <v>319</v>
      </c>
      <c r="C322" s="1">
        <f>Interpolation!J321</f>
        <v>3.0215000000000001</v>
      </c>
      <c r="D322" s="1">
        <f t="shared" si="18"/>
        <v>0</v>
      </c>
      <c r="E322" s="3">
        <f t="shared" si="21"/>
        <v>36.69776675120891</v>
      </c>
      <c r="F322" s="2">
        <f t="shared" si="19"/>
        <v>0</v>
      </c>
      <c r="G322" s="1">
        <f t="shared" si="20"/>
        <v>0</v>
      </c>
    </row>
    <row r="323" spans="2:7" x14ac:dyDescent="0.35">
      <c r="B323" s="1">
        <v>320</v>
      </c>
      <c r="C323" s="1">
        <f>Interpolation!J322</f>
        <v>3.02</v>
      </c>
      <c r="D323" s="1">
        <f t="shared" si="18"/>
        <v>0</v>
      </c>
      <c r="E323" s="3">
        <f t="shared" si="21"/>
        <v>36.69776675120891</v>
      </c>
      <c r="F323" s="2">
        <f t="shared" si="19"/>
        <v>0</v>
      </c>
      <c r="G323" s="1">
        <f t="shared" si="20"/>
        <v>0</v>
      </c>
    </row>
    <row r="324" spans="2:7" x14ac:dyDescent="0.35">
      <c r="B324" s="1">
        <v>321</v>
      </c>
      <c r="C324" s="1">
        <f>Interpolation!J323</f>
        <v>3.0185</v>
      </c>
      <c r="D324" s="1">
        <f t="shared" ref="D324:D363" si="22">IF(MOD(B324,6)=0,1,0)</f>
        <v>0</v>
      </c>
      <c r="E324" s="3">
        <f t="shared" si="21"/>
        <v>36.69776675120891</v>
      </c>
      <c r="F324" s="2">
        <f t="shared" ref="F324:F363" si="23">IF(D324=1, IF(B324&lt;=6,(1+C324/100)^(-B324/12),(1-(C324/200*E324))/(1+C324/200)),0)</f>
        <v>0</v>
      </c>
      <c r="G324" s="1">
        <f t="shared" ref="G324:G363" si="24">IF(D324=1,IF(B324&lt;=6,C324,(1/F324^(12/B324)-1)*100),0)</f>
        <v>0</v>
      </c>
    </row>
    <row r="325" spans="2:7" x14ac:dyDescent="0.35">
      <c r="B325" s="1">
        <v>322</v>
      </c>
      <c r="C325" s="1">
        <f>Interpolation!J324</f>
        <v>3.0169999999999999</v>
      </c>
      <c r="D325" s="1">
        <f t="shared" si="22"/>
        <v>0</v>
      </c>
      <c r="E325" s="3">
        <f t="shared" ref="E325:E363" si="25">E324+F324</f>
        <v>36.69776675120891</v>
      </c>
      <c r="F325" s="2">
        <f t="shared" si="23"/>
        <v>0</v>
      </c>
      <c r="G325" s="1">
        <f t="shared" si="24"/>
        <v>0</v>
      </c>
    </row>
    <row r="326" spans="2:7" x14ac:dyDescent="0.35">
      <c r="B326" s="1">
        <v>323</v>
      </c>
      <c r="C326" s="1">
        <f>Interpolation!J325</f>
        <v>3.0154999999999998</v>
      </c>
      <c r="D326" s="1">
        <f t="shared" si="22"/>
        <v>0</v>
      </c>
      <c r="E326" s="3">
        <f t="shared" si="25"/>
        <v>36.69776675120891</v>
      </c>
      <c r="F326" s="2">
        <f t="shared" si="23"/>
        <v>0</v>
      </c>
      <c r="G326" s="1">
        <f t="shared" si="24"/>
        <v>0</v>
      </c>
    </row>
    <row r="327" spans="2:7" x14ac:dyDescent="0.35">
      <c r="B327" s="1">
        <v>324</v>
      </c>
      <c r="C327" s="1">
        <f>Interpolation!J326</f>
        <v>3.0140000000000002</v>
      </c>
      <c r="D327" s="1">
        <f t="shared" si="22"/>
        <v>1</v>
      </c>
      <c r="E327" s="3">
        <f t="shared" si="25"/>
        <v>36.69776675120891</v>
      </c>
      <c r="F327" s="2">
        <f t="shared" si="23"/>
        <v>0.44032889855801244</v>
      </c>
      <c r="G327" s="1">
        <f t="shared" si="24"/>
        <v>3.0845163013213828</v>
      </c>
    </row>
    <row r="328" spans="2:7" x14ac:dyDescent="0.35">
      <c r="B328" s="1">
        <v>325</v>
      </c>
      <c r="C328" s="1">
        <f>Interpolation!J327</f>
        <v>3.0125000000000002</v>
      </c>
      <c r="D328" s="1">
        <f t="shared" si="22"/>
        <v>0</v>
      </c>
      <c r="E328" s="3">
        <f t="shared" si="25"/>
        <v>37.138095649766925</v>
      </c>
      <c r="F328" s="2">
        <f t="shared" si="23"/>
        <v>0</v>
      </c>
      <c r="G328" s="1">
        <f t="shared" si="24"/>
        <v>0</v>
      </c>
    </row>
    <row r="329" spans="2:7" x14ac:dyDescent="0.35">
      <c r="B329" s="1">
        <v>326</v>
      </c>
      <c r="C329" s="1">
        <f>Interpolation!J328</f>
        <v>3.0110000000000001</v>
      </c>
      <c r="D329" s="1">
        <f t="shared" si="22"/>
        <v>0</v>
      </c>
      <c r="E329" s="3">
        <f t="shared" si="25"/>
        <v>37.138095649766925</v>
      </c>
      <c r="F329" s="2">
        <f t="shared" si="23"/>
        <v>0</v>
      </c>
      <c r="G329" s="1">
        <f t="shared" si="24"/>
        <v>0</v>
      </c>
    </row>
    <row r="330" spans="2:7" x14ac:dyDescent="0.35">
      <c r="B330" s="1">
        <v>327</v>
      </c>
      <c r="C330" s="1">
        <f>Interpolation!J329</f>
        <v>3.0095000000000001</v>
      </c>
      <c r="D330" s="1">
        <f t="shared" si="22"/>
        <v>0</v>
      </c>
      <c r="E330" s="3">
        <f t="shared" si="25"/>
        <v>37.138095649766925</v>
      </c>
      <c r="F330" s="2">
        <f t="shared" si="23"/>
        <v>0</v>
      </c>
      <c r="G330" s="1">
        <f t="shared" si="24"/>
        <v>0</v>
      </c>
    </row>
    <row r="331" spans="2:7" x14ac:dyDescent="0.35">
      <c r="B331" s="1">
        <v>328</v>
      </c>
      <c r="C331" s="1">
        <f>Interpolation!J330</f>
        <v>3.008</v>
      </c>
      <c r="D331" s="1">
        <f t="shared" si="22"/>
        <v>0</v>
      </c>
      <c r="E331" s="3">
        <f t="shared" si="25"/>
        <v>37.138095649766925</v>
      </c>
      <c r="F331" s="2">
        <f t="shared" si="23"/>
        <v>0</v>
      </c>
      <c r="G331" s="1">
        <f t="shared" si="24"/>
        <v>0</v>
      </c>
    </row>
    <row r="332" spans="2:7" x14ac:dyDescent="0.35">
      <c r="B332" s="1">
        <v>329</v>
      </c>
      <c r="C332" s="1">
        <f>Interpolation!J331</f>
        <v>3.0065</v>
      </c>
      <c r="D332" s="1">
        <f t="shared" si="22"/>
        <v>0</v>
      </c>
      <c r="E332" s="3">
        <f t="shared" si="25"/>
        <v>37.138095649766925</v>
      </c>
      <c r="F332" s="2">
        <f t="shared" si="23"/>
        <v>0</v>
      </c>
      <c r="G332" s="1">
        <f t="shared" si="24"/>
        <v>0</v>
      </c>
    </row>
    <row r="333" spans="2:7" x14ac:dyDescent="0.35">
      <c r="B333" s="1">
        <v>330</v>
      </c>
      <c r="C333" s="1">
        <f>Interpolation!J332</f>
        <v>3.0049999999999999</v>
      </c>
      <c r="D333" s="1">
        <f t="shared" si="22"/>
        <v>1</v>
      </c>
      <c r="E333" s="3">
        <f t="shared" si="25"/>
        <v>37.138095649766925</v>
      </c>
      <c r="F333" s="2">
        <f t="shared" si="23"/>
        <v>0.43545736593901818</v>
      </c>
      <c r="G333" s="1">
        <f t="shared" si="24"/>
        <v>3.0692816987734517</v>
      </c>
    </row>
    <row r="334" spans="2:7" x14ac:dyDescent="0.35">
      <c r="B334" s="1">
        <v>331</v>
      </c>
      <c r="C334" s="1">
        <f>Interpolation!J333</f>
        <v>3.0034999999999998</v>
      </c>
      <c r="D334" s="1">
        <f t="shared" si="22"/>
        <v>0</v>
      </c>
      <c r="E334" s="3">
        <f t="shared" si="25"/>
        <v>37.57355301570594</v>
      </c>
      <c r="F334" s="2">
        <f t="shared" si="23"/>
        <v>0</v>
      </c>
      <c r="G334" s="1">
        <f t="shared" si="24"/>
        <v>0</v>
      </c>
    </row>
    <row r="335" spans="2:7" x14ac:dyDescent="0.35">
      <c r="B335" s="1">
        <v>332</v>
      </c>
      <c r="C335" s="1">
        <f>Interpolation!J334</f>
        <v>3.0019999999999998</v>
      </c>
      <c r="D335" s="1">
        <f t="shared" si="22"/>
        <v>0</v>
      </c>
      <c r="E335" s="3">
        <f t="shared" si="25"/>
        <v>37.57355301570594</v>
      </c>
      <c r="F335" s="2">
        <f t="shared" si="23"/>
        <v>0</v>
      </c>
      <c r="G335" s="1">
        <f t="shared" si="24"/>
        <v>0</v>
      </c>
    </row>
    <row r="336" spans="2:7" x14ac:dyDescent="0.35">
      <c r="B336" s="1">
        <v>333</v>
      </c>
      <c r="C336" s="1">
        <f>Interpolation!J335</f>
        <v>3.0005000000000002</v>
      </c>
      <c r="D336" s="1">
        <f t="shared" si="22"/>
        <v>0</v>
      </c>
      <c r="E336" s="3">
        <f t="shared" si="25"/>
        <v>37.57355301570594</v>
      </c>
      <c r="F336" s="2">
        <f t="shared" si="23"/>
        <v>0</v>
      </c>
      <c r="G336" s="1">
        <f t="shared" si="24"/>
        <v>0</v>
      </c>
    </row>
    <row r="337" spans="2:7" x14ac:dyDescent="0.35">
      <c r="B337" s="1">
        <v>334</v>
      </c>
      <c r="C337" s="1">
        <f>Interpolation!J336</f>
        <v>2.9990000000000001</v>
      </c>
      <c r="D337" s="1">
        <f t="shared" si="22"/>
        <v>0</v>
      </c>
      <c r="E337" s="3">
        <f t="shared" si="25"/>
        <v>37.57355301570594</v>
      </c>
      <c r="F337" s="2">
        <f t="shared" si="23"/>
        <v>0</v>
      </c>
      <c r="G337" s="1">
        <f t="shared" si="24"/>
        <v>0</v>
      </c>
    </row>
    <row r="338" spans="2:7" x14ac:dyDescent="0.35">
      <c r="B338" s="1">
        <v>335</v>
      </c>
      <c r="C338" s="1">
        <f>Interpolation!J337</f>
        <v>2.9975000000000001</v>
      </c>
      <c r="D338" s="1">
        <f t="shared" si="22"/>
        <v>0</v>
      </c>
      <c r="E338" s="3">
        <f t="shared" si="25"/>
        <v>37.57355301570594</v>
      </c>
      <c r="F338" s="2">
        <f t="shared" si="23"/>
        <v>0</v>
      </c>
      <c r="G338" s="1">
        <f t="shared" si="24"/>
        <v>0</v>
      </c>
    </row>
    <row r="339" spans="2:7" x14ac:dyDescent="0.35">
      <c r="B339" s="1">
        <v>336</v>
      </c>
      <c r="C339" s="1">
        <f>Interpolation!J338</f>
        <v>2.996</v>
      </c>
      <c r="D339" s="1">
        <f t="shared" si="22"/>
        <v>1</v>
      </c>
      <c r="E339" s="3">
        <f t="shared" si="25"/>
        <v>37.57355301570594</v>
      </c>
      <c r="F339" s="2">
        <f t="shared" si="23"/>
        <v>0.43069634458287354</v>
      </c>
      <c r="G339" s="1">
        <f t="shared" si="24"/>
        <v>3.0541094817100101</v>
      </c>
    </row>
    <row r="340" spans="2:7" x14ac:dyDescent="0.35">
      <c r="B340" s="1">
        <v>337</v>
      </c>
      <c r="C340" s="1">
        <f>Interpolation!J339</f>
        <v>2.9944999999999999</v>
      </c>
      <c r="D340" s="1">
        <f t="shared" si="22"/>
        <v>0</v>
      </c>
      <c r="E340" s="3">
        <f t="shared" si="25"/>
        <v>38.00424936028881</v>
      </c>
      <c r="F340" s="2">
        <f t="shared" si="23"/>
        <v>0</v>
      </c>
      <c r="G340" s="1">
        <f t="shared" si="24"/>
        <v>0</v>
      </c>
    </row>
    <row r="341" spans="2:7" x14ac:dyDescent="0.35">
      <c r="B341" s="1">
        <v>338</v>
      </c>
      <c r="C341" s="1">
        <f>Interpolation!J340</f>
        <v>2.9929999999999999</v>
      </c>
      <c r="D341" s="1">
        <f t="shared" si="22"/>
        <v>0</v>
      </c>
      <c r="E341" s="3">
        <f t="shared" si="25"/>
        <v>38.00424936028881</v>
      </c>
      <c r="F341" s="2">
        <f t="shared" si="23"/>
        <v>0</v>
      </c>
      <c r="G341" s="1">
        <f t="shared" si="24"/>
        <v>0</v>
      </c>
    </row>
    <row r="342" spans="2:7" x14ac:dyDescent="0.35">
      <c r="B342" s="1">
        <v>339</v>
      </c>
      <c r="C342" s="1">
        <f>Interpolation!J341</f>
        <v>2.9914999999999998</v>
      </c>
      <c r="D342" s="1">
        <f t="shared" si="22"/>
        <v>0</v>
      </c>
      <c r="E342" s="3">
        <f t="shared" si="25"/>
        <v>38.00424936028881</v>
      </c>
      <c r="F342" s="2">
        <f t="shared" si="23"/>
        <v>0</v>
      </c>
      <c r="G342" s="1">
        <f t="shared" si="24"/>
        <v>0</v>
      </c>
    </row>
    <row r="343" spans="2:7" x14ac:dyDescent="0.35">
      <c r="B343" s="1">
        <v>340</v>
      </c>
      <c r="C343" s="1">
        <f>Interpolation!J342</f>
        <v>2.99</v>
      </c>
      <c r="D343" s="1">
        <f t="shared" si="22"/>
        <v>0</v>
      </c>
      <c r="E343" s="3">
        <f t="shared" si="25"/>
        <v>38.00424936028881</v>
      </c>
      <c r="F343" s="2">
        <f t="shared" si="23"/>
        <v>0</v>
      </c>
      <c r="G343" s="1">
        <f t="shared" si="24"/>
        <v>0</v>
      </c>
    </row>
    <row r="344" spans="2:7" x14ac:dyDescent="0.35">
      <c r="B344" s="1">
        <v>341</v>
      </c>
      <c r="C344" s="1">
        <f>Interpolation!J343</f>
        <v>2.9885000000000002</v>
      </c>
      <c r="D344" s="1">
        <f t="shared" si="22"/>
        <v>0</v>
      </c>
      <c r="E344" s="3">
        <f t="shared" si="25"/>
        <v>38.00424936028881</v>
      </c>
      <c r="F344" s="2">
        <f t="shared" si="23"/>
        <v>0</v>
      </c>
      <c r="G344" s="1">
        <f t="shared" si="24"/>
        <v>0</v>
      </c>
    </row>
    <row r="345" spans="2:7" x14ac:dyDescent="0.35">
      <c r="B345" s="1">
        <v>342</v>
      </c>
      <c r="C345" s="1">
        <f>Interpolation!J344</f>
        <v>2.9870000000000001</v>
      </c>
      <c r="D345" s="1">
        <f t="shared" si="22"/>
        <v>1</v>
      </c>
      <c r="E345" s="3">
        <f t="shared" si="25"/>
        <v>38.00424936028881</v>
      </c>
      <c r="F345" s="2">
        <f t="shared" si="23"/>
        <v>0.42604357501129297</v>
      </c>
      <c r="G345" s="1">
        <f t="shared" si="24"/>
        <v>3.0389948142657719</v>
      </c>
    </row>
    <row r="346" spans="2:7" x14ac:dyDescent="0.35">
      <c r="B346" s="1">
        <v>343</v>
      </c>
      <c r="C346" s="1">
        <f>Interpolation!J345</f>
        <v>2.9855</v>
      </c>
      <c r="D346" s="1">
        <f t="shared" si="22"/>
        <v>0</v>
      </c>
      <c r="E346" s="3">
        <f t="shared" si="25"/>
        <v>38.430292935300102</v>
      </c>
      <c r="F346" s="2">
        <f t="shared" si="23"/>
        <v>0</v>
      </c>
      <c r="G346" s="1">
        <f t="shared" si="24"/>
        <v>0</v>
      </c>
    </row>
    <row r="347" spans="2:7" x14ac:dyDescent="0.35">
      <c r="B347" s="1">
        <v>344</v>
      </c>
      <c r="C347" s="1">
        <f>Interpolation!J346</f>
        <v>2.984</v>
      </c>
      <c r="D347" s="1">
        <f t="shared" si="22"/>
        <v>0</v>
      </c>
      <c r="E347" s="3">
        <f t="shared" si="25"/>
        <v>38.430292935300102</v>
      </c>
      <c r="F347" s="2">
        <f t="shared" si="23"/>
        <v>0</v>
      </c>
      <c r="G347" s="1">
        <f t="shared" si="24"/>
        <v>0</v>
      </c>
    </row>
    <row r="348" spans="2:7" x14ac:dyDescent="0.35">
      <c r="B348" s="1">
        <v>345</v>
      </c>
      <c r="C348" s="1">
        <f>Interpolation!J347</f>
        <v>2.9824999999999999</v>
      </c>
      <c r="D348" s="1">
        <f t="shared" si="22"/>
        <v>0</v>
      </c>
      <c r="E348" s="3">
        <f t="shared" si="25"/>
        <v>38.430292935300102</v>
      </c>
      <c r="F348" s="2">
        <f t="shared" si="23"/>
        <v>0</v>
      </c>
      <c r="G348" s="1">
        <f t="shared" si="24"/>
        <v>0</v>
      </c>
    </row>
    <row r="349" spans="2:7" x14ac:dyDescent="0.35">
      <c r="B349" s="1">
        <v>346</v>
      </c>
      <c r="C349" s="1">
        <f>Interpolation!J348</f>
        <v>2.9809999999999999</v>
      </c>
      <c r="D349" s="1">
        <f t="shared" si="22"/>
        <v>0</v>
      </c>
      <c r="E349" s="3">
        <f t="shared" si="25"/>
        <v>38.430292935300102</v>
      </c>
      <c r="F349" s="2">
        <f t="shared" si="23"/>
        <v>0</v>
      </c>
      <c r="G349" s="1">
        <f t="shared" si="24"/>
        <v>0</v>
      </c>
    </row>
    <row r="350" spans="2:7" x14ac:dyDescent="0.35">
      <c r="B350" s="1">
        <v>347</v>
      </c>
      <c r="C350" s="1">
        <f>Interpolation!J349</f>
        <v>2.9794999999999998</v>
      </c>
      <c r="D350" s="1">
        <f t="shared" si="22"/>
        <v>0</v>
      </c>
      <c r="E350" s="3">
        <f t="shared" si="25"/>
        <v>38.430292935300102</v>
      </c>
      <c r="F350" s="2">
        <f t="shared" si="23"/>
        <v>0</v>
      </c>
      <c r="G350" s="1">
        <f t="shared" si="24"/>
        <v>0</v>
      </c>
    </row>
    <row r="351" spans="2:7" x14ac:dyDescent="0.35">
      <c r="B351" s="1">
        <v>348</v>
      </c>
      <c r="C351" s="1">
        <f>Interpolation!J350</f>
        <v>2.9779999999999998</v>
      </c>
      <c r="D351" s="1">
        <f t="shared" si="22"/>
        <v>1</v>
      </c>
      <c r="E351" s="3">
        <f t="shared" si="25"/>
        <v>38.430292935300102</v>
      </c>
      <c r="F351" s="2">
        <f t="shared" si="23"/>
        <v>0.42149685009546017</v>
      </c>
      <c r="G351" s="1">
        <f t="shared" si="24"/>
        <v>3.0239332661436524</v>
      </c>
    </row>
    <row r="352" spans="2:7" x14ac:dyDescent="0.35">
      <c r="B352" s="1">
        <v>349</v>
      </c>
      <c r="C352" s="1">
        <f>Interpolation!J351</f>
        <v>2.9765000000000001</v>
      </c>
      <c r="D352" s="1">
        <f t="shared" si="22"/>
        <v>0</v>
      </c>
      <c r="E352" s="3">
        <f t="shared" si="25"/>
        <v>38.85178978539556</v>
      </c>
      <c r="F352" s="2">
        <f t="shared" si="23"/>
        <v>0</v>
      </c>
      <c r="G352" s="1">
        <f t="shared" si="24"/>
        <v>0</v>
      </c>
    </row>
    <row r="353" spans="2:7" x14ac:dyDescent="0.35">
      <c r="B353" s="1">
        <v>350</v>
      </c>
      <c r="C353" s="1">
        <f>Interpolation!J352</f>
        <v>2.9750000000000001</v>
      </c>
      <c r="D353" s="1">
        <f t="shared" si="22"/>
        <v>0</v>
      </c>
      <c r="E353" s="3">
        <f t="shared" si="25"/>
        <v>38.85178978539556</v>
      </c>
      <c r="F353" s="2">
        <f t="shared" si="23"/>
        <v>0</v>
      </c>
      <c r="G353" s="1">
        <f t="shared" si="24"/>
        <v>0</v>
      </c>
    </row>
    <row r="354" spans="2:7" x14ac:dyDescent="0.35">
      <c r="B354" s="1">
        <v>351</v>
      </c>
      <c r="C354" s="1">
        <f>Interpolation!J353</f>
        <v>2.9735</v>
      </c>
      <c r="D354" s="1">
        <f t="shared" si="22"/>
        <v>0</v>
      </c>
      <c r="E354" s="3">
        <f t="shared" si="25"/>
        <v>38.85178978539556</v>
      </c>
      <c r="F354" s="2">
        <f t="shared" si="23"/>
        <v>0</v>
      </c>
      <c r="G354" s="1">
        <f t="shared" si="24"/>
        <v>0</v>
      </c>
    </row>
    <row r="355" spans="2:7" x14ac:dyDescent="0.35">
      <c r="B355" s="1">
        <v>352</v>
      </c>
      <c r="C355" s="1">
        <f>Interpolation!J354</f>
        <v>2.972</v>
      </c>
      <c r="D355" s="1">
        <f t="shared" si="22"/>
        <v>0</v>
      </c>
      <c r="E355" s="3">
        <f t="shared" si="25"/>
        <v>38.85178978539556</v>
      </c>
      <c r="F355" s="2">
        <f t="shared" si="23"/>
        <v>0</v>
      </c>
      <c r="G355" s="1">
        <f t="shared" si="24"/>
        <v>0</v>
      </c>
    </row>
    <row r="356" spans="2:7" x14ac:dyDescent="0.35">
      <c r="B356" s="1">
        <v>353</v>
      </c>
      <c r="C356" s="1">
        <f>Interpolation!J355</f>
        <v>2.9704999999999999</v>
      </c>
      <c r="D356" s="1">
        <f t="shared" si="22"/>
        <v>0</v>
      </c>
      <c r="E356" s="3">
        <f t="shared" si="25"/>
        <v>38.85178978539556</v>
      </c>
      <c r="F356" s="2">
        <f t="shared" si="23"/>
        <v>0</v>
      </c>
      <c r="G356" s="1">
        <f t="shared" si="24"/>
        <v>0</v>
      </c>
    </row>
    <row r="357" spans="2:7" x14ac:dyDescent="0.35">
      <c r="B357" s="1">
        <v>354</v>
      </c>
      <c r="C357" s="1">
        <f>Interpolation!J356</f>
        <v>2.9689999999999999</v>
      </c>
      <c r="D357" s="1">
        <f t="shared" si="22"/>
        <v>1</v>
      </c>
      <c r="E357" s="3">
        <f t="shared" si="25"/>
        <v>38.85178978539556</v>
      </c>
      <c r="F357" s="2">
        <f t="shared" si="23"/>
        <v>0.41705401380092821</v>
      </c>
      <c r="G357" s="1">
        <f t="shared" si="24"/>
        <v>3.008920779665436</v>
      </c>
    </row>
    <row r="358" spans="2:7" x14ac:dyDescent="0.35">
      <c r="B358" s="1">
        <v>355</v>
      </c>
      <c r="C358" s="1">
        <f>Interpolation!J357</f>
        <v>2.9674999999999998</v>
      </c>
      <c r="D358" s="1">
        <f t="shared" si="22"/>
        <v>0</v>
      </c>
      <c r="E358" s="3">
        <f t="shared" si="25"/>
        <v>39.268843799196489</v>
      </c>
      <c r="F358" s="2">
        <f t="shared" si="23"/>
        <v>0</v>
      </c>
      <c r="G358" s="1">
        <f t="shared" si="24"/>
        <v>0</v>
      </c>
    </row>
    <row r="359" spans="2:7" x14ac:dyDescent="0.35">
      <c r="B359" s="1">
        <v>356</v>
      </c>
      <c r="C359" s="1">
        <f>Interpolation!J358</f>
        <v>2.9660000000000002</v>
      </c>
      <c r="D359" s="1">
        <f t="shared" si="22"/>
        <v>0</v>
      </c>
      <c r="E359" s="3">
        <f t="shared" si="25"/>
        <v>39.268843799196489</v>
      </c>
      <c r="F359" s="2">
        <f t="shared" si="23"/>
        <v>0</v>
      </c>
      <c r="G359" s="1">
        <f t="shared" si="24"/>
        <v>0</v>
      </c>
    </row>
    <row r="360" spans="2:7" x14ac:dyDescent="0.35">
      <c r="B360" s="1">
        <v>357</v>
      </c>
      <c r="C360" s="1">
        <f>Interpolation!J359</f>
        <v>2.9645000000000001</v>
      </c>
      <c r="D360" s="1">
        <f t="shared" si="22"/>
        <v>0</v>
      </c>
      <c r="E360" s="3">
        <f t="shared" si="25"/>
        <v>39.268843799196489</v>
      </c>
      <c r="F360" s="2">
        <f t="shared" si="23"/>
        <v>0</v>
      </c>
      <c r="G360" s="1">
        <f t="shared" si="24"/>
        <v>0</v>
      </c>
    </row>
    <row r="361" spans="2:7" x14ac:dyDescent="0.35">
      <c r="B361" s="1">
        <v>358</v>
      </c>
      <c r="C361" s="1">
        <f>Interpolation!J360</f>
        <v>2.9630000000000001</v>
      </c>
      <c r="D361" s="1">
        <f t="shared" si="22"/>
        <v>0</v>
      </c>
      <c r="E361" s="3">
        <f t="shared" si="25"/>
        <v>39.268843799196489</v>
      </c>
      <c r="F361" s="2">
        <f t="shared" si="23"/>
        <v>0</v>
      </c>
      <c r="G361" s="1">
        <f t="shared" si="24"/>
        <v>0</v>
      </c>
    </row>
    <row r="362" spans="2:7" x14ac:dyDescent="0.35">
      <c r="B362" s="1">
        <v>359</v>
      </c>
      <c r="C362" s="1">
        <f>Interpolation!J361</f>
        <v>2.9615</v>
      </c>
      <c r="D362" s="1">
        <f t="shared" si="22"/>
        <v>0</v>
      </c>
      <c r="E362" s="3">
        <f t="shared" si="25"/>
        <v>39.268843799196489</v>
      </c>
      <c r="F362" s="2">
        <f t="shared" si="23"/>
        <v>0</v>
      </c>
      <c r="G362" s="1">
        <f t="shared" si="24"/>
        <v>0</v>
      </c>
    </row>
    <row r="363" spans="2:7" x14ac:dyDescent="0.35">
      <c r="B363" s="1">
        <v>360</v>
      </c>
      <c r="C363" s="1">
        <f>Interpolation!J362</f>
        <v>2.96</v>
      </c>
      <c r="D363" s="1">
        <f t="shared" si="22"/>
        <v>1</v>
      </c>
      <c r="E363" s="3">
        <f t="shared" si="25"/>
        <v>39.268843799196489</v>
      </c>
      <c r="F363" s="2">
        <f t="shared" si="23"/>
        <v>0.41271295996441859</v>
      </c>
      <c r="G363" s="1">
        <f t="shared" si="24"/>
        <v>2.9939536400699573</v>
      </c>
    </row>
  </sheetData>
  <mergeCells count="2">
    <mergeCell ref="B1:G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</vt:lpstr>
      <vt:lpstr>Bootstrapping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2015-06-05T18:17:20Z</dcterms:created>
  <dcterms:modified xsi:type="dcterms:W3CDTF">2022-04-30T16:59:52Z</dcterms:modified>
</cp:coreProperties>
</file>