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dho\application\download\vaksinator\pws\data_dasar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12" i="1" s="1"/>
  <c r="M13" i="1"/>
  <c r="L13" i="1" s="1"/>
  <c r="M14" i="1"/>
  <c r="L14" i="1" s="1"/>
  <c r="M15" i="1"/>
  <c r="L15" i="1" s="1"/>
  <c r="M16" i="1"/>
  <c r="L16" i="1" s="1"/>
  <c r="M11" i="1"/>
  <c r="L11" i="1" s="1"/>
  <c r="I12" i="1"/>
  <c r="J12" i="1"/>
  <c r="I13" i="1"/>
  <c r="J13" i="1"/>
  <c r="I14" i="1"/>
  <c r="J14" i="1"/>
  <c r="I15" i="1"/>
  <c r="J15" i="1"/>
  <c r="I16" i="1"/>
  <c r="J16" i="1"/>
  <c r="J11" i="1"/>
  <c r="I11" i="1"/>
  <c r="C12" i="1"/>
  <c r="F12" i="1" s="1"/>
  <c r="D12" i="1"/>
  <c r="G12" i="1" s="1"/>
  <c r="C13" i="1"/>
  <c r="F13" i="1" s="1"/>
  <c r="D13" i="1"/>
  <c r="G13" i="1" s="1"/>
  <c r="C14" i="1"/>
  <c r="F14" i="1" s="1"/>
  <c r="D14" i="1"/>
  <c r="G14" i="1" s="1"/>
  <c r="C15" i="1"/>
  <c r="F15" i="1" s="1"/>
  <c r="D15" i="1"/>
  <c r="G15" i="1" s="1"/>
  <c r="C16" i="1"/>
  <c r="F16" i="1" s="1"/>
  <c r="D16" i="1"/>
  <c r="G16" i="1" s="1"/>
  <c r="D11" i="1"/>
  <c r="G11" i="1" s="1"/>
  <c r="C11" i="1"/>
  <c r="F11" i="1" s="1"/>
  <c r="E16" i="1" l="1"/>
  <c r="H16" i="1"/>
  <c r="K16" i="1"/>
  <c r="N16" i="1"/>
  <c r="M17" i="1" l="1"/>
  <c r="L17" i="1"/>
  <c r="J17" i="1"/>
  <c r="I17" i="1"/>
  <c r="G17" i="1"/>
  <c r="F17" i="1"/>
  <c r="D17" i="1"/>
  <c r="C17" i="1"/>
  <c r="N15" i="1"/>
  <c r="K15" i="1"/>
  <c r="H15" i="1"/>
  <c r="E15" i="1"/>
  <c r="N14" i="1"/>
  <c r="K14" i="1"/>
  <c r="H14" i="1"/>
  <c r="E14" i="1"/>
  <c r="N13" i="1"/>
  <c r="K13" i="1"/>
  <c r="H13" i="1"/>
  <c r="E13" i="1"/>
  <c r="N12" i="1"/>
  <c r="K12" i="1"/>
  <c r="H12" i="1"/>
  <c r="E12" i="1"/>
  <c r="N11" i="1"/>
  <c r="K11" i="1"/>
  <c r="H11" i="1"/>
  <c r="E11" i="1"/>
  <c r="H17" i="1" l="1"/>
  <c r="K17" i="1"/>
  <c r="N17" i="1"/>
  <c r="E17" i="1"/>
</calcChain>
</file>

<file path=xl/sharedStrings.xml><?xml version="1.0" encoding="utf-8"?>
<sst xmlns="http://schemas.openxmlformats.org/spreadsheetml/2006/main" count="83" uniqueCount="72">
  <si>
    <t>DATA DASAR PUSKESMAS</t>
  </si>
  <si>
    <t xml:space="preserve">Kabupaten/Kota: </t>
  </si>
  <si>
    <t>LOTENG</t>
  </si>
  <si>
    <t>Tahun:</t>
  </si>
  <si>
    <t>Isilah Kolom yang Berwarna KUNING</t>
  </si>
  <si>
    <t>Data Demografi</t>
  </si>
  <si>
    <t>Target Tahunan</t>
  </si>
  <si>
    <t>Judul-judul laporan</t>
  </si>
  <si>
    <t>NO</t>
  </si>
  <si>
    <t>BAYI BARU LAHIR</t>
  </si>
  <si>
    <t>SURVIVING INFANT</t>
  </si>
  <si>
    <t>BATITA</t>
  </si>
  <si>
    <r>
      <t xml:space="preserve">Total Sasaran WUS </t>
    </r>
    <r>
      <rPr>
        <b/>
        <sz val="11"/>
        <rFont val="Arial"/>
        <family val="2"/>
      </rPr>
      <t>(Hamil + Tidak Hamil)</t>
    </r>
  </si>
  <si>
    <t>Jumlah Sasaran                   WUS (Ibu Hamil)</t>
  </si>
  <si>
    <t>Jumlah Sasaran WUS Tidak Hamil</t>
  </si>
  <si>
    <t>Vaksin</t>
  </si>
  <si>
    <t>Target (%)</t>
  </si>
  <si>
    <t>L</t>
  </si>
  <si>
    <t>P</t>
  </si>
  <si>
    <t>Jumlah</t>
  </si>
  <si>
    <t>HB0</t>
  </si>
  <si>
    <t>ABSENSI LAPORAN BULANAN DESA</t>
  </si>
  <si>
    <t>BCG</t>
  </si>
  <si>
    <t>LAPORAN BULANAN HASIL IMUNISASI RUTIN BAYI PUSKESMAS</t>
  </si>
  <si>
    <t>POLIO1</t>
  </si>
  <si>
    <t xml:space="preserve">LAPORAN HASIL IMUNISASI RUTIN BAYI UNTUK LUAR WILAYAH PUSKESMAS </t>
  </si>
  <si>
    <t>DPT/HB (1)</t>
  </si>
  <si>
    <t>TABEL ANALISA BULANAN PEMANTAUAN WILAYAH SETEMPAT</t>
  </si>
  <si>
    <t>POLIO2</t>
  </si>
  <si>
    <t>LAPORAN HASIL IMUNISASI RUTIN BAYI PUSKESMAS (KUMULATIF)</t>
  </si>
  <si>
    <t>DPT/HB (2)</t>
  </si>
  <si>
    <t>RENCANA TINDAK LANJUT PWS</t>
  </si>
  <si>
    <t>POLIO3</t>
  </si>
  <si>
    <t>TABEL PEMATAUAN DESA MENUJU UCI DI PUSKESMAS</t>
  </si>
  <si>
    <t>DPT/HB (3)</t>
  </si>
  <si>
    <t>TABEL MONITORING DESA MENUJU UCI PER PUSKESMAS DI KABUPATEN</t>
  </si>
  <si>
    <t>POLIO4</t>
  </si>
  <si>
    <t>TABEL REKAPITULASI IMUNISASI TT IBU HAMIL DAN WUS DI PUSKESMAS</t>
  </si>
  <si>
    <t>CAMPAK</t>
  </si>
  <si>
    <t>LAPORAN BULANAN HASIL IMUNISASI TT IBU HAMIL DAN WUS PUSKESMAS</t>
  </si>
  <si>
    <t>DO DPT/HB (1)-(3)</t>
  </si>
  <si>
    <t>LAPORAN KUMULATIF HASIL IMUNISASI TT IBU HAMIL DAN WUS PUSKESMAS</t>
  </si>
  <si>
    <t>DO DPT/HB (1)-CAMPAK</t>
  </si>
  <si>
    <t>TT2+ (BUMIL)</t>
  </si>
  <si>
    <t>DPT/HB BATITA</t>
  </si>
  <si>
    <t>CAMPAK BATITA</t>
  </si>
  <si>
    <t>DESA UCI bila:</t>
  </si>
  <si>
    <t>Cakupan 1 tahun untuk UCI Desa (%)</t>
  </si>
  <si>
    <t>Cakupan triwulan untuk menuju UCI Desa</t>
  </si>
  <si>
    <t>Triwulan 1</t>
  </si>
  <si>
    <t>Triwulan 2</t>
  </si>
  <si>
    <t>Triwulan 3</t>
  </si>
  <si>
    <t>Triwulan 4</t>
  </si>
  <si>
    <t>Cakupan BCG (%)</t>
  </si>
  <si>
    <t>Cakupan DPT/HB 3 (%)</t>
  </si>
  <si>
    <t>Cakupan POLIO 4 (%)</t>
  </si>
  <si>
    <t>Cakupan CAMPAK (%)</t>
  </si>
  <si>
    <t>Target Desa UCI (%)</t>
  </si>
  <si>
    <t xml:space="preserve">Yaitu: Persentase desa yang mencapai cakupan untuk Desa UCI di Puskesmas </t>
  </si>
  <si>
    <t>Cakupan kritis/minimal setiap vaksin (%):</t>
  </si>
  <si>
    <t>CATATAN:</t>
  </si>
  <si>
    <t>Cakupan disebut rendah bila cakupan tidak mencapai target. Namun tidak semua cakupan di bawah target menunjukkan kondisi yang kritis/parah. Jadi tentukanlah berapa % cakupan yang membuat anda harus waspada dan harus segera melakukan intervensi. Misalnya, kalau 80%, isilah 80 pada kolom cakupan kritis/minimal setiap vaksin (%).</t>
  </si>
  <si>
    <t>KAB/KOTA</t>
  </si>
  <si>
    <t>Jumlah Desa:</t>
  </si>
  <si>
    <t xml:space="preserve">Puskesmas: </t>
  </si>
  <si>
    <t>DESA</t>
  </si>
  <si>
    <t>JANAPRIA</t>
  </si>
  <si>
    <t>LEKOR</t>
  </si>
  <si>
    <t>SABA</t>
  </si>
  <si>
    <t>PENDEM</t>
  </si>
  <si>
    <t>SETUTA</t>
  </si>
  <si>
    <t>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</si>
</sst>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2" xfId="0" applyFont="1" applyFill="1" applyBorder="1" applyAlignment="1" applyProtection="1">
      <alignment vertical="center"/>
    </xf>
    <xf numFmtId="0" fontId="2" fillId="0" borderId="3" xfId="0" applyFont="1" applyFill="1" applyBorder="1" applyAlignment="1" applyProtection="1">
      <alignment vertical="center"/>
    </xf>
    <xf numFmtId="0" fontId="3" fillId="0" borderId="0" xfId="0" applyFont="1" applyProtection="1"/>
    <xf numFmtId="0" fontId="4" fillId="0" borderId="4" xfId="0" applyFont="1" applyFill="1" applyBorder="1" applyAlignment="1" applyProtection="1">
      <alignment vertical="center"/>
    </xf>
    <xf numFmtId="0" fontId="5" fillId="0" borderId="5" xfId="0" applyFont="1" applyFill="1" applyBorder="1" applyAlignment="1" applyProtection="1">
      <alignment vertical="center"/>
    </xf>
    <xf numFmtId="0" fontId="4" fillId="2" borderId="5" xfId="0" applyFont="1" applyFill="1" applyBorder="1" applyAlignment="1" applyProtection="1">
      <alignment horizontal="right" vertical="center"/>
      <protection locked="0"/>
    </xf>
    <xf numFmtId="0" fontId="5" fillId="0" borderId="5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3" fillId="3" borderId="2" xfId="0" applyFont="1" applyFill="1" applyBorder="1" applyAlignment="1" applyProtection="1">
      <alignment horizontal="left" vertical="center"/>
    </xf>
    <xf numFmtId="0" fontId="3" fillId="3" borderId="3" xfId="0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vertical="center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7" fillId="0" borderId="16" xfId="0" applyFont="1" applyFill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/>
    </xf>
    <xf numFmtId="0" fontId="9" fillId="0" borderId="19" xfId="0" applyFont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vertical="center"/>
    </xf>
    <xf numFmtId="0" fontId="10" fillId="2" borderId="20" xfId="0" applyFont="1" applyFill="1" applyBorder="1" applyAlignment="1" applyProtection="1">
      <alignment horizontal="left" vertical="center"/>
      <protection locked="0"/>
    </xf>
    <xf numFmtId="1" fontId="10" fillId="0" borderId="20" xfId="0" applyNumberFormat="1" applyFont="1" applyFill="1" applyBorder="1" applyAlignment="1" applyProtection="1">
      <alignment horizontal="right" vertical="center"/>
      <protection locked="0"/>
    </xf>
    <xf numFmtId="1" fontId="6" fillId="0" borderId="19" xfId="0" applyNumberFormat="1" applyFont="1" applyFill="1" applyBorder="1" applyAlignment="1" applyProtection="1">
      <alignment horizontal="right" vertical="center"/>
    </xf>
    <xf numFmtId="0" fontId="6" fillId="0" borderId="21" xfId="0" applyFont="1" applyBorder="1" applyAlignment="1" applyProtection="1">
      <alignment vertical="center"/>
    </xf>
    <xf numFmtId="0" fontId="10" fillId="2" borderId="22" xfId="0" applyFont="1" applyFill="1" applyBorder="1" applyProtection="1">
      <protection locked="0"/>
    </xf>
    <xf numFmtId="0" fontId="5" fillId="2" borderId="23" xfId="0" applyFont="1" applyFill="1" applyBorder="1" applyAlignment="1" applyProtection="1">
      <alignment vertical="center"/>
      <protection locked="0"/>
    </xf>
    <xf numFmtId="0" fontId="3" fillId="0" borderId="24" xfId="0" applyFont="1" applyBorder="1" applyAlignment="1" applyProtection="1">
      <alignment vertical="center"/>
    </xf>
    <xf numFmtId="0" fontId="3" fillId="0" borderId="25" xfId="0" applyFont="1" applyBorder="1" applyAlignment="1" applyProtection="1">
      <alignment vertical="center"/>
    </xf>
    <xf numFmtId="0" fontId="10" fillId="2" borderId="21" xfId="0" applyFont="1" applyFill="1" applyBorder="1" applyAlignment="1" applyProtection="1">
      <alignment vertical="center"/>
    </xf>
    <xf numFmtId="0" fontId="5" fillId="2" borderId="26" xfId="0" applyFont="1" applyFill="1" applyBorder="1" applyAlignment="1" applyProtection="1">
      <protection locked="0"/>
    </xf>
    <xf numFmtId="0" fontId="3" fillId="0" borderId="27" xfId="0" applyFont="1" applyBorder="1" applyAlignment="1" applyProtection="1">
      <alignment vertical="center"/>
    </xf>
    <xf numFmtId="0" fontId="3" fillId="0" borderId="28" xfId="0" applyFont="1" applyBorder="1" applyAlignment="1" applyProtection="1">
      <alignment vertical="center"/>
    </xf>
    <xf numFmtId="0" fontId="5" fillId="2" borderId="26" xfId="0" applyFont="1" applyFill="1" applyBorder="1" applyAlignment="1" applyProtection="1">
      <alignment vertical="center"/>
      <protection locked="0"/>
    </xf>
    <xf numFmtId="0" fontId="5" fillId="2" borderId="7" xfId="0" applyFont="1" applyFill="1" applyBorder="1" applyAlignment="1" applyProtection="1">
      <alignment vertical="center"/>
      <protection locked="0"/>
    </xf>
    <xf numFmtId="0" fontId="5" fillId="0" borderId="27" xfId="0" applyFont="1" applyBorder="1" applyAlignment="1" applyProtection="1">
      <alignment vertical="center"/>
    </xf>
    <xf numFmtId="0" fontId="5" fillId="0" borderId="28" xfId="0" applyFont="1" applyBorder="1" applyAlignment="1" applyProtection="1">
      <alignment vertical="center"/>
    </xf>
    <xf numFmtId="0" fontId="5" fillId="2" borderId="2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 applyProtection="1">
      <alignment vertical="center"/>
    </xf>
    <xf numFmtId="0" fontId="3" fillId="0" borderId="31" xfId="0" applyFont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1" fontId="10" fillId="0" borderId="22" xfId="0" applyNumberFormat="1" applyFont="1" applyFill="1" applyBorder="1" applyProtection="1"/>
    <xf numFmtId="0" fontId="6" fillId="0" borderId="32" xfId="0" applyFont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  <protection locked="0"/>
    </xf>
    <xf numFmtId="0" fontId="3" fillId="3" borderId="34" xfId="0" applyFont="1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3" borderId="36" xfId="0" applyFont="1" applyFill="1" applyBorder="1" applyAlignment="1" applyProtection="1">
      <alignment vertical="center"/>
    </xf>
    <xf numFmtId="0" fontId="3" fillId="3" borderId="37" xfId="0" applyFont="1" applyFill="1" applyBorder="1" applyAlignment="1" applyProtection="1">
      <alignment vertical="center"/>
    </xf>
    <xf numFmtId="0" fontId="3" fillId="3" borderId="39" xfId="0" applyFont="1" applyFill="1" applyBorder="1" applyAlignment="1" applyProtection="1">
      <alignment vertical="center"/>
    </xf>
    <xf numFmtId="0" fontId="9" fillId="0" borderId="40" xfId="0" applyFont="1" applyBorder="1" applyAlignment="1" applyProtection="1">
      <alignment vertical="center" wrapText="1"/>
    </xf>
    <xf numFmtId="0" fontId="4" fillId="2" borderId="41" xfId="0" applyFont="1" applyFill="1" applyBorder="1" applyAlignment="1" applyProtection="1">
      <alignment vertical="center"/>
      <protection locked="0"/>
    </xf>
    <xf numFmtId="0" fontId="4" fillId="0" borderId="41" xfId="0" applyFont="1" applyBorder="1" applyAlignment="1" applyProtection="1">
      <alignment vertical="center"/>
    </xf>
    <xf numFmtId="164" fontId="4" fillId="0" borderId="41" xfId="0" applyNumberFormat="1" applyFont="1" applyBorder="1" applyAlignment="1" applyProtection="1">
      <alignment vertical="center"/>
    </xf>
    <xf numFmtId="0" fontId="4" fillId="0" borderId="42" xfId="0" applyFont="1" applyBorder="1" applyAlignment="1" applyProtection="1">
      <alignment vertical="center"/>
    </xf>
    <xf numFmtId="0" fontId="9" fillId="0" borderId="43" xfId="0" applyFont="1" applyBorder="1" applyAlignment="1" applyProtection="1">
      <alignment vertical="center" wrapText="1"/>
    </xf>
    <xf numFmtId="0" fontId="4" fillId="0" borderId="37" xfId="0" applyFont="1" applyBorder="1" applyAlignment="1" applyProtection="1">
      <alignment vertical="center"/>
    </xf>
    <xf numFmtId="164" fontId="4" fillId="0" borderId="37" xfId="0" applyNumberFormat="1" applyFont="1" applyBorder="1" applyAlignment="1" applyProtection="1">
      <alignment vertical="center"/>
    </xf>
    <xf numFmtId="0" fontId="4" fillId="0" borderId="39" xfId="0" applyFont="1" applyBorder="1" applyAlignment="1" applyProtection="1">
      <alignment vertical="center"/>
    </xf>
    <xf numFmtId="0" fontId="5" fillId="0" borderId="40" xfId="0" applyFont="1" applyBorder="1" applyAlignment="1" applyProtection="1">
      <alignment vertical="center" wrapText="1"/>
    </xf>
    <xf numFmtId="0" fontId="5" fillId="0" borderId="43" xfId="0" applyFont="1" applyBorder="1" applyAlignment="1" applyProtection="1">
      <alignment vertical="center" wrapText="1"/>
    </xf>
    <xf numFmtId="0" fontId="3" fillId="0" borderId="43" xfId="0" applyFont="1" applyBorder="1" applyAlignment="1" applyProtection="1">
      <alignment vertical="center"/>
    </xf>
    <xf numFmtId="0" fontId="3" fillId="0" borderId="37" xfId="0" applyFont="1" applyBorder="1" applyAlignment="1" applyProtection="1">
      <alignment vertical="center"/>
    </xf>
    <xf numFmtId="164" fontId="3" fillId="0" borderId="37" xfId="0" applyNumberFormat="1" applyFont="1" applyBorder="1" applyAlignment="1" applyProtection="1">
      <alignment vertical="center"/>
    </xf>
    <xf numFmtId="0" fontId="3" fillId="0" borderId="39" xfId="0" applyFont="1" applyBorder="1" applyAlignment="1" applyProtection="1">
      <alignment vertical="center"/>
    </xf>
    <xf numFmtId="0" fontId="5" fillId="0" borderId="43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9" fillId="0" borderId="7" xfId="0" applyFont="1" applyBorder="1" applyAlignment="1" applyProtection="1">
      <alignment vertical="center"/>
    </xf>
    <xf numFmtId="0" fontId="9" fillId="2" borderId="41" xfId="0" applyFont="1" applyFill="1" applyBorder="1" applyAlignment="1" applyProtection="1">
      <alignment vertical="center"/>
      <protection locked="0"/>
    </xf>
    <xf numFmtId="0" fontId="9" fillId="0" borderId="43" xfId="0" applyFont="1" applyBorder="1" applyAlignment="1" applyProtection="1">
      <alignment vertical="center"/>
    </xf>
    <xf numFmtId="0" fontId="11" fillId="0" borderId="37" xfId="0" applyFont="1" applyBorder="1" applyAlignment="1" applyProtection="1">
      <alignment vertical="center"/>
    </xf>
    <xf numFmtId="0" fontId="12" fillId="0" borderId="41" xfId="0" applyFont="1" applyBorder="1" applyAlignment="1" applyProtection="1">
      <alignment vertical="center"/>
    </xf>
    <xf numFmtId="0" fontId="3" fillId="0" borderId="41" xfId="0" applyFont="1" applyBorder="1" applyAlignment="1" applyProtection="1">
      <alignment vertical="center"/>
    </xf>
    <xf numFmtId="0" fontId="3" fillId="0" borderId="42" xfId="0" applyFont="1" applyBorder="1" applyAlignment="1" applyProtection="1">
      <alignment vertical="center"/>
    </xf>
    <xf numFmtId="0" fontId="4" fillId="2" borderId="45" xfId="0" applyFont="1" applyFill="1" applyBorder="1" applyAlignment="1" applyProtection="1">
      <alignment vertical="center"/>
      <protection locked="0"/>
    </xf>
    <xf numFmtId="0" fontId="6" fillId="0" borderId="45" xfId="0" applyFont="1" applyBorder="1" applyAlignment="1" applyProtection="1">
      <alignment vertical="center"/>
    </xf>
    <xf numFmtId="0" fontId="4" fillId="0" borderId="45" xfId="0" applyFont="1" applyBorder="1" applyAlignment="1" applyProtection="1">
      <alignment vertical="center"/>
    </xf>
    <xf numFmtId="0" fontId="4" fillId="0" borderId="46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0" borderId="47" xfId="0" applyFont="1" applyBorder="1" applyProtection="1"/>
    <xf numFmtId="0" fontId="4" fillId="0" borderId="48" xfId="0" applyFont="1" applyBorder="1" applyProtection="1"/>
    <xf numFmtId="1" fontId="4" fillId="0" borderId="48" xfId="1" applyNumberFormat="1" applyFont="1" applyBorder="1" applyAlignment="1" applyProtection="1">
      <alignment horizontal="right"/>
    </xf>
    <xf numFmtId="1" fontId="4" fillId="0" borderId="49" xfId="1" applyNumberFormat="1" applyFont="1" applyBorder="1" applyAlignment="1" applyProtection="1">
      <alignment horizontal="right"/>
    </xf>
    <xf numFmtId="0" fontId="3" fillId="0" borderId="0" xfId="0" applyFont="1" applyBorder="1" applyProtection="1"/>
    <xf numFmtId="0" fontId="6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right" vertical="center"/>
      <protection locked="0"/>
    </xf>
    <xf numFmtId="0" fontId="3" fillId="0" borderId="8" xfId="0" applyFont="1" applyBorder="1" applyProtection="1"/>
    <xf numFmtId="1" fontId="0" fillId="4" borderId="50" xfId="0" applyNumberFormat="1" applyFill="1" applyBorder="1"/>
    <xf numFmtId="1" fontId="0" fillId="4" borderId="20" xfId="0" applyNumberFormat="1" applyFill="1" applyBorder="1"/>
    <xf numFmtId="0" fontId="4" fillId="0" borderId="50" xfId="0" applyFont="1" applyBorder="1" applyAlignment="1" applyProtection="1">
      <alignment horizontal="center" vertical="center" wrapText="1"/>
    </xf>
    <xf numFmtId="0" fontId="7" fillId="0" borderId="50" xfId="0" applyFont="1" applyFill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left" vertical="center" wrapText="1"/>
    </xf>
    <xf numFmtId="0" fontId="5" fillId="0" borderId="44" xfId="0" applyFont="1" applyBorder="1" applyAlignment="1" applyProtection="1">
      <alignment horizontal="left" vertical="center" wrapText="1"/>
    </xf>
    <xf numFmtId="0" fontId="5" fillId="0" borderId="0" xfId="0" applyFont="1" applyAlignment="1" applyProtection="1">
      <alignment horizontal="left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5" fillId="3" borderId="33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34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 wrapText="1"/>
    </xf>
    <xf numFmtId="0" fontId="5" fillId="3" borderId="35" xfId="0" applyFont="1" applyFill="1" applyBorder="1" applyAlignment="1" applyProtection="1">
      <alignment horizontal="center" vertical="center" wrapText="1"/>
    </xf>
    <xf numFmtId="0" fontId="5" fillId="3" borderId="36" xfId="0" applyFont="1" applyFill="1" applyBorder="1" applyAlignment="1" applyProtection="1">
      <alignment horizontal="center" vertical="center" wrapText="1"/>
    </xf>
    <xf numFmtId="0" fontId="5" fillId="3" borderId="37" xfId="0" applyFont="1" applyFill="1" applyBorder="1" applyAlignment="1" applyProtection="1">
      <alignment horizontal="center" vertical="center" wrapText="1"/>
    </xf>
    <xf numFmtId="0" fontId="5" fillId="3" borderId="38" xfId="0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tabSelected="1" topLeftCell="G10" zoomScale="70" zoomScaleNormal="70" workbookViewId="0">
      <selection activeCell="T42" sqref="T42:W42"/>
    </sheetView>
  </sheetViews>
  <sheetFormatPr defaultColWidth="9.109375" defaultRowHeight="13.2" x14ac:dyDescent="0.25"/>
  <cols>
    <col min="1" max="1" width="6.5546875" style="4" customWidth="1"/>
    <col min="2" max="2" width="32" style="4" customWidth="1"/>
    <col min="3" max="11" width="17.88671875" style="4" customWidth="1"/>
    <col min="12" max="14" width="22.33203125" style="4" customWidth="1"/>
    <col min="15" max="15" width="4.6640625" style="4" customWidth="1"/>
    <col min="16" max="16" width="28.33203125" style="4" customWidth="1"/>
    <col min="17" max="17" width="10.44140625" style="4" customWidth="1"/>
    <col min="18" max="18" width="2.33203125" style="4" customWidth="1"/>
    <col min="19" max="19" width="9.109375" style="4"/>
    <col min="20" max="23" width="9.88671875" style="4" customWidth="1"/>
    <col min="24" max="25" width="9.109375" style="4"/>
    <col min="26" max="26" width="6.44140625" style="4" customWidth="1"/>
    <col min="27" max="27" width="11.109375" style="4" customWidth="1"/>
    <col min="28" max="16384" width="9.109375" style="4"/>
  </cols>
  <sheetData>
    <row r="1" spans="1:27" ht="27.75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s="9" customFormat="1" ht="17.25" customHeight="1" x14ac:dyDescent="0.3">
      <c r="A2" s="5" t="s">
        <v>63</v>
      </c>
      <c r="B2" s="6"/>
      <c r="C2" s="7">
        <v>6</v>
      </c>
      <c r="D2" s="8"/>
      <c r="E2" s="8"/>
      <c r="F2" s="8"/>
      <c r="G2" s="8"/>
      <c r="I2" s="8"/>
      <c r="J2" s="8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1"/>
    </row>
    <row r="3" spans="1:27" s="9" customFormat="1" ht="15.6" x14ac:dyDescent="0.3">
      <c r="A3" s="12" t="s">
        <v>64</v>
      </c>
      <c r="B3" s="13"/>
      <c r="C3" s="14" t="s">
        <v>66</v>
      </c>
      <c r="D3" s="13"/>
      <c r="E3" s="13"/>
      <c r="F3" s="13"/>
      <c r="G3" s="13"/>
      <c r="I3" s="13"/>
      <c r="J3" s="13"/>
      <c r="L3" s="15"/>
      <c r="M3" s="16"/>
      <c r="N3" s="16"/>
      <c r="O3" s="15"/>
      <c r="P3" s="16"/>
      <c r="Q3" s="15"/>
      <c r="R3" s="16"/>
      <c r="S3" s="16"/>
      <c r="T3" s="16"/>
      <c r="U3" s="16"/>
      <c r="V3" s="16"/>
      <c r="W3" s="16"/>
      <c r="X3" s="16"/>
      <c r="Y3" s="16"/>
      <c r="Z3" s="16"/>
      <c r="AA3" s="17"/>
    </row>
    <row r="4" spans="1:27" s="9" customFormat="1" ht="15.6" x14ac:dyDescent="0.3">
      <c r="A4" s="12" t="s">
        <v>1</v>
      </c>
      <c r="B4" s="13"/>
      <c r="C4" s="14" t="s">
        <v>2</v>
      </c>
      <c r="D4" s="13"/>
      <c r="E4" s="13"/>
      <c r="F4" s="13"/>
      <c r="G4" s="13"/>
      <c r="I4" s="13"/>
      <c r="J4" s="13"/>
      <c r="L4" s="18"/>
      <c r="O4" s="16"/>
      <c r="Q4" s="15"/>
      <c r="R4" s="16"/>
      <c r="S4" s="16"/>
      <c r="T4" s="16"/>
      <c r="U4" s="16"/>
      <c r="V4" s="16"/>
      <c r="W4" s="16"/>
      <c r="X4" s="16"/>
      <c r="Y4" s="16"/>
      <c r="Z4" s="16"/>
      <c r="AA4" s="17"/>
    </row>
    <row r="5" spans="1:27" s="9" customFormat="1" ht="15.6" x14ac:dyDescent="0.3">
      <c r="A5" s="12" t="s">
        <v>3</v>
      </c>
      <c r="B5" s="13"/>
      <c r="C5" s="14">
        <v>2016</v>
      </c>
      <c r="D5" s="13"/>
      <c r="E5" s="13"/>
      <c r="F5" s="13"/>
      <c r="G5" s="13"/>
      <c r="I5" s="13"/>
      <c r="J5" s="13"/>
      <c r="L5" s="15"/>
      <c r="M5" s="19" t="s">
        <v>4</v>
      </c>
      <c r="N5" s="20"/>
      <c r="O5" s="15"/>
      <c r="P5" s="16"/>
      <c r="Q5" s="15"/>
      <c r="R5" s="16"/>
      <c r="S5" s="16"/>
      <c r="T5" s="16"/>
      <c r="U5" s="16"/>
      <c r="V5" s="16"/>
      <c r="W5" s="16"/>
      <c r="X5" s="16"/>
      <c r="Y5" s="16"/>
      <c r="Z5" s="16"/>
      <c r="AA5" s="17"/>
    </row>
    <row r="6" spans="1:27" s="9" customFormat="1" ht="9" customHeight="1" x14ac:dyDescent="0.3">
      <c r="A6" s="12"/>
      <c r="B6" s="13"/>
      <c r="C6" s="13"/>
      <c r="D6" s="13"/>
      <c r="E6" s="13"/>
      <c r="F6" s="13"/>
      <c r="G6" s="13"/>
      <c r="H6" s="21"/>
      <c r="I6" s="13"/>
      <c r="J6" s="13"/>
      <c r="K6" s="21"/>
      <c r="L6" s="15"/>
      <c r="M6" s="22"/>
      <c r="N6" s="22"/>
      <c r="O6" s="15"/>
      <c r="P6" s="16"/>
      <c r="Q6" s="15"/>
      <c r="R6" s="16"/>
      <c r="S6" s="16"/>
      <c r="T6" s="16"/>
      <c r="U6" s="16"/>
      <c r="V6" s="16"/>
      <c r="W6" s="16"/>
      <c r="X6" s="16"/>
      <c r="Y6" s="16"/>
      <c r="Z6" s="16"/>
      <c r="AA6" s="17"/>
    </row>
    <row r="7" spans="1:27" s="9" customFormat="1" ht="9" customHeight="1" thickBot="1" x14ac:dyDescent="0.35">
      <c r="A7" s="23"/>
      <c r="B7" s="15"/>
      <c r="C7" s="15"/>
      <c r="D7" s="15"/>
      <c r="E7" s="15"/>
      <c r="F7" s="15"/>
      <c r="G7" s="15"/>
      <c r="H7" s="24"/>
      <c r="I7" s="15"/>
      <c r="J7" s="15"/>
      <c r="K7" s="24"/>
      <c r="L7" s="15"/>
      <c r="M7" s="22"/>
      <c r="N7" s="22"/>
      <c r="O7" s="15"/>
      <c r="P7" s="16"/>
      <c r="Q7" s="15"/>
      <c r="R7" s="16"/>
      <c r="S7" s="16"/>
      <c r="T7" s="16"/>
      <c r="U7" s="16"/>
      <c r="V7" s="16"/>
      <c r="W7" s="16"/>
      <c r="X7" s="16"/>
      <c r="Y7" s="16"/>
      <c r="Z7" s="16"/>
      <c r="AA7" s="17"/>
    </row>
    <row r="8" spans="1:27" s="9" customFormat="1" ht="36" customHeight="1" thickBot="1" x14ac:dyDescent="0.35">
      <c r="A8" s="25" t="s">
        <v>5</v>
      </c>
      <c r="B8" s="26"/>
      <c r="C8" s="26"/>
      <c r="D8" s="26"/>
      <c r="E8" s="26"/>
      <c r="F8" s="26"/>
      <c r="G8" s="26"/>
      <c r="H8" s="27"/>
      <c r="I8" s="26"/>
      <c r="J8" s="26"/>
      <c r="K8" s="27"/>
      <c r="L8" s="28"/>
      <c r="M8" s="29"/>
      <c r="N8" s="30"/>
      <c r="O8" s="15"/>
      <c r="P8" s="25" t="s">
        <v>6</v>
      </c>
      <c r="Q8" s="31"/>
      <c r="R8" s="16"/>
      <c r="S8" s="119" t="s">
        <v>7</v>
      </c>
      <c r="T8" s="120"/>
      <c r="U8" s="120"/>
      <c r="V8" s="121"/>
      <c r="W8" s="16"/>
      <c r="X8" s="16"/>
      <c r="Y8" s="16"/>
      <c r="Z8" s="16"/>
      <c r="AA8" s="17"/>
    </row>
    <row r="9" spans="1:27" s="9" customFormat="1" ht="57.75" customHeight="1" thickBot="1" x14ac:dyDescent="0.35">
      <c r="A9" s="36" t="s">
        <v>8</v>
      </c>
      <c r="B9" s="37" t="s">
        <v>65</v>
      </c>
      <c r="C9" s="122" t="s">
        <v>9</v>
      </c>
      <c r="D9" s="123"/>
      <c r="E9" s="124"/>
      <c r="F9" s="125" t="s">
        <v>10</v>
      </c>
      <c r="G9" s="123"/>
      <c r="H9" s="124"/>
      <c r="I9" s="125" t="s">
        <v>11</v>
      </c>
      <c r="J9" s="123"/>
      <c r="K9" s="124"/>
      <c r="L9" s="32" t="s">
        <v>12</v>
      </c>
      <c r="M9" s="32" t="s">
        <v>13</v>
      </c>
      <c r="N9" s="33" t="s">
        <v>14</v>
      </c>
      <c r="O9" s="15"/>
      <c r="P9" s="34" t="s">
        <v>15</v>
      </c>
      <c r="Q9" s="35" t="s">
        <v>16</v>
      </c>
      <c r="R9" s="16"/>
      <c r="S9" s="16"/>
      <c r="T9" s="16"/>
      <c r="U9" s="16"/>
      <c r="V9" s="16"/>
      <c r="W9" s="16"/>
      <c r="X9" s="16"/>
      <c r="Y9" s="16"/>
      <c r="Z9" s="16"/>
      <c r="AA9" s="17"/>
    </row>
    <row r="10" spans="1:27" s="9" customFormat="1" ht="57.75" customHeight="1" thickBot="1" x14ac:dyDescent="0.35">
      <c r="A10" s="114"/>
      <c r="B10" s="115"/>
      <c r="C10" s="115" t="s">
        <v>17</v>
      </c>
      <c r="D10" s="37" t="s">
        <v>18</v>
      </c>
      <c r="E10" s="38" t="s">
        <v>19</v>
      </c>
      <c r="F10" s="37" t="s">
        <v>17</v>
      </c>
      <c r="G10" s="37" t="s">
        <v>18</v>
      </c>
      <c r="H10" s="38" t="s">
        <v>19</v>
      </c>
      <c r="I10" s="37" t="s">
        <v>17</v>
      </c>
      <c r="J10" s="37" t="s">
        <v>18</v>
      </c>
      <c r="K10" s="38" t="s">
        <v>19</v>
      </c>
      <c r="L10" s="38"/>
      <c r="M10" s="38"/>
      <c r="N10" s="39"/>
      <c r="O10" s="15"/>
      <c r="P10" s="40"/>
      <c r="Q10" s="41"/>
      <c r="R10" s="16"/>
      <c r="S10" s="16"/>
      <c r="T10" s="16"/>
      <c r="U10" s="16"/>
      <c r="V10" s="16"/>
      <c r="W10" s="16"/>
      <c r="X10" s="16"/>
      <c r="Y10" s="16"/>
      <c r="Z10" s="16"/>
      <c r="AA10" s="17"/>
    </row>
    <row r="11" spans="1:27" s="9" customFormat="1" ht="15.6" x14ac:dyDescent="0.3">
      <c r="A11" s="42">
        <v>1</v>
      </c>
      <c r="B11" s="43" t="s">
        <v>67</v>
      </c>
      <c r="C11" s="113">
        <f ca="1">RANDBETWEEN(50,100)</f>
        <v>69</v>
      </c>
      <c r="D11" s="113">
        <f ca="1">RANDBETWEEN(50,100)</f>
        <v>59</v>
      </c>
      <c r="E11" s="44">
        <f ca="1">C11+D11</f>
        <v>128</v>
      </c>
      <c r="F11" s="112">
        <f ca="1">RANDBETWEEN(C11-3,C11)</f>
        <v>69</v>
      </c>
      <c r="G11" s="112">
        <f ca="1">RANDBETWEEN(D11-3,D11)</f>
        <v>57</v>
      </c>
      <c r="H11" s="44">
        <f ca="1">G11+F11</f>
        <v>126</v>
      </c>
      <c r="I11" s="113">
        <f ca="1">RANDBETWEEN(150,200)</f>
        <v>152</v>
      </c>
      <c r="J11" s="113">
        <f ca="1">RANDBETWEEN(150,200)</f>
        <v>166</v>
      </c>
      <c r="K11" s="44">
        <f ca="1">J11+I11</f>
        <v>318</v>
      </c>
      <c r="L11" s="113">
        <f ca="1">RANDBETWEEN(M11+200,1500)</f>
        <v>927</v>
      </c>
      <c r="M11" s="113">
        <f ca="1">RANDBETWEEN(150,250)</f>
        <v>188</v>
      </c>
      <c r="N11" s="45">
        <f ca="1">L11-M11</f>
        <v>739</v>
      </c>
      <c r="O11" s="15"/>
      <c r="P11" s="46" t="s">
        <v>20</v>
      </c>
      <c r="Q11" s="47">
        <v>80</v>
      </c>
      <c r="R11" s="16"/>
      <c r="S11" s="48" t="s">
        <v>21</v>
      </c>
      <c r="T11" s="49"/>
      <c r="U11" s="49"/>
      <c r="V11" s="49"/>
      <c r="W11" s="49"/>
      <c r="X11" s="49"/>
      <c r="Y11" s="49"/>
      <c r="Z11" s="49"/>
      <c r="AA11" s="50"/>
    </row>
    <row r="12" spans="1:27" s="9" customFormat="1" ht="15.6" x14ac:dyDescent="0.3">
      <c r="A12" s="51">
        <v>2</v>
      </c>
      <c r="B12" s="43" t="s">
        <v>68</v>
      </c>
      <c r="C12" s="113">
        <f t="shared" ref="C12:D16" ca="1" si="0">RANDBETWEEN(50,100)</f>
        <v>96</v>
      </c>
      <c r="D12" s="113">
        <f t="shared" ca="1" si="0"/>
        <v>77</v>
      </c>
      <c r="E12" s="44">
        <f t="shared" ref="E12:E16" ca="1" si="1">C12+D12</f>
        <v>173</v>
      </c>
      <c r="F12" s="112">
        <f t="shared" ref="F12:F16" ca="1" si="2">RANDBETWEEN(C12-3,C12)</f>
        <v>93</v>
      </c>
      <c r="G12" s="112">
        <f t="shared" ref="G12:G16" ca="1" si="3">RANDBETWEEN(D12-3,D12)</f>
        <v>75</v>
      </c>
      <c r="H12" s="44">
        <f t="shared" ref="H12:H16" ca="1" si="4">G12+F12</f>
        <v>168</v>
      </c>
      <c r="I12" s="113">
        <f t="shared" ref="I12:J16" ca="1" si="5">RANDBETWEEN(150,200)</f>
        <v>159</v>
      </c>
      <c r="J12" s="113">
        <f t="shared" ca="1" si="5"/>
        <v>177</v>
      </c>
      <c r="K12" s="44">
        <f t="shared" ref="K12:K16" ca="1" si="6">J12+I12</f>
        <v>336</v>
      </c>
      <c r="L12" s="113">
        <f t="shared" ref="L12:L16" ca="1" si="7">RANDBETWEEN(M12+200,1500)</f>
        <v>766</v>
      </c>
      <c r="M12" s="113">
        <f t="shared" ref="M12:M16" ca="1" si="8">RANDBETWEEN(150,250)</f>
        <v>197</v>
      </c>
      <c r="N12" s="45">
        <f t="shared" ref="N12:N16" ca="1" si="9">L12-M12</f>
        <v>569</v>
      </c>
      <c r="O12" s="15"/>
      <c r="P12" s="46" t="s">
        <v>22</v>
      </c>
      <c r="Q12" s="47">
        <v>95</v>
      </c>
      <c r="R12" s="16"/>
      <c r="S12" s="52" t="s">
        <v>23</v>
      </c>
      <c r="T12" s="53"/>
      <c r="U12" s="53"/>
      <c r="V12" s="53"/>
      <c r="W12" s="53"/>
      <c r="X12" s="53"/>
      <c r="Y12" s="53"/>
      <c r="Z12" s="53"/>
      <c r="AA12" s="54"/>
    </row>
    <row r="13" spans="1:27" s="9" customFormat="1" ht="15.6" x14ac:dyDescent="0.3">
      <c r="A13" s="51">
        <v>3</v>
      </c>
      <c r="B13" s="43" t="s">
        <v>69</v>
      </c>
      <c r="C13" s="113">
        <f t="shared" ca="1" si="0"/>
        <v>85</v>
      </c>
      <c r="D13" s="113">
        <f t="shared" ca="1" si="0"/>
        <v>87</v>
      </c>
      <c r="E13" s="44">
        <f t="shared" ca="1" si="1"/>
        <v>172</v>
      </c>
      <c r="F13" s="112">
        <f t="shared" ca="1" si="2"/>
        <v>84</v>
      </c>
      <c r="G13" s="112">
        <f t="shared" ca="1" si="3"/>
        <v>87</v>
      </c>
      <c r="H13" s="44">
        <f t="shared" ca="1" si="4"/>
        <v>171</v>
      </c>
      <c r="I13" s="113">
        <f t="shared" ca="1" si="5"/>
        <v>150</v>
      </c>
      <c r="J13" s="113">
        <f t="shared" ca="1" si="5"/>
        <v>192</v>
      </c>
      <c r="K13" s="44">
        <f t="shared" ca="1" si="6"/>
        <v>342</v>
      </c>
      <c r="L13" s="113">
        <f t="shared" ca="1" si="7"/>
        <v>801</v>
      </c>
      <c r="M13" s="113">
        <f t="shared" ca="1" si="8"/>
        <v>152</v>
      </c>
      <c r="N13" s="45">
        <f t="shared" ca="1" si="9"/>
        <v>649</v>
      </c>
      <c r="O13" s="15"/>
      <c r="P13" s="46" t="s">
        <v>24</v>
      </c>
      <c r="Q13" s="47">
        <v>95</v>
      </c>
      <c r="R13" s="16"/>
      <c r="S13" s="55" t="s">
        <v>25</v>
      </c>
      <c r="T13" s="53"/>
      <c r="U13" s="53"/>
      <c r="V13" s="53"/>
      <c r="W13" s="53"/>
      <c r="X13" s="53"/>
      <c r="Y13" s="53"/>
      <c r="Z13" s="53"/>
      <c r="AA13" s="54"/>
    </row>
    <row r="14" spans="1:27" s="9" customFormat="1" ht="15.6" x14ac:dyDescent="0.3">
      <c r="A14" s="51">
        <v>4</v>
      </c>
      <c r="B14" s="43" t="s">
        <v>70</v>
      </c>
      <c r="C14" s="113">
        <f t="shared" ca="1" si="0"/>
        <v>57</v>
      </c>
      <c r="D14" s="113">
        <f t="shared" ca="1" si="0"/>
        <v>67</v>
      </c>
      <c r="E14" s="44">
        <f t="shared" ca="1" si="1"/>
        <v>124</v>
      </c>
      <c r="F14" s="112">
        <f t="shared" ca="1" si="2"/>
        <v>56</v>
      </c>
      <c r="G14" s="112">
        <f t="shared" ca="1" si="3"/>
        <v>65</v>
      </c>
      <c r="H14" s="44">
        <f t="shared" ca="1" si="4"/>
        <v>121</v>
      </c>
      <c r="I14" s="113">
        <f t="shared" ca="1" si="5"/>
        <v>188</v>
      </c>
      <c r="J14" s="113">
        <f t="shared" ca="1" si="5"/>
        <v>170</v>
      </c>
      <c r="K14" s="44">
        <f t="shared" ca="1" si="6"/>
        <v>358</v>
      </c>
      <c r="L14" s="113">
        <f t="shared" ca="1" si="7"/>
        <v>717</v>
      </c>
      <c r="M14" s="113">
        <f t="shared" ca="1" si="8"/>
        <v>195</v>
      </c>
      <c r="N14" s="45">
        <f t="shared" ca="1" si="9"/>
        <v>522</v>
      </c>
      <c r="O14" s="15"/>
      <c r="P14" s="46" t="s">
        <v>26</v>
      </c>
      <c r="Q14" s="47">
        <v>95</v>
      </c>
      <c r="R14" s="16"/>
      <c r="S14" s="55" t="s">
        <v>27</v>
      </c>
      <c r="T14" s="53"/>
      <c r="U14" s="53"/>
      <c r="V14" s="53"/>
      <c r="W14" s="53"/>
      <c r="X14" s="53"/>
      <c r="Y14" s="53"/>
      <c r="Z14" s="53"/>
      <c r="AA14" s="54"/>
    </row>
    <row r="15" spans="1:27" s="9" customFormat="1" ht="15.6" x14ac:dyDescent="0.3">
      <c r="A15" s="51">
        <v>5</v>
      </c>
      <c r="B15" s="43" t="s">
        <v>71</v>
      </c>
      <c r="C15" s="113">
        <f t="shared" ca="1" si="0"/>
        <v>65</v>
      </c>
      <c r="D15" s="113">
        <f t="shared" ca="1" si="0"/>
        <v>51</v>
      </c>
      <c r="E15" s="44">
        <f t="shared" ca="1" si="1"/>
        <v>116</v>
      </c>
      <c r="F15" s="112">
        <f t="shared" ca="1" si="2"/>
        <v>65</v>
      </c>
      <c r="G15" s="112">
        <f t="shared" ca="1" si="3"/>
        <v>51</v>
      </c>
      <c r="H15" s="44">
        <f t="shared" ca="1" si="4"/>
        <v>116</v>
      </c>
      <c r="I15" s="113">
        <f t="shared" ca="1" si="5"/>
        <v>157</v>
      </c>
      <c r="J15" s="113">
        <f t="shared" ca="1" si="5"/>
        <v>190</v>
      </c>
      <c r="K15" s="44">
        <f t="shared" ca="1" si="6"/>
        <v>347</v>
      </c>
      <c r="L15" s="113">
        <f t="shared" ca="1" si="7"/>
        <v>1409</v>
      </c>
      <c r="M15" s="113">
        <f t="shared" ca="1" si="8"/>
        <v>161</v>
      </c>
      <c r="N15" s="45">
        <f t="shared" ca="1" si="9"/>
        <v>1248</v>
      </c>
      <c r="O15" s="15"/>
      <c r="P15" s="46" t="s">
        <v>28</v>
      </c>
      <c r="Q15" s="47">
        <v>90</v>
      </c>
      <c r="R15" s="16"/>
      <c r="S15" s="55" t="s">
        <v>29</v>
      </c>
      <c r="T15" s="53"/>
      <c r="U15" s="53"/>
      <c r="V15" s="53"/>
      <c r="W15" s="53"/>
      <c r="X15" s="53"/>
      <c r="Y15" s="53"/>
      <c r="Z15" s="53"/>
      <c r="AA15" s="54"/>
    </row>
    <row r="16" spans="1:27" s="9" customFormat="1" ht="16.2" thickBot="1" x14ac:dyDescent="0.35">
      <c r="A16" s="51">
        <v>6</v>
      </c>
      <c r="B16" s="43" t="s">
        <v>66</v>
      </c>
      <c r="C16" s="113">
        <f t="shared" ca="1" si="0"/>
        <v>74</v>
      </c>
      <c r="D16" s="113">
        <f t="shared" ca="1" si="0"/>
        <v>83</v>
      </c>
      <c r="E16" s="44">
        <f t="shared" ca="1" si="1"/>
        <v>157</v>
      </c>
      <c r="F16" s="112">
        <f t="shared" ca="1" si="2"/>
        <v>71</v>
      </c>
      <c r="G16" s="112">
        <f t="shared" ca="1" si="3"/>
        <v>81</v>
      </c>
      <c r="H16" s="44">
        <f t="shared" ca="1" si="4"/>
        <v>152</v>
      </c>
      <c r="I16" s="113">
        <f t="shared" ca="1" si="5"/>
        <v>154</v>
      </c>
      <c r="J16" s="113">
        <f t="shared" ca="1" si="5"/>
        <v>193</v>
      </c>
      <c r="K16" s="44">
        <f t="shared" ca="1" si="6"/>
        <v>347</v>
      </c>
      <c r="L16" s="113">
        <f t="shared" ca="1" si="7"/>
        <v>1176</v>
      </c>
      <c r="M16" s="113">
        <f t="shared" ca="1" si="8"/>
        <v>181</v>
      </c>
      <c r="N16" s="45">
        <f t="shared" ca="1" si="9"/>
        <v>995</v>
      </c>
      <c r="O16" s="15"/>
      <c r="P16" s="46" t="s">
        <v>30</v>
      </c>
      <c r="Q16" s="47">
        <v>90</v>
      </c>
      <c r="R16" s="16"/>
      <c r="S16" s="56" t="s">
        <v>31</v>
      </c>
      <c r="T16" s="16"/>
      <c r="U16" s="16"/>
      <c r="V16" s="16"/>
      <c r="W16" s="16"/>
      <c r="X16" s="16"/>
      <c r="Y16" s="16"/>
      <c r="Z16" s="16"/>
      <c r="AA16" s="17"/>
    </row>
    <row r="17" spans="1:27" s="9" customFormat="1" ht="16.2" thickBot="1" x14ac:dyDescent="0.35">
      <c r="A17" s="103"/>
      <c r="B17" s="104" t="s">
        <v>62</v>
      </c>
      <c r="C17" s="105">
        <f t="shared" ref="C17:N17" ca="1" si="10">SUM(C11:C16)</f>
        <v>446</v>
      </c>
      <c r="D17" s="105">
        <f t="shared" ca="1" si="10"/>
        <v>424</v>
      </c>
      <c r="E17" s="105">
        <f t="shared" ca="1" si="10"/>
        <v>870</v>
      </c>
      <c r="F17" s="105">
        <f t="shared" ca="1" si="10"/>
        <v>438</v>
      </c>
      <c r="G17" s="105">
        <f t="shared" ca="1" si="10"/>
        <v>416</v>
      </c>
      <c r="H17" s="105">
        <f t="shared" ca="1" si="10"/>
        <v>854</v>
      </c>
      <c r="I17" s="105">
        <f t="shared" ca="1" si="10"/>
        <v>960</v>
      </c>
      <c r="J17" s="105">
        <f t="shared" ca="1" si="10"/>
        <v>1088</v>
      </c>
      <c r="K17" s="105">
        <f t="shared" ca="1" si="10"/>
        <v>2048</v>
      </c>
      <c r="L17" s="105">
        <f t="shared" ca="1" si="10"/>
        <v>5796</v>
      </c>
      <c r="M17" s="105">
        <f t="shared" ca="1" si="10"/>
        <v>1074</v>
      </c>
      <c r="N17" s="106">
        <f t="shared" ca="1" si="10"/>
        <v>4722</v>
      </c>
      <c r="O17" s="15"/>
      <c r="P17" s="46" t="s">
        <v>32</v>
      </c>
      <c r="Q17" s="47">
        <v>90</v>
      </c>
      <c r="R17" s="16"/>
      <c r="S17" s="55" t="s">
        <v>33</v>
      </c>
      <c r="T17" s="57"/>
      <c r="U17" s="57"/>
      <c r="V17" s="57"/>
      <c r="W17" s="57"/>
      <c r="X17" s="57"/>
      <c r="Y17" s="57"/>
      <c r="Z17" s="57"/>
      <c r="AA17" s="58"/>
    </row>
    <row r="18" spans="1:27" s="9" customFormat="1" ht="15.6" thickBot="1" x14ac:dyDescent="0.3">
      <c r="B18" s="108"/>
      <c r="C18" s="108"/>
      <c r="D18" s="108"/>
      <c r="E18" s="108"/>
      <c r="F18" s="108"/>
      <c r="G18" s="108"/>
      <c r="H18" s="109"/>
      <c r="I18" s="108"/>
      <c r="J18" s="108"/>
      <c r="K18" s="109"/>
      <c r="L18" s="4"/>
      <c r="M18" s="4"/>
      <c r="N18" s="110"/>
      <c r="O18" s="15"/>
      <c r="P18" s="46" t="s">
        <v>34</v>
      </c>
      <c r="Q18" s="47">
        <v>90</v>
      </c>
      <c r="R18" s="16"/>
      <c r="S18" s="59" t="s">
        <v>35</v>
      </c>
      <c r="T18" s="60"/>
      <c r="U18" s="60"/>
      <c r="V18" s="60"/>
      <c r="W18" s="60"/>
      <c r="X18" s="60"/>
      <c r="Y18" s="60"/>
      <c r="Z18" s="60"/>
      <c r="AA18" s="61"/>
    </row>
    <row r="19" spans="1:27" s="9" customFormat="1" ht="15.6" thickBot="1" x14ac:dyDescent="0.3">
      <c r="B19" s="108"/>
      <c r="C19" s="108"/>
      <c r="D19" s="108"/>
      <c r="E19" s="108"/>
      <c r="F19" s="108"/>
      <c r="G19" s="108"/>
      <c r="H19" s="109"/>
      <c r="I19" s="108"/>
      <c r="J19" s="108"/>
      <c r="K19" s="109"/>
      <c r="L19" s="4"/>
      <c r="M19" s="4"/>
      <c r="N19" s="4"/>
      <c r="O19" s="15"/>
      <c r="P19" s="46" t="s">
        <v>36</v>
      </c>
      <c r="Q19" s="47">
        <v>90</v>
      </c>
      <c r="R19" s="16"/>
      <c r="S19" s="62" t="s">
        <v>37</v>
      </c>
      <c r="T19" s="63"/>
      <c r="U19" s="63"/>
      <c r="V19" s="63"/>
      <c r="W19" s="63"/>
      <c r="X19" s="63"/>
      <c r="Y19" s="63"/>
      <c r="Z19" s="63"/>
      <c r="AA19" s="64"/>
    </row>
    <row r="20" spans="1:27" s="9" customFormat="1" ht="15.6" thickBot="1" x14ac:dyDescent="0.3">
      <c r="B20" s="108"/>
      <c r="C20" s="108"/>
      <c r="D20" s="108"/>
      <c r="E20" s="108"/>
      <c r="F20" s="108"/>
      <c r="G20" s="108"/>
      <c r="H20" s="109"/>
      <c r="I20" s="108"/>
      <c r="J20" s="108"/>
      <c r="K20" s="109"/>
      <c r="L20" s="4"/>
      <c r="M20" s="4"/>
      <c r="N20" s="4"/>
      <c r="O20" s="15"/>
      <c r="P20" s="46" t="s">
        <v>38</v>
      </c>
      <c r="Q20" s="47">
        <v>90</v>
      </c>
      <c r="R20" s="16"/>
      <c r="S20" s="62" t="s">
        <v>39</v>
      </c>
      <c r="T20" s="63"/>
      <c r="U20" s="63"/>
      <c r="V20" s="63"/>
      <c r="W20" s="63"/>
      <c r="X20" s="63"/>
      <c r="Y20" s="63"/>
      <c r="Z20" s="63"/>
      <c r="AA20" s="64"/>
    </row>
    <row r="21" spans="1:27" s="9" customFormat="1" ht="15.6" thickBot="1" x14ac:dyDescent="0.3">
      <c r="B21" s="108"/>
      <c r="C21" s="108"/>
      <c r="D21" s="108"/>
      <c r="E21" s="108"/>
      <c r="F21" s="108"/>
      <c r="G21" s="108"/>
      <c r="H21" s="109"/>
      <c r="I21" s="108"/>
      <c r="J21" s="108"/>
      <c r="K21" s="109"/>
      <c r="L21" s="4"/>
      <c r="M21" s="4"/>
      <c r="N21" s="4"/>
      <c r="O21" s="15"/>
      <c r="P21" s="46" t="s">
        <v>40</v>
      </c>
      <c r="Q21" s="65">
        <v>5</v>
      </c>
      <c r="R21" s="16"/>
      <c r="S21" s="62" t="s">
        <v>41</v>
      </c>
      <c r="T21" s="63"/>
      <c r="U21" s="63"/>
      <c r="V21" s="63"/>
      <c r="W21" s="63"/>
      <c r="X21" s="63"/>
      <c r="Y21" s="63"/>
      <c r="Z21" s="63"/>
      <c r="AA21" s="64"/>
    </row>
    <row r="22" spans="1:27" s="9" customFormat="1" ht="15" x14ac:dyDescent="0.25">
      <c r="B22" s="108"/>
      <c r="C22" s="108"/>
      <c r="D22" s="108"/>
      <c r="E22" s="108"/>
      <c r="F22" s="108"/>
      <c r="G22" s="108"/>
      <c r="H22" s="109"/>
      <c r="I22" s="108"/>
      <c r="J22" s="108"/>
      <c r="K22" s="109"/>
      <c r="L22" s="4"/>
      <c r="M22" s="4"/>
      <c r="N22" s="4"/>
      <c r="O22" s="15"/>
      <c r="P22" s="46" t="s">
        <v>42</v>
      </c>
      <c r="Q22" s="65">
        <v>5</v>
      </c>
      <c r="R22" s="16"/>
      <c r="S22" s="16"/>
      <c r="T22" s="16"/>
      <c r="U22" s="16"/>
      <c r="V22" s="16"/>
      <c r="W22" s="16"/>
      <c r="X22" s="16"/>
      <c r="Y22" s="16"/>
      <c r="Z22" s="16"/>
      <c r="AA22" s="17"/>
    </row>
    <row r="23" spans="1:27" s="9" customFormat="1" ht="15" customHeight="1" x14ac:dyDescent="0.25">
      <c r="B23" s="108"/>
      <c r="C23" s="108"/>
      <c r="D23" s="108"/>
      <c r="E23" s="108"/>
      <c r="F23" s="108"/>
      <c r="G23" s="108"/>
      <c r="H23" s="109"/>
      <c r="I23" s="108"/>
      <c r="J23" s="108"/>
      <c r="K23" s="109"/>
      <c r="L23" s="4"/>
      <c r="M23" s="4"/>
      <c r="N23" s="4"/>
      <c r="O23" s="15"/>
      <c r="P23" s="46" t="s">
        <v>43</v>
      </c>
      <c r="Q23" s="47">
        <v>80</v>
      </c>
      <c r="X23" s="16"/>
      <c r="Y23" s="16"/>
      <c r="Z23" s="16"/>
      <c r="AA23" s="17"/>
    </row>
    <row r="24" spans="1:27" s="9" customFormat="1" ht="14.25" customHeight="1" x14ac:dyDescent="0.25"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4"/>
      <c r="M24" s="4"/>
      <c r="N24" s="4"/>
      <c r="O24" s="16"/>
      <c r="P24" s="46" t="s">
        <v>44</v>
      </c>
      <c r="Q24" s="47">
        <v>90</v>
      </c>
      <c r="X24" s="16"/>
      <c r="Y24" s="16"/>
      <c r="Z24" s="16"/>
      <c r="AA24" s="17"/>
    </row>
    <row r="25" spans="1:27" s="9" customFormat="1" ht="14.25" customHeight="1" thickBot="1" x14ac:dyDescent="0.3">
      <c r="L25" s="4"/>
      <c r="M25" s="4"/>
      <c r="N25" s="4"/>
      <c r="O25" s="16"/>
      <c r="P25" s="66" t="s">
        <v>45</v>
      </c>
      <c r="Q25" s="47">
        <v>90</v>
      </c>
      <c r="X25" s="16"/>
      <c r="Y25" s="16"/>
      <c r="Z25" s="16"/>
      <c r="AA25" s="17"/>
    </row>
    <row r="26" spans="1:27" s="9" customFormat="1" ht="14.25" customHeight="1" x14ac:dyDescent="0.25">
      <c r="L26" s="4"/>
      <c r="M26" s="4"/>
      <c r="N26" s="4"/>
      <c r="O26" s="16"/>
      <c r="P26" s="15"/>
      <c r="Q26" s="67"/>
      <c r="X26" s="16"/>
      <c r="Y26" s="16"/>
      <c r="Z26" s="16"/>
      <c r="AA26" s="17"/>
    </row>
    <row r="27" spans="1:27" s="9" customFormat="1" ht="14.25" customHeight="1" x14ac:dyDescent="0.25">
      <c r="L27" s="4"/>
      <c r="M27" s="4"/>
      <c r="N27" s="4"/>
      <c r="O27" s="16"/>
      <c r="X27" s="16"/>
      <c r="Y27" s="16"/>
      <c r="Z27" s="16"/>
      <c r="AA27" s="17"/>
    </row>
    <row r="28" spans="1:27" s="9" customFormat="1" ht="14.25" customHeight="1" thickBot="1" x14ac:dyDescent="0.3">
      <c r="L28" s="4"/>
      <c r="M28" s="4"/>
      <c r="N28" s="4"/>
      <c r="O28" s="16"/>
      <c r="X28" s="16"/>
      <c r="Y28" s="16"/>
      <c r="Z28" s="16"/>
      <c r="AA28" s="17"/>
    </row>
    <row r="29" spans="1:27" s="9" customFormat="1" ht="14.25" customHeight="1" x14ac:dyDescent="0.25">
      <c r="L29" s="4"/>
      <c r="M29" s="4"/>
      <c r="N29" s="4"/>
      <c r="O29" s="16"/>
      <c r="P29" s="126" t="s">
        <v>46</v>
      </c>
      <c r="Q29" s="128" t="s">
        <v>47</v>
      </c>
      <c r="R29" s="129"/>
      <c r="S29" s="130"/>
      <c r="T29" s="68" t="s">
        <v>48</v>
      </c>
      <c r="U29" s="69"/>
      <c r="V29" s="69"/>
      <c r="W29" s="70"/>
      <c r="X29" s="16"/>
      <c r="Y29" s="16"/>
      <c r="Z29" s="16"/>
      <c r="AA29" s="17"/>
    </row>
    <row r="30" spans="1:27" s="9" customFormat="1" ht="14.25" customHeight="1" x14ac:dyDescent="0.25">
      <c r="L30" s="4"/>
      <c r="M30" s="4"/>
      <c r="N30" s="4"/>
      <c r="O30" s="16"/>
      <c r="P30" s="127"/>
      <c r="Q30" s="131"/>
      <c r="R30" s="132"/>
      <c r="S30" s="133"/>
      <c r="T30" s="71" t="s">
        <v>49</v>
      </c>
      <c r="U30" s="72" t="s">
        <v>50</v>
      </c>
      <c r="V30" s="72" t="s">
        <v>51</v>
      </c>
      <c r="W30" s="73" t="s">
        <v>52</v>
      </c>
      <c r="X30" s="16"/>
      <c r="Y30" s="16"/>
      <c r="Z30" s="16"/>
      <c r="AA30" s="17"/>
    </row>
    <row r="31" spans="1:27" s="9" customFormat="1" ht="14.25" customHeight="1" x14ac:dyDescent="0.25">
      <c r="L31" s="4"/>
      <c r="M31" s="4"/>
      <c r="N31" s="4"/>
      <c r="O31" s="16"/>
      <c r="P31" s="74" t="s">
        <v>53</v>
      </c>
      <c r="Q31" s="75"/>
      <c r="R31" s="76"/>
      <c r="S31" s="76"/>
      <c r="T31" s="77">
        <v>23.8</v>
      </c>
      <c r="U31" s="77">
        <v>47.5</v>
      </c>
      <c r="V31" s="77">
        <v>71.3</v>
      </c>
      <c r="W31" s="78">
        <v>95</v>
      </c>
      <c r="X31" s="16"/>
      <c r="Y31" s="16"/>
      <c r="Z31" s="16"/>
      <c r="AA31" s="17"/>
    </row>
    <row r="32" spans="1:27" s="9" customFormat="1" ht="14.25" customHeight="1" x14ac:dyDescent="0.25">
      <c r="L32" s="4"/>
      <c r="M32" s="4"/>
      <c r="N32" s="4"/>
      <c r="O32" s="16"/>
      <c r="P32" s="79"/>
      <c r="Q32" s="80"/>
      <c r="R32" s="80"/>
      <c r="S32" s="80"/>
      <c r="T32" s="81"/>
      <c r="U32" s="81"/>
      <c r="V32" s="81"/>
      <c r="W32" s="82"/>
      <c r="X32" s="16"/>
      <c r="Y32" s="16"/>
      <c r="Z32" s="16"/>
      <c r="AA32" s="17"/>
    </row>
    <row r="33" spans="1:27" s="9" customFormat="1" ht="14.25" customHeight="1" x14ac:dyDescent="0.25">
      <c r="L33" s="4"/>
      <c r="M33" s="4"/>
      <c r="N33" s="4"/>
      <c r="O33" s="16"/>
      <c r="P33" s="83" t="s">
        <v>54</v>
      </c>
      <c r="Q33" s="75"/>
      <c r="R33" s="76"/>
      <c r="S33" s="76"/>
      <c r="T33" s="77">
        <v>23.8</v>
      </c>
      <c r="U33" s="77">
        <v>47.5</v>
      </c>
      <c r="V33" s="77">
        <v>71.3</v>
      </c>
      <c r="W33" s="78">
        <v>95</v>
      </c>
      <c r="X33" s="16"/>
      <c r="Y33" s="16"/>
      <c r="Z33" s="16"/>
      <c r="AA33" s="17"/>
    </row>
    <row r="34" spans="1:27" s="9" customFormat="1" ht="14.25" customHeight="1" x14ac:dyDescent="0.25">
      <c r="L34" s="4"/>
      <c r="M34" s="4"/>
      <c r="N34" s="4"/>
      <c r="O34" s="16"/>
      <c r="P34" s="84"/>
      <c r="Q34" s="80"/>
      <c r="R34" s="80"/>
      <c r="S34" s="80"/>
      <c r="T34" s="81"/>
      <c r="U34" s="81"/>
      <c r="V34" s="81"/>
      <c r="W34" s="82"/>
      <c r="X34" s="16"/>
      <c r="Y34" s="16"/>
      <c r="Z34" s="16"/>
      <c r="AA34" s="17"/>
    </row>
    <row r="35" spans="1:27" s="9" customFormat="1" ht="14.25" customHeight="1" x14ac:dyDescent="0.25">
      <c r="L35" s="4"/>
      <c r="M35" s="4"/>
      <c r="N35" s="4"/>
      <c r="O35" s="16"/>
      <c r="P35" s="83" t="s">
        <v>55</v>
      </c>
      <c r="Q35" s="75"/>
      <c r="R35" s="76"/>
      <c r="S35" s="76"/>
      <c r="T35" s="77">
        <v>23.8</v>
      </c>
      <c r="U35" s="77">
        <v>47.5</v>
      </c>
      <c r="V35" s="77">
        <v>71.3</v>
      </c>
      <c r="W35" s="78">
        <v>95</v>
      </c>
      <c r="X35" s="16"/>
      <c r="Y35" s="16"/>
      <c r="Z35" s="16"/>
      <c r="AA35" s="17"/>
    </row>
    <row r="36" spans="1:27" s="9" customFormat="1" ht="14.25" customHeight="1" x14ac:dyDescent="0.25">
      <c r="L36" s="4"/>
      <c r="M36" s="4"/>
      <c r="N36" s="4"/>
      <c r="O36" s="16"/>
      <c r="P36" s="85"/>
      <c r="Q36" s="86"/>
      <c r="R36" s="86"/>
      <c r="S36" s="86"/>
      <c r="T36" s="87"/>
      <c r="U36" s="87"/>
      <c r="V36" s="87"/>
      <c r="W36" s="88"/>
      <c r="X36" s="16"/>
      <c r="Y36" s="16"/>
      <c r="Z36" s="16"/>
      <c r="AA36" s="17"/>
    </row>
    <row r="37" spans="1:27" s="9" customFormat="1" ht="14.25" customHeight="1" x14ac:dyDescent="0.25">
      <c r="L37" s="4"/>
      <c r="M37" s="4"/>
      <c r="N37" s="4"/>
      <c r="O37" s="16"/>
      <c r="P37" s="83" t="s">
        <v>56</v>
      </c>
      <c r="Q37" s="75"/>
      <c r="R37" s="76"/>
      <c r="S37" s="76"/>
      <c r="T37" s="77">
        <v>23.8</v>
      </c>
      <c r="U37" s="77">
        <v>47.5</v>
      </c>
      <c r="V37" s="77">
        <v>71.3</v>
      </c>
      <c r="W37" s="78">
        <v>95</v>
      </c>
      <c r="X37" s="16"/>
      <c r="Y37" s="16"/>
      <c r="Z37" s="16"/>
      <c r="AA37" s="17"/>
    </row>
    <row r="38" spans="1:27" s="9" customFormat="1" ht="14.25" customHeight="1" x14ac:dyDescent="0.25">
      <c r="L38" s="4"/>
      <c r="M38" s="4"/>
      <c r="N38" s="4"/>
      <c r="O38" s="16"/>
      <c r="P38" s="89"/>
      <c r="Q38" s="90"/>
      <c r="R38" s="86"/>
      <c r="S38" s="86"/>
      <c r="T38" s="86"/>
      <c r="U38" s="86"/>
      <c r="V38" s="86"/>
      <c r="W38" s="88"/>
      <c r="X38" s="16"/>
      <c r="Y38" s="16"/>
      <c r="Z38" s="16"/>
      <c r="AA38" s="17"/>
    </row>
    <row r="39" spans="1:27" s="9" customFormat="1" ht="14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6"/>
      <c r="P39" s="91" t="s">
        <v>57</v>
      </c>
      <c r="Q39" s="92"/>
      <c r="R39" s="16"/>
      <c r="S39" s="16"/>
      <c r="T39" s="16"/>
      <c r="U39" s="16"/>
      <c r="V39" s="16"/>
      <c r="W39" s="17"/>
      <c r="X39" s="16"/>
      <c r="Y39" s="16"/>
      <c r="Z39" s="16"/>
      <c r="AA39" s="17"/>
    </row>
    <row r="40" spans="1:27" s="9" customFormat="1" ht="14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16"/>
      <c r="P40" s="93" t="s">
        <v>58</v>
      </c>
      <c r="Q40" s="94"/>
      <c r="R40" s="86"/>
      <c r="S40" s="86"/>
      <c r="T40" s="86"/>
      <c r="U40" s="86"/>
      <c r="V40" s="86"/>
      <c r="W40" s="88"/>
      <c r="X40" s="16"/>
      <c r="Y40" s="16"/>
      <c r="Z40" s="16"/>
      <c r="AA40" s="17"/>
    </row>
    <row r="41" spans="1:27" s="9" customFormat="1" ht="14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6"/>
      <c r="P41" s="116" t="s">
        <v>59</v>
      </c>
      <c r="Q41" s="95"/>
      <c r="R41" s="95"/>
      <c r="S41" s="95"/>
      <c r="T41" s="96" t="s">
        <v>49</v>
      </c>
      <c r="U41" s="96" t="s">
        <v>50</v>
      </c>
      <c r="V41" s="96" t="s">
        <v>51</v>
      </c>
      <c r="W41" s="97" t="s">
        <v>52</v>
      </c>
      <c r="X41" s="16"/>
      <c r="Y41" s="16"/>
      <c r="Z41" s="16"/>
      <c r="AA41" s="17"/>
    </row>
    <row r="42" spans="1:27" s="9" customFormat="1" ht="14.25" customHeight="1" thickBo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6"/>
      <c r="P42" s="117"/>
      <c r="Q42" s="98"/>
      <c r="R42" s="99"/>
      <c r="S42" s="99"/>
      <c r="T42" s="100">
        <v>80</v>
      </c>
      <c r="U42" s="100">
        <v>160</v>
      </c>
      <c r="V42" s="100">
        <v>240</v>
      </c>
      <c r="W42" s="101">
        <v>320</v>
      </c>
      <c r="X42" s="16"/>
      <c r="Y42" s="16"/>
      <c r="Z42" s="16"/>
      <c r="AA42" s="17"/>
    </row>
    <row r="43" spans="1:27" s="9" customFormat="1" ht="14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6"/>
      <c r="Q43" s="90"/>
      <c r="R43" s="16"/>
      <c r="S43" s="16"/>
      <c r="T43" s="16"/>
      <c r="U43" s="16"/>
      <c r="V43" s="16"/>
      <c r="W43" s="16"/>
      <c r="X43" s="16"/>
      <c r="Y43" s="16"/>
      <c r="Z43" s="16"/>
      <c r="AA43" s="17"/>
    </row>
    <row r="44" spans="1:27" s="9" customFormat="1" ht="14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16"/>
      <c r="P44" s="102" t="s">
        <v>60</v>
      </c>
      <c r="Q44" s="90"/>
      <c r="R44" s="16"/>
      <c r="S44" s="16"/>
      <c r="T44" s="16"/>
      <c r="U44" s="16"/>
      <c r="V44" s="16"/>
      <c r="W44" s="16"/>
      <c r="X44" s="16"/>
      <c r="Y44" s="16"/>
      <c r="Z44" s="16"/>
      <c r="AA44" s="17"/>
    </row>
    <row r="45" spans="1:27" s="9" customFormat="1" ht="14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6"/>
      <c r="P45" s="118" t="s">
        <v>61</v>
      </c>
      <c r="Q45" s="118"/>
      <c r="R45" s="118"/>
      <c r="S45" s="118"/>
      <c r="T45" s="118"/>
      <c r="U45" s="118"/>
      <c r="V45" s="118"/>
      <c r="W45" s="118"/>
      <c r="X45" s="16"/>
      <c r="Y45" s="16"/>
      <c r="Z45" s="16"/>
      <c r="AA45" s="17"/>
    </row>
    <row r="46" spans="1:27" s="9" customFormat="1" ht="14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6"/>
      <c r="P46" s="118"/>
      <c r="Q46" s="118"/>
      <c r="R46" s="118"/>
      <c r="S46" s="118"/>
      <c r="T46" s="118"/>
      <c r="U46" s="118"/>
      <c r="V46" s="118"/>
      <c r="W46" s="118"/>
      <c r="X46" s="16"/>
      <c r="Y46" s="16"/>
      <c r="Z46" s="16"/>
      <c r="AA46" s="17"/>
    </row>
    <row r="47" spans="1:27" s="9" customFormat="1" ht="14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6"/>
      <c r="P47" s="118"/>
      <c r="Q47" s="118"/>
      <c r="R47" s="118"/>
      <c r="S47" s="118"/>
      <c r="T47" s="118"/>
      <c r="U47" s="118"/>
      <c r="V47" s="118"/>
      <c r="W47" s="118"/>
      <c r="X47" s="16"/>
      <c r="Y47" s="16"/>
      <c r="Z47" s="16"/>
      <c r="AA47" s="17"/>
    </row>
    <row r="48" spans="1:27" s="9" customFormat="1" ht="14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16"/>
      <c r="P48" s="118"/>
      <c r="Q48" s="118"/>
      <c r="R48" s="118"/>
      <c r="S48" s="118"/>
      <c r="T48" s="118"/>
      <c r="U48" s="118"/>
      <c r="V48" s="118"/>
      <c r="W48" s="118"/>
      <c r="X48" s="16"/>
      <c r="Y48" s="16"/>
      <c r="Z48" s="16"/>
      <c r="AA48" s="17"/>
    </row>
    <row r="49" spans="1:27" s="9" customFormat="1" ht="14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16"/>
      <c r="P49" s="13"/>
      <c r="Q49" s="90"/>
      <c r="R49" s="16"/>
      <c r="S49" s="16"/>
      <c r="T49" s="16"/>
      <c r="U49" s="16"/>
      <c r="V49" s="16"/>
      <c r="W49" s="16"/>
      <c r="X49" s="16"/>
      <c r="Y49" s="16"/>
      <c r="Z49" s="16"/>
      <c r="AA49" s="17"/>
    </row>
    <row r="50" spans="1:27" s="9" customFormat="1" ht="14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16"/>
      <c r="P50" s="13"/>
      <c r="Q50" s="90"/>
      <c r="R50" s="16"/>
      <c r="S50" s="16"/>
      <c r="T50" s="16"/>
      <c r="U50" s="16"/>
      <c r="V50" s="16"/>
      <c r="W50" s="16"/>
      <c r="X50" s="16"/>
      <c r="Y50" s="16"/>
      <c r="Z50" s="16"/>
      <c r="AA50" s="17"/>
    </row>
    <row r="51" spans="1:27" s="9" customFormat="1" ht="14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16"/>
      <c r="P51" s="13"/>
      <c r="Q51" s="90"/>
      <c r="R51" s="16"/>
      <c r="S51" s="16"/>
      <c r="T51" s="16"/>
      <c r="U51" s="16"/>
      <c r="V51" s="16"/>
      <c r="W51" s="16"/>
      <c r="X51" s="16"/>
      <c r="Y51" s="16"/>
      <c r="Z51" s="16"/>
      <c r="AA51" s="17"/>
    </row>
    <row r="52" spans="1:27" s="9" customFormat="1" ht="14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6"/>
      <c r="P52" s="13"/>
      <c r="Q52" s="90"/>
      <c r="R52" s="16"/>
      <c r="S52" s="16"/>
      <c r="T52" s="16"/>
      <c r="U52" s="16"/>
      <c r="V52" s="16"/>
      <c r="W52" s="16"/>
      <c r="X52" s="16"/>
      <c r="Y52" s="16"/>
      <c r="Z52" s="16"/>
      <c r="AA52" s="17"/>
    </row>
    <row r="53" spans="1:27" s="9" customFormat="1" ht="14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16"/>
      <c r="P53" s="4"/>
      <c r="Q53" s="90"/>
      <c r="R53" s="16"/>
      <c r="S53" s="16"/>
      <c r="T53" s="16"/>
      <c r="U53" s="16"/>
      <c r="V53" s="16"/>
      <c r="W53" s="16"/>
      <c r="X53" s="16"/>
      <c r="Y53" s="16"/>
      <c r="Z53" s="16"/>
      <c r="AA53" s="17"/>
    </row>
    <row r="54" spans="1:27" s="9" customFormat="1" ht="14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6"/>
      <c r="P54" s="4"/>
      <c r="Q54" s="90"/>
      <c r="R54" s="16"/>
      <c r="S54" s="16"/>
      <c r="T54" s="16"/>
      <c r="U54" s="16"/>
      <c r="V54" s="16"/>
      <c r="W54" s="16"/>
      <c r="X54" s="16"/>
      <c r="Y54" s="16"/>
      <c r="Z54" s="16"/>
      <c r="AA54" s="17"/>
    </row>
    <row r="55" spans="1:27" s="9" customFormat="1" ht="14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16"/>
      <c r="P55" s="13"/>
      <c r="Q55" s="90"/>
      <c r="R55" s="16"/>
      <c r="S55" s="16"/>
      <c r="T55" s="16"/>
      <c r="U55" s="16"/>
      <c r="V55" s="16"/>
      <c r="W55" s="16"/>
      <c r="X55" s="16"/>
      <c r="Y55" s="16"/>
      <c r="Z55" s="16"/>
      <c r="AA55" s="17"/>
    </row>
    <row r="56" spans="1:27" s="9" customFormat="1" ht="14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6"/>
      <c r="P56" s="13"/>
      <c r="Q56" s="90"/>
      <c r="R56" s="16"/>
      <c r="S56" s="16"/>
      <c r="T56" s="16"/>
      <c r="U56" s="16"/>
      <c r="V56" s="16"/>
      <c r="W56" s="16"/>
      <c r="X56" s="16"/>
      <c r="Y56" s="16"/>
      <c r="Z56" s="16"/>
      <c r="AA56" s="17"/>
    </row>
    <row r="57" spans="1:27" s="9" customFormat="1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16"/>
      <c r="P57" s="13"/>
      <c r="Q57" s="90"/>
      <c r="R57" s="16"/>
      <c r="S57" s="16"/>
      <c r="T57" s="16"/>
      <c r="U57" s="16"/>
      <c r="V57" s="16"/>
      <c r="W57" s="16"/>
      <c r="X57" s="16"/>
      <c r="Y57" s="16"/>
      <c r="Z57" s="16"/>
      <c r="AA57" s="17"/>
    </row>
    <row r="58" spans="1:27" s="9" customForma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16"/>
      <c r="P58" s="13"/>
      <c r="Q58" s="90"/>
      <c r="R58" s="16"/>
      <c r="S58" s="16"/>
      <c r="T58" s="16"/>
      <c r="U58" s="16"/>
      <c r="V58" s="16"/>
      <c r="W58" s="16"/>
      <c r="X58" s="16"/>
      <c r="Y58" s="16"/>
      <c r="Z58" s="16"/>
      <c r="AA58" s="17"/>
    </row>
    <row r="59" spans="1:27" s="9" customForma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16"/>
      <c r="P59" s="13"/>
      <c r="Q59" s="90"/>
      <c r="R59" s="16"/>
      <c r="S59" s="16"/>
      <c r="T59" s="16"/>
      <c r="U59" s="16"/>
      <c r="V59" s="16"/>
      <c r="W59" s="16"/>
      <c r="X59" s="16"/>
      <c r="Y59" s="16"/>
      <c r="Z59" s="16"/>
      <c r="AA59" s="17"/>
    </row>
    <row r="60" spans="1:27" ht="24.75" customHeight="1" x14ac:dyDescent="0.25">
      <c r="O60" s="107"/>
      <c r="P60" s="13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7"/>
    </row>
    <row r="61" spans="1:27" x14ac:dyDescent="0.25">
      <c r="P61" s="13"/>
      <c r="Q61" s="16"/>
      <c r="R61" s="16"/>
      <c r="S61" s="16"/>
      <c r="T61" s="16"/>
      <c r="U61" s="16"/>
      <c r="V61" s="16"/>
      <c r="W61" s="16"/>
      <c r="X61" s="107"/>
      <c r="Y61" s="107"/>
      <c r="Z61" s="107"/>
      <c r="AA61" s="111"/>
    </row>
    <row r="62" spans="1:27" x14ac:dyDescent="0.25">
      <c r="P62" s="16"/>
      <c r="Q62" s="16"/>
      <c r="R62" s="16"/>
      <c r="S62" s="16"/>
      <c r="T62" s="16"/>
      <c r="U62" s="16"/>
      <c r="V62" s="16"/>
      <c r="W62" s="16"/>
    </row>
    <row r="63" spans="1:27" x14ac:dyDescent="0.25">
      <c r="P63" s="107"/>
      <c r="Q63" s="107"/>
      <c r="R63" s="107"/>
      <c r="S63" s="107"/>
      <c r="T63" s="107"/>
      <c r="U63" s="107"/>
      <c r="V63" s="107"/>
      <c r="W63" s="107"/>
    </row>
  </sheetData>
  <mergeCells count="8">
    <mergeCell ref="P41:P42"/>
    <mergeCell ref="P45:W48"/>
    <mergeCell ref="S8:V8"/>
    <mergeCell ref="C9:E9"/>
    <mergeCell ref="F9:H9"/>
    <mergeCell ref="I9:K9"/>
    <mergeCell ref="P29:P30"/>
    <mergeCell ref="Q29:S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2016-08-29T02:30:52Z</dcterms:created>
  <dcterms:modified xsi:type="dcterms:W3CDTF">2016-09-23T07:16:16Z</dcterms:modified>
</cp:coreProperties>
</file>