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AA17" i="1"/>
  <c r="Z17" i="1"/>
  <c r="AB17" i="1" s="1"/>
  <c r="Q17" i="1"/>
  <c r="P17" i="1"/>
  <c r="R17" i="1" s="1"/>
  <c r="G17" i="1"/>
  <c r="F17" i="1"/>
  <c r="H17" i="1"/>
  <c r="AB16" i="1"/>
  <c r="AB15" i="1"/>
  <c r="AB14" i="1"/>
  <c r="AB13" i="1"/>
  <c r="AB12" i="1"/>
  <c r="AB11" i="1"/>
  <c r="R16" i="1"/>
  <c r="R15" i="1"/>
  <c r="R14" i="1"/>
  <c r="R13" i="1"/>
  <c r="R12" i="1"/>
  <c r="R11" i="1"/>
  <c r="H16" i="1"/>
  <c r="H15" i="1"/>
  <c r="H14" i="1"/>
  <c r="H13" i="1"/>
  <c r="H12" i="1"/>
  <c r="H11" i="1"/>
  <c r="D17" i="1" l="1"/>
  <c r="E17" i="1"/>
  <c r="C17" i="1"/>
  <c r="E12" i="1"/>
  <c r="E13" i="1"/>
  <c r="E14" i="1"/>
  <c r="E15" i="1"/>
  <c r="E16" i="1"/>
  <c r="E11" i="1"/>
  <c r="T5" i="1" l="1"/>
  <c r="T4" i="1"/>
  <c r="T3" i="1"/>
  <c r="T2" i="1"/>
  <c r="AE17" i="1" l="1"/>
  <c r="AH17" i="1" s="1"/>
  <c r="AD17" i="1"/>
  <c r="AG17" i="1" s="1"/>
  <c r="AC17" i="1"/>
  <c r="AE16" i="1"/>
  <c r="AH16" i="1" s="1"/>
  <c r="AD16" i="1"/>
  <c r="AG16" i="1" s="1"/>
  <c r="AD15" i="1"/>
  <c r="AG15" i="1" s="1"/>
  <c r="AD14" i="1"/>
  <c r="AG14" i="1" s="1"/>
  <c r="AD13" i="1"/>
  <c r="AG13" i="1" s="1"/>
  <c r="AD12" i="1"/>
  <c r="AG12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E13" i="1"/>
  <c r="AH13" i="1" s="1"/>
  <c r="AE12" i="1"/>
  <c r="AH12" i="1" s="1"/>
  <c r="AE15" i="1"/>
  <c r="AH15" i="1" s="1"/>
  <c r="AE14" i="1"/>
  <c r="AE11" i="1"/>
  <c r="AH11" i="1" s="1"/>
  <c r="AD11" i="1"/>
  <c r="AG11" i="1" s="1"/>
  <c r="U17" i="1"/>
  <c r="X17" i="1" s="1"/>
  <c r="T17" i="1"/>
  <c r="W17" i="1" s="1"/>
  <c r="U16" i="1"/>
  <c r="U15" i="1"/>
  <c r="X15" i="1" s="1"/>
  <c r="U14" i="1"/>
  <c r="X14" i="1" s="1"/>
  <c r="U13" i="1"/>
  <c r="X13" i="1" s="1"/>
  <c r="T16" i="1"/>
  <c r="W16" i="1" s="1"/>
  <c r="T15" i="1"/>
  <c r="W15" i="1" s="1"/>
  <c r="T14" i="1"/>
  <c r="W14" i="1" s="1"/>
  <c r="T13" i="1"/>
  <c r="W13" i="1" s="1"/>
  <c r="T12" i="1"/>
  <c r="W12" i="1" s="1"/>
  <c r="S17" i="1"/>
  <c r="V17" i="1" s="1"/>
  <c r="S11" i="1"/>
  <c r="V11" i="1" s="1"/>
  <c r="U12" i="1"/>
  <c r="X12" i="1" s="1"/>
  <c r="S16" i="1"/>
  <c r="V16" i="1" s="1"/>
  <c r="S12" i="1"/>
  <c r="V12" i="1" s="1"/>
  <c r="U11" i="1"/>
  <c r="X11" i="1" s="1"/>
  <c r="S15" i="1"/>
  <c r="V15" i="1" s="1"/>
  <c r="S14" i="1"/>
  <c r="V14" i="1" s="1"/>
  <c r="S13" i="1"/>
  <c r="V13" i="1" s="1"/>
  <c r="T11" i="1"/>
  <c r="W11" i="1" s="1"/>
  <c r="K17" i="1"/>
  <c r="N17" i="1" s="1"/>
  <c r="I17" i="1"/>
  <c r="L17" i="1" s="1"/>
  <c r="K16" i="1"/>
  <c r="N16" i="1" s="1"/>
  <c r="K15" i="1"/>
  <c r="N15" i="1" s="1"/>
  <c r="K14" i="1"/>
  <c r="N14" i="1" s="1"/>
  <c r="K13" i="1"/>
  <c r="N13" i="1" s="1"/>
  <c r="K12" i="1"/>
  <c r="N12" i="1" s="1"/>
  <c r="I16" i="1"/>
  <c r="L16" i="1" s="1"/>
  <c r="J11" i="1"/>
  <c r="M11" i="1" s="1"/>
  <c r="J15" i="1"/>
  <c r="M15" i="1" s="1"/>
  <c r="J12" i="1"/>
  <c r="M12" i="1" s="1"/>
  <c r="I11" i="1"/>
  <c r="L11" i="1" s="1"/>
  <c r="I13" i="1"/>
  <c r="L13" i="1" s="1"/>
  <c r="I15" i="1"/>
  <c r="L15" i="1" s="1"/>
  <c r="I12" i="1"/>
  <c r="L12" i="1" s="1"/>
  <c r="J14" i="1"/>
  <c r="M14" i="1" s="1"/>
  <c r="J17" i="1"/>
  <c r="M17" i="1" s="1"/>
  <c r="I14" i="1"/>
  <c r="L14" i="1" s="1"/>
  <c r="J13" i="1"/>
  <c r="M13" i="1" s="1"/>
  <c r="J16" i="1"/>
  <c r="M16" i="1" s="1"/>
  <c r="K11" i="1"/>
  <c r="N11" i="1" s="1"/>
  <c r="X16" i="1"/>
  <c r="AH14" i="1"/>
  <c r="AF17" i="1"/>
</calcChain>
</file>

<file path=xl/sharedStrings.xml><?xml version="1.0" encoding="utf-8"?>
<sst xmlns="http://schemas.openxmlformats.org/spreadsheetml/2006/main" count="64" uniqueCount="31">
  <si>
    <t>Target Tahunan (%)</t>
  </si>
  <si>
    <t>Target kumulatif s/d bulan Januari (%)</t>
  </si>
  <si>
    <t>Target Cakupan DPT/HB (3) (%):</t>
  </si>
  <si>
    <t>LOTENG</t>
  </si>
  <si>
    <t>Target Cakupan POLIO4 (%):</t>
  </si>
  <si>
    <t>Target Cakupan CAMPAK (%):</t>
  </si>
  <si>
    <t xml:space="preserve">Bulan: </t>
  </si>
  <si>
    <t>Per-Tanggal:</t>
  </si>
  <si>
    <t>Cakupan kritis/minimal (%)</t>
  </si>
  <si>
    <t xml:space="preserve">HIJAU: &gt; % Target kumulatif s/d bulan Januari </t>
  </si>
  <si>
    <t xml:space="preserve">KUNING: &lt; % Target kumulatif s/d bulan Januari, 
tapi &gt; % Cakupan minimal s/d bulan Januari </t>
  </si>
  <si>
    <t xml:space="preserve">MERAH: &lt; % Cakupan minimal s/d bulan Januari </t>
  </si>
  <si>
    <t>NO</t>
  </si>
  <si>
    <t>DESA/KELURAHAN</t>
  </si>
  <si>
    <t>SURVIVING INFANT</t>
  </si>
  <si>
    <t>DPT/HB (3)</t>
  </si>
  <si>
    <t>POLIO4</t>
  </si>
  <si>
    <t>CAMPAK</t>
  </si>
  <si>
    <t>% Pencapaian s/d bulan Januari</t>
  </si>
  <si>
    <t>%   Target bulan Februari</t>
  </si>
  <si>
    <t>Jumlah bayi yang harus diimunisasi bulan Februari</t>
  </si>
  <si>
    <t>L</t>
  </si>
  <si>
    <t>P</t>
  </si>
  <si>
    <t>JUMLAH</t>
  </si>
  <si>
    <t>JANUARI</t>
  </si>
  <si>
    <t>TABEL ANALISA BULANAN PEMANTAUAN WILAYAH SETEMPAT</t>
  </si>
  <si>
    <t>JANAPRIA</t>
  </si>
  <si>
    <t>PUSKESMAS</t>
  </si>
  <si>
    <t>Jumlah Desa</t>
  </si>
  <si>
    <t>Puskesmas</t>
  </si>
  <si>
    <t>Kabupaten/Kota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</si>
</sst>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6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36">
    <xf numFmtId="0" fontId="0" fillId="0" borderId="0" xfId="0"/>
    <xf numFmtId="0" fontId="2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3" fontId="4" fillId="0" borderId="0" xfId="0" applyNumberFormat="1" applyFont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3" fontId="6" fillId="0" borderId="0" xfId="2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 wrapText="1"/>
    </xf>
    <xf numFmtId="3" fontId="4" fillId="0" borderId="0" xfId="0" applyNumberFormat="1" applyFont="1" applyAlignment="1" applyProtection="1">
      <alignment horizontal="left" vertical="center"/>
    </xf>
    <xf numFmtId="3" fontId="3" fillId="0" borderId="0" xfId="1" applyNumberFormat="1" applyFont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14" fontId="4" fillId="0" borderId="0" xfId="0" applyNumberFormat="1" applyFont="1" applyAlignment="1" applyProtection="1">
      <alignment horizontal="right" vertical="center"/>
    </xf>
    <xf numFmtId="14" fontId="4" fillId="0" borderId="0" xfId="0" applyNumberFormat="1" applyFont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horizontal="center" vertical="center"/>
    </xf>
    <xf numFmtId="3" fontId="9" fillId="0" borderId="9" xfId="0" applyNumberFormat="1" applyFont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0" borderId="18" xfId="0" applyFont="1" applyFill="1" applyBorder="1" applyAlignment="1" applyProtection="1">
      <alignment horizontal="center" vertical="center" wrapText="1"/>
    </xf>
    <xf numFmtId="0" fontId="7" fillId="0" borderId="19" xfId="0" applyFont="1" applyFill="1" applyBorder="1" applyAlignment="1" applyProtection="1">
      <alignment horizontal="center" vertical="center" wrapText="1"/>
    </xf>
    <xf numFmtId="0" fontId="7" fillId="0" borderId="15" xfId="0" applyFont="1" applyFill="1" applyBorder="1" applyAlignment="1" applyProtection="1">
      <alignment horizontal="center" vertical="center" wrapText="1"/>
    </xf>
    <xf numFmtId="3" fontId="7" fillId="0" borderId="15" xfId="0" applyNumberFormat="1" applyFont="1" applyFill="1" applyBorder="1" applyAlignment="1" applyProtection="1">
      <alignment horizontal="center" vertical="center" wrapText="1"/>
    </xf>
    <xf numFmtId="1" fontId="11" fillId="0" borderId="21" xfId="0" applyNumberFormat="1" applyFont="1" applyFill="1" applyBorder="1" applyAlignment="1">
      <alignment horizontal="right" vertical="center"/>
    </xf>
    <xf numFmtId="1" fontId="11" fillId="0" borderId="20" xfId="0" applyNumberFormat="1" applyFont="1" applyFill="1" applyBorder="1" applyAlignment="1">
      <alignment horizontal="right" vertical="center" indent="1"/>
    </xf>
    <xf numFmtId="1" fontId="11" fillId="0" borderId="21" xfId="0" applyNumberFormat="1" applyFont="1" applyFill="1" applyBorder="1" applyAlignment="1">
      <alignment horizontal="right" vertical="center" indent="1"/>
    </xf>
    <xf numFmtId="164" fontId="11" fillId="0" borderId="23" xfId="0" applyNumberFormat="1" applyFont="1" applyFill="1" applyBorder="1" applyAlignment="1">
      <alignment horizontal="right" vertical="center" indent="1"/>
    </xf>
    <xf numFmtId="164" fontId="11" fillId="0" borderId="5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21" xfId="0" applyNumberFormat="1" applyFont="1" applyFill="1" applyBorder="1" applyAlignment="1">
      <alignment horizontal="center" vertical="center"/>
    </xf>
    <xf numFmtId="164" fontId="12" fillId="0" borderId="21" xfId="0" applyNumberFormat="1" applyFont="1" applyBorder="1" applyAlignment="1" applyProtection="1">
      <alignment vertical="center"/>
    </xf>
    <xf numFmtId="1" fontId="11" fillId="0" borderId="12" xfId="0" applyNumberFormat="1" applyFont="1" applyFill="1" applyBorder="1" applyAlignment="1">
      <alignment horizontal="right" vertical="center" indent="1"/>
    </xf>
    <xf numFmtId="1" fontId="11" fillId="0" borderId="13" xfId="0" applyNumberFormat="1" applyFont="1" applyFill="1" applyBorder="1" applyAlignment="1">
      <alignment horizontal="right" vertical="center" indent="1"/>
    </xf>
    <xf numFmtId="164" fontId="11" fillId="0" borderId="14" xfId="0" applyNumberFormat="1" applyFont="1" applyFill="1" applyBorder="1" applyAlignment="1">
      <alignment horizontal="right" vertical="center" inden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3" xfId="0" applyNumberFormat="1" applyFont="1" applyFill="1" applyBorder="1" applyAlignment="1">
      <alignment horizontal="center" vertical="center"/>
    </xf>
    <xf numFmtId="164" fontId="11" fillId="0" borderId="14" xfId="0" applyNumberFormat="1" applyFont="1" applyFill="1" applyBorder="1" applyAlignment="1">
      <alignment horizontal="center" vertical="center"/>
    </xf>
    <xf numFmtId="1" fontId="11" fillId="0" borderId="13" xfId="0" applyNumberFormat="1" applyFont="1" applyFill="1" applyBorder="1" applyAlignment="1">
      <alignment horizontal="right" vertical="center"/>
    </xf>
    <xf numFmtId="164" fontId="12" fillId="0" borderId="13" xfId="0" applyNumberFormat="1" applyFont="1" applyBorder="1" applyAlignment="1" applyProtection="1">
      <alignment vertical="center"/>
    </xf>
    <xf numFmtId="0" fontId="2" fillId="0" borderId="26" xfId="0" applyFont="1" applyFill="1" applyBorder="1" applyAlignment="1">
      <alignment horizontal="left" vertical="center"/>
    </xf>
    <xf numFmtId="3" fontId="10" fillId="0" borderId="15" xfId="0" applyNumberFormat="1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1" fontId="11" fillId="0" borderId="29" xfId="0" applyNumberFormat="1" applyFont="1" applyFill="1" applyBorder="1" applyAlignment="1">
      <alignment horizontal="right" vertical="center"/>
    </xf>
    <xf numFmtId="1" fontId="11" fillId="0" borderId="28" xfId="0" applyNumberFormat="1" applyFont="1" applyFill="1" applyBorder="1" applyAlignment="1">
      <alignment horizontal="right" vertical="center" indent="1"/>
    </xf>
    <xf numFmtId="1" fontId="11" fillId="0" borderId="30" xfId="0" applyNumberFormat="1" applyFont="1" applyFill="1" applyBorder="1" applyAlignment="1">
      <alignment horizontal="right" vertical="center" indent="1"/>
    </xf>
    <xf numFmtId="164" fontId="11" fillId="0" borderId="31" xfId="0" applyNumberFormat="1" applyFont="1" applyFill="1" applyBorder="1" applyAlignment="1">
      <alignment horizontal="right" vertical="center" indent="1"/>
    </xf>
    <xf numFmtId="164" fontId="11" fillId="0" borderId="28" xfId="0" applyNumberFormat="1" applyFont="1" applyFill="1" applyBorder="1" applyAlignment="1">
      <alignment horizontal="center" vertical="center"/>
    </xf>
    <xf numFmtId="164" fontId="11" fillId="0" borderId="30" xfId="0" applyNumberFormat="1" applyFont="1" applyFill="1" applyBorder="1" applyAlignment="1">
      <alignment horizontal="center" vertical="center"/>
    </xf>
    <xf numFmtId="164" fontId="11" fillId="0" borderId="31" xfId="0" applyNumberFormat="1" applyFont="1" applyFill="1" applyBorder="1" applyAlignment="1">
      <alignment horizontal="center" vertical="center"/>
    </xf>
    <xf numFmtId="1" fontId="11" fillId="0" borderId="30" xfId="0" applyNumberFormat="1" applyFont="1" applyFill="1" applyBorder="1" applyAlignment="1">
      <alignment horizontal="right" vertical="center"/>
    </xf>
    <xf numFmtId="164" fontId="12" fillId="0" borderId="30" xfId="0" applyNumberFormat="1" applyFont="1" applyBorder="1" applyAlignment="1" applyProtection="1">
      <alignment vertical="center"/>
    </xf>
    <xf numFmtId="1" fontId="11" fillId="0" borderId="27" xfId="0" applyNumberFormat="1" applyFont="1" applyFill="1" applyBorder="1" applyAlignment="1">
      <alignment horizontal="right" vertical="center"/>
    </xf>
    <xf numFmtId="1" fontId="14" fillId="0" borderId="27" xfId="0" applyNumberFormat="1" applyFont="1" applyFill="1" applyBorder="1" applyAlignment="1">
      <alignment horizontal="right" vertical="center" indent="1"/>
    </xf>
    <xf numFmtId="164" fontId="14" fillId="0" borderId="27" xfId="0" applyNumberFormat="1" applyFont="1" applyFill="1" applyBorder="1" applyAlignment="1">
      <alignment horizontal="center" vertical="center"/>
    </xf>
    <xf numFmtId="1" fontId="14" fillId="0" borderId="27" xfId="0" applyNumberFormat="1" applyFont="1" applyFill="1" applyBorder="1" applyAlignment="1">
      <alignment horizontal="right" vertical="center"/>
    </xf>
    <xf numFmtId="164" fontId="16" fillId="0" borderId="27" xfId="0" applyNumberFormat="1" applyFont="1" applyBorder="1" applyAlignment="1" applyProtection="1">
      <alignment vertical="center"/>
    </xf>
    <xf numFmtId="164" fontId="16" fillId="0" borderId="33" xfId="0" applyNumberFormat="1" applyFont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 wrapText="1"/>
    </xf>
    <xf numFmtId="0" fontId="7" fillId="0" borderId="13" xfId="0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3" fontId="8" fillId="0" borderId="9" xfId="0" applyNumberFormat="1" applyFont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 wrapText="1"/>
    </xf>
    <xf numFmtId="3" fontId="10" fillId="0" borderId="15" xfId="0" applyNumberFormat="1" applyFont="1" applyBorder="1" applyAlignment="1" applyProtection="1">
      <alignment horizontal="center" vertical="center"/>
    </xf>
    <xf numFmtId="3" fontId="10" fillId="0" borderId="15" xfId="0" applyNumberFormat="1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 wrapText="1"/>
    </xf>
    <xf numFmtId="0" fontId="8" fillId="0" borderId="34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2" fillId="0" borderId="39" xfId="0" applyFont="1" applyBorder="1" applyAlignment="1" applyProtection="1">
      <alignment vertical="center"/>
    </xf>
    <xf numFmtId="3" fontId="11" fillId="0" borderId="10" xfId="0" applyNumberFormat="1" applyFont="1" applyFill="1" applyBorder="1" applyAlignment="1">
      <alignment horizontal="center" vertical="center"/>
    </xf>
    <xf numFmtId="3" fontId="11" fillId="0" borderId="40" xfId="0" applyNumberFormat="1" applyFont="1" applyFill="1" applyBorder="1" applyAlignment="1">
      <alignment horizontal="center" vertical="center"/>
    </xf>
    <xf numFmtId="3" fontId="15" fillId="0" borderId="15" xfId="0" applyNumberFormat="1" applyFont="1" applyFill="1" applyBorder="1" applyAlignment="1">
      <alignment horizontal="center" vertical="center"/>
    </xf>
    <xf numFmtId="164" fontId="12" fillId="0" borderId="22" xfId="0" applyNumberFormat="1" applyFont="1" applyBorder="1" applyAlignment="1" applyProtection="1">
      <alignment vertical="center"/>
    </xf>
    <xf numFmtId="164" fontId="12" fillId="0" borderId="35" xfId="0" applyNumberFormat="1" applyFont="1" applyBorder="1" applyAlignment="1" applyProtection="1">
      <alignment vertical="center"/>
    </xf>
    <xf numFmtId="164" fontId="12" fillId="0" borderId="36" xfId="0" applyNumberFormat="1" applyFont="1" applyBorder="1" applyAlignment="1" applyProtection="1">
      <alignment vertical="center"/>
    </xf>
    <xf numFmtId="164" fontId="16" fillId="0" borderId="37" xfId="0" applyNumberFormat="1" applyFont="1" applyBorder="1" applyAlignment="1" applyProtection="1">
      <alignment vertical="center"/>
    </xf>
    <xf numFmtId="3" fontId="8" fillId="0" borderId="8" xfId="0" applyNumberFormat="1" applyFont="1" applyBorder="1" applyAlignment="1" applyProtection="1">
      <alignment horizontal="center" vertical="center"/>
    </xf>
    <xf numFmtId="3" fontId="10" fillId="0" borderId="3" xfId="0" applyNumberFormat="1" applyFont="1" applyBorder="1" applyAlignment="1" applyProtection="1">
      <alignment horizontal="center" vertical="center" wrapText="1"/>
    </xf>
    <xf numFmtId="0" fontId="12" fillId="0" borderId="10" xfId="0" applyFont="1" applyBorder="1" applyAlignment="1" applyProtection="1">
      <alignment vertical="center"/>
    </xf>
    <xf numFmtId="0" fontId="12" fillId="0" borderId="40" xfId="0" applyFont="1" applyBorder="1" applyAlignment="1" applyProtection="1">
      <alignment vertical="center"/>
    </xf>
    <xf numFmtId="0" fontId="3" fillId="0" borderId="15" xfId="0" applyFont="1" applyBorder="1" applyAlignment="1" applyProtection="1">
      <alignment vertical="center"/>
    </xf>
    <xf numFmtId="1" fontId="11" fillId="0" borderId="20" xfId="0" applyNumberFormat="1" applyFont="1" applyFill="1" applyBorder="1" applyAlignment="1">
      <alignment horizontal="right" vertical="center"/>
    </xf>
    <xf numFmtId="1" fontId="11" fillId="0" borderId="23" xfId="0" applyNumberFormat="1" applyFont="1" applyFill="1" applyBorder="1" applyAlignment="1">
      <alignment horizontal="right" vertical="center"/>
    </xf>
    <xf numFmtId="1" fontId="11" fillId="0" borderId="12" xfId="0" applyNumberFormat="1" applyFont="1" applyFill="1" applyBorder="1" applyAlignment="1">
      <alignment horizontal="right" vertical="center"/>
    </xf>
    <xf numFmtId="1" fontId="11" fillId="0" borderId="14" xfId="0" applyNumberFormat="1" applyFont="1" applyFill="1" applyBorder="1" applyAlignment="1">
      <alignment horizontal="right" vertical="center"/>
    </xf>
    <xf numFmtId="1" fontId="11" fillId="0" borderId="28" xfId="0" applyNumberFormat="1" applyFont="1" applyFill="1" applyBorder="1" applyAlignment="1">
      <alignment horizontal="right" vertical="center"/>
    </xf>
    <xf numFmtId="1" fontId="11" fillId="0" borderId="31" xfId="0" applyNumberFormat="1" applyFont="1" applyFill="1" applyBorder="1" applyAlignment="1">
      <alignment horizontal="right" vertical="center"/>
    </xf>
    <xf numFmtId="1" fontId="14" fillId="0" borderId="26" xfId="0" applyNumberFormat="1" applyFont="1" applyFill="1" applyBorder="1" applyAlignment="1">
      <alignment horizontal="right" vertical="center"/>
    </xf>
    <xf numFmtId="1" fontId="14" fillId="0" borderId="33" xfId="0" applyNumberFormat="1" applyFont="1" applyFill="1" applyBorder="1" applyAlignment="1">
      <alignment horizontal="right" vertical="center"/>
    </xf>
    <xf numFmtId="164" fontId="12" fillId="0" borderId="24" xfId="0" applyNumberFormat="1" applyFont="1" applyBorder="1" applyAlignment="1" applyProtection="1">
      <alignment vertical="center"/>
    </xf>
    <xf numFmtId="164" fontId="12" fillId="0" borderId="25" xfId="0" applyNumberFormat="1" applyFont="1" applyBorder="1" applyAlignment="1" applyProtection="1">
      <alignment vertical="center"/>
    </xf>
    <xf numFmtId="164" fontId="12" fillId="0" borderId="32" xfId="0" applyNumberFormat="1" applyFont="1" applyBorder="1" applyAlignment="1" applyProtection="1">
      <alignment vertical="center"/>
    </xf>
    <xf numFmtId="164" fontId="16" fillId="0" borderId="38" xfId="0" applyNumberFormat="1" applyFont="1" applyBorder="1" applyAlignment="1" applyProtection="1">
      <alignment vertical="center"/>
    </xf>
    <xf numFmtId="164" fontId="11" fillId="0" borderId="20" xfId="0" applyNumberFormat="1" applyFont="1" applyFill="1" applyBorder="1" applyAlignment="1">
      <alignment horizontal="center" vertical="center"/>
    </xf>
    <xf numFmtId="164" fontId="11" fillId="0" borderId="23" xfId="0" applyNumberFormat="1" applyFont="1" applyFill="1" applyBorder="1" applyAlignment="1">
      <alignment horizontal="center" vertical="center"/>
    </xf>
    <xf numFmtId="164" fontId="14" fillId="0" borderId="26" xfId="0" applyNumberFormat="1" applyFont="1" applyFill="1" applyBorder="1" applyAlignment="1">
      <alignment horizontal="center" vertical="center"/>
    </xf>
    <xf numFmtId="164" fontId="14" fillId="0" borderId="33" xfId="0" applyNumberFormat="1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43" xfId="0" applyFont="1" applyFill="1" applyBorder="1" applyAlignment="1">
      <alignment horizontal="left" vertical="center"/>
    </xf>
    <xf numFmtId="0" fontId="13" fillId="0" borderId="37" xfId="0" applyFont="1" applyFill="1" applyBorder="1" applyAlignment="1">
      <alignment horizontal="left" vertical="center"/>
    </xf>
    <xf numFmtId="1" fontId="11" fillId="0" borderId="44" xfId="0" applyNumberFormat="1" applyFont="1" applyFill="1" applyBorder="1" applyAlignment="1">
      <alignment horizontal="right" vertical="center"/>
    </xf>
    <xf numFmtId="1" fontId="11" fillId="0" borderId="45" xfId="0" applyNumberFormat="1" applyFont="1" applyFill="1" applyBorder="1" applyAlignment="1">
      <alignment horizontal="right" vertical="center"/>
    </xf>
    <xf numFmtId="1" fontId="11" fillId="0" borderId="26" xfId="0" applyNumberFormat="1" applyFont="1" applyFill="1" applyBorder="1" applyAlignment="1">
      <alignment horizontal="right" vertical="center"/>
    </xf>
    <xf numFmtId="1" fontId="11" fillId="0" borderId="33" xfId="0" applyNumberFormat="1" applyFont="1" applyFill="1" applyBorder="1" applyAlignment="1">
      <alignment horizontal="right" vertical="center"/>
    </xf>
    <xf numFmtId="1" fontId="14" fillId="0" borderId="26" xfId="0" applyNumberFormat="1" applyFont="1" applyFill="1" applyBorder="1" applyAlignment="1">
      <alignment horizontal="right" vertical="center" indent="1"/>
    </xf>
    <xf numFmtId="164" fontId="14" fillId="0" borderId="33" xfId="0" applyNumberFormat="1" applyFont="1" applyFill="1" applyBorder="1" applyAlignment="1">
      <alignment horizontal="right" vertical="center" indent="1"/>
    </xf>
    <xf numFmtId="1" fontId="11" fillId="0" borderId="23" xfId="0" applyNumberFormat="1" applyFont="1" applyFill="1" applyBorder="1" applyAlignment="1">
      <alignment horizontal="center" vertical="center"/>
    </xf>
    <xf numFmtId="1" fontId="11" fillId="0" borderId="14" xfId="0" applyNumberFormat="1" applyFont="1" applyFill="1" applyBorder="1" applyAlignment="1">
      <alignment horizontal="center" vertical="center"/>
    </xf>
    <xf numFmtId="1" fontId="11" fillId="0" borderId="31" xfId="0" applyNumberFormat="1" applyFont="1" applyFill="1" applyBorder="1" applyAlignment="1">
      <alignment horizontal="center" vertical="center"/>
    </xf>
    <xf numFmtId="1" fontId="14" fillId="0" borderId="33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G6" sqref="G6"/>
    </sheetView>
  </sheetViews>
  <sheetFormatPr defaultRowHeight="14.4" x14ac:dyDescent="0.3"/>
  <cols>
    <col min="7" max="7" width="12.109375" bestFit="1" customWidth="1"/>
  </cols>
  <sheetData>
    <row r="1" spans="1:34" ht="22.2" customHeight="1" x14ac:dyDescent="0.3">
      <c r="A1" s="1" t="s">
        <v>25</v>
      </c>
      <c r="B1" s="2"/>
      <c r="C1" s="2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6"/>
      <c r="P1" s="5"/>
      <c r="Q1" s="4"/>
      <c r="R1" s="5"/>
      <c r="S1" s="7" t="s">
        <v>0</v>
      </c>
      <c r="T1" s="8" t="s">
        <v>1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6" x14ac:dyDescent="0.3">
      <c r="A2" s="10" t="s">
        <v>28</v>
      </c>
      <c r="B2" s="10"/>
      <c r="C2" s="10">
        <v>6</v>
      </c>
      <c r="D2" s="4"/>
      <c r="E2" s="11"/>
      <c r="F2" s="11"/>
      <c r="G2" s="11"/>
      <c r="H2" s="11"/>
      <c r="I2" s="4"/>
      <c r="J2" s="4"/>
      <c r="K2" s="5"/>
      <c r="L2" s="5"/>
      <c r="M2" s="5"/>
      <c r="N2" s="12" t="s">
        <v>2</v>
      </c>
      <c r="O2" s="5"/>
      <c r="P2" s="5"/>
      <c r="Q2" s="9"/>
      <c r="R2" s="9"/>
      <c r="S2" s="13">
        <v>0</v>
      </c>
      <c r="T2" s="14">
        <f>S2/12</f>
        <v>0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5.6" x14ac:dyDescent="0.3">
      <c r="A3" s="10" t="s">
        <v>29</v>
      </c>
      <c r="B3" s="10"/>
      <c r="C3" s="10" t="s">
        <v>26</v>
      </c>
      <c r="D3" s="4"/>
      <c r="E3" s="11"/>
      <c r="F3" s="11"/>
      <c r="G3" s="11"/>
      <c r="H3" s="11"/>
      <c r="I3" s="4"/>
      <c r="J3" s="4"/>
      <c r="K3" s="5"/>
      <c r="L3" s="5"/>
      <c r="M3" s="5"/>
      <c r="N3" s="12" t="s">
        <v>4</v>
      </c>
      <c r="O3" s="5"/>
      <c r="P3" s="5"/>
      <c r="Q3" s="9"/>
      <c r="R3" s="9"/>
      <c r="S3" s="13">
        <v>0</v>
      </c>
      <c r="T3" s="14">
        <f>S3/12</f>
        <v>0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5.6" x14ac:dyDescent="0.3">
      <c r="A4" s="10" t="s">
        <v>30</v>
      </c>
      <c r="B4" s="10"/>
      <c r="C4" s="10" t="s">
        <v>3</v>
      </c>
      <c r="D4" s="4"/>
      <c r="E4" s="11"/>
      <c r="F4" s="11"/>
      <c r="G4" s="11"/>
      <c r="H4" s="11"/>
      <c r="I4" s="4"/>
      <c r="J4" s="4"/>
      <c r="K4" s="5"/>
      <c r="L4" s="5"/>
      <c r="M4" s="5"/>
      <c r="N4" s="12" t="s">
        <v>5</v>
      </c>
      <c r="O4" s="4"/>
      <c r="P4" s="5"/>
      <c r="Q4" s="9"/>
      <c r="R4" s="9"/>
      <c r="S4" s="13">
        <v>0</v>
      </c>
      <c r="T4" s="14">
        <f>S4/12</f>
        <v>0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5.6" x14ac:dyDescent="0.3">
      <c r="A5" s="10" t="s">
        <v>6</v>
      </c>
      <c r="B5" s="10"/>
      <c r="C5" s="2" t="s">
        <v>24</v>
      </c>
      <c r="D5" s="9"/>
      <c r="E5" s="2">
        <v>2016</v>
      </c>
      <c r="F5" s="15" t="s">
        <v>7</v>
      </c>
      <c r="G5" s="16">
        <f ca="1">TODAY()</f>
        <v>42636</v>
      </c>
      <c r="H5" s="17"/>
      <c r="I5" s="4"/>
      <c r="J5" s="4"/>
      <c r="K5" s="5"/>
      <c r="L5" s="5"/>
      <c r="M5" s="5"/>
      <c r="N5" s="10" t="s">
        <v>8</v>
      </c>
      <c r="O5" s="4"/>
      <c r="P5" s="5"/>
      <c r="Q5" s="9"/>
      <c r="R5" s="9"/>
      <c r="S5" s="3">
        <v>0</v>
      </c>
      <c r="T5" s="14">
        <f>S5/12</f>
        <v>0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6.2" thickBot="1" x14ac:dyDescent="0.35">
      <c r="A6" s="10"/>
      <c r="B6" s="10"/>
      <c r="C6" s="2"/>
      <c r="D6" s="9"/>
      <c r="E6" s="2"/>
      <c r="F6" s="4"/>
      <c r="G6" s="4"/>
      <c r="H6" s="4"/>
      <c r="I6" s="10"/>
      <c r="J6" s="5"/>
      <c r="K6" s="4"/>
      <c r="L6" s="5"/>
      <c r="M6" s="3"/>
      <c r="N6" s="14"/>
      <c r="O6" s="1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5.6" thickBot="1" x14ac:dyDescent="0.35">
      <c r="A7" s="61" t="s">
        <v>9</v>
      </c>
      <c r="B7" s="62"/>
      <c r="C7" s="62"/>
      <c r="D7" s="62"/>
      <c r="E7" s="62"/>
      <c r="F7" s="62"/>
      <c r="G7" s="62"/>
      <c r="H7" s="62"/>
      <c r="I7" s="62"/>
      <c r="J7" s="63"/>
      <c r="K7" s="64" t="s">
        <v>10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6"/>
      <c r="X7" s="67" t="s">
        <v>11</v>
      </c>
      <c r="Y7" s="68"/>
      <c r="Z7" s="68"/>
      <c r="AA7" s="68"/>
      <c r="AB7" s="68"/>
      <c r="AC7" s="68"/>
      <c r="AD7" s="68"/>
      <c r="AE7" s="68"/>
      <c r="AF7" s="68"/>
      <c r="AG7" s="68"/>
      <c r="AH7" s="69"/>
    </row>
    <row r="8" spans="1:34" ht="15" thickBot="1" x14ac:dyDescent="0.35">
      <c r="A8" s="70" t="s">
        <v>12</v>
      </c>
      <c r="B8" s="70" t="s">
        <v>13</v>
      </c>
      <c r="C8" s="73" t="s">
        <v>14</v>
      </c>
      <c r="D8" s="74"/>
      <c r="E8" s="75"/>
      <c r="F8" s="79" t="s">
        <v>15</v>
      </c>
      <c r="G8" s="80"/>
      <c r="H8" s="80"/>
      <c r="I8" s="80"/>
      <c r="J8" s="80"/>
      <c r="K8" s="80"/>
      <c r="L8" s="80"/>
      <c r="M8" s="80"/>
      <c r="N8" s="87"/>
      <c r="O8" s="19"/>
      <c r="P8" s="79" t="s">
        <v>16</v>
      </c>
      <c r="Q8" s="80"/>
      <c r="R8" s="80"/>
      <c r="S8" s="80"/>
      <c r="T8" s="80"/>
      <c r="U8" s="80"/>
      <c r="V8" s="80"/>
      <c r="W8" s="80"/>
      <c r="X8" s="87"/>
      <c r="Y8" s="20"/>
      <c r="Z8" s="100" t="s">
        <v>17</v>
      </c>
      <c r="AA8" s="81"/>
      <c r="AB8" s="81"/>
      <c r="AC8" s="81"/>
      <c r="AD8" s="81"/>
      <c r="AE8" s="81"/>
      <c r="AF8" s="81"/>
      <c r="AG8" s="81"/>
      <c r="AH8" s="81"/>
    </row>
    <row r="9" spans="1:34" ht="22.8" customHeight="1" thickBot="1" x14ac:dyDescent="0.35">
      <c r="A9" s="71"/>
      <c r="B9" s="71"/>
      <c r="C9" s="76"/>
      <c r="D9" s="77"/>
      <c r="E9" s="78"/>
      <c r="F9" s="82" t="s">
        <v>18</v>
      </c>
      <c r="G9" s="82"/>
      <c r="H9" s="82"/>
      <c r="I9" s="85" t="s">
        <v>19</v>
      </c>
      <c r="J9" s="85"/>
      <c r="K9" s="85"/>
      <c r="L9" s="86" t="s">
        <v>20</v>
      </c>
      <c r="M9" s="86"/>
      <c r="N9" s="86"/>
      <c r="O9" s="45"/>
      <c r="P9" s="86" t="s">
        <v>18</v>
      </c>
      <c r="Q9" s="86"/>
      <c r="R9" s="86"/>
      <c r="S9" s="85" t="s">
        <v>19</v>
      </c>
      <c r="T9" s="85"/>
      <c r="U9" s="85"/>
      <c r="V9" s="90" t="s">
        <v>20</v>
      </c>
      <c r="W9" s="86"/>
      <c r="X9" s="88"/>
      <c r="Y9" s="44"/>
      <c r="Z9" s="84" t="s">
        <v>18</v>
      </c>
      <c r="AA9" s="84"/>
      <c r="AB9" s="84"/>
      <c r="AC9" s="83" t="s">
        <v>19</v>
      </c>
      <c r="AD9" s="83"/>
      <c r="AE9" s="83"/>
      <c r="AF9" s="101" t="s">
        <v>20</v>
      </c>
      <c r="AG9" s="84"/>
      <c r="AH9" s="84"/>
    </row>
    <row r="10" spans="1:34" ht="15" thickBot="1" x14ac:dyDescent="0.35">
      <c r="A10" s="72"/>
      <c r="B10" s="72"/>
      <c r="C10" s="21" t="s">
        <v>21</v>
      </c>
      <c r="D10" s="22" t="s">
        <v>22</v>
      </c>
      <c r="E10" s="23" t="s">
        <v>23</v>
      </c>
      <c r="F10" s="24" t="s">
        <v>21</v>
      </c>
      <c r="G10" s="24" t="s">
        <v>22</v>
      </c>
      <c r="H10" s="24" t="s">
        <v>23</v>
      </c>
      <c r="I10" s="24" t="s">
        <v>21</v>
      </c>
      <c r="J10" s="24" t="s">
        <v>22</v>
      </c>
      <c r="K10" s="24" t="s">
        <v>23</v>
      </c>
      <c r="L10" s="24" t="s">
        <v>21</v>
      </c>
      <c r="M10" s="24" t="s">
        <v>22</v>
      </c>
      <c r="N10" s="24" t="s">
        <v>23</v>
      </c>
      <c r="O10" s="25"/>
      <c r="P10" s="24" t="s">
        <v>21</v>
      </c>
      <c r="Q10" s="24" t="s">
        <v>22</v>
      </c>
      <c r="R10" s="24" t="s">
        <v>23</v>
      </c>
      <c r="S10" s="24" t="s">
        <v>21</v>
      </c>
      <c r="T10" s="24" t="s">
        <v>22</v>
      </c>
      <c r="U10" s="24" t="s">
        <v>23</v>
      </c>
      <c r="V10" s="91" t="s">
        <v>21</v>
      </c>
      <c r="W10" s="24" t="s">
        <v>22</v>
      </c>
      <c r="X10" s="89" t="s">
        <v>23</v>
      </c>
      <c r="Y10" s="25"/>
      <c r="Z10" s="24" t="s">
        <v>21</v>
      </c>
      <c r="AA10" s="24" t="s">
        <v>22</v>
      </c>
      <c r="AB10" s="24" t="s">
        <v>23</v>
      </c>
      <c r="AC10" s="24" t="s">
        <v>21</v>
      </c>
      <c r="AD10" s="24" t="s">
        <v>22</v>
      </c>
      <c r="AE10" s="24" t="s">
        <v>23</v>
      </c>
      <c r="AF10" s="91" t="s">
        <v>21</v>
      </c>
      <c r="AG10" s="24" t="s">
        <v>22</v>
      </c>
      <c r="AH10" s="24" t="s">
        <v>23</v>
      </c>
    </row>
    <row r="11" spans="1:34" x14ac:dyDescent="0.3">
      <c r="A11" s="121">
        <v>1</v>
      </c>
      <c r="B11" s="121"/>
      <c r="C11" s="105"/>
      <c r="D11" s="26"/>
      <c r="E11" s="106">
        <f>C11+D11</f>
        <v>0</v>
      </c>
      <c r="F11" s="27"/>
      <c r="G11" s="28"/>
      <c r="H11" s="29">
        <f>F11+G11</f>
        <v>0</v>
      </c>
      <c r="I11" s="30">
        <f t="shared" ref="I11:K16" si="0">IF($T$2-F11&gt;0,$T$2+($T$2-F11),$T$2)</f>
        <v>0</v>
      </c>
      <c r="J11" s="31">
        <f t="shared" si="0"/>
        <v>0</v>
      </c>
      <c r="K11" s="32">
        <f t="shared" si="0"/>
        <v>0</v>
      </c>
      <c r="L11" s="117">
        <f>C11*I11/100</f>
        <v>0</v>
      </c>
      <c r="M11" s="33">
        <f>D11*J11/100</f>
        <v>0</v>
      </c>
      <c r="N11" s="132">
        <f>E11*K11/100</f>
        <v>0</v>
      </c>
      <c r="O11" s="92"/>
      <c r="P11" s="105"/>
      <c r="Q11" s="26"/>
      <c r="R11" s="106">
        <f t="shared" ref="R11:R17" si="1">P11+Q11</f>
        <v>0</v>
      </c>
      <c r="S11" s="117">
        <f>IF($T$3-P11&gt;0,$T$3+($T$3-P11),$T$3)</f>
        <v>0</v>
      </c>
      <c r="T11" s="33">
        <f>IF($T$3-Q11&gt;0,$T$3+($T$3-Q11),$T$3)</f>
        <v>0</v>
      </c>
      <c r="U11" s="118">
        <f>IF($T$3-R11&gt;0,$T$3+($T$3-R11),$T$3)</f>
        <v>0</v>
      </c>
      <c r="V11" s="113">
        <f>C11*S11/100</f>
        <v>0</v>
      </c>
      <c r="W11" s="34">
        <f>D11*T11/100</f>
        <v>0</v>
      </c>
      <c r="X11" s="96">
        <f>E11*U11/100</f>
        <v>0</v>
      </c>
      <c r="Y11" s="92"/>
      <c r="Z11" s="105"/>
      <c r="AA11" s="26"/>
      <c r="AB11" s="106">
        <f t="shared" ref="AB11:AB17" si="2">Z11+AA11</f>
        <v>0</v>
      </c>
      <c r="AC11" s="117">
        <f>IF($T$4-Z11&gt;0,$T$4+($T$4-Z11),$T$4)</f>
        <v>0</v>
      </c>
      <c r="AD11" s="33">
        <f>IF($T$4-AA11&gt;0,$T$4+($T$4-AA11),$T$4)</f>
        <v>0</v>
      </c>
      <c r="AE11" s="118">
        <f>IF($T$4-AB11&gt;0,$T$4+($T$4-AB11),$T$4)</f>
        <v>0</v>
      </c>
      <c r="AF11" s="113">
        <f>C11*AC11/100</f>
        <v>0</v>
      </c>
      <c r="AG11" s="34">
        <f>D11*AD11/100</f>
        <v>0</v>
      </c>
      <c r="AH11" s="34">
        <f>E11*AE11/100</f>
        <v>0</v>
      </c>
    </row>
    <row r="12" spans="1:34" x14ac:dyDescent="0.3">
      <c r="A12" s="122">
        <v>2</v>
      </c>
      <c r="B12" s="121"/>
      <c r="C12" s="105"/>
      <c r="D12" s="26"/>
      <c r="E12" s="106">
        <f t="shared" ref="E12:E16" si="3">C12+D12</f>
        <v>0</v>
      </c>
      <c r="F12" s="35"/>
      <c r="G12" s="36"/>
      <c r="H12" s="37">
        <f t="shared" ref="H12:H17" si="4">F12+G12</f>
        <v>0</v>
      </c>
      <c r="I12" s="38">
        <f t="shared" si="0"/>
        <v>0</v>
      </c>
      <c r="J12" s="39">
        <f t="shared" si="0"/>
        <v>0</v>
      </c>
      <c r="K12" s="40">
        <f t="shared" si="0"/>
        <v>0</v>
      </c>
      <c r="L12" s="38">
        <f t="shared" ref="L12:N17" si="5">C12*I12/100</f>
        <v>0</v>
      </c>
      <c r="M12" s="39">
        <f t="shared" si="5"/>
        <v>0</v>
      </c>
      <c r="N12" s="133">
        <f t="shared" si="5"/>
        <v>0</v>
      </c>
      <c r="O12" s="93"/>
      <c r="P12" s="107"/>
      <c r="Q12" s="41"/>
      <c r="R12" s="108">
        <f t="shared" si="1"/>
        <v>0</v>
      </c>
      <c r="S12" s="38">
        <f t="shared" ref="S12:U16" si="6">IF($T$3-P12&gt;0,$T$3+($T$3-P12),$T$3)</f>
        <v>0</v>
      </c>
      <c r="T12" s="39">
        <f t="shared" si="6"/>
        <v>0</v>
      </c>
      <c r="U12" s="40">
        <f t="shared" si="6"/>
        <v>0</v>
      </c>
      <c r="V12" s="114">
        <f t="shared" ref="V12:X17" si="7">C12*S12/100</f>
        <v>0</v>
      </c>
      <c r="W12" s="42">
        <f t="shared" si="7"/>
        <v>0</v>
      </c>
      <c r="X12" s="97">
        <f t="shared" si="7"/>
        <v>0</v>
      </c>
      <c r="Y12" s="102"/>
      <c r="Z12" s="107"/>
      <c r="AA12" s="41"/>
      <c r="AB12" s="108">
        <f t="shared" si="2"/>
        <v>0</v>
      </c>
      <c r="AC12" s="38">
        <f t="shared" ref="AC12:AE16" si="8">IF($T$4-Z12&gt;0,$T$4+($T$4-Z12),$T$4)</f>
        <v>0</v>
      </c>
      <c r="AD12" s="39">
        <f t="shared" si="8"/>
        <v>0</v>
      </c>
      <c r="AE12" s="40">
        <f t="shared" si="8"/>
        <v>0</v>
      </c>
      <c r="AF12" s="114">
        <f t="shared" ref="AF12:AH17" si="9">C12*AC12/100</f>
        <v>0</v>
      </c>
      <c r="AG12" s="42">
        <f t="shared" si="9"/>
        <v>0</v>
      </c>
      <c r="AH12" s="42">
        <f t="shared" si="9"/>
        <v>0</v>
      </c>
    </row>
    <row r="13" spans="1:34" x14ac:dyDescent="0.3">
      <c r="A13" s="122">
        <v>3</v>
      </c>
      <c r="B13" s="121"/>
      <c r="C13" s="105"/>
      <c r="D13" s="26"/>
      <c r="E13" s="106">
        <f t="shared" si="3"/>
        <v>0</v>
      </c>
      <c r="F13" s="35"/>
      <c r="G13" s="36"/>
      <c r="H13" s="37">
        <f t="shared" si="4"/>
        <v>0</v>
      </c>
      <c r="I13" s="38">
        <f t="shared" si="0"/>
        <v>0</v>
      </c>
      <c r="J13" s="39">
        <f t="shared" si="0"/>
        <v>0</v>
      </c>
      <c r="K13" s="40">
        <f t="shared" si="0"/>
        <v>0</v>
      </c>
      <c r="L13" s="38">
        <f t="shared" si="5"/>
        <v>0</v>
      </c>
      <c r="M13" s="39">
        <f t="shared" si="5"/>
        <v>0</v>
      </c>
      <c r="N13" s="133">
        <f t="shared" si="5"/>
        <v>0</v>
      </c>
      <c r="O13" s="93"/>
      <c r="P13" s="107"/>
      <c r="Q13" s="41"/>
      <c r="R13" s="108">
        <f t="shared" si="1"/>
        <v>0</v>
      </c>
      <c r="S13" s="38">
        <f t="shared" si="6"/>
        <v>0</v>
      </c>
      <c r="T13" s="39">
        <f t="shared" si="6"/>
        <v>0</v>
      </c>
      <c r="U13" s="40">
        <f t="shared" si="6"/>
        <v>0</v>
      </c>
      <c r="V13" s="114">
        <f t="shared" si="7"/>
        <v>0</v>
      </c>
      <c r="W13" s="42">
        <f t="shared" si="7"/>
        <v>0</v>
      </c>
      <c r="X13" s="97">
        <f t="shared" si="7"/>
        <v>0</v>
      </c>
      <c r="Y13" s="102"/>
      <c r="Z13" s="107"/>
      <c r="AA13" s="41"/>
      <c r="AB13" s="108">
        <f t="shared" si="2"/>
        <v>0</v>
      </c>
      <c r="AC13" s="38">
        <f t="shared" si="8"/>
        <v>0</v>
      </c>
      <c r="AD13" s="39">
        <f t="shared" si="8"/>
        <v>0</v>
      </c>
      <c r="AE13" s="40">
        <f t="shared" si="8"/>
        <v>0</v>
      </c>
      <c r="AF13" s="114">
        <f t="shared" si="9"/>
        <v>0</v>
      </c>
      <c r="AG13" s="42">
        <f t="shared" si="9"/>
        <v>0</v>
      </c>
      <c r="AH13" s="42">
        <f t="shared" si="9"/>
        <v>0</v>
      </c>
    </row>
    <row r="14" spans="1:34" x14ac:dyDescent="0.3">
      <c r="A14" s="121">
        <v>4</v>
      </c>
      <c r="B14" s="121"/>
      <c r="C14" s="105"/>
      <c r="D14" s="26"/>
      <c r="E14" s="106">
        <f t="shared" si="3"/>
        <v>0</v>
      </c>
      <c r="F14" s="35"/>
      <c r="G14" s="36"/>
      <c r="H14" s="37">
        <f t="shared" si="4"/>
        <v>0</v>
      </c>
      <c r="I14" s="38">
        <f t="shared" si="0"/>
        <v>0</v>
      </c>
      <c r="J14" s="39">
        <f t="shared" si="0"/>
        <v>0</v>
      </c>
      <c r="K14" s="40">
        <f t="shared" si="0"/>
        <v>0</v>
      </c>
      <c r="L14" s="38">
        <f t="shared" si="5"/>
        <v>0</v>
      </c>
      <c r="M14" s="39">
        <f t="shared" si="5"/>
        <v>0</v>
      </c>
      <c r="N14" s="133">
        <f t="shared" si="5"/>
        <v>0</v>
      </c>
      <c r="O14" s="93"/>
      <c r="P14" s="107"/>
      <c r="Q14" s="41"/>
      <c r="R14" s="108">
        <f t="shared" si="1"/>
        <v>0</v>
      </c>
      <c r="S14" s="38">
        <f t="shared" si="6"/>
        <v>0</v>
      </c>
      <c r="T14" s="39">
        <f t="shared" si="6"/>
        <v>0</v>
      </c>
      <c r="U14" s="40">
        <f t="shared" si="6"/>
        <v>0</v>
      </c>
      <c r="V14" s="114">
        <f t="shared" si="7"/>
        <v>0</v>
      </c>
      <c r="W14" s="42">
        <f t="shared" si="7"/>
        <v>0</v>
      </c>
      <c r="X14" s="97">
        <f t="shared" si="7"/>
        <v>0</v>
      </c>
      <c r="Y14" s="102"/>
      <c r="Z14" s="107"/>
      <c r="AA14" s="41"/>
      <c r="AB14" s="108">
        <f t="shared" si="2"/>
        <v>0</v>
      </c>
      <c r="AC14" s="38">
        <f t="shared" si="8"/>
        <v>0</v>
      </c>
      <c r="AD14" s="39">
        <f t="shared" si="8"/>
        <v>0</v>
      </c>
      <c r="AE14" s="40">
        <f t="shared" si="8"/>
        <v>0</v>
      </c>
      <c r="AF14" s="114">
        <f t="shared" si="9"/>
        <v>0</v>
      </c>
      <c r="AG14" s="42">
        <f t="shared" si="9"/>
        <v>0</v>
      </c>
      <c r="AH14" s="42">
        <f t="shared" si="9"/>
        <v>0</v>
      </c>
    </row>
    <row r="15" spans="1:34" x14ac:dyDescent="0.3">
      <c r="A15" s="122">
        <v>5</v>
      </c>
      <c r="B15" s="121"/>
      <c r="C15" s="105"/>
      <c r="D15" s="26"/>
      <c r="E15" s="106">
        <f t="shared" si="3"/>
        <v>0</v>
      </c>
      <c r="F15" s="35"/>
      <c r="G15" s="36"/>
      <c r="H15" s="37">
        <f t="shared" si="4"/>
        <v>0</v>
      </c>
      <c r="I15" s="38">
        <f t="shared" si="0"/>
        <v>0</v>
      </c>
      <c r="J15" s="39">
        <f t="shared" si="0"/>
        <v>0</v>
      </c>
      <c r="K15" s="40">
        <f t="shared" si="0"/>
        <v>0</v>
      </c>
      <c r="L15" s="38">
        <f t="shared" si="5"/>
        <v>0</v>
      </c>
      <c r="M15" s="39">
        <f t="shared" si="5"/>
        <v>0</v>
      </c>
      <c r="N15" s="133">
        <f t="shared" si="5"/>
        <v>0</v>
      </c>
      <c r="O15" s="93"/>
      <c r="P15" s="107"/>
      <c r="Q15" s="41"/>
      <c r="R15" s="108">
        <f t="shared" si="1"/>
        <v>0</v>
      </c>
      <c r="S15" s="38">
        <f t="shared" si="6"/>
        <v>0</v>
      </c>
      <c r="T15" s="39">
        <f t="shared" si="6"/>
        <v>0</v>
      </c>
      <c r="U15" s="40">
        <f t="shared" si="6"/>
        <v>0</v>
      </c>
      <c r="V15" s="114">
        <f t="shared" si="7"/>
        <v>0</v>
      </c>
      <c r="W15" s="42">
        <f t="shared" si="7"/>
        <v>0</v>
      </c>
      <c r="X15" s="97">
        <f t="shared" si="7"/>
        <v>0</v>
      </c>
      <c r="Y15" s="102"/>
      <c r="Z15" s="107"/>
      <c r="AA15" s="41"/>
      <c r="AB15" s="108">
        <f t="shared" si="2"/>
        <v>0</v>
      </c>
      <c r="AC15" s="38">
        <f t="shared" si="8"/>
        <v>0</v>
      </c>
      <c r="AD15" s="39">
        <f t="shared" si="8"/>
        <v>0</v>
      </c>
      <c r="AE15" s="40">
        <f t="shared" si="8"/>
        <v>0</v>
      </c>
      <c r="AF15" s="114">
        <f t="shared" si="9"/>
        <v>0</v>
      </c>
      <c r="AG15" s="42">
        <f t="shared" si="9"/>
        <v>0</v>
      </c>
      <c r="AH15" s="42">
        <f t="shared" si="9"/>
        <v>0</v>
      </c>
    </row>
    <row r="16" spans="1:34" ht="15" thickBot="1" x14ac:dyDescent="0.35">
      <c r="A16" s="123">
        <v>6</v>
      </c>
      <c r="B16" s="124"/>
      <c r="C16" s="126"/>
      <c r="D16" s="46"/>
      <c r="E16" s="127">
        <f t="shared" si="3"/>
        <v>0</v>
      </c>
      <c r="F16" s="47"/>
      <c r="G16" s="48"/>
      <c r="H16" s="49">
        <f t="shared" si="4"/>
        <v>0</v>
      </c>
      <c r="I16" s="50">
        <f t="shared" si="0"/>
        <v>0</v>
      </c>
      <c r="J16" s="51">
        <f t="shared" si="0"/>
        <v>0</v>
      </c>
      <c r="K16" s="52">
        <f t="shared" si="0"/>
        <v>0</v>
      </c>
      <c r="L16" s="50">
        <f t="shared" si="5"/>
        <v>0</v>
      </c>
      <c r="M16" s="51">
        <f t="shared" si="5"/>
        <v>0</v>
      </c>
      <c r="N16" s="134">
        <f t="shared" si="5"/>
        <v>0</v>
      </c>
      <c r="O16" s="94"/>
      <c r="P16" s="109"/>
      <c r="Q16" s="53"/>
      <c r="R16" s="110">
        <f t="shared" si="1"/>
        <v>0</v>
      </c>
      <c r="S16" s="50">
        <f t="shared" si="6"/>
        <v>0</v>
      </c>
      <c r="T16" s="51">
        <f t="shared" si="6"/>
        <v>0</v>
      </c>
      <c r="U16" s="52">
        <f t="shared" si="6"/>
        <v>0</v>
      </c>
      <c r="V16" s="115">
        <f t="shared" si="7"/>
        <v>0</v>
      </c>
      <c r="W16" s="54">
        <f t="shared" si="7"/>
        <v>0</v>
      </c>
      <c r="X16" s="98">
        <f t="shared" si="7"/>
        <v>0</v>
      </c>
      <c r="Y16" s="103"/>
      <c r="Z16" s="109"/>
      <c r="AA16" s="53"/>
      <c r="AB16" s="110">
        <f t="shared" si="2"/>
        <v>0</v>
      </c>
      <c r="AC16" s="50">
        <f t="shared" si="8"/>
        <v>0</v>
      </c>
      <c r="AD16" s="51">
        <f t="shared" si="8"/>
        <v>0</v>
      </c>
      <c r="AE16" s="52">
        <f t="shared" si="8"/>
        <v>0</v>
      </c>
      <c r="AF16" s="115">
        <f t="shared" si="9"/>
        <v>0</v>
      </c>
      <c r="AG16" s="54">
        <f t="shared" si="9"/>
        <v>0</v>
      </c>
      <c r="AH16" s="54">
        <f t="shared" si="9"/>
        <v>0</v>
      </c>
    </row>
    <row r="17" spans="1:34" ht="18" thickBot="1" x14ac:dyDescent="0.35">
      <c r="A17" s="43"/>
      <c r="B17" s="125" t="s">
        <v>27</v>
      </c>
      <c r="C17" s="128">
        <f>SUM(C11:C16)</f>
        <v>0</v>
      </c>
      <c r="D17" s="55">
        <f t="shared" ref="D17:G17" si="10">SUM(D11:D16)</f>
        <v>0</v>
      </c>
      <c r="E17" s="129">
        <f t="shared" si="10"/>
        <v>0</v>
      </c>
      <c r="F17" s="130">
        <f t="shared" si="10"/>
        <v>0</v>
      </c>
      <c r="G17" s="56">
        <f t="shared" si="10"/>
        <v>0</v>
      </c>
      <c r="H17" s="131">
        <f t="shared" si="4"/>
        <v>0</v>
      </c>
      <c r="I17" s="119">
        <f>IF($T$2-F17&gt;0,$T$2+($T$2-F17),$T$2)</f>
        <v>0</v>
      </c>
      <c r="J17" s="57">
        <f>IF($T$2-G17&gt;0,$T$2+($T$2-G17),$T$2)</f>
        <v>0</v>
      </c>
      <c r="K17" s="120">
        <f>IF($T$2-H17&gt;0,$T$2+($T$2-H17),$T$2)</f>
        <v>0</v>
      </c>
      <c r="L17" s="119">
        <f t="shared" si="5"/>
        <v>0</v>
      </c>
      <c r="M17" s="57">
        <f t="shared" si="5"/>
        <v>0</v>
      </c>
      <c r="N17" s="135">
        <f t="shared" si="5"/>
        <v>0</v>
      </c>
      <c r="O17" s="95"/>
      <c r="P17" s="111">
        <f t="shared" ref="P17:Q17" si="11">SUM(P11:P16)</f>
        <v>0</v>
      </c>
      <c r="Q17" s="58">
        <f t="shared" si="11"/>
        <v>0</v>
      </c>
      <c r="R17" s="112">
        <f t="shared" si="1"/>
        <v>0</v>
      </c>
      <c r="S17" s="119">
        <f>IF($T$3-P17&gt;0,$T$3+($T$3-P17),$T$3)</f>
        <v>0</v>
      </c>
      <c r="T17" s="57">
        <f>IF($T$3-Q17&gt;0,$T$3+($T$3-Q17),$T$3)</f>
        <v>0</v>
      </c>
      <c r="U17" s="120">
        <f>IF($T$3-R17&gt;0,$T$3+($T$3-R17),$T$3)</f>
        <v>0</v>
      </c>
      <c r="V17" s="116">
        <f t="shared" si="7"/>
        <v>0</v>
      </c>
      <c r="W17" s="59">
        <f t="shared" si="7"/>
        <v>0</v>
      </c>
      <c r="X17" s="99">
        <f t="shared" si="7"/>
        <v>0</v>
      </c>
      <c r="Y17" s="104"/>
      <c r="Z17" s="111">
        <f t="shared" ref="Z17:AA17" si="12">SUM(Z11:Z16)</f>
        <v>0</v>
      </c>
      <c r="AA17" s="58">
        <f t="shared" si="12"/>
        <v>0</v>
      </c>
      <c r="AB17" s="112">
        <f t="shared" si="2"/>
        <v>0</v>
      </c>
      <c r="AC17" s="119">
        <f>IF($T$4-Z17&gt;0,$T$4+($T$4-Z17),$T$4)</f>
        <v>0</v>
      </c>
      <c r="AD17" s="57">
        <f>IF($T$4-AA17&gt;0,$T$4+($T$4-AA17),$T$4)</f>
        <v>0</v>
      </c>
      <c r="AE17" s="120">
        <f>IF($T$4-AB17&gt;0,$T$4+($T$4-AB17),$T$4)</f>
        <v>0</v>
      </c>
      <c r="AF17" s="116">
        <f t="shared" si="9"/>
        <v>0</v>
      </c>
      <c r="AG17" s="59">
        <f t="shared" si="9"/>
        <v>0</v>
      </c>
      <c r="AH17" s="60">
        <f t="shared" si="9"/>
        <v>0</v>
      </c>
    </row>
  </sheetData>
  <mergeCells count="18">
    <mergeCell ref="V9:X9"/>
    <mergeCell ref="Z9:AB9"/>
    <mergeCell ref="A7:J7"/>
    <mergeCell ref="K7:W7"/>
    <mergeCell ref="X7:AH7"/>
    <mergeCell ref="A8:A10"/>
    <mergeCell ref="B8:B10"/>
    <mergeCell ref="C8:E9"/>
    <mergeCell ref="F8:N8"/>
    <mergeCell ref="P8:X8"/>
    <mergeCell ref="Z8:AH8"/>
    <mergeCell ref="F9:H9"/>
    <mergeCell ref="AC9:AE9"/>
    <mergeCell ref="AF9:AH9"/>
    <mergeCell ref="I9:K9"/>
    <mergeCell ref="L9:N9"/>
    <mergeCell ref="P9:R9"/>
    <mergeCell ref="S9:U9"/>
  </mergeCells>
  <conditionalFormatting sqref="E5:E6">
    <cfRule type="cellIs" dxfId="0" priority="1" stopIfTrue="1" operator="between">
      <formula>125</formula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2016-09-19T02:07:36Z</dcterms:created>
  <dcterms:modified xsi:type="dcterms:W3CDTF">2016-09-23T09:39:24Z</dcterms:modified>
</cp:coreProperties>
</file>