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G25" i="1" l="1"/>
  <c r="S25" i="1"/>
  <c r="T25" i="1" s="1"/>
  <c r="O25" i="1"/>
  <c r="P25" i="1" s="1"/>
  <c r="I25" i="1"/>
  <c r="E25" i="1"/>
  <c r="D25" i="1"/>
  <c r="C25" i="1"/>
  <c r="K25" i="1" s="1"/>
  <c r="S24" i="1"/>
  <c r="T24" i="1" s="1"/>
  <c r="O24" i="1"/>
  <c r="P24" i="1" s="1"/>
  <c r="J24" i="1"/>
  <c r="K24" i="1" s="1"/>
  <c r="S23" i="1"/>
  <c r="T23" i="1" s="1"/>
  <c r="O23" i="1"/>
  <c r="P23" i="1" s="1"/>
  <c r="J23" i="1"/>
  <c r="K23" i="1" s="1"/>
  <c r="S22" i="1"/>
  <c r="T22" i="1" s="1"/>
  <c r="O22" i="1"/>
  <c r="P22" i="1" s="1"/>
  <c r="J22" i="1"/>
  <c r="K22" i="1" s="1"/>
  <c r="S21" i="1"/>
  <c r="T21" i="1" s="1"/>
  <c r="O21" i="1"/>
  <c r="P21" i="1" s="1"/>
  <c r="J21" i="1"/>
  <c r="K21" i="1" s="1"/>
  <c r="S20" i="1"/>
  <c r="T20" i="1" s="1"/>
  <c r="O20" i="1"/>
  <c r="P20" i="1" s="1"/>
  <c r="J20" i="1"/>
  <c r="K20" i="1" s="1"/>
  <c r="S19" i="1"/>
  <c r="T19" i="1" s="1"/>
  <c r="O19" i="1"/>
  <c r="P19" i="1" s="1"/>
  <c r="J19" i="1"/>
  <c r="K19" i="1" s="1"/>
  <c r="S18" i="1"/>
  <c r="T18" i="1" s="1"/>
  <c r="O18" i="1"/>
  <c r="P18" i="1" s="1"/>
  <c r="J18" i="1"/>
  <c r="K18" i="1" s="1"/>
  <c r="S17" i="1"/>
  <c r="T17" i="1" s="1"/>
  <c r="O17" i="1"/>
  <c r="P17" i="1" s="1"/>
  <c r="J17" i="1"/>
  <c r="K17" i="1" s="1"/>
  <c r="S16" i="1"/>
  <c r="T16" i="1" s="1"/>
  <c r="O16" i="1"/>
  <c r="P16" i="1" s="1"/>
  <c r="J16" i="1"/>
  <c r="K16" i="1" s="1"/>
  <c r="S15" i="1"/>
  <c r="T15" i="1" s="1"/>
  <c r="O15" i="1"/>
  <c r="P15" i="1" s="1"/>
  <c r="J15" i="1"/>
  <c r="K15" i="1" s="1"/>
  <c r="S14" i="1"/>
  <c r="T14" i="1" s="1"/>
  <c r="O14" i="1"/>
  <c r="P14" i="1" s="1"/>
  <c r="J14" i="1"/>
  <c r="K14" i="1" s="1"/>
  <c r="S13" i="1"/>
  <c r="T13" i="1" s="1"/>
  <c r="O13" i="1"/>
  <c r="P13" i="1" s="1"/>
  <c r="J13" i="1"/>
  <c r="K13" i="1" s="1"/>
  <c r="S12" i="1"/>
  <c r="T12" i="1" s="1"/>
  <c r="O12" i="1"/>
  <c r="P12" i="1" s="1"/>
  <c r="J12" i="1"/>
  <c r="K12" i="1" s="1"/>
  <c r="S11" i="1"/>
  <c r="T11" i="1" s="1"/>
  <c r="O11" i="1"/>
  <c r="P11" i="1" s="1"/>
  <c r="J11" i="1"/>
  <c r="K11" i="1" s="1"/>
</calcChain>
</file>

<file path=xl/sharedStrings.xml><?xml version="1.0" encoding="utf-8"?>
<sst xmlns="http://schemas.openxmlformats.org/spreadsheetml/2006/main" count="128" uniqueCount="59">
  <si>
    <t>REKAPITULASI LAPORAN PWS-KIA (IBU)</t>
  </si>
  <si>
    <t>Form PWS Ibu I</t>
  </si>
  <si>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</si>
  <si>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</si>
  <si>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</si>
  <si>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</si>
  <si>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</si>
  <si>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</si>
  <si>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>SASARAN</t>
  </si>
  <si>
    <t>Cakupan Pelayanan KIA  K.1   ( 96 )</t>
  </si>
  <si>
    <t>Cakupan Pelayanan KIA K.4   ( 96 )</t>
  </si>
  <si>
    <t>DETEKSI FAKTOR RESIKO DAN KOMPLIKASI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</si>
  <si>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</si>
  <si>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</si>
  <si>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</si>
  <si>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</si>
  <si>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</si>
  <si>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</si>
  <si>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</si>
  <si>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</si>
  <si>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</si>
  <si>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</si>
  <si>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Jango</t>
  </si>
  <si>
    <t>4</t>
  </si>
  <si>
    <t>8</t>
  </si>
  <si>
    <t>Kawo</t>
  </si>
  <si>
    <t>12</t>
  </si>
  <si>
    <t>39</t>
  </si>
  <si>
    <t>Ketara</t>
  </si>
  <si>
    <t>13</t>
  </si>
  <si>
    <t>3</t>
  </si>
  <si>
    <t>18</t>
  </si>
  <si>
    <t>2</t>
  </si>
  <si>
    <t>20</t>
  </si>
  <si>
    <t>Lekor</t>
  </si>
  <si>
    <t>11</t>
  </si>
  <si>
    <t>Pendem</t>
  </si>
  <si>
    <t>46</t>
  </si>
  <si>
    <t>Pengembur</t>
  </si>
  <si>
    <t>21</t>
  </si>
  <si>
    <t>17</t>
  </si>
  <si>
    <t>41</t>
  </si>
  <si>
    <t>Saba</t>
  </si>
  <si>
    <t>29</t>
  </si>
  <si>
    <t>1</t>
  </si>
  <si>
    <t>Segala+Anyar</t>
  </si>
  <si>
    <t>Sengkol</t>
  </si>
  <si>
    <t>5</t>
  </si>
  <si>
    <t>22</t>
  </si>
  <si>
    <t>Setuta</t>
  </si>
  <si>
    <t>26</t>
  </si>
  <si>
    <t>Tanak+Awu</t>
  </si>
  <si>
    <t>81</t>
  </si>
  <si>
    <t xml:space="preserve"> 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</si>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</sst>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* #,##0\ ;* \(#,##0\);* \-??\ "/>
  </numFmts>
  <fonts count="5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1" fontId="0" fillId="0" borderId="2" xfId="0" applyNumberFormat="1" applyBorder="1" applyAlignment="1">
      <alignment horizontal="center" vertical="top" wrapText="1"/>
    </xf>
    <xf numFmtId="0" fontId="2" fillId="0" borderId="2" xfId="0" applyFont="1" applyBorder="1"/>
    <xf numFmtId="1" fontId="0" fillId="0" borderId="3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4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horizontal="center" vertical="top" wrapText="1"/>
    </xf>
    <xf numFmtId="1" fontId="0" fillId="0" borderId="5" xfId="0" applyNumberFormat="1" applyBorder="1" applyAlignment="1">
      <alignment vertical="top" wrapText="1"/>
    </xf>
    <xf numFmtId="1" fontId="0" fillId="0" borderId="6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horizontal="center" vertical="top" wrapText="1"/>
    </xf>
    <xf numFmtId="1" fontId="0" fillId="0" borderId="8" xfId="0" applyNumberFormat="1" applyBorder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/>
    </xf>
    <xf numFmtId="1" fontId="2" fillId="0" borderId="10" xfId="0" applyNumberFormat="1" applyFont="1" applyBorder="1"/>
    <xf numFmtId="164" fontId="2" fillId="0" borderId="10" xfId="0" applyNumberFormat="1" applyFont="1" applyBorder="1"/>
    <xf numFmtId="1" fontId="2" fillId="0" borderId="10" xfId="0" applyNumberFormat="1" applyFont="1" applyBorder="1" applyAlignment="1">
      <alignment horizontal="center"/>
    </xf>
    <xf numFmtId="0" fontId="2" fillId="0" borderId="10" xfId="0" applyFont="1" applyBorder="1"/>
    <xf numFmtId="1" fontId="1" fillId="0" borderId="10" xfId="0" applyNumberFormat="1" applyFont="1" applyBorder="1"/>
    <xf numFmtId="2" fontId="2" fillId="0" borderId="10" xfId="0" applyNumberFormat="1" applyFont="1" applyBorder="1"/>
    <xf numFmtId="1" fontId="1" fillId="0" borderId="10" xfId="0" applyNumberFormat="1" applyFont="1" applyBorder="1" applyAlignment="1">
      <alignment horizontal="center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2" fillId="2" borderId="2" xfId="0" applyNumberFormat="1" applyFont="1" applyFill="1" applyBorder="1"/>
    <xf numFmtId="165" fontId="2" fillId="0" borderId="2" xfId="0" applyNumberFormat="1" applyFont="1" applyBorder="1"/>
    <xf numFmtId="2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2" fontId="2" fillId="0" borderId="3" xfId="0" applyNumberFormat="1" applyFont="1" applyBorder="1"/>
    <xf numFmtId="1" fontId="0" fillId="0" borderId="4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" fontId="2" fillId="0" borderId="0" xfId="0" applyNumberFormat="1" applyFont="1"/>
    <xf numFmtId="0" fontId="4" fillId="0" borderId="7" xfId="0" applyFont="1" applyBorder="1"/>
    <xf numFmtId="1" fontId="3" fillId="0" borderId="7" xfId="0" applyNumberFormat="1" applyFont="1" applyBorder="1"/>
    <xf numFmtId="0" fontId="0" fillId="0" borderId="0" xfId="0"/>
    <xf numFmtId="0" fontId="2" fillId="2" borderId="10" xfId="0" applyNumberFormat="1" applyFont="1" applyFill="1" applyBorder="1" applyAlignment="1">
      <alignment horizontal="center"/>
    </xf>
    <xf numFmtId="1" fontId="1" fillId="0" borderId="10" xfId="0" applyNumberFormat="1" applyFont="1" applyBorder="1" applyAlignment="1">
      <alignment vertical="center"/>
    </xf>
    <xf numFmtId="2" fontId="2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1" fontId="2" fillId="3" borderId="10" xfId="0" applyNumberFormat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60"/>
  <sheetViews>
    <sheetView showGridLines="0" tabSelected="1" zoomScaleNormal="100" workbookViewId="0">
      <selection activeCell="A2" sqref="A2"/>
    </sheetView>
  </sheetViews>
  <sheetFormatPr defaultColWidth="11.19921875" defaultRowHeight="15" x14ac:dyDescent="0.2"/>
  <cols>
    <col min="1" max="1" width="5.3984375" style="42" customWidth="1"/>
    <col min="2" max="2" width="21.59765625" style="42" customWidth="1"/>
    <col min="3" max="3" width="9.19921875" style="42" customWidth="1"/>
    <col min="4" max="4" width="8.09765625" style="42" customWidth="1"/>
    <col min="5" max="5" width="10.59765625" style="42" customWidth="1"/>
    <col min="6" max="11" width="11.69921875" style="42" customWidth="1"/>
    <col min="12" max="13" width="12.796875" style="1" customWidth="1"/>
    <col min="14" max="20" width="12.796875" style="42" customWidth="1"/>
    <col min="21" max="30" width="26.09765625" style="42" customWidth="1"/>
    <col min="31" max="1025" width="11.69921875" style="42" customWidth="1"/>
  </cols>
  <sheetData>
    <row r="1" spans="1:30" ht="20.25" customHeight="1" x14ac:dyDescent="0.2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5"/>
      <c r="M1" s="5"/>
      <c r="N1" s="4"/>
      <c r="O1" s="4"/>
      <c r="P1" s="4"/>
      <c r="Q1" s="4"/>
      <c r="R1" s="6" t="s">
        <v>1</v>
      </c>
      <c r="S1" s="4"/>
      <c r="T1" s="7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20.25" customHeight="1" x14ac:dyDescent="0.2">
      <c r="A2" s="9" t="s">
        <v>2</v>
      </c>
      <c r="B2" s="10"/>
      <c r="C2" s="10"/>
      <c r="D2" s="10"/>
      <c r="E2" s="10"/>
      <c r="F2" s="10"/>
      <c r="G2" s="11"/>
      <c r="H2" s="11"/>
      <c r="I2" s="11"/>
      <c r="J2" s="11"/>
      <c r="K2" s="11"/>
      <c r="L2" s="12"/>
      <c r="M2" s="12"/>
      <c r="N2" s="11"/>
      <c r="O2" s="11"/>
      <c r="P2" s="11"/>
      <c r="Q2" s="11"/>
      <c r="R2" s="11"/>
      <c r="S2" s="11"/>
      <c r="T2" s="13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20.25" customHeight="1" x14ac:dyDescent="0.2">
      <c r="A3" s="9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  <c r="M3" s="12"/>
      <c r="N3" s="11"/>
      <c r="O3" s="11"/>
      <c r="P3" s="11"/>
      <c r="Q3" s="11"/>
      <c r="R3" s="11"/>
      <c r="S3" s="11"/>
      <c r="T3" s="13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20.25" customHeight="1" x14ac:dyDescent="0.2">
      <c r="A4" s="9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1"/>
      <c r="O4" s="11"/>
      <c r="P4" s="11"/>
      <c r="Q4" s="11"/>
      <c r="R4" s="11"/>
      <c r="S4" s="11"/>
      <c r="T4" s="13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20.25" customHeight="1" x14ac:dyDescent="0.2">
      <c r="A5" s="9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12"/>
      <c r="N5" s="11"/>
      <c r="O5" s="11"/>
      <c r="P5" s="11"/>
      <c r="Q5" s="11"/>
      <c r="R5" s="11"/>
      <c r="S5" s="11"/>
      <c r="T5" s="13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20.25" customHeight="1" x14ac:dyDescent="0.2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  <c r="N6" s="15"/>
      <c r="O6" s="15"/>
      <c r="P6" s="15"/>
      <c r="Q6" s="15"/>
      <c r="R6" s="15"/>
      <c r="S6" s="15"/>
      <c r="T6" s="17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21" customHeight="1" x14ac:dyDescent="0.2">
      <c r="A7" s="48" t="s">
        <v>6</v>
      </c>
      <c r="B7" s="49" t="s">
        <v>7</v>
      </c>
      <c r="C7" s="48" t="s">
        <v>8</v>
      </c>
      <c r="D7" s="50"/>
      <c r="E7" s="50"/>
      <c r="F7" s="50"/>
      <c r="G7" s="49" t="s">
        <v>9</v>
      </c>
      <c r="H7" s="50"/>
      <c r="I7" s="50"/>
      <c r="J7" s="50"/>
      <c r="K7" s="50"/>
      <c r="L7" s="49" t="s">
        <v>10</v>
      </c>
      <c r="M7" s="51"/>
      <c r="N7" s="50"/>
      <c r="O7" s="50"/>
      <c r="P7" s="50"/>
      <c r="Q7" s="49" t="s">
        <v>11</v>
      </c>
      <c r="R7" s="50"/>
      <c r="S7" s="50"/>
      <c r="T7" s="50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21" customHeight="1" x14ac:dyDescent="0.2">
      <c r="A8" s="50"/>
      <c r="B8" s="50"/>
      <c r="C8" s="48" t="s">
        <v>12</v>
      </c>
      <c r="D8" s="48" t="s">
        <v>13</v>
      </c>
      <c r="E8" s="48" t="s">
        <v>14</v>
      </c>
      <c r="F8" s="49" t="s">
        <v>15</v>
      </c>
      <c r="G8" s="49" t="s">
        <v>16</v>
      </c>
      <c r="H8" s="49" t="s">
        <v>17</v>
      </c>
      <c r="I8" s="49" t="s">
        <v>18</v>
      </c>
      <c r="J8" s="48" t="s">
        <v>19</v>
      </c>
      <c r="K8" s="50"/>
      <c r="L8" s="49" t="s">
        <v>16</v>
      </c>
      <c r="M8" s="49" t="s">
        <v>17</v>
      </c>
      <c r="N8" s="49" t="s">
        <v>18</v>
      </c>
      <c r="O8" s="48" t="s">
        <v>19</v>
      </c>
      <c r="P8" s="50"/>
      <c r="Q8" s="49" t="s">
        <v>16</v>
      </c>
      <c r="R8" s="49" t="s">
        <v>17</v>
      </c>
      <c r="S8" s="48" t="s">
        <v>19</v>
      </c>
      <c r="T8" s="50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21" customHeight="1" x14ac:dyDescent="0.2">
      <c r="A9" s="50"/>
      <c r="B9" s="50"/>
      <c r="C9" s="50"/>
      <c r="D9" s="50"/>
      <c r="E9" s="50"/>
      <c r="F9" s="50"/>
      <c r="G9" s="50"/>
      <c r="H9" s="50"/>
      <c r="I9" s="50"/>
      <c r="J9" s="18" t="s">
        <v>20</v>
      </c>
      <c r="K9" s="18" t="s">
        <v>21</v>
      </c>
      <c r="L9" s="51"/>
      <c r="M9" s="51"/>
      <c r="N9" s="50"/>
      <c r="O9" s="18" t="s">
        <v>20</v>
      </c>
      <c r="P9" s="18" t="s">
        <v>21</v>
      </c>
      <c r="Q9" s="50"/>
      <c r="R9" s="50"/>
      <c r="S9" s="18" t="s">
        <v>20</v>
      </c>
      <c r="T9" s="18" t="s">
        <v>21</v>
      </c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5.75" customHeight="1" x14ac:dyDescent="0.2">
      <c r="A10" s="52">
        <v>1</v>
      </c>
      <c r="B10" s="52">
        <v>2</v>
      </c>
      <c r="C10" s="52">
        <v>3</v>
      </c>
      <c r="D10" s="52"/>
      <c r="E10" s="52">
        <v>4</v>
      </c>
      <c r="F10" s="52">
        <v>5</v>
      </c>
      <c r="G10" s="53">
        <v>7</v>
      </c>
      <c r="H10" s="53">
        <v>8</v>
      </c>
      <c r="I10" s="53">
        <v>9</v>
      </c>
      <c r="J10" s="53">
        <v>10</v>
      </c>
      <c r="K10" s="53">
        <v>11</v>
      </c>
      <c r="L10" s="53">
        <v>12</v>
      </c>
      <c r="M10" s="53">
        <v>13</v>
      </c>
      <c r="N10" s="53">
        <v>14</v>
      </c>
      <c r="O10" s="53">
        <v>15</v>
      </c>
      <c r="P10" s="53">
        <v>16</v>
      </c>
      <c r="Q10" s="53">
        <v>17</v>
      </c>
      <c r="R10" s="53">
        <v>18</v>
      </c>
      <c r="S10" s="53">
        <v>20</v>
      </c>
      <c r="T10" s="53">
        <v>21</v>
      </c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5.75" customHeight="1" x14ac:dyDescent="0.2">
      <c r="A11" s="19"/>
      <c r="B11" s="19" t="s">
        <v>22</v>
      </c>
      <c r="C11" s="19">
        <v>199</v>
      </c>
      <c r="D11" s="19">
        <v>190</v>
      </c>
      <c r="E11" s="19">
        <v>190</v>
      </c>
      <c r="F11" s="19"/>
      <c r="G11" s="43">
        <v>4</v>
      </c>
      <c r="H11" s="20"/>
      <c r="I11" s="20"/>
      <c r="J11" s="21">
        <f t="shared" ref="J11:J24" si="0">H11+G11</f>
        <v>4</v>
      </c>
      <c r="K11" s="22">
        <f t="shared" ref="K11:K22" si="1">J11/C12*100</f>
        <v>4.9382716049382713</v>
      </c>
      <c r="L11" s="23"/>
      <c r="M11" s="23"/>
      <c r="N11" s="21"/>
      <c r="O11" s="21">
        <f t="shared" ref="O11:O25" si="2">L11+M11</f>
        <v>0</v>
      </c>
      <c r="P11" s="21">
        <f t="shared" ref="P11:P22" si="3">O11/C12*100</f>
        <v>0</v>
      </c>
      <c r="Q11" s="23" t="s">
        <v>24</v>
      </c>
      <c r="R11" s="23" t="s">
        <v>24</v>
      </c>
      <c r="S11" s="21">
        <f t="shared" ref="S11:S25" si="4">Q11+R11</f>
        <v>16</v>
      </c>
      <c r="T11" s="21">
        <f t="shared" ref="T11:T22" si="5">S11/C12*100</f>
        <v>19.753086419753085</v>
      </c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5.75" customHeight="1" x14ac:dyDescent="0.2">
      <c r="A12" s="19"/>
      <c r="B12" s="19" t="s">
        <v>25</v>
      </c>
      <c r="C12" s="19">
        <v>81</v>
      </c>
      <c r="D12" s="19">
        <v>78</v>
      </c>
      <c r="E12" s="19">
        <v>78</v>
      </c>
      <c r="F12" s="19"/>
      <c r="G12" s="43">
        <v>31</v>
      </c>
      <c r="H12" s="20"/>
      <c r="I12" s="20"/>
      <c r="J12" s="21">
        <f t="shared" si="0"/>
        <v>31</v>
      </c>
      <c r="K12" s="22">
        <f t="shared" si="1"/>
        <v>13.839285714285715</v>
      </c>
      <c r="L12" s="23" t="s">
        <v>26</v>
      </c>
      <c r="M12" s="23"/>
      <c r="N12" s="21"/>
      <c r="O12" s="21">
        <f t="shared" si="2"/>
        <v>12</v>
      </c>
      <c r="P12" s="21">
        <f t="shared" si="3"/>
        <v>5.3571428571428568</v>
      </c>
      <c r="Q12" s="23" t="s">
        <v>27</v>
      </c>
      <c r="R12" s="23" t="s">
        <v>27</v>
      </c>
      <c r="S12" s="21">
        <f t="shared" si="4"/>
        <v>78</v>
      </c>
      <c r="T12" s="21">
        <f t="shared" si="5"/>
        <v>34.821428571428569</v>
      </c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5.75" customHeight="1" x14ac:dyDescent="0.2">
      <c r="A13" s="19"/>
      <c r="B13" s="19" t="s">
        <v>28</v>
      </c>
      <c r="C13" s="19">
        <v>224</v>
      </c>
      <c r="D13" s="19">
        <v>214</v>
      </c>
      <c r="E13" s="19">
        <v>214</v>
      </c>
      <c r="F13" s="19"/>
      <c r="G13" s="43">
        <v>13</v>
      </c>
      <c r="H13" s="20" t="s">
        <v>30</v>
      </c>
      <c r="I13" s="20"/>
      <c r="J13" s="21">
        <f t="shared" si="0"/>
        <v>16</v>
      </c>
      <c r="K13" s="22">
        <f t="shared" si="1"/>
        <v>15.841584158415841</v>
      </c>
      <c r="L13" s="23" t="s">
        <v>31</v>
      </c>
      <c r="M13" s="23" t="s">
        <v>32</v>
      </c>
      <c r="N13" s="21"/>
      <c r="O13" s="21">
        <f t="shared" si="2"/>
        <v>20</v>
      </c>
      <c r="P13" s="21">
        <f t="shared" si="3"/>
        <v>19.801980198019802</v>
      </c>
      <c r="Q13" s="23" t="s">
        <v>33</v>
      </c>
      <c r="R13" s="23" t="s">
        <v>33</v>
      </c>
      <c r="S13" s="21">
        <f t="shared" si="4"/>
        <v>40</v>
      </c>
      <c r="T13" s="21">
        <f t="shared" si="5"/>
        <v>39.603960396039604</v>
      </c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5.75" customHeight="1" x14ac:dyDescent="0.2">
      <c r="A14" s="19"/>
      <c r="B14" s="19" t="s">
        <v>34</v>
      </c>
      <c r="C14" s="19">
        <v>101</v>
      </c>
      <c r="D14" s="19">
        <v>97</v>
      </c>
      <c r="E14" s="19">
        <v>97</v>
      </c>
      <c r="F14" s="19"/>
      <c r="G14" s="20"/>
      <c r="H14" s="20"/>
      <c r="I14" s="20"/>
      <c r="J14" s="21">
        <f t="shared" si="0"/>
        <v>0</v>
      </c>
      <c r="K14" s="22">
        <f t="shared" si="1"/>
        <v>0</v>
      </c>
      <c r="L14" s="23"/>
      <c r="M14" s="23"/>
      <c r="N14" s="21"/>
      <c r="O14" s="21">
        <f t="shared" si="2"/>
        <v>0</v>
      </c>
      <c r="P14" s="21">
        <f t="shared" si="3"/>
        <v>0</v>
      </c>
      <c r="Q14" s="23" t="s">
        <v>35</v>
      </c>
      <c r="R14" s="23" t="s">
        <v>35</v>
      </c>
      <c r="S14" s="21">
        <f t="shared" si="4"/>
        <v>22</v>
      </c>
      <c r="T14" s="21">
        <f t="shared" si="5"/>
        <v>9.5652173913043477</v>
      </c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5.75" customHeight="1" x14ac:dyDescent="0.2">
      <c r="A15" s="19"/>
      <c r="B15" s="19" t="s">
        <v>36</v>
      </c>
      <c r="C15" s="19">
        <v>230</v>
      </c>
      <c r="D15" s="19">
        <v>220</v>
      </c>
      <c r="E15" s="19">
        <v>220</v>
      </c>
      <c r="F15" s="19"/>
      <c r="G15" s="43">
        <v>94</v>
      </c>
      <c r="H15" s="20" t="s">
        <v>23</v>
      </c>
      <c r="I15" s="20"/>
      <c r="J15" s="21">
        <f t="shared" si="0"/>
        <v>98</v>
      </c>
      <c r="K15" s="22">
        <f t="shared" si="1"/>
        <v>57.988165680473372</v>
      </c>
      <c r="L15" s="23" t="s">
        <v>23</v>
      </c>
      <c r="M15" s="23" t="s">
        <v>32</v>
      </c>
      <c r="N15" s="21"/>
      <c r="O15" s="21">
        <f t="shared" si="2"/>
        <v>6</v>
      </c>
      <c r="P15" s="21">
        <f t="shared" si="3"/>
        <v>3.5502958579881656</v>
      </c>
      <c r="Q15" s="23" t="s">
        <v>37</v>
      </c>
      <c r="R15" s="23" t="s">
        <v>37</v>
      </c>
      <c r="S15" s="21">
        <f t="shared" si="4"/>
        <v>92</v>
      </c>
      <c r="T15" s="21">
        <f t="shared" si="5"/>
        <v>54.437869822485204</v>
      </c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5.75" customHeight="1" x14ac:dyDescent="0.2">
      <c r="A16" s="19"/>
      <c r="B16" s="19" t="s">
        <v>38</v>
      </c>
      <c r="C16" s="19">
        <v>169</v>
      </c>
      <c r="D16" s="19">
        <v>161</v>
      </c>
      <c r="E16" s="19">
        <v>161</v>
      </c>
      <c r="F16" s="19"/>
      <c r="G16" s="43">
        <v>21</v>
      </c>
      <c r="H16" s="20" t="s">
        <v>30</v>
      </c>
      <c r="I16" s="20"/>
      <c r="J16" s="21">
        <f t="shared" si="0"/>
        <v>24</v>
      </c>
      <c r="K16" s="22">
        <f t="shared" si="1"/>
        <v>10.859728506787331</v>
      </c>
      <c r="L16" s="23" t="s">
        <v>40</v>
      </c>
      <c r="M16" s="23" t="s">
        <v>30</v>
      </c>
      <c r="N16" s="21"/>
      <c r="O16" s="21">
        <f t="shared" si="2"/>
        <v>20</v>
      </c>
      <c r="P16" s="21">
        <f t="shared" si="3"/>
        <v>9.0497737556561084</v>
      </c>
      <c r="Q16" s="23" t="s">
        <v>41</v>
      </c>
      <c r="R16" s="23" t="s">
        <v>41</v>
      </c>
      <c r="S16" s="21">
        <f t="shared" si="4"/>
        <v>82</v>
      </c>
      <c r="T16" s="21">
        <f t="shared" si="5"/>
        <v>37.104072398190048</v>
      </c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5.75" customHeight="1" x14ac:dyDescent="0.2">
      <c r="A17" s="19"/>
      <c r="B17" s="19" t="s">
        <v>42</v>
      </c>
      <c r="C17" s="19">
        <v>221</v>
      </c>
      <c r="D17" s="19">
        <v>211</v>
      </c>
      <c r="E17" s="19">
        <v>211</v>
      </c>
      <c r="F17" s="19"/>
      <c r="G17" s="43">
        <v>29</v>
      </c>
      <c r="H17" s="20"/>
      <c r="I17" s="20"/>
      <c r="J17" s="21">
        <f t="shared" si="0"/>
        <v>29</v>
      </c>
      <c r="K17" s="22">
        <f t="shared" si="1"/>
        <v>14.572864321608039</v>
      </c>
      <c r="L17" s="23" t="s">
        <v>44</v>
      </c>
      <c r="M17" s="23"/>
      <c r="N17" s="21"/>
      <c r="O17" s="21">
        <f t="shared" si="2"/>
        <v>1</v>
      </c>
      <c r="P17" s="21">
        <f t="shared" si="3"/>
        <v>0.50251256281407031</v>
      </c>
      <c r="Q17" s="23" t="s">
        <v>39</v>
      </c>
      <c r="R17" s="23" t="s">
        <v>39</v>
      </c>
      <c r="S17" s="21">
        <f t="shared" si="4"/>
        <v>42</v>
      </c>
      <c r="T17" s="21">
        <f t="shared" si="5"/>
        <v>21.105527638190953</v>
      </c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5.75" customHeight="1" x14ac:dyDescent="0.2">
      <c r="A18" s="19"/>
      <c r="B18" s="19" t="s">
        <v>45</v>
      </c>
      <c r="C18" s="19">
        <v>199</v>
      </c>
      <c r="D18" s="19">
        <v>190</v>
      </c>
      <c r="E18" s="19">
        <v>190</v>
      </c>
      <c r="F18" s="19"/>
      <c r="G18" s="43">
        <v>6</v>
      </c>
      <c r="H18" s="20"/>
      <c r="I18" s="20"/>
      <c r="J18" s="21">
        <f t="shared" si="0"/>
        <v>6</v>
      </c>
      <c r="K18" s="22">
        <f t="shared" si="1"/>
        <v>8.3333333333333321</v>
      </c>
      <c r="L18" s="23" t="s">
        <v>30</v>
      </c>
      <c r="M18" s="23"/>
      <c r="N18" s="21"/>
      <c r="O18" s="21">
        <f t="shared" si="2"/>
        <v>3</v>
      </c>
      <c r="P18" s="21">
        <f t="shared" si="3"/>
        <v>4.1666666666666661</v>
      </c>
      <c r="Q18" s="23" t="s">
        <v>29</v>
      </c>
      <c r="R18" s="23" t="s">
        <v>29</v>
      </c>
      <c r="S18" s="21">
        <f t="shared" si="4"/>
        <v>26</v>
      </c>
      <c r="T18" s="21">
        <f t="shared" si="5"/>
        <v>36.111111111111107</v>
      </c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5.75" customHeight="1" x14ac:dyDescent="0.2">
      <c r="A19" s="19"/>
      <c r="B19" s="19" t="s">
        <v>46</v>
      </c>
      <c r="C19" s="19">
        <v>72</v>
      </c>
      <c r="D19" s="19">
        <v>69</v>
      </c>
      <c r="E19" s="19">
        <v>69</v>
      </c>
      <c r="F19" s="19"/>
      <c r="G19" s="43">
        <v>27</v>
      </c>
      <c r="H19" s="20" t="s">
        <v>47</v>
      </c>
      <c r="I19" s="20"/>
      <c r="J19" s="21">
        <f t="shared" si="0"/>
        <v>32</v>
      </c>
      <c r="K19" s="22">
        <f t="shared" si="1"/>
        <v>12.355212355212355</v>
      </c>
      <c r="L19" s="23" t="s">
        <v>48</v>
      </c>
      <c r="M19" s="23"/>
      <c r="N19" s="21"/>
      <c r="O19" s="21">
        <f t="shared" si="2"/>
        <v>22</v>
      </c>
      <c r="P19" s="21">
        <f t="shared" si="3"/>
        <v>8.4942084942084932</v>
      </c>
      <c r="Q19" s="23" t="s">
        <v>43</v>
      </c>
      <c r="R19" s="23" t="s">
        <v>43</v>
      </c>
      <c r="S19" s="21">
        <f t="shared" si="4"/>
        <v>58</v>
      </c>
      <c r="T19" s="21">
        <f t="shared" si="5"/>
        <v>22.393822393822393</v>
      </c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5.75" customHeight="1" x14ac:dyDescent="0.2">
      <c r="A20" s="19"/>
      <c r="B20" s="19" t="s">
        <v>49</v>
      </c>
      <c r="C20" s="19">
        <v>259</v>
      </c>
      <c r="D20" s="19">
        <v>247</v>
      </c>
      <c r="E20" s="19">
        <v>247</v>
      </c>
      <c r="F20" s="19"/>
      <c r="G20" s="43">
        <v>11</v>
      </c>
      <c r="H20" s="20"/>
      <c r="I20" s="20"/>
      <c r="J20" s="21">
        <f t="shared" si="0"/>
        <v>11</v>
      </c>
      <c r="K20" s="22">
        <f t="shared" si="1"/>
        <v>12.941176470588237</v>
      </c>
      <c r="L20" s="23" t="s">
        <v>32</v>
      </c>
      <c r="M20" s="23"/>
      <c r="N20" s="21"/>
      <c r="O20" s="21">
        <f t="shared" si="2"/>
        <v>2</v>
      </c>
      <c r="P20" s="21">
        <f t="shared" si="3"/>
        <v>2.3529411764705883</v>
      </c>
      <c r="Q20" s="23" t="s">
        <v>50</v>
      </c>
      <c r="R20" s="23" t="s">
        <v>50</v>
      </c>
      <c r="S20" s="21">
        <f t="shared" si="4"/>
        <v>52</v>
      </c>
      <c r="T20" s="21">
        <f t="shared" si="5"/>
        <v>61.176470588235297</v>
      </c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5.75" customHeight="1" x14ac:dyDescent="0.2">
      <c r="A21" s="19"/>
      <c r="B21" s="19" t="s">
        <v>51</v>
      </c>
      <c r="C21" s="19">
        <v>85</v>
      </c>
      <c r="D21" s="19">
        <v>81</v>
      </c>
      <c r="E21" s="19">
        <v>81</v>
      </c>
      <c r="F21" s="19"/>
      <c r="G21" s="43">
        <v>36</v>
      </c>
      <c r="H21" s="20"/>
      <c r="I21" s="20"/>
      <c r="J21" s="21">
        <f t="shared" si="0"/>
        <v>36</v>
      </c>
      <c r="K21" s="22">
        <f t="shared" si="1"/>
        <v>16.589861751152075</v>
      </c>
      <c r="L21" s="23" t="s">
        <v>32</v>
      </c>
      <c r="M21" s="23"/>
      <c r="N21" s="21"/>
      <c r="O21" s="21">
        <f t="shared" si="2"/>
        <v>2</v>
      </c>
      <c r="P21" s="21">
        <f t="shared" si="3"/>
        <v>0.92165898617511521</v>
      </c>
      <c r="Q21" s="23" t="s">
        <v>52</v>
      </c>
      <c r="R21" s="23" t="s">
        <v>52</v>
      </c>
      <c r="S21" s="21">
        <f t="shared" si="4"/>
        <v>162</v>
      </c>
      <c r="T21" s="21">
        <f t="shared" si="5"/>
        <v>74.654377880184327</v>
      </c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5.75" customHeight="1" x14ac:dyDescent="0.2">
      <c r="A22" s="19"/>
      <c r="B22" s="19" t="s">
        <v>53</v>
      </c>
      <c r="C22" s="19">
        <v>217</v>
      </c>
      <c r="D22" s="19">
        <v>207</v>
      </c>
      <c r="E22" s="19">
        <v>207</v>
      </c>
      <c r="F22" s="19"/>
      <c r="G22" s="20"/>
      <c r="H22" s="20"/>
      <c r="I22" s="20"/>
      <c r="J22" s="21">
        <f t="shared" si="0"/>
        <v>0</v>
      </c>
      <c r="K22" s="22" t="e">
        <f t="shared" si="1"/>
        <v>#DIV/0!</v>
      </c>
      <c r="L22" s="23"/>
      <c r="M22" s="23"/>
      <c r="N22" s="21"/>
      <c r="O22" s="21">
        <f t="shared" si="2"/>
        <v>0</v>
      </c>
      <c r="P22" s="21" t="e">
        <f t="shared" si="3"/>
        <v>#DIV/0!</v>
      </c>
      <c r="Q22" s="23"/>
      <c r="R22" s="23"/>
      <c r="S22" s="21">
        <f t="shared" si="4"/>
        <v>0</v>
      </c>
      <c r="T22" s="21" t="e">
        <f t="shared" si="5"/>
        <v>#DIV/0!</v>
      </c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5.75" customHeight="1" x14ac:dyDescent="0.2">
      <c r="A23" s="19"/>
      <c r="B23" s="19" t="s">
        <v>53</v>
      </c>
      <c r="C23" s="19"/>
      <c r="D23" s="19"/>
      <c r="E23" s="19"/>
      <c r="F23" s="19"/>
      <c r="G23" s="20"/>
      <c r="H23" s="20"/>
      <c r="I23" s="20"/>
      <c r="J23" s="21">
        <f t="shared" si="0"/>
        <v>0</v>
      </c>
      <c r="K23" s="22" t="e">
        <f>J23/C23*100</f>
        <v>#DIV/0!</v>
      </c>
      <c r="L23" s="23"/>
      <c r="M23" s="23"/>
      <c r="N23" s="21"/>
      <c r="O23" s="21">
        <f t="shared" si="2"/>
        <v>0</v>
      </c>
      <c r="P23" s="21" t="e">
        <f>O23/C23*100</f>
        <v>#DIV/0!</v>
      </c>
      <c r="Q23" s="23"/>
      <c r="R23" s="23"/>
      <c r="S23" s="21">
        <f t="shared" si="4"/>
        <v>0</v>
      </c>
      <c r="T23" s="21" t="e">
        <f>S23/C23*100</f>
        <v>#DIV/0!</v>
      </c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.75" customHeight="1" x14ac:dyDescent="0.2">
      <c r="A24" s="21"/>
      <c r="B24" s="24" t="s">
        <v>53</v>
      </c>
      <c r="C24" s="21"/>
      <c r="D24" s="21"/>
      <c r="E24" s="21"/>
      <c r="F24" s="21"/>
      <c r="G24" s="21"/>
      <c r="H24" s="21"/>
      <c r="I24" s="21"/>
      <c r="J24" s="21">
        <f t="shared" si="0"/>
        <v>0</v>
      </c>
      <c r="K24" s="22" t="e">
        <f>J24/C24*100</f>
        <v>#DIV/0!</v>
      </c>
      <c r="L24" s="23"/>
      <c r="M24" s="23"/>
      <c r="N24" s="21"/>
      <c r="O24" s="21">
        <f t="shared" si="2"/>
        <v>0</v>
      </c>
      <c r="P24" s="21" t="e">
        <f>O24/C24*100</f>
        <v>#DIV/0!</v>
      </c>
      <c r="Q24" s="21"/>
      <c r="R24" s="21"/>
      <c r="S24" s="21">
        <f t="shared" si="4"/>
        <v>0</v>
      </c>
      <c r="T24" s="21" t="e">
        <f>S24/C24*100</f>
        <v>#DIV/0!</v>
      </c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20.25" customHeight="1" x14ac:dyDescent="0.2">
      <c r="A25" s="46" t="s">
        <v>54</v>
      </c>
      <c r="B25" s="47"/>
      <c r="C25" s="44">
        <f>SUM(C24:C24)</f>
        <v>0</v>
      </c>
      <c r="D25" s="44">
        <f>SUM(D24:D24)</f>
        <v>0</v>
      </c>
      <c r="E25" s="44">
        <f>SUM(E24:E24)</f>
        <v>0</v>
      </c>
      <c r="F25" s="44"/>
      <c r="G25" s="44">
        <f>SUM(G11:G24)</f>
        <v>272</v>
      </c>
      <c r="H25" s="44"/>
      <c r="I25" s="45">
        <f>96/12*1</f>
        <v>8</v>
      </c>
      <c r="J25" s="44"/>
      <c r="K25" s="45" t="e">
        <f>J25/C25*100</f>
        <v>#DIV/0!</v>
      </c>
      <c r="L25" s="27" t="s">
        <v>32</v>
      </c>
      <c r="M25" s="27"/>
      <c r="N25" s="26"/>
      <c r="O25" s="21">
        <f t="shared" si="2"/>
        <v>2</v>
      </c>
      <c r="P25" s="21" t="e">
        <f>O25/C25*100</f>
        <v>#DIV/0!</v>
      </c>
      <c r="Q25" s="25" t="s">
        <v>24</v>
      </c>
      <c r="R25" s="25" t="s">
        <v>24</v>
      </c>
      <c r="S25" s="21">
        <f t="shared" si="4"/>
        <v>16</v>
      </c>
      <c r="T25" s="21" t="e">
        <f>S25/C25*100</f>
        <v>#DIV/0!</v>
      </c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20.25" customHeight="1" x14ac:dyDescent="0.2">
      <c r="A26" s="28"/>
      <c r="B26" s="29" t="s">
        <v>53</v>
      </c>
      <c r="C26" s="30"/>
      <c r="D26" s="31"/>
      <c r="E26" s="29"/>
      <c r="F26" s="29"/>
      <c r="G26" s="29"/>
      <c r="H26" s="29"/>
      <c r="I26" s="29"/>
      <c r="J26" s="29"/>
      <c r="K26" s="32"/>
      <c r="L26" s="33"/>
      <c r="M26" s="33"/>
      <c r="N26" s="29"/>
      <c r="O26" s="29"/>
      <c r="P26" s="32"/>
      <c r="Q26" s="29"/>
      <c r="R26" s="29"/>
      <c r="S26" s="29"/>
      <c r="T26" s="34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20.25" customHeight="1" x14ac:dyDescent="0.25">
      <c r="A27" s="35"/>
      <c r="B27" s="11" t="s">
        <v>53</v>
      </c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  <c r="N27" s="11"/>
      <c r="O27" s="11"/>
      <c r="P27" s="36" t="s">
        <v>55</v>
      </c>
      <c r="Q27" s="37"/>
      <c r="R27" s="11"/>
      <c r="S27" s="11"/>
      <c r="T27" s="13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20.25" customHeight="1" x14ac:dyDescent="0.25">
      <c r="A28" s="35"/>
      <c r="B28" s="11" t="s">
        <v>53</v>
      </c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  <c r="N28" s="11"/>
      <c r="O28" s="11"/>
      <c r="P28" s="36" t="s">
        <v>56</v>
      </c>
      <c r="Q28" s="37"/>
      <c r="R28" s="11"/>
      <c r="S28" s="11"/>
      <c r="T28" s="13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20.25" customHeight="1" x14ac:dyDescent="0.25">
      <c r="A29" s="35"/>
      <c r="B29" s="11" t="s">
        <v>53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  <c r="N29" s="11"/>
      <c r="O29" s="11"/>
      <c r="P29" s="37"/>
      <c r="Q29" s="37"/>
      <c r="R29" s="11"/>
      <c r="S29" s="11"/>
      <c r="T29" s="13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20.25" customHeight="1" x14ac:dyDescent="0.25">
      <c r="A30" s="35"/>
      <c r="B30" s="11" t="s">
        <v>53</v>
      </c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  <c r="N30" s="11"/>
      <c r="O30" s="11"/>
      <c r="P30" s="37"/>
      <c r="Q30" s="37"/>
      <c r="R30" s="11"/>
      <c r="S30" s="11"/>
      <c r="T30" s="13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20.25" customHeight="1" x14ac:dyDescent="0.25">
      <c r="A31" s="35"/>
      <c r="B31" s="11" t="s">
        <v>53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  <c r="N31" s="11"/>
      <c r="O31" s="11"/>
      <c r="P31" s="38" t="s">
        <v>57</v>
      </c>
      <c r="Q31" s="37"/>
      <c r="R31" s="39"/>
      <c r="S31" s="11"/>
      <c r="T31" s="13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20.25" customHeight="1" x14ac:dyDescent="0.25">
      <c r="A32" s="14"/>
      <c r="B32" s="15" t="s">
        <v>53</v>
      </c>
      <c r="C32" s="15"/>
      <c r="D32" s="15"/>
      <c r="E32" s="15"/>
      <c r="F32" s="15"/>
      <c r="G32" s="15"/>
      <c r="H32" s="15"/>
      <c r="I32" s="15"/>
      <c r="J32" s="15"/>
      <c r="K32" s="15"/>
      <c r="L32" s="16"/>
      <c r="M32" s="16"/>
      <c r="N32" s="15"/>
      <c r="O32" s="15"/>
      <c r="P32" s="40" t="s">
        <v>58</v>
      </c>
      <c r="Q32" s="41"/>
      <c r="R32" s="15"/>
      <c r="S32" s="15"/>
      <c r="T32" s="17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2:2" ht="15" customHeight="1" x14ac:dyDescent="0.2">
      <c r="B33" s="42" t="s">
        <v>53</v>
      </c>
    </row>
    <row r="34" spans="2:2" ht="15" customHeight="1" x14ac:dyDescent="0.2">
      <c r="B34" s="42" t="s">
        <v>53</v>
      </c>
    </row>
    <row r="35" spans="2:2" ht="15" customHeight="1" x14ac:dyDescent="0.2">
      <c r="B35" s="42" t="s">
        <v>53</v>
      </c>
    </row>
    <row r="36" spans="2:2" ht="15" customHeight="1" x14ac:dyDescent="0.2">
      <c r="B36" s="42" t="s">
        <v>53</v>
      </c>
    </row>
    <row r="37" spans="2:2" ht="15" customHeight="1" x14ac:dyDescent="0.2">
      <c r="B37" s="42" t="s">
        <v>53</v>
      </c>
    </row>
    <row r="38" spans="2:2" ht="15" customHeight="1" x14ac:dyDescent="0.2">
      <c r="B38" s="42" t="s">
        <v>53</v>
      </c>
    </row>
    <row r="39" spans="2:2" ht="15" customHeight="1" x14ac:dyDescent="0.2">
      <c r="B39" s="42" t="s">
        <v>53</v>
      </c>
    </row>
    <row r="40" spans="2:2" ht="15" customHeight="1" x14ac:dyDescent="0.2">
      <c r="B40" s="42" t="s">
        <v>53</v>
      </c>
    </row>
    <row r="41" spans="2:2" ht="15" customHeight="1" x14ac:dyDescent="0.2">
      <c r="B41" s="42" t="s">
        <v>53</v>
      </c>
    </row>
    <row r="42" spans="2:2" ht="15" customHeight="1" x14ac:dyDescent="0.2">
      <c r="B42" s="42" t="s">
        <v>53</v>
      </c>
    </row>
    <row r="43" spans="2:2" ht="15" customHeight="1" x14ac:dyDescent="0.2">
      <c r="B43" s="42" t="s">
        <v>53</v>
      </c>
    </row>
    <row r="44" spans="2:2" ht="15" customHeight="1" x14ac:dyDescent="0.2">
      <c r="B44" s="42" t="s">
        <v>53</v>
      </c>
    </row>
    <row r="45" spans="2:2" ht="15" customHeight="1" x14ac:dyDescent="0.2">
      <c r="B45" s="42" t="s">
        <v>53</v>
      </c>
    </row>
    <row r="46" spans="2:2" ht="15" customHeight="1" x14ac:dyDescent="0.2">
      <c r="B46" s="42" t="s">
        <v>53</v>
      </c>
    </row>
    <row r="47" spans="2:2" ht="15" customHeight="1" x14ac:dyDescent="0.2">
      <c r="B47" s="42" t="s">
        <v>53</v>
      </c>
    </row>
    <row r="48" spans="2:2" ht="15" customHeight="1" x14ac:dyDescent="0.2">
      <c r="B48" s="42" t="s">
        <v>53</v>
      </c>
    </row>
    <row r="49" spans="2:2" ht="15" customHeight="1" x14ac:dyDescent="0.2">
      <c r="B49" s="42" t="s">
        <v>53</v>
      </c>
    </row>
    <row r="50" spans="2:2" ht="15" customHeight="1" x14ac:dyDescent="0.2">
      <c r="B50" s="42" t="s">
        <v>53</v>
      </c>
    </row>
    <row r="51" spans="2:2" ht="15" customHeight="1" x14ac:dyDescent="0.2">
      <c r="B51" s="42" t="s">
        <v>53</v>
      </c>
    </row>
    <row r="52" spans="2:2" ht="15" customHeight="1" x14ac:dyDescent="0.2">
      <c r="B52" s="42" t="s">
        <v>53</v>
      </c>
    </row>
    <row r="53" spans="2:2" ht="15" customHeight="1" x14ac:dyDescent="0.2">
      <c r="B53" s="42" t="s">
        <v>53</v>
      </c>
    </row>
    <row r="54" spans="2:2" ht="15" customHeight="1" x14ac:dyDescent="0.2">
      <c r="B54" s="42" t="s">
        <v>53</v>
      </c>
    </row>
    <row r="55" spans="2:2" ht="15" customHeight="1" x14ac:dyDescent="0.2">
      <c r="B55" s="42" t="s">
        <v>53</v>
      </c>
    </row>
    <row r="56" spans="2:2" ht="15" customHeight="1" x14ac:dyDescent="0.2">
      <c r="B56" s="42" t="s">
        <v>53</v>
      </c>
    </row>
    <row r="57" spans="2:2" ht="15" customHeight="1" x14ac:dyDescent="0.2">
      <c r="B57" s="42" t="s">
        <v>53</v>
      </c>
    </row>
    <row r="58" spans="2:2" ht="15" customHeight="1" x14ac:dyDescent="0.2">
      <c r="B58" s="42" t="s">
        <v>53</v>
      </c>
    </row>
    <row r="59" spans="2:2" ht="15" customHeight="1" x14ac:dyDescent="0.2">
      <c r="B59" s="42" t="s">
        <v>53</v>
      </c>
    </row>
    <row r="60" spans="2:2" ht="15" customHeight="1" x14ac:dyDescent="0.2">
      <c r="B60" s="42" t="s">
        <v>53</v>
      </c>
    </row>
  </sheetData>
  <mergeCells count="22">
    <mergeCell ref="S8:T8"/>
    <mergeCell ref="A7:A9"/>
    <mergeCell ref="B7:B9"/>
    <mergeCell ref="C7:F7"/>
    <mergeCell ref="G7:K7"/>
    <mergeCell ref="L7:P7"/>
    <mergeCell ref="A25:B25"/>
    <mergeCell ref="Q7:T7"/>
    <mergeCell ref="C8:C9"/>
    <mergeCell ref="D8:D9"/>
    <mergeCell ref="E8:E9"/>
    <mergeCell ref="F8:F9"/>
    <mergeCell ref="G8:G9"/>
    <mergeCell ref="H8:H9"/>
    <mergeCell ref="I8:I9"/>
    <mergeCell ref="J8:K8"/>
    <mergeCell ref="L8:L9"/>
    <mergeCell ref="M8:M9"/>
    <mergeCell ref="N8:N9"/>
    <mergeCell ref="O8:P8"/>
    <mergeCell ref="Q8:Q9"/>
    <mergeCell ref="R8:R9"/>
  </mergeCells>
  <pageMargins left="0.75" right="0.75" top="1" bottom="1" header="0.5" footer="0.5"/>
  <pageSetup paperSize="0" scale="0" firstPageNumber="0" orientation="portrait" usePrinterDefaults="0" horizontalDpi="0" verticalDpi="0" copies="0"/>
  <headerFooter>
    <oddFooter>&amp;L&amp;"Arial,Regular"&amp;K000000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Pioner Computer</cp:lastModifiedBy>
  <cp:revision>4</cp:revision>
  <dcterms:created xsi:type="dcterms:W3CDTF">2016-02-11T09:49:28Z</dcterms:created>
  <dcterms:modified xsi:type="dcterms:W3CDTF">2016-04-30T02:59:01Z</dcterms:modified>
  <cp:category/>
  <dc:identifier/>
  <cp:contentStatus/>
  <dc:language>en-US</dc:language>
  <cp:version/>
</cp:coreProperties>
</file>