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" windowHeight="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O4" i="1" l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N4" i="1"/>
  <c r="M4" i="1"/>
  <c r="D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E4" i="1"/>
</calcChain>
</file>

<file path=xl/comments1.xml><?xml version="1.0" encoding="utf-8"?>
<comments xmlns="http://schemas.openxmlformats.org/spreadsheetml/2006/main">
  <authors>
    <author>Peter Siegel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Peter Siegel:</t>
        </r>
        <r>
          <rPr>
            <sz val="9"/>
            <color indexed="81"/>
            <rFont val="Tahoma"/>
            <charset val="1"/>
          </rPr>
          <t xml:space="preserve">
von 0 bis 1
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Peter Siegel: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<sst xmlns="http://schemas.openxmlformats.org/spreadsheetml/2006/main" count="16" uniqueCount="16">
  <si>
    <t>Ziel</t>
  </si>
  <si>
    <t>Current</t>
  </si>
  <si>
    <t>Lat</t>
  </si>
  <si>
    <t>Long</t>
  </si>
  <si>
    <t>DeltaLong</t>
  </si>
  <si>
    <t>DeltaLat</t>
  </si>
  <si>
    <t>Psi</t>
  </si>
  <si>
    <t>Bogenmaß</t>
  </si>
  <si>
    <t>Distance</t>
  </si>
  <si>
    <t>Müsste ein Kreis rauskommen</t>
  </si>
  <si>
    <t>Von Ziel Nach EndPunkt</t>
  </si>
  <si>
    <t>X</t>
  </si>
  <si>
    <t>Y</t>
  </si>
  <si>
    <t>PX</t>
  </si>
  <si>
    <t>PY</t>
  </si>
  <si>
    <t>Länge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</si>
</sst>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2" borderId="0" xfId="0" applyFill="1"/>
    <xf numFmtId="164" fontId="0" fillId="2" borderId="0" xfId="0" applyNumberFormat="1" applyFill="1"/>
    <xf numFmtId="3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99518810148736E-2"/>
          <c:y val="7.4548702245552642E-2"/>
          <c:w val="0.62974868766404202"/>
          <c:h val="0.89719889180519097"/>
        </c:manualLayout>
      </c:layout>
      <c:lineChart>
        <c:grouping val="standard"/>
        <c:varyColors val="0"/>
        <c:ser>
          <c:idx val="1"/>
          <c:order val="1"/>
          <c:tx>
            <c:v>Topdown</c:v>
          </c:tx>
          <c:val>
            <c:numRef>
              <c:f>Tabelle1!$N$4:$N$39</c:f>
              <c:numCache>
                <c:formatCode>General</c:formatCode>
                <c:ptCount val="36"/>
                <c:pt idx="0">
                  <c:v>5.0000000000000009</c:v>
                </c:pt>
                <c:pt idx="1">
                  <c:v>5.4449832980618309</c:v>
                </c:pt>
                <c:pt idx="2">
                  <c:v>5.8301270189221928</c:v>
                </c:pt>
                <c:pt idx="3">
                  <c:v>5.7585850446545077</c:v>
                </c:pt>
                <c:pt idx="4">
                  <c:v>5.5120713777896313</c:v>
                </c:pt>
                <c:pt idx="5">
                  <c:v>5.098076211353316</c:v>
                </c:pt>
                <c:pt idx="6">
                  <c:v>4.5291785789860697</c:v>
                </c:pt>
                <c:pt idx="7">
                  <c:v>3.8226641473712744</c:v>
                </c:pt>
                <c:pt idx="8">
                  <c:v>2.9999999999999991</c:v>
                </c:pt>
                <c:pt idx="9">
                  <c:v>2.0861823707019722</c:v>
                </c:pt>
                <c:pt idx="10">
                  <c:v>1.108977145729378</c:v>
                </c:pt>
                <c:pt idx="11">
                  <c:v>9.8076211353312903E-2</c:v>
                </c:pt>
                <c:pt idx="12">
                  <c:v>-0.91580471907576388</c:v>
                </c:pt>
                <c:pt idx="13">
                  <c:v>-1.9018593865352722</c:v>
                </c:pt>
                <c:pt idx="14">
                  <c:v>-2.8301270189221923</c:v>
                </c:pt>
                <c:pt idx="15">
                  <c:v>-3.6724026739525364</c:v>
                </c:pt>
                <c:pt idx="16">
                  <c:v>-4.4030942320602486</c:v>
                </c:pt>
                <c:pt idx="17">
                  <c:v>-5</c:v>
                </c:pt>
                <c:pt idx="18">
                  <c:v>-5.4449832980618318</c:v>
                </c:pt>
                <c:pt idx="19">
                  <c:v>-5.7245235339065488</c:v>
                </c:pt>
                <c:pt idx="20">
                  <c:v>-5.8301270189221936</c:v>
                </c:pt>
                <c:pt idx="21">
                  <c:v>-5.7585850446545077</c:v>
                </c:pt>
                <c:pt idx="22">
                  <c:v>-5.5120713777896313</c:v>
                </c:pt>
                <c:pt idx="23">
                  <c:v>-5.0980762113533151</c:v>
                </c:pt>
                <c:pt idx="24">
                  <c:v>-4.5291785789860688</c:v>
                </c:pt>
                <c:pt idx="25">
                  <c:v>-3.8226641473712757</c:v>
                </c:pt>
                <c:pt idx="26">
                  <c:v>-2.9999999999999996</c:v>
                </c:pt>
                <c:pt idx="27">
                  <c:v>-2.0861823707019718</c:v>
                </c:pt>
                <c:pt idx="28">
                  <c:v>-1.1089771457293807</c:v>
                </c:pt>
                <c:pt idx="29">
                  <c:v>-9.8076211353315568E-2</c:v>
                </c:pt>
                <c:pt idx="30">
                  <c:v>0.91580471907576255</c:v>
                </c:pt>
                <c:pt idx="31">
                  <c:v>1.9018593865352722</c:v>
                </c:pt>
                <c:pt idx="32">
                  <c:v>2.8301270189221936</c:v>
                </c:pt>
                <c:pt idx="33">
                  <c:v>3.6724026739525364</c:v>
                </c:pt>
                <c:pt idx="34">
                  <c:v>4.4030942320602486</c:v>
                </c:pt>
                <c:pt idx="35">
                  <c:v>5</c:v>
                </c:pt>
              </c:numCache>
            </c:numRef>
          </c:val>
          <c:smooth val="0"/>
        </c:ser>
        <c:ser>
          <c:idx val="0"/>
          <c:order val="0"/>
          <c:tx>
            <c:v>LeftRight</c:v>
          </c:tx>
          <c:val>
            <c:numRef>
              <c:f>Tabelle1!$M$4:$M$39</c:f>
              <c:numCache>
                <c:formatCode>General</c:formatCode>
                <c:ptCount val="36"/>
                <c:pt idx="0">
                  <c:v>2.9999999999999987</c:v>
                </c:pt>
                <c:pt idx="1">
                  <c:v>2.0861823707019722</c:v>
                </c:pt>
                <c:pt idx="2">
                  <c:v>9.8076211353312903E-2</c:v>
                </c:pt>
                <c:pt idx="3">
                  <c:v>-0.91580471907576477</c:v>
                </c:pt>
                <c:pt idx="4">
                  <c:v>-1.9018593865352726</c:v>
                </c:pt>
                <c:pt idx="5">
                  <c:v>-2.8301270189221923</c:v>
                </c:pt>
                <c:pt idx="6">
                  <c:v>-3.6724026739525346</c:v>
                </c:pt>
                <c:pt idx="7">
                  <c:v>-4.4030942320602504</c:v>
                </c:pt>
                <c:pt idx="8">
                  <c:v>-5.0000000000000009</c:v>
                </c:pt>
                <c:pt idx="9">
                  <c:v>-5.4449832980618309</c:v>
                </c:pt>
                <c:pt idx="10">
                  <c:v>-5.7245235339065488</c:v>
                </c:pt>
                <c:pt idx="11">
                  <c:v>-5.8301270189221928</c:v>
                </c:pt>
                <c:pt idx="12">
                  <c:v>-5.7585850446545077</c:v>
                </c:pt>
                <c:pt idx="13">
                  <c:v>-5.5120713777896304</c:v>
                </c:pt>
                <c:pt idx="14">
                  <c:v>-5.098076211353316</c:v>
                </c:pt>
                <c:pt idx="15">
                  <c:v>-4.5291785789860688</c:v>
                </c:pt>
                <c:pt idx="16">
                  <c:v>-3.8226641473712766</c:v>
                </c:pt>
                <c:pt idx="17">
                  <c:v>-2.9999999999999996</c:v>
                </c:pt>
                <c:pt idx="18">
                  <c:v>-2.0861823707019704</c:v>
                </c:pt>
                <c:pt idx="19">
                  <c:v>-1.1089771457293804</c:v>
                </c:pt>
                <c:pt idx="20">
                  <c:v>-9.8076211353316456E-2</c:v>
                </c:pt>
                <c:pt idx="21">
                  <c:v>0.91580471907576388</c:v>
                </c:pt>
                <c:pt idx="22">
                  <c:v>1.9018593865352718</c:v>
                </c:pt>
                <c:pt idx="23">
                  <c:v>2.8301270189221945</c:v>
                </c:pt>
                <c:pt idx="24">
                  <c:v>3.6724026739525364</c:v>
                </c:pt>
                <c:pt idx="25">
                  <c:v>4.4030942320602486</c:v>
                </c:pt>
                <c:pt idx="26">
                  <c:v>5</c:v>
                </c:pt>
                <c:pt idx="27">
                  <c:v>5.4449832980618309</c:v>
                </c:pt>
                <c:pt idx="28">
                  <c:v>5.7245235339065479</c:v>
                </c:pt>
                <c:pt idx="29">
                  <c:v>5.8301270189221928</c:v>
                </c:pt>
                <c:pt idx="30">
                  <c:v>5.7585850446545077</c:v>
                </c:pt>
                <c:pt idx="31">
                  <c:v>5.5120713777896304</c:v>
                </c:pt>
                <c:pt idx="32">
                  <c:v>5.098076211353316</c:v>
                </c:pt>
                <c:pt idx="33">
                  <c:v>4.5291785789860688</c:v>
                </c:pt>
                <c:pt idx="34">
                  <c:v>3.8226641473712757</c:v>
                </c:pt>
                <c:pt idx="3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28480"/>
        <c:axId val="107466688"/>
      </c:lineChart>
      <c:catAx>
        <c:axId val="9902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466688"/>
        <c:crosses val="autoZero"/>
        <c:auto val="1"/>
        <c:lblAlgn val="ctr"/>
        <c:lblOffset val="100"/>
        <c:noMultiLvlLbl val="0"/>
      </c:catAx>
      <c:valAx>
        <c:axId val="1074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2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Tabelle1!$B$3:$B$4</c:f>
              <c:numCache>
                <c:formatCode>#,##0</c:formatCode>
                <c:ptCount val="2"/>
                <c:pt idx="0" formatCode="General">
                  <c:v>48.234957000000001</c:v>
                </c:pt>
                <c:pt idx="1">
                  <c:v>48.233764000000001</c:v>
                </c:pt>
              </c:numCache>
            </c:numRef>
          </c:xVal>
          <c:yVal>
            <c:numRef>
              <c:f>Tabelle1!$C$3:$C$4</c:f>
              <c:numCache>
                <c:formatCode>General</c:formatCode>
                <c:ptCount val="2"/>
                <c:pt idx="0" formatCode="#,##0">
                  <c:v>14.204979</c:v>
                </c:pt>
                <c:pt idx="1">
                  <c:v>14.203315999999999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20672"/>
        <c:axId val="150020096"/>
      </c:scatterChart>
      <c:valAx>
        <c:axId val="1500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020096"/>
        <c:crosses val="autoZero"/>
        <c:crossBetween val="midCat"/>
      </c:valAx>
      <c:valAx>
        <c:axId val="1500200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002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4</xdr:row>
      <xdr:rowOff>33337</xdr:rowOff>
    </xdr:from>
    <xdr:to>
      <xdr:col>23</xdr:col>
      <xdr:colOff>361950</xdr:colOff>
      <xdr:row>18</xdr:row>
      <xdr:rowOff>109537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714375</xdr:colOff>
      <xdr:row>25</xdr:row>
      <xdr:rowOff>14287</xdr:rowOff>
    </xdr:from>
    <xdr:to>
      <xdr:col>6</xdr:col>
      <xdr:colOff>466725</xdr:colOff>
      <xdr:row>39</xdr:row>
      <xdr:rowOff>90487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tabSelected="1" topLeftCell="B1" workbookViewId="0">
      <selection activeCell="N30" sqref="N30"/>
    </sheetView>
  </sheetViews>
  <sheetFormatPr baseColWidth="10" defaultRowHeight="15" x14ac:dyDescent="0.25"/>
  <cols>
    <col min="4" max="5" width="13.28515625" bestFit="1" customWidth="1"/>
    <col min="13" max="13" width="11.7109375" bestFit="1" customWidth="1"/>
    <col min="14" max="14" width="21.28515625" customWidth="1"/>
  </cols>
  <sheetData>
    <row r="1" spans="1:19" x14ac:dyDescent="0.25">
      <c r="B1" t="s">
        <v>2</v>
      </c>
      <c r="C1" t="s">
        <v>3</v>
      </c>
      <c r="D1" t="s">
        <v>5</v>
      </c>
      <c r="E1" t="s">
        <v>4</v>
      </c>
      <c r="F1" t="s">
        <v>6</v>
      </c>
      <c r="L1" t="s">
        <v>8</v>
      </c>
      <c r="M1" s="2">
        <v>1</v>
      </c>
    </row>
    <row r="2" spans="1:19" x14ac:dyDescent="0.25">
      <c r="M2" t="s">
        <v>11</v>
      </c>
      <c r="N2" t="s">
        <v>12</v>
      </c>
    </row>
    <row r="3" spans="1:19" x14ac:dyDescent="0.25">
      <c r="A3" t="s">
        <v>1</v>
      </c>
      <c r="B3" s="2">
        <v>48.234957000000001</v>
      </c>
      <c r="C3" s="4">
        <v>14.204979</v>
      </c>
      <c r="G3" t="s">
        <v>13</v>
      </c>
      <c r="H3" t="s">
        <v>14</v>
      </c>
      <c r="L3" t="s">
        <v>7</v>
      </c>
      <c r="O3" t="s">
        <v>15</v>
      </c>
    </row>
    <row r="4" spans="1:19" x14ac:dyDescent="0.25">
      <c r="A4" t="s">
        <v>0</v>
      </c>
      <c r="B4" s="4">
        <v>48.233764000000001</v>
      </c>
      <c r="C4" s="2">
        <v>14.203315999999999</v>
      </c>
      <c r="D4" s="3">
        <f>B4-$B$3</f>
        <v>-1.1930000000006658E-3</v>
      </c>
      <c r="E4" s="3">
        <f>C4-$C$3</f>
        <v>-1.6630000000006362E-3</v>
      </c>
      <c r="F4" s="2">
        <v>0</v>
      </c>
      <c r="G4">
        <v>3</v>
      </c>
      <c r="H4">
        <v>5</v>
      </c>
      <c r="J4" s="2">
        <v>0</v>
      </c>
      <c r="L4" s="1">
        <f>J4/180 * PI()</f>
        <v>0</v>
      </c>
      <c r="M4">
        <f>COS((360-J4)/180*PI())*G4+SIN((360-J4)/180*PI())*H4</f>
        <v>2.9999999999999987</v>
      </c>
      <c r="N4">
        <f>-SIN((360-J4)/180*PI())*G4+COS((360-J4)/180*PI())*H4</f>
        <v>5.0000000000000009</v>
      </c>
      <c r="O4">
        <f>SQRT(G4*G4+H4*H4)</f>
        <v>5.8309518948453007</v>
      </c>
      <c r="S4" t="s">
        <v>9</v>
      </c>
    </row>
    <row r="5" spans="1:19" x14ac:dyDescent="0.25">
      <c r="B5" s="4">
        <v>48.233764000000001</v>
      </c>
      <c r="C5" s="2">
        <v>14.203315999999999</v>
      </c>
      <c r="D5" s="3">
        <f t="shared" ref="D5:D16" si="0">B5-$B$3</f>
        <v>-1.1930000000006658E-3</v>
      </c>
      <c r="E5" s="3">
        <f t="shared" ref="E5:E16" si="1">C5-$C$3</f>
        <v>-1.6630000000006362E-3</v>
      </c>
      <c r="F5" s="2">
        <v>30</v>
      </c>
      <c r="G5">
        <v>3</v>
      </c>
      <c r="H5">
        <v>5</v>
      </c>
      <c r="J5" s="2">
        <v>10</v>
      </c>
      <c r="L5" s="1">
        <f t="shared" ref="L5:L39" si="2">J5/180 * PI()</f>
        <v>0.17453292519943295</v>
      </c>
      <c r="M5">
        <f t="shared" ref="M5:M39" si="3">COS((360-J5)/180*PI())*G5+SIN((360-J5)/180*PI())*H5</f>
        <v>2.0861823707019722</v>
      </c>
      <c r="N5">
        <f t="shared" ref="N5:N39" si="4">-SIN((360-J5)/180*PI())*G5+COS((360-J5)/180*PI())*H5</f>
        <v>5.4449832980618309</v>
      </c>
    </row>
    <row r="6" spans="1:19" x14ac:dyDescent="0.25">
      <c r="B6" s="4">
        <v>48.233764000000001</v>
      </c>
      <c r="C6" s="2">
        <v>14.203315999999999</v>
      </c>
      <c r="D6" s="3">
        <f t="shared" si="0"/>
        <v>-1.1930000000006658E-3</v>
      </c>
      <c r="E6" s="3">
        <f t="shared" si="1"/>
        <v>-1.6630000000006362E-3</v>
      </c>
      <c r="F6" s="2">
        <v>60</v>
      </c>
      <c r="G6">
        <v>3</v>
      </c>
      <c r="H6">
        <v>5</v>
      </c>
      <c r="J6" s="2">
        <v>30</v>
      </c>
      <c r="L6" s="1">
        <f t="shared" si="2"/>
        <v>0.52359877559829882</v>
      </c>
      <c r="M6">
        <f t="shared" si="3"/>
        <v>9.8076211353312903E-2</v>
      </c>
      <c r="N6">
        <f t="shared" si="4"/>
        <v>5.8301270189221928</v>
      </c>
    </row>
    <row r="7" spans="1:19" x14ac:dyDescent="0.25">
      <c r="B7" s="4">
        <v>48.233764000000001</v>
      </c>
      <c r="C7" s="2">
        <v>14.203315999999999</v>
      </c>
      <c r="D7" s="3">
        <f t="shared" si="0"/>
        <v>-1.1930000000006658E-3</v>
      </c>
      <c r="E7" s="3">
        <f t="shared" si="1"/>
        <v>-1.6630000000006362E-3</v>
      </c>
      <c r="F7" s="2">
        <v>90</v>
      </c>
      <c r="G7">
        <v>3</v>
      </c>
      <c r="H7">
        <v>5</v>
      </c>
      <c r="J7" s="2">
        <v>40</v>
      </c>
      <c r="L7" s="1">
        <f t="shared" si="2"/>
        <v>0.69813170079773179</v>
      </c>
      <c r="M7">
        <f t="shared" si="3"/>
        <v>-0.91580471907576477</v>
      </c>
      <c r="N7">
        <f t="shared" si="4"/>
        <v>5.7585850446545077</v>
      </c>
    </row>
    <row r="8" spans="1:19" x14ac:dyDescent="0.25">
      <c r="B8" s="4">
        <v>48.233764000000001</v>
      </c>
      <c r="C8" s="2">
        <v>14.203315999999999</v>
      </c>
      <c r="D8" s="3">
        <f t="shared" si="0"/>
        <v>-1.1930000000006658E-3</v>
      </c>
      <c r="E8" s="3">
        <f t="shared" si="1"/>
        <v>-1.6630000000006362E-3</v>
      </c>
      <c r="F8" s="2">
        <v>120</v>
      </c>
      <c r="G8">
        <v>3</v>
      </c>
      <c r="H8">
        <v>5</v>
      </c>
      <c r="J8" s="2">
        <v>50</v>
      </c>
      <c r="L8" s="1">
        <f t="shared" si="2"/>
        <v>0.87266462599716477</v>
      </c>
      <c r="M8">
        <f t="shared" si="3"/>
        <v>-1.9018593865352726</v>
      </c>
      <c r="N8">
        <f t="shared" si="4"/>
        <v>5.5120713777896313</v>
      </c>
    </row>
    <row r="9" spans="1:19" x14ac:dyDescent="0.25">
      <c r="B9" s="4">
        <v>48.233764000000001</v>
      </c>
      <c r="C9" s="2">
        <v>14.203315999999999</v>
      </c>
      <c r="D9" s="3">
        <f t="shared" si="0"/>
        <v>-1.1930000000006658E-3</v>
      </c>
      <c r="E9" s="3">
        <f t="shared" si="1"/>
        <v>-1.6630000000006362E-3</v>
      </c>
      <c r="F9" s="2">
        <v>150</v>
      </c>
      <c r="G9">
        <v>3</v>
      </c>
      <c r="H9">
        <v>5</v>
      </c>
      <c r="J9" s="2">
        <v>60</v>
      </c>
      <c r="L9" s="1">
        <f t="shared" si="2"/>
        <v>1.0471975511965976</v>
      </c>
      <c r="M9">
        <f t="shared" si="3"/>
        <v>-2.8301270189221923</v>
      </c>
      <c r="N9">
        <f t="shared" si="4"/>
        <v>5.098076211353316</v>
      </c>
    </row>
    <row r="10" spans="1:19" x14ac:dyDescent="0.25">
      <c r="B10" s="4">
        <v>48.233764000000001</v>
      </c>
      <c r="C10" s="2">
        <v>14.203315999999999</v>
      </c>
      <c r="D10" s="3">
        <f t="shared" si="0"/>
        <v>-1.1930000000006658E-3</v>
      </c>
      <c r="E10" s="3">
        <f t="shared" si="1"/>
        <v>-1.6630000000006362E-3</v>
      </c>
      <c r="F10" s="2">
        <v>180</v>
      </c>
      <c r="G10">
        <v>3</v>
      </c>
      <c r="H10">
        <v>5</v>
      </c>
      <c r="J10" s="2">
        <v>70</v>
      </c>
      <c r="L10" s="1">
        <f t="shared" si="2"/>
        <v>1.2217304763960306</v>
      </c>
      <c r="M10">
        <f t="shared" si="3"/>
        <v>-3.6724026739525346</v>
      </c>
      <c r="N10">
        <f t="shared" si="4"/>
        <v>4.5291785789860697</v>
      </c>
    </row>
    <row r="11" spans="1:19" x14ac:dyDescent="0.25">
      <c r="B11" s="4">
        <v>48.233764000000001</v>
      </c>
      <c r="C11" s="2">
        <v>14.203315999999999</v>
      </c>
      <c r="D11" s="3">
        <f t="shared" si="0"/>
        <v>-1.1930000000006658E-3</v>
      </c>
      <c r="E11" s="3">
        <f t="shared" si="1"/>
        <v>-1.6630000000006362E-3</v>
      </c>
      <c r="F11" s="2">
        <v>210</v>
      </c>
      <c r="G11">
        <v>3</v>
      </c>
      <c r="H11">
        <v>5</v>
      </c>
      <c r="J11" s="2">
        <v>80</v>
      </c>
      <c r="L11" s="1">
        <f t="shared" si="2"/>
        <v>1.3962634015954636</v>
      </c>
      <c r="M11">
        <f t="shared" si="3"/>
        <v>-4.4030942320602504</v>
      </c>
      <c r="N11">
        <f t="shared" si="4"/>
        <v>3.8226641473712744</v>
      </c>
    </row>
    <row r="12" spans="1:19" x14ac:dyDescent="0.25">
      <c r="B12" s="4">
        <v>48.233764000000001</v>
      </c>
      <c r="C12" s="2">
        <v>14.203315999999999</v>
      </c>
      <c r="D12" s="3">
        <f t="shared" si="0"/>
        <v>-1.1930000000006658E-3</v>
      </c>
      <c r="E12" s="3">
        <f t="shared" si="1"/>
        <v>-1.6630000000006362E-3</v>
      </c>
      <c r="F12" s="2">
        <v>240</v>
      </c>
      <c r="G12">
        <v>3</v>
      </c>
      <c r="H12">
        <v>5</v>
      </c>
      <c r="J12" s="2">
        <v>90</v>
      </c>
      <c r="L12" s="1">
        <f t="shared" si="2"/>
        <v>1.5707963267948966</v>
      </c>
      <c r="M12">
        <f t="shared" si="3"/>
        <v>-5.0000000000000009</v>
      </c>
      <c r="N12">
        <f t="shared" si="4"/>
        <v>2.9999999999999991</v>
      </c>
    </row>
    <row r="13" spans="1:19" x14ac:dyDescent="0.25">
      <c r="B13" s="4">
        <v>48.233764000000001</v>
      </c>
      <c r="C13" s="2">
        <v>14.203315999999999</v>
      </c>
      <c r="D13" s="3">
        <f t="shared" si="0"/>
        <v>-1.1930000000006658E-3</v>
      </c>
      <c r="E13" s="3">
        <f t="shared" si="1"/>
        <v>-1.6630000000006362E-3</v>
      </c>
      <c r="F13" s="2">
        <v>270</v>
      </c>
      <c r="G13">
        <v>3</v>
      </c>
      <c r="H13">
        <v>5</v>
      </c>
      <c r="J13" s="2">
        <v>100</v>
      </c>
      <c r="L13" s="1">
        <f t="shared" si="2"/>
        <v>1.7453292519943295</v>
      </c>
      <c r="M13">
        <f t="shared" si="3"/>
        <v>-5.4449832980618309</v>
      </c>
      <c r="N13">
        <f t="shared" si="4"/>
        <v>2.0861823707019722</v>
      </c>
    </row>
    <row r="14" spans="1:19" x14ac:dyDescent="0.25">
      <c r="B14" s="4">
        <v>48.233764000000001</v>
      </c>
      <c r="C14" s="2">
        <v>14.203315999999999</v>
      </c>
      <c r="D14" s="3">
        <f t="shared" si="0"/>
        <v>-1.1930000000006658E-3</v>
      </c>
      <c r="E14" s="3">
        <f t="shared" si="1"/>
        <v>-1.6630000000006362E-3</v>
      </c>
      <c r="F14" s="2">
        <v>300</v>
      </c>
      <c r="G14">
        <v>3</v>
      </c>
      <c r="H14">
        <v>5</v>
      </c>
      <c r="J14" s="2">
        <v>110</v>
      </c>
      <c r="L14" s="1">
        <f t="shared" si="2"/>
        <v>1.9198621771937625</v>
      </c>
      <c r="M14">
        <f t="shared" si="3"/>
        <v>-5.7245235339065488</v>
      </c>
      <c r="N14">
        <f t="shared" si="4"/>
        <v>1.108977145729378</v>
      </c>
    </row>
    <row r="15" spans="1:19" x14ac:dyDescent="0.25">
      <c r="B15" s="4">
        <v>48.233764000000001</v>
      </c>
      <c r="C15" s="2">
        <v>14.203315999999999</v>
      </c>
      <c r="D15" s="3">
        <f t="shared" si="0"/>
        <v>-1.1930000000006658E-3</v>
      </c>
      <c r="E15" s="3">
        <f t="shared" si="1"/>
        <v>-1.6630000000006362E-3</v>
      </c>
      <c r="F15" s="2">
        <v>330</v>
      </c>
      <c r="G15">
        <v>3</v>
      </c>
      <c r="H15">
        <v>5</v>
      </c>
      <c r="J15" s="2">
        <v>120</v>
      </c>
      <c r="L15" s="1">
        <f t="shared" si="2"/>
        <v>2.0943951023931953</v>
      </c>
      <c r="M15">
        <f t="shared" si="3"/>
        <v>-5.8301270189221928</v>
      </c>
      <c r="N15">
        <f t="shared" si="4"/>
        <v>9.8076211353312903E-2</v>
      </c>
    </row>
    <row r="16" spans="1:19" x14ac:dyDescent="0.25">
      <c r="B16" s="4">
        <v>48.233764000000001</v>
      </c>
      <c r="C16" s="2">
        <v>14.203315999999999</v>
      </c>
      <c r="D16" s="3">
        <f t="shared" si="0"/>
        <v>-1.1930000000006658E-3</v>
      </c>
      <c r="E16" s="3">
        <f t="shared" si="1"/>
        <v>-1.6630000000006362E-3</v>
      </c>
      <c r="F16" s="2">
        <v>360</v>
      </c>
      <c r="G16">
        <v>3</v>
      </c>
      <c r="H16">
        <v>5</v>
      </c>
      <c r="J16" s="2">
        <v>130</v>
      </c>
      <c r="L16" s="1">
        <f t="shared" si="2"/>
        <v>2.2689280275926285</v>
      </c>
      <c r="M16">
        <f t="shared" si="3"/>
        <v>-5.7585850446545077</v>
      </c>
      <c r="N16">
        <f t="shared" si="4"/>
        <v>-0.91580471907576388</v>
      </c>
    </row>
    <row r="17" spans="2:14" x14ac:dyDescent="0.25">
      <c r="G17">
        <v>3</v>
      </c>
      <c r="H17">
        <v>5</v>
      </c>
      <c r="J17" s="2">
        <v>140</v>
      </c>
      <c r="L17" s="1">
        <f t="shared" si="2"/>
        <v>2.4434609527920612</v>
      </c>
      <c r="M17">
        <f t="shared" si="3"/>
        <v>-5.5120713777896304</v>
      </c>
      <c r="N17">
        <f t="shared" si="4"/>
        <v>-1.9018593865352722</v>
      </c>
    </row>
    <row r="18" spans="2:14" x14ac:dyDescent="0.25">
      <c r="G18">
        <v>3</v>
      </c>
      <c r="H18">
        <v>5</v>
      </c>
      <c r="J18" s="2">
        <v>150</v>
      </c>
      <c r="L18" s="1">
        <f t="shared" si="2"/>
        <v>2.6179938779914944</v>
      </c>
      <c r="M18">
        <f t="shared" si="3"/>
        <v>-5.098076211353316</v>
      </c>
      <c r="N18">
        <f t="shared" si="4"/>
        <v>-2.8301270189221923</v>
      </c>
    </row>
    <row r="19" spans="2:14" x14ac:dyDescent="0.25">
      <c r="G19">
        <v>3</v>
      </c>
      <c r="H19">
        <v>5</v>
      </c>
      <c r="J19" s="2">
        <v>160</v>
      </c>
      <c r="L19" s="1">
        <f t="shared" si="2"/>
        <v>2.7925268031909272</v>
      </c>
      <c r="M19">
        <f t="shared" si="3"/>
        <v>-4.5291785789860688</v>
      </c>
      <c r="N19">
        <f t="shared" si="4"/>
        <v>-3.6724026739525364</v>
      </c>
    </row>
    <row r="20" spans="2:14" x14ac:dyDescent="0.25">
      <c r="G20">
        <v>3</v>
      </c>
      <c r="H20">
        <v>5</v>
      </c>
      <c r="J20" s="2">
        <v>170</v>
      </c>
      <c r="L20" s="1">
        <f t="shared" si="2"/>
        <v>2.9670597283903599</v>
      </c>
      <c r="M20">
        <f t="shared" si="3"/>
        <v>-3.8226641473712766</v>
      </c>
      <c r="N20">
        <f t="shared" si="4"/>
        <v>-4.4030942320602486</v>
      </c>
    </row>
    <row r="21" spans="2:14" x14ac:dyDescent="0.25">
      <c r="G21">
        <v>3</v>
      </c>
      <c r="H21">
        <v>5</v>
      </c>
      <c r="J21" s="2">
        <v>180</v>
      </c>
      <c r="L21" s="1">
        <f t="shared" si="2"/>
        <v>3.1415926535897931</v>
      </c>
      <c r="M21">
        <f t="shared" si="3"/>
        <v>-2.9999999999999996</v>
      </c>
      <c r="N21">
        <f t="shared" si="4"/>
        <v>-5</v>
      </c>
    </row>
    <row r="22" spans="2:14" x14ac:dyDescent="0.25">
      <c r="G22">
        <v>3</v>
      </c>
      <c r="H22">
        <v>5</v>
      </c>
      <c r="J22" s="2">
        <v>190</v>
      </c>
      <c r="L22" s="1">
        <f t="shared" si="2"/>
        <v>3.3161255787892263</v>
      </c>
      <c r="M22">
        <f t="shared" si="3"/>
        <v>-2.0861823707019704</v>
      </c>
      <c r="N22">
        <f t="shared" si="4"/>
        <v>-5.4449832980618318</v>
      </c>
    </row>
    <row r="23" spans="2:14" x14ac:dyDescent="0.25">
      <c r="G23">
        <v>3</v>
      </c>
      <c r="H23">
        <v>5</v>
      </c>
      <c r="J23" s="2">
        <v>200</v>
      </c>
      <c r="L23" s="1">
        <f t="shared" si="2"/>
        <v>3.4906585039886591</v>
      </c>
      <c r="M23">
        <f t="shared" si="3"/>
        <v>-1.1089771457293804</v>
      </c>
      <c r="N23">
        <f t="shared" si="4"/>
        <v>-5.7245235339065488</v>
      </c>
    </row>
    <row r="24" spans="2:14" x14ac:dyDescent="0.25">
      <c r="B24" t="s">
        <v>10</v>
      </c>
      <c r="G24">
        <v>3</v>
      </c>
      <c r="H24">
        <v>5</v>
      </c>
      <c r="J24" s="2">
        <v>210</v>
      </c>
      <c r="L24" s="1">
        <f t="shared" si="2"/>
        <v>3.6651914291880923</v>
      </c>
      <c r="M24">
        <f t="shared" si="3"/>
        <v>-9.8076211353316456E-2</v>
      </c>
      <c r="N24">
        <f t="shared" si="4"/>
        <v>-5.8301270189221936</v>
      </c>
    </row>
    <row r="25" spans="2:14" x14ac:dyDescent="0.25">
      <c r="G25">
        <v>3</v>
      </c>
      <c r="H25">
        <v>5</v>
      </c>
      <c r="J25" s="2">
        <v>220</v>
      </c>
      <c r="L25" s="1">
        <f t="shared" si="2"/>
        <v>3.839724354387525</v>
      </c>
      <c r="M25">
        <f t="shared" si="3"/>
        <v>0.91580471907576388</v>
      </c>
      <c r="N25">
        <f t="shared" si="4"/>
        <v>-5.7585850446545077</v>
      </c>
    </row>
    <row r="26" spans="2:14" x14ac:dyDescent="0.25">
      <c r="G26">
        <v>3</v>
      </c>
      <c r="H26">
        <v>5</v>
      </c>
      <c r="J26" s="2">
        <v>230</v>
      </c>
      <c r="L26" s="1">
        <f t="shared" si="2"/>
        <v>4.0142572795869578</v>
      </c>
      <c r="M26">
        <f t="shared" si="3"/>
        <v>1.9018593865352718</v>
      </c>
      <c r="N26">
        <f t="shared" si="4"/>
        <v>-5.5120713777896313</v>
      </c>
    </row>
    <row r="27" spans="2:14" x14ac:dyDescent="0.25">
      <c r="G27">
        <v>3</v>
      </c>
      <c r="H27">
        <v>5</v>
      </c>
      <c r="J27" s="2">
        <v>240</v>
      </c>
      <c r="L27" s="1">
        <f t="shared" si="2"/>
        <v>4.1887902047863905</v>
      </c>
      <c r="M27">
        <f t="shared" si="3"/>
        <v>2.8301270189221945</v>
      </c>
      <c r="N27">
        <f t="shared" si="4"/>
        <v>-5.0980762113533151</v>
      </c>
    </row>
    <row r="28" spans="2:14" x14ac:dyDescent="0.25">
      <c r="G28">
        <v>3</v>
      </c>
      <c r="H28">
        <v>5</v>
      </c>
      <c r="J28" s="2">
        <v>250</v>
      </c>
      <c r="L28" s="1">
        <f t="shared" si="2"/>
        <v>4.3633231299858233</v>
      </c>
      <c r="M28">
        <f t="shared" si="3"/>
        <v>3.6724026739525364</v>
      </c>
      <c r="N28">
        <f t="shared" si="4"/>
        <v>-4.5291785789860688</v>
      </c>
    </row>
    <row r="29" spans="2:14" x14ac:dyDescent="0.25">
      <c r="G29">
        <v>3</v>
      </c>
      <c r="H29">
        <v>5</v>
      </c>
      <c r="J29" s="2">
        <v>260</v>
      </c>
      <c r="L29" s="1">
        <f t="shared" si="2"/>
        <v>4.5378560551852569</v>
      </c>
      <c r="M29">
        <f t="shared" si="3"/>
        <v>4.4030942320602486</v>
      </c>
      <c r="N29">
        <f t="shared" si="4"/>
        <v>-3.8226641473712757</v>
      </c>
    </row>
    <row r="30" spans="2:14" x14ac:dyDescent="0.25">
      <c r="G30">
        <v>3</v>
      </c>
      <c r="H30">
        <v>5</v>
      </c>
      <c r="J30" s="2">
        <v>270</v>
      </c>
      <c r="L30" s="1">
        <f t="shared" si="2"/>
        <v>4.7123889803846897</v>
      </c>
      <c r="M30">
        <f t="shared" si="3"/>
        <v>5</v>
      </c>
      <c r="N30">
        <f t="shared" si="4"/>
        <v>-2.9999999999999996</v>
      </c>
    </row>
    <row r="31" spans="2:14" x14ac:dyDescent="0.25">
      <c r="G31">
        <v>3</v>
      </c>
      <c r="H31">
        <v>5</v>
      </c>
      <c r="J31" s="2">
        <v>280</v>
      </c>
      <c r="L31" s="1">
        <f t="shared" si="2"/>
        <v>4.8869219055841224</v>
      </c>
      <c r="M31">
        <f t="shared" si="3"/>
        <v>5.4449832980618309</v>
      </c>
      <c r="N31">
        <f t="shared" si="4"/>
        <v>-2.0861823707019718</v>
      </c>
    </row>
    <row r="32" spans="2:14" x14ac:dyDescent="0.25">
      <c r="G32">
        <v>3</v>
      </c>
      <c r="H32">
        <v>5</v>
      </c>
      <c r="J32" s="2">
        <v>290</v>
      </c>
      <c r="L32" s="1">
        <f t="shared" si="2"/>
        <v>5.0614548307835561</v>
      </c>
      <c r="M32">
        <f t="shared" si="3"/>
        <v>5.7245235339065479</v>
      </c>
      <c r="N32">
        <f t="shared" si="4"/>
        <v>-1.1089771457293807</v>
      </c>
    </row>
    <row r="33" spans="7:14" x14ac:dyDescent="0.25">
      <c r="G33">
        <v>3</v>
      </c>
      <c r="H33">
        <v>5</v>
      </c>
      <c r="J33" s="2">
        <v>300</v>
      </c>
      <c r="L33" s="1">
        <f t="shared" si="2"/>
        <v>5.2359877559829888</v>
      </c>
      <c r="M33">
        <f t="shared" si="3"/>
        <v>5.8301270189221928</v>
      </c>
      <c r="N33">
        <f t="shared" si="4"/>
        <v>-9.8076211353315568E-2</v>
      </c>
    </row>
    <row r="34" spans="7:14" x14ac:dyDescent="0.25">
      <c r="G34">
        <v>3</v>
      </c>
      <c r="H34">
        <v>5</v>
      </c>
      <c r="J34" s="2">
        <v>310</v>
      </c>
      <c r="L34" s="1">
        <f t="shared" si="2"/>
        <v>5.4105206811824216</v>
      </c>
      <c r="M34">
        <f t="shared" si="3"/>
        <v>5.7585850446545077</v>
      </c>
      <c r="N34">
        <f t="shared" si="4"/>
        <v>0.91580471907576255</v>
      </c>
    </row>
    <row r="35" spans="7:14" x14ac:dyDescent="0.25">
      <c r="G35">
        <v>3</v>
      </c>
      <c r="H35">
        <v>5</v>
      </c>
      <c r="J35" s="2">
        <v>320</v>
      </c>
      <c r="L35" s="1">
        <f t="shared" si="2"/>
        <v>5.5850536063818543</v>
      </c>
      <c r="M35">
        <f t="shared" si="3"/>
        <v>5.5120713777896304</v>
      </c>
      <c r="N35">
        <f t="shared" si="4"/>
        <v>1.9018593865352722</v>
      </c>
    </row>
    <row r="36" spans="7:14" x14ac:dyDescent="0.25">
      <c r="G36">
        <v>3</v>
      </c>
      <c r="H36">
        <v>5</v>
      </c>
      <c r="J36" s="2">
        <v>330</v>
      </c>
      <c r="L36" s="1">
        <f t="shared" si="2"/>
        <v>5.7595865315812871</v>
      </c>
      <c r="M36">
        <f t="shared" si="3"/>
        <v>5.098076211353316</v>
      </c>
      <c r="N36">
        <f t="shared" si="4"/>
        <v>2.8301270189221936</v>
      </c>
    </row>
    <row r="37" spans="7:14" x14ac:dyDescent="0.25">
      <c r="G37">
        <v>3</v>
      </c>
      <c r="H37">
        <v>5</v>
      </c>
      <c r="J37" s="2">
        <v>340</v>
      </c>
      <c r="L37" s="1">
        <f t="shared" si="2"/>
        <v>5.9341194567807198</v>
      </c>
      <c r="M37">
        <f t="shared" si="3"/>
        <v>4.5291785789860688</v>
      </c>
      <c r="N37">
        <f t="shared" si="4"/>
        <v>3.6724026739525364</v>
      </c>
    </row>
    <row r="38" spans="7:14" x14ac:dyDescent="0.25">
      <c r="G38">
        <v>3</v>
      </c>
      <c r="H38">
        <v>5</v>
      </c>
      <c r="J38" s="2">
        <v>350</v>
      </c>
      <c r="L38" s="1">
        <f t="shared" si="2"/>
        <v>6.1086523819801535</v>
      </c>
      <c r="M38">
        <f t="shared" si="3"/>
        <v>3.8226641473712757</v>
      </c>
      <c r="N38">
        <f t="shared" si="4"/>
        <v>4.4030942320602486</v>
      </c>
    </row>
    <row r="39" spans="7:14" x14ac:dyDescent="0.25">
      <c r="G39">
        <v>3</v>
      </c>
      <c r="H39">
        <v>5</v>
      </c>
      <c r="J39" s="2">
        <v>360</v>
      </c>
      <c r="L39" s="1">
        <f t="shared" si="2"/>
        <v>6.2831853071795862</v>
      </c>
      <c r="M39">
        <f t="shared" si="3"/>
        <v>3</v>
      </c>
      <c r="N39">
        <f t="shared" si="4"/>
        <v>5</v>
      </c>
    </row>
  </sheetData>
  <pageMargins left="0.7" right="0.7" top="0.78740157499999996" bottom="0.78740157499999996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Siegel</dc:creator>
  <cp:lastModifiedBy>Peter Siegel</cp:lastModifiedBy>
  <dcterms:created xsi:type="dcterms:W3CDTF">2012-07-27T05:43:14Z</dcterms:created>
  <dcterms:modified xsi:type="dcterms:W3CDTF">2012-07-27T20:23:07Z</dcterms:modified>
</cp:coreProperties>
</file>