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tabrizi/Siempre Dropbox/Product/Watch/Watch V3/"/>
    </mc:Choice>
  </mc:AlternateContent>
  <bookViews>
    <workbookView xWindow="0" yWindow="1080" windowWidth="25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E12" i="1"/>
  <c r="E11" i="1"/>
  <c r="E10" i="1"/>
  <c r="E9" i="1"/>
  <c r="E8" i="1"/>
  <c r="E7" i="1"/>
  <c r="E6" i="1"/>
  <c r="E5" i="1"/>
  <c r="E4" i="1"/>
  <c r="E3" i="1"/>
  <c r="E2" i="1"/>
  <c r="I12" i="1"/>
  <c r="I11" i="1"/>
  <c r="I10" i="1"/>
  <c r="I9" i="1"/>
  <c r="I8" i="1"/>
  <c r="I7" i="1"/>
  <c r="I6" i="1"/>
  <c r="I5" i="1"/>
  <c r="I4" i="1"/>
  <c r="I3" i="1"/>
  <c r="I2" i="1"/>
  <c r="H14" i="1"/>
  <c r="H12" i="1"/>
  <c r="H11" i="1"/>
  <c r="H10" i="1"/>
  <c r="H9" i="1"/>
  <c r="H8" i="1"/>
  <c r="H7" i="1"/>
  <c r="H6" i="1"/>
  <c r="H5" i="1"/>
  <c r="H4" i="1"/>
  <c r="H3" i="1"/>
  <c r="H2" i="1"/>
  <c r="C11" i="1"/>
  <c r="C10" i="1"/>
  <c r="C9" i="1"/>
  <c r="C8" i="1"/>
  <c r="C7" i="1"/>
  <c r="C6" i="1"/>
  <c r="C5" i="1"/>
  <c r="C4" i="1"/>
  <c r="C3" i="1"/>
  <c r="C2" i="1"/>
  <c r="C12" i="1"/>
</calcChain>
</file>

<file path=xl/sharedStrings.xml><?xml version="1.0" encoding="utf-8"?>
<sst xmlns="http://schemas.openxmlformats.org/spreadsheetml/2006/main" count="6" uniqueCount="4">
  <si>
    <t>Button ID</t>
  </si>
  <si>
    <t>Resistor</t>
  </si>
  <si>
    <t>Base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</si>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</sst>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showRuler="0" workbookViewId="0">
      <selection activeCell="F13" sqref="F1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3</v>
      </c>
      <c r="D1" t="s">
        <v>1</v>
      </c>
      <c r="E1" t="s">
        <v>3</v>
      </c>
    </row>
    <row r="2" spans="1:10" x14ac:dyDescent="0.2">
      <c r="A2">
        <v>1</v>
      </c>
      <c r="B2">
        <v>120</v>
      </c>
      <c r="C2">
        <f>B14/(B2+B14)</f>
        <v>0.95744680851063835</v>
      </c>
      <c r="D2">
        <v>200</v>
      </c>
      <c r="E2">
        <f>D14/(D2+D14)</f>
        <v>0.96226415094339623</v>
      </c>
      <c r="F2">
        <v>0.91</v>
      </c>
      <c r="G2" s="4">
        <f>F2*1024</f>
        <v>931.84</v>
      </c>
      <c r="H2" s="2">
        <f>23/24</f>
        <v>0.95833333333333337</v>
      </c>
      <c r="I2">
        <f>11/12</f>
        <v>0.91666666666666663</v>
      </c>
      <c r="J2">
        <v>0</v>
      </c>
    </row>
    <row r="3" spans="1:10" x14ac:dyDescent="0.2">
      <c r="A3">
        <v>2</v>
      </c>
      <c r="B3">
        <v>430</v>
      </c>
      <c r="C3">
        <f>B14/(B3+B14)</f>
        <v>0.86261980830670926</v>
      </c>
      <c r="D3">
        <v>820</v>
      </c>
      <c r="E3">
        <f>D14/(D3+D14)</f>
        <v>0.86148648648648651</v>
      </c>
      <c r="F3">
        <v>0.83</v>
      </c>
      <c r="G3" s="4">
        <f t="shared" ref="G3:G12" si="0">F3*1024</f>
        <v>849.92</v>
      </c>
      <c r="H3" s="3">
        <f>21/24</f>
        <v>0.875</v>
      </c>
      <c r="I3">
        <f>10/12</f>
        <v>0.83333333333333337</v>
      </c>
      <c r="J3">
        <v>1</v>
      </c>
    </row>
    <row r="4" spans="1:10" x14ac:dyDescent="0.2">
      <c r="A4">
        <v>3</v>
      </c>
      <c r="B4">
        <v>680</v>
      </c>
      <c r="C4">
        <f>B14/(B4+B14)</f>
        <v>0.79881656804733725</v>
      </c>
      <c r="D4">
        <v>1200</v>
      </c>
      <c r="E4">
        <f>D14/(D4+D14)</f>
        <v>0.80952380952380953</v>
      </c>
      <c r="F4">
        <v>0.76</v>
      </c>
      <c r="G4" s="4">
        <f t="shared" si="0"/>
        <v>778.24</v>
      </c>
      <c r="H4" s="2">
        <f>19/24</f>
        <v>0.79166666666666663</v>
      </c>
      <c r="I4">
        <f>9/12</f>
        <v>0.75</v>
      </c>
      <c r="J4">
        <v>1.2</v>
      </c>
    </row>
    <row r="5" spans="1:10" x14ac:dyDescent="0.2">
      <c r="A5">
        <v>4</v>
      </c>
      <c r="B5">
        <v>1000</v>
      </c>
      <c r="C5">
        <f>B14/(B5+B14)</f>
        <v>0.72972972972972971</v>
      </c>
      <c r="D5">
        <v>2000</v>
      </c>
      <c r="E5">
        <f>D14/(D5+D14)</f>
        <v>0.71830985915492962</v>
      </c>
      <c r="F5">
        <v>0.65</v>
      </c>
      <c r="G5" s="4">
        <f t="shared" si="0"/>
        <v>665.6</v>
      </c>
      <c r="H5" s="2">
        <f>17/24</f>
        <v>0.70833333333333337</v>
      </c>
      <c r="I5">
        <f>8/12</f>
        <v>0.66666666666666663</v>
      </c>
      <c r="J5">
        <v>1.5</v>
      </c>
    </row>
    <row r="6" spans="1:10" x14ac:dyDescent="0.2">
      <c r="A6">
        <v>5</v>
      </c>
      <c r="B6">
        <v>1500</v>
      </c>
      <c r="C6">
        <f>B14/(B6+B14)</f>
        <v>0.6428571428571429</v>
      </c>
      <c r="D6">
        <v>3300</v>
      </c>
      <c r="E6">
        <f>D14/(D6+D14)</f>
        <v>0.6071428571428571</v>
      </c>
      <c r="F6">
        <v>0.56999999999999995</v>
      </c>
      <c r="G6" s="4">
        <f t="shared" si="0"/>
        <v>583.67999999999995</v>
      </c>
      <c r="H6" s="2">
        <f>15/24</f>
        <v>0.625</v>
      </c>
      <c r="I6">
        <f>7/12</f>
        <v>0.58333333333333337</v>
      </c>
      <c r="J6">
        <v>2</v>
      </c>
    </row>
    <row r="7" spans="1:10" x14ac:dyDescent="0.2">
      <c r="A7">
        <v>6</v>
      </c>
      <c r="B7">
        <v>2000</v>
      </c>
      <c r="C7">
        <f>B14/(B7+B14)</f>
        <v>0.57446808510638303</v>
      </c>
      <c r="D7">
        <v>4300</v>
      </c>
      <c r="E7">
        <f>D14/(D7+D14)</f>
        <v>0.54255319148936165</v>
      </c>
      <c r="F7">
        <v>0.5</v>
      </c>
      <c r="G7" s="4">
        <f t="shared" si="0"/>
        <v>512</v>
      </c>
      <c r="H7" s="2">
        <f>13/24</f>
        <v>0.54166666666666663</v>
      </c>
      <c r="I7">
        <f>6/12</f>
        <v>0.5</v>
      </c>
      <c r="J7">
        <v>2.7</v>
      </c>
    </row>
    <row r="8" spans="1:10" x14ac:dyDescent="0.2">
      <c r="A8">
        <v>7</v>
      </c>
      <c r="B8">
        <v>3300</v>
      </c>
      <c r="C8">
        <f>B14/(B8+B14)</f>
        <v>0.45</v>
      </c>
      <c r="D8">
        <v>6800</v>
      </c>
      <c r="E8">
        <f>D14/(D8+D14)</f>
        <v>0.42857142857142855</v>
      </c>
      <c r="F8">
        <v>0.4</v>
      </c>
      <c r="G8" s="4">
        <f t="shared" si="0"/>
        <v>409.6</v>
      </c>
      <c r="H8" s="2">
        <f>11/24</f>
        <v>0.45833333333333331</v>
      </c>
      <c r="I8">
        <f>5/12</f>
        <v>0.41666666666666669</v>
      </c>
      <c r="J8">
        <v>3.3</v>
      </c>
    </row>
    <row r="9" spans="1:10" x14ac:dyDescent="0.2">
      <c r="A9">
        <v>8</v>
      </c>
      <c r="B9">
        <v>4300</v>
      </c>
      <c r="C9">
        <f>B14/(B9+B14)</f>
        <v>0.38571428571428573</v>
      </c>
      <c r="D9">
        <v>8200</v>
      </c>
      <c r="E9">
        <f>D14/(D9+D14)</f>
        <v>0.38345864661654133</v>
      </c>
      <c r="F9">
        <v>0.34</v>
      </c>
      <c r="G9" s="4">
        <f t="shared" si="0"/>
        <v>348.16</v>
      </c>
      <c r="H9" s="2">
        <f>9/24</f>
        <v>0.375</v>
      </c>
      <c r="I9">
        <f>4/12</f>
        <v>0.33333333333333331</v>
      </c>
      <c r="J9">
        <v>4.3</v>
      </c>
    </row>
    <row r="10" spans="1:10" x14ac:dyDescent="0.2">
      <c r="A10">
        <v>9</v>
      </c>
      <c r="B10">
        <v>5100</v>
      </c>
      <c r="C10">
        <f>B14/(B10+B14)</f>
        <v>0.34615384615384615</v>
      </c>
      <c r="D10">
        <v>12000</v>
      </c>
      <c r="E10">
        <f>D14/(D10+D14)</f>
        <v>0.2982456140350877</v>
      </c>
      <c r="F10">
        <v>0.24</v>
      </c>
      <c r="G10" s="4">
        <f t="shared" si="0"/>
        <v>245.76</v>
      </c>
      <c r="H10" s="2">
        <f>7/24</f>
        <v>0.29166666666666669</v>
      </c>
      <c r="I10">
        <f>3/12</f>
        <v>0.25</v>
      </c>
      <c r="J10">
        <v>5.0999999999999996</v>
      </c>
    </row>
    <row r="11" spans="1:10" x14ac:dyDescent="0.2">
      <c r="A11">
        <v>10</v>
      </c>
      <c r="B11">
        <v>10000</v>
      </c>
      <c r="C11">
        <f>B14/(B11+B14)</f>
        <v>0.2125984251968504</v>
      </c>
      <c r="D11">
        <v>20000</v>
      </c>
      <c r="E11">
        <f>D14/(D11+D14)</f>
        <v>0.20318725099601595</v>
      </c>
      <c r="F11">
        <v>0.17</v>
      </c>
      <c r="G11" s="4">
        <f t="shared" si="0"/>
        <v>174.08</v>
      </c>
      <c r="H11" s="2">
        <f>5/24</f>
        <v>0.20833333333333334</v>
      </c>
      <c r="I11">
        <f>2/12</f>
        <v>0.16666666666666666</v>
      </c>
      <c r="J11">
        <v>6.8</v>
      </c>
    </row>
    <row r="12" spans="1:10" x14ac:dyDescent="0.2">
      <c r="A12">
        <v>11</v>
      </c>
      <c r="B12">
        <v>20000</v>
      </c>
      <c r="C12">
        <f>B14/(B12+B14)</f>
        <v>0.11894273127753303</v>
      </c>
      <c r="D12">
        <v>33000</v>
      </c>
      <c r="E12">
        <f>D14/(D12+D14)</f>
        <v>0.13385826771653545</v>
      </c>
      <c r="F12">
        <v>0.06</v>
      </c>
      <c r="G12" s="4">
        <f t="shared" si="0"/>
        <v>61.44</v>
      </c>
      <c r="H12" s="2">
        <f>3/24</f>
        <v>0.125</v>
      </c>
      <c r="I12">
        <f>1/12</f>
        <v>8.3333333333333329E-2</v>
      </c>
      <c r="J12">
        <v>8.1999999999999993</v>
      </c>
    </row>
    <row r="13" spans="1:10" x14ac:dyDescent="0.2">
      <c r="J13">
        <v>10</v>
      </c>
    </row>
    <row r="14" spans="1:10" x14ac:dyDescent="0.2">
      <c r="A14" s="1" t="s">
        <v>2</v>
      </c>
      <c r="B14">
        <v>2700</v>
      </c>
      <c r="C14">
        <v>0</v>
      </c>
      <c r="D14">
        <v>5100</v>
      </c>
      <c r="E14">
        <v>0</v>
      </c>
      <c r="H14" s="2">
        <f>1/24</f>
        <v>4.1666666666666664E-2</v>
      </c>
      <c r="J14">
        <v>12</v>
      </c>
    </row>
    <row r="15" spans="1:10" x14ac:dyDescent="0.2">
      <c r="J15">
        <v>15</v>
      </c>
    </row>
    <row r="16" spans="1:10" x14ac:dyDescent="0.2">
      <c r="J16">
        <v>20</v>
      </c>
    </row>
    <row r="17" spans="10:10" x14ac:dyDescent="0.2">
      <c r="J17">
        <v>27</v>
      </c>
    </row>
    <row r="18" spans="10:10" x14ac:dyDescent="0.2">
      <c r="J18">
        <v>33</v>
      </c>
    </row>
    <row r="19" spans="10:10" x14ac:dyDescent="0.2">
      <c r="J19">
        <v>43</v>
      </c>
    </row>
    <row r="20" spans="10:10" x14ac:dyDescent="0.2">
      <c r="J20">
        <v>51</v>
      </c>
    </row>
    <row r="21" spans="10:10" x14ac:dyDescent="0.2">
      <c r="J21">
        <v>68</v>
      </c>
    </row>
    <row r="22" spans="10:10" x14ac:dyDescent="0.2">
      <c r="J22">
        <v>82</v>
      </c>
    </row>
    <row r="23" spans="10:10" x14ac:dyDescent="0.2">
      <c r="J23">
        <v>100</v>
      </c>
    </row>
    <row r="24" spans="10:10" x14ac:dyDescent="0.2">
      <c r="J24">
        <v>120</v>
      </c>
    </row>
    <row r="25" spans="10:10" x14ac:dyDescent="0.2">
      <c r="J25">
        <v>150</v>
      </c>
    </row>
    <row r="26" spans="10:10" x14ac:dyDescent="0.2">
      <c r="J26">
        <v>200</v>
      </c>
    </row>
    <row r="27" spans="10:10" x14ac:dyDescent="0.2">
      <c r="J27">
        <v>270</v>
      </c>
    </row>
    <row r="28" spans="10:10" x14ac:dyDescent="0.2">
      <c r="J28">
        <v>330</v>
      </c>
    </row>
    <row r="29" spans="10:10" x14ac:dyDescent="0.2">
      <c r="J29">
        <v>430</v>
      </c>
    </row>
    <row r="30" spans="10:10" x14ac:dyDescent="0.2">
      <c r="J30">
        <v>510</v>
      </c>
    </row>
    <row r="31" spans="10:10" x14ac:dyDescent="0.2">
      <c r="J31">
        <v>680</v>
      </c>
    </row>
    <row r="32" spans="10:10" x14ac:dyDescent="0.2">
      <c r="J32">
        <v>820</v>
      </c>
    </row>
    <row r="33" spans="10:10" x14ac:dyDescent="0.2">
      <c r="J33">
        <v>1000</v>
      </c>
    </row>
    <row r="34" spans="10:10" x14ac:dyDescent="0.2">
      <c r="J34">
        <v>1200</v>
      </c>
    </row>
    <row r="35" spans="10:10" x14ac:dyDescent="0.2">
      <c r="J35">
        <v>1500</v>
      </c>
    </row>
    <row r="36" spans="10:10" x14ac:dyDescent="0.2">
      <c r="J36">
        <v>2000</v>
      </c>
    </row>
    <row r="37" spans="10:10" x14ac:dyDescent="0.2">
      <c r="J37">
        <v>2700</v>
      </c>
    </row>
    <row r="38" spans="10:10" x14ac:dyDescent="0.2">
      <c r="J38">
        <v>3300</v>
      </c>
    </row>
    <row r="39" spans="10:10" x14ac:dyDescent="0.2">
      <c r="J39">
        <v>4300</v>
      </c>
    </row>
    <row r="40" spans="10:10" x14ac:dyDescent="0.2">
      <c r="J40">
        <v>5100</v>
      </c>
    </row>
    <row r="41" spans="10:10" x14ac:dyDescent="0.2">
      <c r="J41">
        <v>6800</v>
      </c>
    </row>
    <row r="42" spans="10:10" x14ac:dyDescent="0.2">
      <c r="J42">
        <v>8200</v>
      </c>
    </row>
    <row r="43" spans="10:10" x14ac:dyDescent="0.2">
      <c r="J43">
        <v>10000</v>
      </c>
    </row>
    <row r="44" spans="10:10" x14ac:dyDescent="0.2">
      <c r="J44">
        <v>12000</v>
      </c>
    </row>
    <row r="45" spans="10:10" x14ac:dyDescent="0.2">
      <c r="J45">
        <v>15000</v>
      </c>
    </row>
    <row r="46" spans="10:10" x14ac:dyDescent="0.2">
      <c r="J46">
        <v>20000</v>
      </c>
    </row>
    <row r="47" spans="10:10" x14ac:dyDescent="0.2">
      <c r="J47">
        <v>27000</v>
      </c>
    </row>
    <row r="48" spans="10:10" x14ac:dyDescent="0.2">
      <c r="J48">
        <v>33000</v>
      </c>
    </row>
    <row r="49" spans="10:10" x14ac:dyDescent="0.2">
      <c r="J49">
        <v>43000</v>
      </c>
    </row>
    <row r="50" spans="10:10" x14ac:dyDescent="0.2">
      <c r="J50">
        <v>51000</v>
      </c>
    </row>
    <row r="51" spans="10:10" x14ac:dyDescent="0.2">
      <c r="J51">
        <v>68000</v>
      </c>
    </row>
    <row r="52" spans="10:10" x14ac:dyDescent="0.2">
      <c r="J52">
        <v>82000</v>
      </c>
    </row>
    <row r="53" spans="10:10" x14ac:dyDescent="0.2">
      <c r="J53">
        <v>100000</v>
      </c>
    </row>
    <row r="54" spans="10:10" x14ac:dyDescent="0.2">
      <c r="J54">
        <v>120000</v>
      </c>
    </row>
    <row r="55" spans="10:10" x14ac:dyDescent="0.2">
      <c r="J55">
        <v>150000</v>
      </c>
    </row>
    <row r="56" spans="10:10" x14ac:dyDescent="0.2">
      <c r="J56">
        <v>200000</v>
      </c>
    </row>
    <row r="57" spans="10:10" x14ac:dyDescent="0.2">
      <c r="J57">
        <v>270000</v>
      </c>
    </row>
    <row r="58" spans="10:10" x14ac:dyDescent="0.2">
      <c r="J58">
        <v>330000</v>
      </c>
    </row>
    <row r="59" spans="10:10" x14ac:dyDescent="0.2">
      <c r="J59">
        <v>430000</v>
      </c>
    </row>
    <row r="60" spans="10:10" x14ac:dyDescent="0.2">
      <c r="J60">
        <v>510000</v>
      </c>
    </row>
    <row r="61" spans="10:10" x14ac:dyDescent="0.2">
      <c r="J61">
        <v>680000</v>
      </c>
    </row>
    <row r="62" spans="10:10" x14ac:dyDescent="0.2">
      <c r="J62">
        <v>820000</v>
      </c>
    </row>
    <row r="63" spans="10:10" x14ac:dyDescent="0.2">
      <c r="J63">
        <v>1000000</v>
      </c>
    </row>
    <row r="64" spans="10:10" x14ac:dyDescent="0.2">
      <c r="J64">
        <v>2000000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2019-07-13T09:35:36Z</dcterms:created>
  <dcterms:modified xsi:type="dcterms:W3CDTF">2019-07-13T11:50:26Z</dcterms:modified>
</cp:coreProperties>
</file>