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ocuments/GitHub/cisco-axl-rest/helper/"/>
    </mc:Choice>
  </mc:AlternateContent>
  <xr:revisionPtr revIDLastSave="0" documentId="13_ncr:1_{40110637-4451-CC4C-825C-37C6AF153A37}" xr6:coauthVersionLast="44" xr6:coauthVersionMax="44" xr10:uidLastSave="{00000000-0000-0000-0000-000000000000}"/>
  <bookViews>
    <workbookView xWindow="560" yWindow="1040" windowWidth="32640" windowHeight="34620" activeTab="3" xr2:uid="{00000000-000D-0000-FFFF-FFFF00000000}"/>
  </bookViews>
  <sheets>
    <sheet name="routepattern" sheetId="1" r:id="rId1"/>
    <sheet name="routepatternXML" sheetId="2" r:id="rId2"/>
    <sheet name="siproutepattern" sheetId="3" r:id="rId3"/>
    <sheet name="siproutepatternXML" sheetId="4" r:id="rId4"/>
  </sheets>
  <definedNames>
    <definedName name="_xlnm._FilterDatabase" localSheetId="1" hidden="1">routepatternXML!$A$1:$D$1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39" i="2"/>
  <c r="C16" i="2"/>
  <c r="C17" i="2"/>
  <c r="C18" i="2"/>
  <c r="C19" i="2"/>
  <c r="C20" i="2"/>
  <c r="C21" i="2"/>
  <c r="C22" i="2"/>
  <c r="C23" i="2"/>
  <c r="C40" i="2"/>
  <c r="C41" i="2"/>
  <c r="C24" i="2"/>
  <c r="C25" i="2"/>
  <c r="C26" i="2"/>
  <c r="C27" i="2"/>
  <c r="C28" i="2"/>
  <c r="C29" i="2"/>
  <c r="C30" i="2"/>
  <c r="C31" i="2"/>
  <c r="C32" i="2"/>
  <c r="C33" i="2"/>
  <c r="C34" i="2"/>
  <c r="C35" i="2"/>
  <c r="C42" i="2"/>
  <c r="C36" i="2"/>
  <c r="C37" i="2"/>
  <c r="C38" i="2"/>
  <c r="C2" i="2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D35" i="2"/>
  <c r="D34" i="2"/>
  <c r="D18" i="2"/>
  <c r="D24" i="2"/>
  <c r="D32" i="2"/>
  <c r="D23" i="2"/>
  <c r="D30" i="2"/>
  <c r="D33" i="2"/>
  <c r="D36" i="2"/>
  <c r="D7" i="2"/>
  <c r="D2" i="2"/>
  <c r="D27" i="2"/>
  <c r="D3" i="2"/>
  <c r="D37" i="2"/>
  <c r="D29" i="2"/>
  <c r="D6" i="2"/>
  <c r="D28" i="2"/>
  <c r="D38" i="2"/>
  <c r="D15" i="2"/>
  <c r="D26" i="2"/>
  <c r="D11" i="2"/>
  <c r="D12" i="2"/>
  <c r="D13" i="2"/>
  <c r="D14" i="2"/>
  <c r="D16" i="2"/>
  <c r="D17" i="2"/>
  <c r="D19" i="2"/>
  <c r="D10" i="2"/>
  <c r="D25" i="2"/>
  <c r="D8" i="2"/>
  <c r="D9" i="2"/>
  <c r="D31" i="2"/>
  <c r="D22" i="2"/>
  <c r="D20" i="2"/>
  <c r="D21" i="2"/>
  <c r="D41" i="2"/>
  <c r="D39" i="2"/>
  <c r="D40" i="2"/>
  <c r="D42" i="2"/>
  <c r="D4" i="2"/>
  <c r="D5" i="2"/>
</calcChain>
</file>

<file path=xl/sharedStrings.xml><?xml version="1.0" encoding="utf-8"?>
<sst xmlns="http://schemas.openxmlformats.org/spreadsheetml/2006/main" count="227" uniqueCount="122">
  <si>
    <t>ROUTE PATTERN</t>
  </si>
  <si>
    <t>ROUTE PARTITION</t>
  </si>
  <si>
    <t>DESCRIPTION</t>
  </si>
  <si>
    <t>NUMBERING PLAN</t>
  </si>
  <si>
    <t>ROUTE FILTER</t>
  </si>
  <si>
    <t>MLPP PRECEDENCE</t>
  </si>
  <si>
    <t>RESOURCE PRIORITY NAMESPACE NETWORK DOMAIN</t>
  </si>
  <si>
    <t>ROUTE OPTION</t>
  </si>
  <si>
    <t>TYPE OF RELEASE CAUSE VALUE</t>
  </si>
  <si>
    <t>CALL CLASSIFICATION</t>
  </si>
  <si>
    <t>ALLOW DEVICE OVERRIDE</t>
  </si>
  <si>
    <t>PROVIDE OUTSIDE DIAL TONE</t>
  </si>
  <si>
    <t>ALLOW OVERLAP SENDING</t>
  </si>
  <si>
    <t>URGENT PRIORITY</t>
  </si>
  <si>
    <t>REQUIRE FORCED AUTHORIZATION CODE</t>
  </si>
  <si>
    <t>AUTHORIZATION LEVEL</t>
  </si>
  <si>
    <t>REQUIRE CLIENT MATTER CODE</t>
  </si>
  <si>
    <t>USE CALLING PARTYS EXTERNAL PHONE NUMBER MASK</t>
  </si>
  <si>
    <t>CALLING PARTY TRANSFORM MASK</t>
  </si>
  <si>
    <t>PREFIX_DIGITS_CALLING_PARTY</t>
  </si>
  <si>
    <t>CALLING LINE ID PRESENTATION</t>
  </si>
  <si>
    <t>CALLING NAME PRESENTATION</t>
  </si>
  <si>
    <t>CALLING PARTY NUMBER TYPE</t>
  </si>
  <si>
    <t>CALLING PARTY NUMBERING PLAN</t>
  </si>
  <si>
    <t>CONNECTED LINE ID PRESENTATION</t>
  </si>
  <si>
    <t>CONNECTED NAME PRESENTATION</t>
  </si>
  <si>
    <t>DISCARD DIGITS</t>
  </si>
  <si>
    <t>CALLED PARTY TRANSFORM MASK</t>
  </si>
  <si>
    <t>PREFIX_DIGITS_CALLED_PARTY</t>
  </si>
  <si>
    <t>CALLED PARTY NUMBER TYPE</t>
  </si>
  <si>
    <t>CALLED PARTY NUMBERING PLAN</t>
  </si>
  <si>
    <t>ROUTE CLASS</t>
  </si>
  <si>
    <t>IS AN EMERGENCY SERVICES NUMBER</t>
  </si>
  <si>
    <t>EXTERNAL CALL CONTROL PROFILE</t>
  </si>
  <si>
    <t>GATEWAY/ROUTE LIST</t>
  </si>
  <si>
    <t>NETWORK SERVICE PROTOCOL</t>
  </si>
  <si>
    <t>CARRIER IDENTIFICATION CODE</t>
  </si>
  <si>
    <t>NETWORK SERVICE</t>
  </si>
  <si>
    <t>SERVICE PARAMETER VALUE</t>
  </si>
  <si>
    <t>APPLY CALL BLOCKING PERCENTAGE</t>
  </si>
  <si>
    <t>APPLY CALL BLOCKING PERCENTAGE VALUE</t>
  </si>
  <si>
    <t>PSTN-PT</t>
  </si>
  <si>
    <t>Emergency Services</t>
  </si>
  <si>
    <t>NULL</t>
  </si>
  <si>
    <t>Default</t>
  </si>
  <si>
    <t>f</t>
  </si>
  <si>
    <t>No Error</t>
  </si>
  <si>
    <t>OffNet</t>
  </si>
  <si>
    <t>t</t>
  </si>
  <si>
    <t>Off</t>
  </si>
  <si>
    <t>Cisco CallManager</t>
  </si>
  <si>
    <t>E911-RL1</t>
  </si>
  <si>
    <t>INTERNAL-PHONES-PT</t>
  </si>
  <si>
    <t>SME-RL1</t>
  </si>
  <si>
    <t>header</t>
  </si>
  <si>
    <t>Domain Routing</t>
  </si>
  <si>
    <t>MX160 Domain Route</t>
  </si>
  <si>
    <t>*.us164.corpintra.net</t>
  </si>
  <si>
    <t>SIP TRUNK</t>
  </si>
  <si>
    <t>DOMAIN ROUTING CALLING SEARCH SPACE</t>
  </si>
  <si>
    <t>USE CALLER CSS</t>
  </si>
  <si>
    <t>ROUTE ON USER PART</t>
  </si>
  <si>
    <t>PATTERN USAGE</t>
  </si>
  <si>
    <t>IPV6 PATTERN</t>
  </si>
  <si>
    <t>CONNECTED LINE NAME PRESENTATION</t>
  </si>
  <si>
    <t>CALLING LINE NAME PRESENTATION</t>
  </si>
  <si>
    <t>PREFIX DIGITS</t>
  </si>
  <si>
    <t>CALLING PARTY TRANSFORMATION MASK</t>
  </si>
  <si>
    <t>USE CALLING PARTYS EXTERNAL PHONE MASK</t>
  </si>
  <si>
    <t>BLOCK PATTERN</t>
  </si>
  <si>
    <t>IPV4 PATTERN</t>
  </si>
  <si>
    <t>description</t>
  </si>
  <si>
    <t>routePartitionName</t>
  </si>
  <si>
    <t>calledPartyTransformationMask</t>
  </si>
  <si>
    <t>callingPartyTransformationMask</t>
  </si>
  <si>
    <t>useCallingPartyPhoneMask</t>
  </si>
  <si>
    <t>callingPartyPrefixDigits</t>
  </si>
  <si>
    <t>axl</t>
  </si>
  <si>
    <t>formula</t>
  </si>
  <si>
    <t>lowercase</t>
  </si>
  <si>
    <t>blockEnable</t>
  </si>
  <si>
    <t>dialPlanName</t>
  </si>
  <si>
    <t>digitDiscardInstructionName</t>
  </si>
  <si>
    <t>networkLocation</t>
  </si>
  <si>
    <t>patternUrgency</t>
  </si>
  <si>
    <t>routeFilterName</t>
  </si>
  <si>
    <t>callingLinePresentationBit</t>
  </si>
  <si>
    <t>callingNamePresentationBit</t>
  </si>
  <si>
    <t>connectedLinePresentationBit</t>
  </si>
  <si>
    <t>connectedNamePresentationBit</t>
  </si>
  <si>
    <t>supportOverlapSending</t>
  </si>
  <si>
    <t>patternPrecedence</t>
  </si>
  <si>
    <t>releaseClause</t>
  </si>
  <si>
    <t>allowDeviceOverride</t>
  </si>
  <si>
    <t>provideOutsideDialtone</t>
  </si>
  <si>
    <t>callingPartyNumberingPlan</t>
  </si>
  <si>
    <t>callingPartyNumberType</t>
  </si>
  <si>
    <t>calledPartyNumberingPlan</t>
  </si>
  <si>
    <t>calledPartyNumberType</t>
  </si>
  <si>
    <t>routeListName</t>
  </si>
  <si>
    <t>authorizationCodeRequired</t>
  </si>
  <si>
    <t>authorizationLevelRequired</t>
  </si>
  <si>
    <t>clientCodeRequired</t>
  </si>
  <si>
    <t>routeClass</t>
  </si>
  <si>
    <t>externalCallControl</t>
  </si>
  <si>
    <t>pattern</t>
  </si>
  <si>
    <t>prefixDigitsOut</t>
  </si>
  <si>
    <t>enableDccEnforcement</t>
  </si>
  <si>
    <t>blockedCallPercentage</t>
  </si>
  <si>
    <t>networkServiceProtocol</t>
  </si>
  <si>
    <t>networkService</t>
  </si>
  <si>
    <t>paramValue</t>
  </si>
  <si>
    <t>resourcePriorityNamespaceName</t>
  </si>
  <si>
    <t>cic</t>
  </si>
  <si>
    <t>isEmergencyServiceNumber</t>
  </si>
  <si>
    <t>sipTrunkName</t>
  </si>
  <si>
    <t>dnOrPatternIpv6</t>
  </si>
  <si>
    <t>usage</t>
  </si>
  <si>
    <t>routeOnUserPart</t>
  </si>
  <si>
    <t>useCallerCss</t>
  </si>
  <si>
    <t>domainRoutingCssName</t>
  </si>
  <si>
    <t>headerLower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</si>
</sst>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opLeftCell="AH1" workbookViewId="0">
      <selection activeCell="AI1" sqref="A1:XFD1048576"/>
    </sheetView>
  </sheetViews>
  <sheetFormatPr baseColWidth="10" defaultRowHeight="16" x14ac:dyDescent="0.2"/>
  <cols>
    <col min="1" max="1" width="15.1640625" bestFit="1" customWidth="1"/>
    <col min="2" max="2" width="16.6640625" bestFit="1" customWidth="1"/>
    <col min="3" max="3" width="17.5" bestFit="1" customWidth="1"/>
    <col min="4" max="4" width="17" bestFit="1" customWidth="1"/>
    <col min="5" max="5" width="13" bestFit="1" customWidth="1"/>
    <col min="6" max="6" width="17" bestFit="1" customWidth="1"/>
    <col min="7" max="7" width="47" bestFit="1" customWidth="1"/>
    <col min="8" max="8" width="14" bestFit="1" customWidth="1"/>
    <col min="9" max="9" width="28.1640625" bestFit="1" customWidth="1"/>
    <col min="10" max="10" width="19" bestFit="1" customWidth="1"/>
    <col min="11" max="11" width="22.83203125" bestFit="1" customWidth="1"/>
    <col min="12" max="12" width="26" bestFit="1" customWidth="1"/>
    <col min="13" max="13" width="23.83203125" bestFit="1" customWidth="1"/>
    <col min="14" max="14" width="16.6640625" bestFit="1" customWidth="1"/>
    <col min="15" max="15" width="36" bestFit="1" customWidth="1"/>
    <col min="16" max="16" width="20.6640625" bestFit="1" customWidth="1"/>
    <col min="17" max="17" width="27.83203125" bestFit="1" customWidth="1"/>
    <col min="18" max="18" width="48.83203125" bestFit="1" customWidth="1"/>
    <col min="19" max="19" width="31.1640625" bestFit="1" customWidth="1"/>
    <col min="20" max="20" width="28.1640625" bestFit="1" customWidth="1"/>
    <col min="21" max="21" width="28.33203125" bestFit="1" customWidth="1"/>
    <col min="22" max="22" width="27.6640625" bestFit="1" customWidth="1"/>
    <col min="23" max="23" width="27.1640625" bestFit="1" customWidth="1"/>
    <col min="24" max="24" width="30.6640625" bestFit="1" customWidth="1"/>
    <col min="25" max="25" width="31.5" bestFit="1" customWidth="1"/>
    <col min="26" max="26" width="30.83203125" bestFit="1" customWidth="1"/>
    <col min="27" max="27" width="14.33203125" bestFit="1" customWidth="1"/>
    <col min="28" max="28" width="30.1640625" bestFit="1" customWidth="1"/>
    <col min="29" max="29" width="27.1640625" bestFit="1" customWidth="1"/>
    <col min="30" max="30" width="26" bestFit="1" customWidth="1"/>
    <col min="31" max="31" width="29.6640625" bestFit="1" customWidth="1"/>
    <col min="32" max="32" width="12.5" bestFit="1" customWidth="1"/>
    <col min="33" max="33" width="33.83203125" bestFit="1" customWidth="1"/>
    <col min="34" max="34" width="30.33203125" bestFit="1" customWidth="1"/>
    <col min="35" max="35" width="20.33203125" bestFit="1" customWidth="1"/>
    <col min="36" max="36" width="27.1640625" bestFit="1" customWidth="1"/>
    <col min="37" max="37" width="27.6640625" bestFit="1" customWidth="1"/>
    <col min="38" max="38" width="17.33203125" bestFit="1" customWidth="1"/>
    <col min="39" max="39" width="25.1640625" bestFit="1" customWidth="1"/>
    <col min="40" max="40" width="31.5" bestFit="1" customWidth="1"/>
    <col min="41" max="41" width="37.832031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>
        <v>999</v>
      </c>
      <c r="B2" t="s">
        <v>41</v>
      </c>
      <c r="C2" t="s">
        <v>42</v>
      </c>
      <c r="D2" t="s">
        <v>43</v>
      </c>
      <c r="E2" t="s">
        <v>43</v>
      </c>
      <c r="F2" t="s">
        <v>44</v>
      </c>
      <c r="G2" t="s">
        <v>43</v>
      </c>
      <c r="H2" t="s">
        <v>45</v>
      </c>
      <c r="I2" t="s">
        <v>46</v>
      </c>
      <c r="J2" t="s">
        <v>47</v>
      </c>
      <c r="K2" t="s">
        <v>45</v>
      </c>
      <c r="L2" t="s">
        <v>48</v>
      </c>
      <c r="M2" t="s">
        <v>45</v>
      </c>
      <c r="N2" t="s">
        <v>48</v>
      </c>
      <c r="O2" t="s">
        <v>45</v>
      </c>
      <c r="P2">
        <v>0</v>
      </c>
      <c r="Q2" t="s">
        <v>45</v>
      </c>
      <c r="R2" t="s">
        <v>49</v>
      </c>
      <c r="U2" t="s">
        <v>44</v>
      </c>
      <c r="V2" t="s">
        <v>44</v>
      </c>
      <c r="W2" t="s">
        <v>50</v>
      </c>
      <c r="X2" t="s">
        <v>50</v>
      </c>
      <c r="Y2" t="s">
        <v>44</v>
      </c>
      <c r="Z2" t="s">
        <v>44</v>
      </c>
      <c r="AA2" t="s">
        <v>43</v>
      </c>
      <c r="AD2" t="s">
        <v>50</v>
      </c>
      <c r="AE2" t="s">
        <v>50</v>
      </c>
      <c r="AF2" t="s">
        <v>44</v>
      </c>
      <c r="AG2" t="s">
        <v>45</v>
      </c>
      <c r="AH2" t="s">
        <v>43</v>
      </c>
      <c r="AI2" t="s">
        <v>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C2" sqref="C2:C42"/>
    </sheetView>
  </sheetViews>
  <sheetFormatPr baseColWidth="10" defaultRowHeight="16" x14ac:dyDescent="0.2"/>
  <cols>
    <col min="1" max="1" width="48.83203125" bestFit="1" customWidth="1"/>
    <col min="2" max="2" width="29.1640625" bestFit="1" customWidth="1"/>
    <col min="3" max="3" width="155.5" bestFit="1" customWidth="1"/>
    <col min="4" max="4" width="37.5" bestFit="1" customWidth="1"/>
  </cols>
  <sheetData>
    <row r="1" spans="1:4" x14ac:dyDescent="0.2">
      <c r="A1" t="s">
        <v>54</v>
      </c>
      <c r="B1" t="s">
        <v>77</v>
      </c>
      <c r="C1" t="s">
        <v>78</v>
      </c>
      <c r="D1" t="s">
        <v>79</v>
      </c>
    </row>
    <row r="2" spans="1:4" x14ac:dyDescent="0.2">
      <c r="A2" t="s">
        <v>10</v>
      </c>
      <c r="B2" t="s">
        <v>93</v>
      </c>
      <c r="C2" t="str">
        <f>CONCATENATE("(!jsonDATA.",SUBSTITUTE(LOWER(A2)," ","")," ? '' : '&lt;",B2,"&gt;' + jsonDATA.",SUBSTITUTE(LOWER(A2)," ","")," + '&lt;/",B2,"&gt;') +")</f>
        <v>(!jsonDATA.allowdeviceoverride ? '' : '&lt;allowDeviceOverride&gt;' + jsonDATA.allowdeviceoverride + '&lt;/allowDeviceOverride&gt;') +</v>
      </c>
      <c r="D2" t="str">
        <f t="shared" ref="D2:D38" si="0">SUBSTITUTE(LOWER(A2)," ","")</f>
        <v>allowdeviceoverride</v>
      </c>
    </row>
    <row r="3" spans="1:4" x14ac:dyDescent="0.2">
      <c r="A3" t="s">
        <v>12</v>
      </c>
      <c r="B3" t="s">
        <v>90</v>
      </c>
      <c r="C3" t="str">
        <f t="shared" ref="C3:C38" si="1">CONCATENATE("(!jsonDATA.",SUBSTITUTE(LOWER(A3)," ","")," ? '' : '&lt;",B3,"&gt;' + jsonDATA.",SUBSTITUTE(LOWER(A3)," ","")," + '&lt;/",B3,"&gt;') +")</f>
        <v>(!jsonDATA.allowoverlapsending ? '' : '&lt;supportOverlapSending&gt;' + jsonDATA.allowoverlapsending + '&lt;/supportOverlapSending&gt;') +</v>
      </c>
      <c r="D3" t="str">
        <f t="shared" si="0"/>
        <v>allowoverlapsending</v>
      </c>
    </row>
    <row r="4" spans="1:4" x14ac:dyDescent="0.2">
      <c r="A4" t="s">
        <v>39</v>
      </c>
      <c r="B4" t="s">
        <v>107</v>
      </c>
      <c r="C4" t="str">
        <f t="shared" si="1"/>
        <v>(!jsonDATA.applycallblockingpercentage ? '' : '&lt;enableDccEnforcement&gt;' + jsonDATA.applycallblockingpercentage + '&lt;/enableDccEnforcement&gt;') +</v>
      </c>
      <c r="D4" t="str">
        <f t="shared" si="0"/>
        <v>applycallblockingpercentage</v>
      </c>
    </row>
    <row r="5" spans="1:4" x14ac:dyDescent="0.2">
      <c r="A5" t="s">
        <v>40</v>
      </c>
      <c r="B5" t="s">
        <v>108</v>
      </c>
      <c r="C5" t="str">
        <f t="shared" si="1"/>
        <v>(!jsonDATA.applycallblockingpercentagevalue ? '' : '&lt;blockedCallPercentage&gt;' + jsonDATA.applycallblockingpercentagevalue + '&lt;/blockedCallPercentage&gt;') +</v>
      </c>
      <c r="D5" t="str">
        <f t="shared" si="0"/>
        <v>applycallblockingpercentagevalue</v>
      </c>
    </row>
    <row r="6" spans="1:4" x14ac:dyDescent="0.2">
      <c r="A6" t="s">
        <v>15</v>
      </c>
      <c r="B6" t="s">
        <v>101</v>
      </c>
      <c r="C6" t="str">
        <f t="shared" si="1"/>
        <v>(!jsonDATA.authorizationlevel ? '' : '&lt;authorizationLevelRequired&gt;' + jsonDATA.authorizationlevel + '&lt;/authorizationLevelRequired&gt;') +</v>
      </c>
      <c r="D6" t="str">
        <f t="shared" si="0"/>
        <v>authorizationlevel</v>
      </c>
    </row>
    <row r="7" spans="1:4" x14ac:dyDescent="0.2">
      <c r="A7" t="s">
        <v>9</v>
      </c>
      <c r="B7" t="s">
        <v>83</v>
      </c>
      <c r="C7" t="str">
        <f t="shared" si="1"/>
        <v>(!jsonDATA.callclassification ? '' : '&lt;networkLocation&gt;' + jsonDATA.callclassification + '&lt;/networkLocation&gt;') +</v>
      </c>
      <c r="D7" t="str">
        <f t="shared" si="0"/>
        <v>callclassification</v>
      </c>
    </row>
    <row r="8" spans="1:4" x14ac:dyDescent="0.2">
      <c r="A8" t="s">
        <v>29</v>
      </c>
      <c r="B8" t="s">
        <v>98</v>
      </c>
      <c r="C8" t="str">
        <f t="shared" si="1"/>
        <v>(!jsonDATA.calledpartynumbertype ? '' : '&lt;calledPartyNumberType&gt;' + jsonDATA.calledpartynumbertype + '&lt;/calledPartyNumberType&gt;') +</v>
      </c>
      <c r="D8" t="str">
        <f t="shared" si="0"/>
        <v>calledpartynumbertype</v>
      </c>
    </row>
    <row r="9" spans="1:4" x14ac:dyDescent="0.2">
      <c r="A9" t="s">
        <v>30</v>
      </c>
      <c r="B9" t="s">
        <v>97</v>
      </c>
      <c r="C9" t="str">
        <f t="shared" si="1"/>
        <v>(!jsonDATA.calledpartynumberingplan ? '' : '&lt;calledPartyNumberingPlan&gt;' + jsonDATA.calledpartynumberingplan + '&lt;/calledPartyNumberingPlan&gt;') +</v>
      </c>
      <c r="D9" t="str">
        <f t="shared" si="0"/>
        <v>calledpartynumberingplan</v>
      </c>
    </row>
    <row r="10" spans="1:4" x14ac:dyDescent="0.2">
      <c r="A10" t="s">
        <v>27</v>
      </c>
      <c r="B10" t="s">
        <v>73</v>
      </c>
      <c r="C10" t="str">
        <f t="shared" si="1"/>
        <v>(!jsonDATA.calledpartytransformmask ? '' : '&lt;calledPartyTransformationMask&gt;' + jsonDATA.calledpartytransformmask + '&lt;/calledPartyTransformationMask&gt;') +</v>
      </c>
      <c r="D10" t="str">
        <f t="shared" si="0"/>
        <v>calledpartytransformmask</v>
      </c>
    </row>
    <row r="11" spans="1:4" x14ac:dyDescent="0.2">
      <c r="A11" t="s">
        <v>20</v>
      </c>
      <c r="B11" t="s">
        <v>86</v>
      </c>
      <c r="C11" t="str">
        <f t="shared" si="1"/>
        <v>(!jsonDATA.callinglineidpresentation ? '' : '&lt;callingLinePresentationBit&gt;' + jsonDATA.callinglineidpresentation + '&lt;/callingLinePresentationBit&gt;') +</v>
      </c>
      <c r="D11" t="str">
        <f t="shared" si="0"/>
        <v>callinglineidpresentation</v>
      </c>
    </row>
    <row r="12" spans="1:4" x14ac:dyDescent="0.2">
      <c r="A12" t="s">
        <v>21</v>
      </c>
      <c r="B12" t="s">
        <v>87</v>
      </c>
      <c r="C12" t="str">
        <f t="shared" si="1"/>
        <v>(!jsonDATA.callingnamepresentation ? '' : '&lt;callingNamePresentationBit&gt;' + jsonDATA.callingnamepresentation + '&lt;/callingNamePresentationBit&gt;') +</v>
      </c>
      <c r="D12" t="str">
        <f t="shared" si="0"/>
        <v>callingnamepresentation</v>
      </c>
    </row>
    <row r="13" spans="1:4" x14ac:dyDescent="0.2">
      <c r="A13" t="s">
        <v>22</v>
      </c>
      <c r="B13" t="s">
        <v>96</v>
      </c>
      <c r="C13" t="str">
        <f t="shared" si="1"/>
        <v>(!jsonDATA.callingpartynumbertype ? '' : '&lt;callingPartyNumberType&gt;' + jsonDATA.callingpartynumbertype + '&lt;/callingPartyNumberType&gt;') +</v>
      </c>
      <c r="D13" t="str">
        <f t="shared" si="0"/>
        <v>callingpartynumbertype</v>
      </c>
    </row>
    <row r="14" spans="1:4" x14ac:dyDescent="0.2">
      <c r="A14" t="s">
        <v>23</v>
      </c>
      <c r="B14" t="s">
        <v>95</v>
      </c>
      <c r="C14" t="str">
        <f t="shared" si="1"/>
        <v>(!jsonDATA.callingpartynumberingplan ? '' : '&lt;callingPartyNumberingPlan&gt;' + jsonDATA.callingpartynumberingplan + '&lt;/callingPartyNumberingPlan&gt;') +</v>
      </c>
      <c r="D14" t="str">
        <f t="shared" si="0"/>
        <v>callingpartynumberingplan</v>
      </c>
    </row>
    <row r="15" spans="1:4" x14ac:dyDescent="0.2">
      <c r="A15" t="s">
        <v>18</v>
      </c>
      <c r="B15" t="s">
        <v>74</v>
      </c>
      <c r="C15" t="str">
        <f t="shared" si="1"/>
        <v>(!jsonDATA.callingpartytransformmask ? '' : '&lt;callingPartyTransformationMask&gt;' + jsonDATA.callingpartytransformmask + '&lt;/callingPartyTransformationMask&gt;') +</v>
      </c>
      <c r="D15" t="str">
        <f t="shared" si="0"/>
        <v>callingpartytransformmask</v>
      </c>
    </row>
    <row r="16" spans="1:4" x14ac:dyDescent="0.2">
      <c r="A16" t="s">
        <v>24</v>
      </c>
      <c r="B16" t="s">
        <v>88</v>
      </c>
      <c r="C16" t="str">
        <f t="shared" si="1"/>
        <v>(!jsonDATA.connectedlineidpresentation ? '' : '&lt;connectedLinePresentationBit&gt;' + jsonDATA.connectedlineidpresentation + '&lt;/connectedLinePresentationBit&gt;') +</v>
      </c>
      <c r="D16" t="str">
        <f t="shared" si="0"/>
        <v>connectedlineidpresentation</v>
      </c>
    </row>
    <row r="17" spans="1:4" x14ac:dyDescent="0.2">
      <c r="A17" t="s">
        <v>25</v>
      </c>
      <c r="B17" t="s">
        <v>89</v>
      </c>
      <c r="C17" t="str">
        <f t="shared" si="1"/>
        <v>(!jsonDATA.connectednamepresentation ? '' : '&lt;connectedNamePresentationBit&gt;' + jsonDATA.connectednamepresentation + '&lt;/connectedNamePresentationBit&gt;') +</v>
      </c>
      <c r="D17" t="str">
        <f t="shared" si="0"/>
        <v>connectednamepresentation</v>
      </c>
    </row>
    <row r="18" spans="1:4" x14ac:dyDescent="0.2">
      <c r="A18" t="s">
        <v>2</v>
      </c>
      <c r="B18" t="s">
        <v>71</v>
      </c>
      <c r="C18" t="str">
        <f t="shared" si="1"/>
        <v>(!jsonDATA.description ? '' : '&lt;description&gt;' + jsonDATA.description + '&lt;/description&gt;') +</v>
      </c>
      <c r="D18" t="str">
        <f t="shared" si="0"/>
        <v>description</v>
      </c>
    </row>
    <row r="19" spans="1:4" x14ac:dyDescent="0.2">
      <c r="A19" t="s">
        <v>26</v>
      </c>
      <c r="B19" t="s">
        <v>82</v>
      </c>
      <c r="C19" t="str">
        <f t="shared" si="1"/>
        <v>(!jsonDATA.discarddigits ? '' : '&lt;digitDiscardInstructionName&gt;' + jsonDATA.discarddigits + '&lt;/digitDiscardInstructionName&gt;') +</v>
      </c>
      <c r="D19" t="str">
        <f t="shared" si="0"/>
        <v>discarddigits</v>
      </c>
    </row>
    <row r="20" spans="1:4" x14ac:dyDescent="0.2">
      <c r="A20" t="s">
        <v>33</v>
      </c>
      <c r="B20" t="s">
        <v>104</v>
      </c>
      <c r="C20" t="str">
        <f t="shared" si="1"/>
        <v>(!jsonDATA.externalcallcontrolprofile ? '' : '&lt;externalCallControl&gt;' + jsonDATA.externalcallcontrolprofile + '&lt;/externalCallControl&gt;') +</v>
      </c>
      <c r="D20" t="str">
        <f t="shared" si="0"/>
        <v>externalcallcontrolprofile</v>
      </c>
    </row>
    <row r="21" spans="1:4" s="1" customFormat="1" x14ac:dyDescent="0.2">
      <c r="A21" s="1" t="s">
        <v>34</v>
      </c>
      <c r="B21" s="1" t="s">
        <v>99</v>
      </c>
      <c r="C21" t="str">
        <f t="shared" si="1"/>
        <v>(!jsonDATA.gateway/routelist ? '' : '&lt;routeListName&gt;' + jsonDATA.gateway/routelist + '&lt;/routeListName&gt;') +</v>
      </c>
      <c r="D21" s="1" t="str">
        <f t="shared" si="0"/>
        <v>gateway/routelist</v>
      </c>
    </row>
    <row r="22" spans="1:4" s="1" customFormat="1" x14ac:dyDescent="0.2">
      <c r="A22" s="1" t="s">
        <v>32</v>
      </c>
      <c r="B22" s="1" t="s">
        <v>114</v>
      </c>
      <c r="C22" t="str">
        <f t="shared" si="1"/>
        <v>(!jsonDATA.isanemergencyservicesnumber ? '' : '&lt;isEmergencyServiceNumber&gt;' + jsonDATA.isanemergencyservicesnumber + '&lt;/isEmergencyServiceNumber&gt;') +</v>
      </c>
      <c r="D22" s="1" t="str">
        <f t="shared" si="0"/>
        <v>isanemergencyservicesnumber</v>
      </c>
    </row>
    <row r="23" spans="1:4" x14ac:dyDescent="0.2">
      <c r="A23" t="s">
        <v>5</v>
      </c>
      <c r="B23" t="s">
        <v>91</v>
      </c>
      <c r="C23" t="str">
        <f t="shared" si="1"/>
        <v>(!jsonDATA.mlppprecedence ? '' : '&lt;patternPrecedence&gt;' + jsonDATA.mlppprecedence + '&lt;/patternPrecedence&gt;') +</v>
      </c>
      <c r="D23" t="str">
        <f t="shared" si="0"/>
        <v>mlppprecedence</v>
      </c>
    </row>
    <row r="24" spans="1:4" x14ac:dyDescent="0.2">
      <c r="A24" t="s">
        <v>3</v>
      </c>
      <c r="B24" t="s">
        <v>81</v>
      </c>
      <c r="C24" t="str">
        <f t="shared" si="1"/>
        <v>(!jsonDATA.numberingplan ? '' : '&lt;dialPlanName&gt;' + jsonDATA.numberingplan + '&lt;/dialPlanName&gt;') +</v>
      </c>
      <c r="D24" t="str">
        <f t="shared" si="0"/>
        <v>numberingplan</v>
      </c>
    </row>
    <row r="25" spans="1:4" x14ac:dyDescent="0.2">
      <c r="A25" t="s">
        <v>28</v>
      </c>
      <c r="B25" t="s">
        <v>106</v>
      </c>
      <c r="C25" t="str">
        <f t="shared" si="1"/>
        <v>(!jsonDATA.prefix_digits_called_party ? '' : '&lt;prefixDigitsOut&gt;' + jsonDATA.prefix_digits_called_party + '&lt;/prefixDigitsOut&gt;') +</v>
      </c>
      <c r="D25" t="str">
        <f t="shared" si="0"/>
        <v>prefix_digits_called_party</v>
      </c>
    </row>
    <row r="26" spans="1:4" x14ac:dyDescent="0.2">
      <c r="A26" t="s">
        <v>19</v>
      </c>
      <c r="B26" t="s">
        <v>76</v>
      </c>
      <c r="C26" t="str">
        <f t="shared" si="1"/>
        <v>(!jsonDATA.prefix_digits_calling_party ? '' : '&lt;callingPartyPrefixDigits&gt;' + jsonDATA.prefix_digits_calling_party + '&lt;/callingPartyPrefixDigits&gt;') +</v>
      </c>
      <c r="D26" t="str">
        <f t="shared" si="0"/>
        <v>prefix_digits_calling_party</v>
      </c>
    </row>
    <row r="27" spans="1:4" x14ac:dyDescent="0.2">
      <c r="A27" t="s">
        <v>11</v>
      </c>
      <c r="B27" t="s">
        <v>94</v>
      </c>
      <c r="C27" t="str">
        <f t="shared" si="1"/>
        <v>(!jsonDATA.provideoutsidedialtone ? '' : '&lt;provideOutsideDialtone&gt;' + jsonDATA.provideoutsidedialtone + '&lt;/provideOutsideDialtone&gt;') +</v>
      </c>
      <c r="D27" t="str">
        <f t="shared" si="0"/>
        <v>provideoutsidedialtone</v>
      </c>
    </row>
    <row r="28" spans="1:4" x14ac:dyDescent="0.2">
      <c r="A28" t="s">
        <v>16</v>
      </c>
      <c r="B28" t="s">
        <v>102</v>
      </c>
      <c r="C28" t="str">
        <f t="shared" si="1"/>
        <v>(!jsonDATA.requireclientmattercode ? '' : '&lt;clientCodeRequired&gt;' + jsonDATA.requireclientmattercode + '&lt;/clientCodeRequired&gt;') +</v>
      </c>
      <c r="D28" t="str">
        <f t="shared" si="0"/>
        <v>requireclientmattercode</v>
      </c>
    </row>
    <row r="29" spans="1:4" x14ac:dyDescent="0.2">
      <c r="A29" t="s">
        <v>14</v>
      </c>
      <c r="B29" t="s">
        <v>100</v>
      </c>
      <c r="C29" t="str">
        <f t="shared" si="1"/>
        <v>(!jsonDATA.requireforcedauthorizationcode ? '' : '&lt;authorizationCodeRequired&gt;' + jsonDATA.requireforcedauthorizationcode + '&lt;/authorizationCodeRequired&gt;') +</v>
      </c>
      <c r="D29" t="str">
        <f t="shared" si="0"/>
        <v>requireforcedauthorizationcode</v>
      </c>
    </row>
    <row r="30" spans="1:4" x14ac:dyDescent="0.2">
      <c r="A30" t="s">
        <v>6</v>
      </c>
      <c r="B30" t="s">
        <v>112</v>
      </c>
      <c r="C30" t="str">
        <f t="shared" si="1"/>
        <v>(!jsonDATA.resourceprioritynamespacenetworkdomain ? '' : '&lt;resourcePriorityNamespaceName&gt;' + jsonDATA.resourceprioritynamespacenetworkdomain + '&lt;/resourcePriorityNamespaceName&gt;') +</v>
      </c>
      <c r="D30" t="str">
        <f t="shared" si="0"/>
        <v>resourceprioritynamespacenetworkdomain</v>
      </c>
    </row>
    <row r="31" spans="1:4" x14ac:dyDescent="0.2">
      <c r="A31" t="s">
        <v>31</v>
      </c>
      <c r="B31" t="s">
        <v>103</v>
      </c>
      <c r="C31" t="str">
        <f t="shared" si="1"/>
        <v>(!jsonDATA.routeclass ? '' : '&lt;routeClass&gt;' + jsonDATA.routeclass + '&lt;/routeClass&gt;') +</v>
      </c>
      <c r="D31" t="str">
        <f t="shared" si="0"/>
        <v>routeclass</v>
      </c>
    </row>
    <row r="32" spans="1:4" x14ac:dyDescent="0.2">
      <c r="A32" t="s">
        <v>4</v>
      </c>
      <c r="B32" t="s">
        <v>85</v>
      </c>
      <c r="C32" t="str">
        <f t="shared" si="1"/>
        <v>(!jsonDATA.routefilter ? '' : '&lt;routeFilterName&gt;' + jsonDATA.routefilter + '&lt;/routeFilterName&gt;') +</v>
      </c>
      <c r="D32" t="str">
        <f t="shared" si="0"/>
        <v>routefilter</v>
      </c>
    </row>
    <row r="33" spans="1:4" x14ac:dyDescent="0.2">
      <c r="A33" t="s">
        <v>7</v>
      </c>
      <c r="B33" t="s">
        <v>80</v>
      </c>
      <c r="C33" t="str">
        <f t="shared" si="1"/>
        <v>(!jsonDATA.routeoption ? '' : '&lt;blockEnable&gt;' + jsonDATA.routeoption + '&lt;/blockEnable&gt;') +</v>
      </c>
      <c r="D33" t="str">
        <f t="shared" si="0"/>
        <v>routeoption</v>
      </c>
    </row>
    <row r="34" spans="1:4" x14ac:dyDescent="0.2">
      <c r="A34" t="s">
        <v>1</v>
      </c>
      <c r="B34" t="s">
        <v>72</v>
      </c>
      <c r="C34" t="str">
        <f t="shared" si="1"/>
        <v>(!jsonDATA.routepartition ? '' : '&lt;routePartitionName&gt;' + jsonDATA.routepartition + '&lt;/routePartitionName&gt;') +</v>
      </c>
      <c r="D34" t="str">
        <f t="shared" si="0"/>
        <v>routepartition</v>
      </c>
    </row>
    <row r="35" spans="1:4" x14ac:dyDescent="0.2">
      <c r="A35" t="s">
        <v>0</v>
      </c>
      <c r="B35" t="s">
        <v>105</v>
      </c>
      <c r="C35" t="str">
        <f t="shared" si="1"/>
        <v>(!jsonDATA.routepattern ? '' : '&lt;pattern&gt;' + jsonDATA.routepattern + '&lt;/pattern&gt;') +</v>
      </c>
      <c r="D35" t="str">
        <f t="shared" si="0"/>
        <v>routepattern</v>
      </c>
    </row>
    <row r="36" spans="1:4" x14ac:dyDescent="0.2">
      <c r="A36" t="s">
        <v>8</v>
      </c>
      <c r="B36" t="s">
        <v>92</v>
      </c>
      <c r="C36" t="str">
        <f t="shared" si="1"/>
        <v>(!jsonDATA.typeofreleasecausevalue ? '' : '&lt;releaseClause&gt;' + jsonDATA.typeofreleasecausevalue + '&lt;/releaseClause&gt;') +</v>
      </c>
      <c r="D36" t="str">
        <f t="shared" si="0"/>
        <v>typeofreleasecausevalue</v>
      </c>
    </row>
    <row r="37" spans="1:4" x14ac:dyDescent="0.2">
      <c r="A37" t="s">
        <v>13</v>
      </c>
      <c r="B37" t="s">
        <v>84</v>
      </c>
      <c r="C37" t="str">
        <f t="shared" si="1"/>
        <v>(!jsonDATA.urgentpriority ? '' : '&lt;patternUrgency&gt;' + jsonDATA.urgentpriority + '&lt;/patternUrgency&gt;') +</v>
      </c>
      <c r="D37" t="str">
        <f t="shared" si="0"/>
        <v>urgentpriority</v>
      </c>
    </row>
    <row r="38" spans="1:4" x14ac:dyDescent="0.2">
      <c r="A38" t="s">
        <v>17</v>
      </c>
      <c r="B38" t="s">
        <v>75</v>
      </c>
      <c r="C38" t="str">
        <f t="shared" si="1"/>
        <v>(!jsonDATA.usecallingpartysexternalphonenumbermask ? '' : '&lt;useCallingPartyPhoneMask&gt;' + jsonDATA.usecallingpartysexternalphonenumbermask + '&lt;/useCallingPartyPhoneMask&gt;') +</v>
      </c>
      <c r="D38" t="str">
        <f t="shared" si="0"/>
        <v>usecallingpartysexternalphonenumbermask</v>
      </c>
    </row>
    <row r="39" spans="1:4" s="1" customFormat="1" x14ac:dyDescent="0.2">
      <c r="A39" s="1" t="s">
        <v>36</v>
      </c>
      <c r="B39" s="1" t="s">
        <v>113</v>
      </c>
      <c r="C39" t="str">
        <f>CONCATENATE("(!jsonDATA.",SUBSTITUTE(LOWER(A39)," ","")," ? '' : '&lt;",B39,"&gt;' + jsonDATA.",SUBSTITUTE(LOWER(A39)," ","")," + '&lt;/",B39,"&gt;') +")</f>
        <v>(!jsonDATA.carrieridentificationcode ? '' : '&lt;cic&gt;' + jsonDATA.carrieridentificationcode + '&lt;/cic&gt;') +</v>
      </c>
      <c r="D39" s="1" t="str">
        <f>SUBSTITUTE(LOWER(A39)," ","")</f>
        <v>carrieridentificationcode</v>
      </c>
    </row>
    <row r="40" spans="1:4" s="1" customFormat="1" x14ac:dyDescent="0.2">
      <c r="A40" s="1" t="s">
        <v>37</v>
      </c>
      <c r="B40" s="1" t="s">
        <v>110</v>
      </c>
      <c r="C40" t="str">
        <f>CONCATENATE("(!jsonDATA.",SUBSTITUTE(LOWER(A40)," ","")," ? '' : '&lt;",B40,"&gt;' + jsonDATA.",SUBSTITUTE(LOWER(A40)," ","")," + '&lt;/",B40,"&gt;') +")</f>
        <v>(!jsonDATA.networkservice ? '' : '&lt;networkService&gt;' + jsonDATA.networkservice + '&lt;/networkService&gt;') +</v>
      </c>
      <c r="D40" s="1" t="str">
        <f>SUBSTITUTE(LOWER(A40)," ","")</f>
        <v>networkservice</v>
      </c>
    </row>
    <row r="41" spans="1:4" s="1" customFormat="1" x14ac:dyDescent="0.2">
      <c r="A41" s="1" t="s">
        <v>35</v>
      </c>
      <c r="B41" s="1" t="s">
        <v>109</v>
      </c>
      <c r="C41" t="str">
        <f>CONCATENATE("(!jsonDATA.",SUBSTITUTE(LOWER(A41)," ","")," ? '' : '&lt;",B41,"&gt;' + jsonDATA.",SUBSTITUTE(LOWER(A41)," ","")," + '&lt;/",B41,"&gt;') +")</f>
        <v>(!jsonDATA.networkserviceprotocol ? '' : '&lt;networkServiceProtocol&gt;' + jsonDATA.networkserviceprotocol + '&lt;/networkServiceProtocol&gt;') +</v>
      </c>
      <c r="D41" s="1" t="str">
        <f>SUBSTITUTE(LOWER(A41)," ","")</f>
        <v>networkserviceprotocol</v>
      </c>
    </row>
    <row r="42" spans="1:4" s="1" customFormat="1" x14ac:dyDescent="0.2">
      <c r="A42" s="1" t="s">
        <v>38</v>
      </c>
      <c r="B42" s="1" t="s">
        <v>111</v>
      </c>
      <c r="C42" t="str">
        <f>CONCATENATE("(!jsonDATA.",SUBSTITUTE(LOWER(A42)," ","")," ? '' : '&lt;",B42,"&gt;' + jsonDATA.",SUBSTITUTE(LOWER(A42)," ","")," + '&lt;/",B42,"&gt;') +")</f>
        <v>(!jsonDATA.serviceparametervalue ? '' : '&lt;paramValue&gt;' + jsonDATA.serviceparametervalue + '&lt;/paramValue&gt;') +</v>
      </c>
      <c r="D42" s="1" t="str">
        <f>SUBSTITUTE(LOWER(A42)," ","")</f>
        <v>serviceparametervalue</v>
      </c>
    </row>
  </sheetData>
  <autoFilter ref="A1:D1" xr:uid="{00000000-0009-0000-0000-000001000000}">
    <sortState xmlns:xlrd2="http://schemas.microsoft.com/office/spreadsheetml/2017/richdata2" ref="A2:D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opLeftCell="E1" workbookViewId="0">
      <selection sqref="A1:XFD1048576"/>
    </sheetView>
  </sheetViews>
  <sheetFormatPr baseColWidth="10" defaultRowHeight="16" x14ac:dyDescent="0.2"/>
  <cols>
    <col min="1" max="1" width="18.6640625" bestFit="1" customWidth="1"/>
    <col min="2" max="2" width="19.1640625" bestFit="1" customWidth="1"/>
    <col min="3" max="3" width="19.83203125" bestFit="1" customWidth="1"/>
    <col min="4" max="4" width="14.6640625" bestFit="1" customWidth="1"/>
    <col min="5" max="5" width="40.33203125" bestFit="1" customWidth="1"/>
    <col min="6" max="6" width="36.6640625" bestFit="1" customWidth="1"/>
    <col min="7" max="7" width="12.83203125" bestFit="1" customWidth="1"/>
    <col min="8" max="8" width="28.33203125" bestFit="1" customWidth="1"/>
    <col min="9" max="9" width="32" bestFit="1" customWidth="1"/>
    <col min="10" max="10" width="31.5" bestFit="1" customWidth="1"/>
    <col min="11" max="11" width="35.1640625" bestFit="1" customWidth="1"/>
    <col min="12" max="12" width="13" bestFit="1" customWidth="1"/>
    <col min="13" max="13" width="15.1640625" bestFit="1" customWidth="1"/>
    <col min="14" max="14" width="20.1640625" bestFit="1" customWidth="1"/>
    <col min="15" max="15" width="14.5" bestFit="1" customWidth="1"/>
    <col min="16" max="16" width="37.83203125" bestFit="1" customWidth="1"/>
    <col min="17" max="17" width="10" bestFit="1" customWidth="1"/>
  </cols>
  <sheetData>
    <row r="1" spans="1:17" x14ac:dyDescent="0.2">
      <c r="A1" t="s">
        <v>70</v>
      </c>
      <c r="B1" t="s">
        <v>2</v>
      </c>
      <c r="C1" t="s">
        <v>1</v>
      </c>
      <c r="D1" t="s">
        <v>69</v>
      </c>
      <c r="E1" t="s">
        <v>68</v>
      </c>
      <c r="F1" t="s">
        <v>67</v>
      </c>
      <c r="G1" t="s">
        <v>66</v>
      </c>
      <c r="H1" t="s">
        <v>20</v>
      </c>
      <c r="I1" t="s">
        <v>65</v>
      </c>
      <c r="J1" t="s">
        <v>24</v>
      </c>
      <c r="K1" t="s">
        <v>64</v>
      </c>
      <c r="L1" t="s">
        <v>63</v>
      </c>
      <c r="M1" t="s">
        <v>62</v>
      </c>
      <c r="N1" t="s">
        <v>61</v>
      </c>
      <c r="O1" t="s">
        <v>60</v>
      </c>
      <c r="P1" t="s">
        <v>59</v>
      </c>
      <c r="Q1" t="s">
        <v>58</v>
      </c>
    </row>
    <row r="2" spans="1:17" x14ac:dyDescent="0.2">
      <c r="A2" t="s">
        <v>57</v>
      </c>
      <c r="B2" t="s">
        <v>56</v>
      </c>
      <c r="C2" t="s">
        <v>52</v>
      </c>
      <c r="D2" t="s">
        <v>45</v>
      </c>
      <c r="E2" t="s">
        <v>44</v>
      </c>
      <c r="F2" t="s">
        <v>43</v>
      </c>
      <c r="G2" t="s">
        <v>43</v>
      </c>
      <c r="H2" t="s">
        <v>44</v>
      </c>
      <c r="I2" t="s">
        <v>44</v>
      </c>
      <c r="J2" t="s">
        <v>44</v>
      </c>
      <c r="K2" t="s">
        <v>44</v>
      </c>
      <c r="M2" t="s">
        <v>55</v>
      </c>
      <c r="N2" t="s">
        <v>45</v>
      </c>
      <c r="O2" t="s">
        <v>48</v>
      </c>
      <c r="P2" t="s">
        <v>43</v>
      </c>
      <c r="Q2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tabSelected="1" workbookViewId="0">
      <selection activeCell="B2" sqref="B2"/>
    </sheetView>
  </sheetViews>
  <sheetFormatPr baseColWidth="10" defaultRowHeight="16" x14ac:dyDescent="0.2"/>
  <cols>
    <col min="1" max="1" width="40.33203125" bestFit="1" customWidth="1"/>
    <col min="2" max="2" width="28.1640625" bestFit="1" customWidth="1"/>
    <col min="3" max="3" width="145.6640625" bestFit="1" customWidth="1"/>
    <col min="4" max="4" width="30.83203125" bestFit="1" customWidth="1"/>
  </cols>
  <sheetData>
    <row r="1" spans="1:4" x14ac:dyDescent="0.2">
      <c r="A1" t="s">
        <v>54</v>
      </c>
      <c r="B1" t="s">
        <v>77</v>
      </c>
      <c r="C1" t="s">
        <v>78</v>
      </c>
      <c r="D1" t="s">
        <v>121</v>
      </c>
    </row>
    <row r="2" spans="1:4" x14ac:dyDescent="0.2">
      <c r="A2" t="s">
        <v>70</v>
      </c>
      <c r="B2" t="s">
        <v>105</v>
      </c>
      <c r="C2" t="str">
        <f>CONCATENATE("(!jsonDATA.",SUBSTITUTE(LOWER(A2)," ","")," ? '' : '&lt;",B2,"&gt;' + jsonDATA.",SUBSTITUTE(LOWER(A2)," ","")," + '&lt;/",B2,"&gt;') +")</f>
        <v>(!jsonDATA.ipv4pattern ? '' : '&lt;pattern&gt;' + jsonDATA.ipv4pattern + '&lt;/pattern&gt;') +</v>
      </c>
      <c r="D2" t="str">
        <f t="shared" ref="D2" si="0">SUBSTITUTE(LOWER(A2)," ","")</f>
        <v>ipv4pattern</v>
      </c>
    </row>
    <row r="3" spans="1:4" x14ac:dyDescent="0.2">
      <c r="A3" t="s">
        <v>2</v>
      </c>
      <c r="B3" t="s">
        <v>71</v>
      </c>
      <c r="C3" t="str">
        <f t="shared" ref="C3:C18" si="1">CONCATENATE("(!jsonDATA.",SUBSTITUTE(LOWER(A3)," ","")," ? '' : '&lt;",B3,"&gt;' + jsonDATA.",SUBSTITUTE(LOWER(A3)," ","")," + '&lt;/",B3,"&gt;') +")</f>
        <v>(!jsonDATA.description ? '' : '&lt;description&gt;' + jsonDATA.description + '&lt;/description&gt;') +</v>
      </c>
      <c r="D3" t="str">
        <f t="shared" ref="D3:D18" si="2">SUBSTITUTE(LOWER(A3)," ","")</f>
        <v>description</v>
      </c>
    </row>
    <row r="4" spans="1:4" x14ac:dyDescent="0.2">
      <c r="A4" t="s">
        <v>1</v>
      </c>
      <c r="B4" t="s">
        <v>72</v>
      </c>
      <c r="C4" t="str">
        <f t="shared" si="1"/>
        <v>(!jsonDATA.routepartition ? '' : '&lt;routePartitionName&gt;' + jsonDATA.routepartition + '&lt;/routePartitionName&gt;') +</v>
      </c>
      <c r="D4" t="str">
        <f t="shared" si="2"/>
        <v>routepartition</v>
      </c>
    </row>
    <row r="5" spans="1:4" x14ac:dyDescent="0.2">
      <c r="A5" t="s">
        <v>69</v>
      </c>
      <c r="B5" t="s">
        <v>80</v>
      </c>
      <c r="C5" t="str">
        <f t="shared" si="1"/>
        <v>(!jsonDATA.blockpattern ? '' : '&lt;blockEnable&gt;' + jsonDATA.blockpattern + '&lt;/blockEnable&gt;') +</v>
      </c>
      <c r="D5" t="str">
        <f t="shared" si="2"/>
        <v>blockpattern</v>
      </c>
    </row>
    <row r="6" spans="1:4" x14ac:dyDescent="0.2">
      <c r="A6" t="s">
        <v>68</v>
      </c>
      <c r="B6" t="s">
        <v>75</v>
      </c>
      <c r="C6" t="str">
        <f t="shared" si="1"/>
        <v>(!jsonDATA.usecallingpartysexternalphonemask ? '' : '&lt;useCallingPartyPhoneMask&gt;' + jsonDATA.usecallingpartysexternalphonemask + '&lt;/useCallingPartyPhoneMask&gt;') +</v>
      </c>
      <c r="D6" t="str">
        <f t="shared" si="2"/>
        <v>usecallingpartysexternalphonemask</v>
      </c>
    </row>
    <row r="7" spans="1:4" x14ac:dyDescent="0.2">
      <c r="A7" t="s">
        <v>67</v>
      </c>
      <c r="B7" t="s">
        <v>74</v>
      </c>
      <c r="C7" t="str">
        <f t="shared" si="1"/>
        <v>(!jsonDATA.callingpartytransformationmask ? '' : '&lt;callingPartyTransformationMask&gt;' + jsonDATA.callingpartytransformationmask + '&lt;/callingPartyTransformationMask&gt;') +</v>
      </c>
      <c r="D7" t="str">
        <f t="shared" si="2"/>
        <v>callingpartytransformationmask</v>
      </c>
    </row>
    <row r="8" spans="1:4" x14ac:dyDescent="0.2">
      <c r="A8" t="s">
        <v>66</v>
      </c>
      <c r="B8" t="s">
        <v>76</v>
      </c>
      <c r="C8" t="str">
        <f t="shared" si="1"/>
        <v>(!jsonDATA.prefixdigits ? '' : '&lt;callingPartyPrefixDigits&gt;' + jsonDATA.prefixdigits + '&lt;/callingPartyPrefixDigits&gt;') +</v>
      </c>
      <c r="D8" t="str">
        <f t="shared" si="2"/>
        <v>prefixdigits</v>
      </c>
    </row>
    <row r="9" spans="1:4" x14ac:dyDescent="0.2">
      <c r="A9" t="s">
        <v>20</v>
      </c>
      <c r="B9" t="s">
        <v>86</v>
      </c>
      <c r="C9" t="str">
        <f t="shared" si="1"/>
        <v>(!jsonDATA.callinglineidpresentation ? '' : '&lt;callingLinePresentationBit&gt;' + jsonDATA.callinglineidpresentation + '&lt;/callingLinePresentationBit&gt;') +</v>
      </c>
      <c r="D9" t="str">
        <f t="shared" si="2"/>
        <v>callinglineidpresentation</v>
      </c>
    </row>
    <row r="10" spans="1:4" x14ac:dyDescent="0.2">
      <c r="A10" t="s">
        <v>65</v>
      </c>
      <c r="B10" t="s">
        <v>87</v>
      </c>
      <c r="C10" t="str">
        <f t="shared" si="1"/>
        <v>(!jsonDATA.callinglinenamepresentation ? '' : '&lt;callingNamePresentationBit&gt;' + jsonDATA.callinglinenamepresentation + '&lt;/callingNamePresentationBit&gt;') +</v>
      </c>
      <c r="D10" t="str">
        <f t="shared" si="2"/>
        <v>callinglinenamepresentation</v>
      </c>
    </row>
    <row r="11" spans="1:4" x14ac:dyDescent="0.2">
      <c r="A11" t="s">
        <v>24</v>
      </c>
      <c r="B11" t="s">
        <v>88</v>
      </c>
      <c r="C11" t="str">
        <f t="shared" si="1"/>
        <v>(!jsonDATA.connectedlineidpresentation ? '' : '&lt;connectedLinePresentationBit&gt;' + jsonDATA.connectedlineidpresentation + '&lt;/connectedLinePresentationBit&gt;') +</v>
      </c>
      <c r="D11" t="str">
        <f t="shared" si="2"/>
        <v>connectedlineidpresentation</v>
      </c>
    </row>
    <row r="12" spans="1:4" x14ac:dyDescent="0.2">
      <c r="A12" t="s">
        <v>64</v>
      </c>
      <c r="B12" t="s">
        <v>89</v>
      </c>
      <c r="C12" t="str">
        <f t="shared" si="1"/>
        <v>(!jsonDATA.connectedlinenamepresentation ? '' : '&lt;connectedNamePresentationBit&gt;' + jsonDATA.connectedlinenamepresentation + '&lt;/connectedNamePresentationBit&gt;') +</v>
      </c>
      <c r="D12" t="str">
        <f t="shared" si="2"/>
        <v>connectedlinenamepresentation</v>
      </c>
    </row>
    <row r="13" spans="1:4" x14ac:dyDescent="0.2">
      <c r="A13" t="s">
        <v>63</v>
      </c>
      <c r="B13" t="s">
        <v>116</v>
      </c>
      <c r="C13" t="str">
        <f t="shared" si="1"/>
        <v>(!jsonDATA.ipv6pattern ? '' : '&lt;dnOrPatternIpv6&gt;' + jsonDATA.ipv6pattern + '&lt;/dnOrPatternIpv6&gt;') +</v>
      </c>
      <c r="D13" t="str">
        <f t="shared" si="2"/>
        <v>ipv6pattern</v>
      </c>
    </row>
    <row r="14" spans="1:4" x14ac:dyDescent="0.2">
      <c r="A14" t="s">
        <v>62</v>
      </c>
      <c r="B14" t="s">
        <v>117</v>
      </c>
      <c r="C14" t="str">
        <f t="shared" si="1"/>
        <v>(!jsonDATA.patternusage ? '' : '&lt;usage&gt;' + jsonDATA.patternusage + '&lt;/usage&gt;') +</v>
      </c>
      <c r="D14" t="str">
        <f t="shared" si="2"/>
        <v>patternusage</v>
      </c>
    </row>
    <row r="15" spans="1:4" x14ac:dyDescent="0.2">
      <c r="A15" t="s">
        <v>61</v>
      </c>
      <c r="B15" t="s">
        <v>118</v>
      </c>
      <c r="C15" t="str">
        <f t="shared" si="1"/>
        <v>(!jsonDATA.routeonuserpart ? '' : '&lt;routeOnUserPart&gt;' + jsonDATA.routeonuserpart + '&lt;/routeOnUserPart&gt;') +</v>
      </c>
      <c r="D15" t="str">
        <f t="shared" si="2"/>
        <v>routeonuserpart</v>
      </c>
    </row>
    <row r="16" spans="1:4" x14ac:dyDescent="0.2">
      <c r="A16" t="s">
        <v>60</v>
      </c>
      <c r="B16" t="s">
        <v>119</v>
      </c>
      <c r="C16" t="str">
        <f t="shared" si="1"/>
        <v>(!jsonDATA.usecallercss ? '' : '&lt;useCallerCss&gt;' + jsonDATA.usecallercss + '&lt;/useCallerCss&gt;') +</v>
      </c>
      <c r="D16" t="str">
        <f t="shared" si="2"/>
        <v>usecallercss</v>
      </c>
    </row>
    <row r="17" spans="1:4" x14ac:dyDescent="0.2">
      <c r="A17" t="s">
        <v>59</v>
      </c>
      <c r="B17" t="s">
        <v>120</v>
      </c>
      <c r="C17" t="str">
        <f t="shared" si="1"/>
        <v>(!jsonDATA.domainroutingcallingsearchspace ? '' : '&lt;domainRoutingCssName&gt;' + jsonDATA.domainroutingcallingsearchspace + '&lt;/domainRoutingCssName&gt;') +</v>
      </c>
      <c r="D17" t="str">
        <f t="shared" si="2"/>
        <v>domainroutingcallingsearchspace</v>
      </c>
    </row>
    <row r="18" spans="1:4" x14ac:dyDescent="0.2">
      <c r="A18" t="s">
        <v>58</v>
      </c>
      <c r="B18" t="s">
        <v>115</v>
      </c>
      <c r="C18" t="str">
        <f t="shared" si="1"/>
        <v>(!jsonDATA.siptrunk ? '' : '&lt;sipTrunkName&gt;' + jsonDATA.siptrunk + '&lt;/sipTrunkName&gt;') +</v>
      </c>
      <c r="D18" t="str">
        <f t="shared" si="2"/>
        <v>siptrunk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routepattern</vt:lpstr>
      <vt:lpstr>routepatternXML</vt:lpstr>
      <vt:lpstr>siproutepattern</vt:lpstr>
      <vt:lpstr>siproutepatternXML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2019-08-26T18:40:24Z</dcterms:created>
  <dcterms:modified xsi:type="dcterms:W3CDTF">2019-08-27T03:55:42Z</dcterms:modified>
</cp:coreProperties>
</file>