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sults" sheetId="5" r:id="rId1"/>
    <sheet name="Max FPS Graph" sheetId="7" r:id="rId2"/>
    <sheet name="Power VS FPS Graph" sheetId="6" r:id="rId3"/>
  </sheets>
  <calcPr calcId="152511"/>
</workbook>
</file>

<file path=xl/calcChain.xml><?xml version="1.0" encoding="utf-8"?>
<calcChain xmlns="http://schemas.openxmlformats.org/spreadsheetml/2006/main">
  <c r="I15" i="5" l="1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7" i="5"/>
  <c r="I26" i="5" s="1"/>
  <c r="I25" i="5" s="1"/>
  <c r="I24" i="5" s="1"/>
  <c r="I23" i="5" s="1"/>
  <c r="I22" i="5" s="1"/>
  <c r="I21" i="5" s="1"/>
  <c r="I20" i="5" s="1"/>
  <c r="J27" i="5"/>
  <c r="J26" i="5" s="1"/>
  <c r="J25" i="5" s="1"/>
  <c r="J24" i="5" s="1"/>
  <c r="J23" i="5" s="1"/>
  <c r="J22" i="5" s="1"/>
  <c r="J21" i="5" s="1"/>
  <c r="J20" i="5" s="1"/>
  <c r="K27" i="5"/>
  <c r="K26" i="5" s="1"/>
  <c r="K25" i="5" s="1"/>
  <c r="K24" i="5" s="1"/>
  <c r="K23" i="5" s="1"/>
  <c r="K22" i="5" s="1"/>
  <c r="K21" i="5" s="1"/>
  <c r="K20" i="5" s="1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50" i="5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74" i="5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J74" i="5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K74" i="5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J3" i="5"/>
  <c r="K3" i="5"/>
  <c r="I3" i="5"/>
  <c r="I14" i="5"/>
  <c r="I13" i="5" s="1"/>
  <c r="J14" i="5"/>
  <c r="J13" i="5" s="1"/>
  <c r="K14" i="5"/>
  <c r="K13" i="5" s="1"/>
  <c r="I75" i="5" l="1"/>
  <c r="J75" i="5"/>
  <c r="K75" i="5"/>
  <c r="D63" i="5" l="1"/>
  <c r="D51" i="5"/>
  <c r="D39" i="5"/>
  <c r="D27" i="5"/>
  <c r="D15" i="5"/>
  <c r="D3" i="5"/>
</calcChain>
</file>

<file path=xl/sharedStrings.xml><?xml version="1.0" encoding="utf-8"?>
<sst xmlns="http://schemas.openxmlformats.org/spreadsheetml/2006/main" count="235" uniqueCount="25">
  <si>
    <t>Image Name</t>
  </si>
  <si>
    <t>W</t>
  </si>
  <si>
    <t>H</t>
  </si>
  <si>
    <t># of Pix</t>
  </si>
  <si>
    <t>mount_xl</t>
  </si>
  <si>
    <t>mount_l</t>
  </si>
  <si>
    <t>mount_m</t>
  </si>
  <si>
    <t>mount_s</t>
  </si>
  <si>
    <t>mount_xs</t>
  </si>
  <si>
    <t>mount_xxs</t>
  </si>
  <si>
    <t>Freq (Hz)</t>
  </si>
  <si>
    <t>Current (A)</t>
  </si>
  <si>
    <t>Tester:</t>
  </si>
  <si>
    <t>standyby</t>
  </si>
  <si>
    <t>Board used:</t>
  </si>
  <si>
    <t>Min</t>
  </si>
  <si>
    <t>Avg</t>
  </si>
  <si>
    <t>Max</t>
  </si>
  <si>
    <t>Power (W)</t>
  </si>
  <si>
    <t>max FPS:</t>
  </si>
  <si>
    <t>Hz</t>
  </si>
  <si>
    <t>Ryan Claus</t>
  </si>
  <si>
    <t>x</t>
  </si>
  <si>
    <t>DE1-SoC (ASL)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</si>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</sst>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vertical="top" wrapText="1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FPS for </a:t>
            </a:r>
            <a:r>
              <a:rPr lang="en-US" baseline="0"/>
              <a:t>Multiple Image Sizes (Averaged over 10 transforms)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2560x1920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</c:f>
              <c:numCache>
                <c:formatCode>General</c:formatCode>
                <c:ptCount val="1"/>
                <c:pt idx="0">
                  <c:v>2.9856799999999999</c:v>
                </c:pt>
              </c:numCache>
            </c:numRef>
          </c:val>
        </c:ser>
        <c:ser>
          <c:idx val="1"/>
          <c:order val="1"/>
          <c:tx>
            <c:v>1280x960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Results!$B$16</c:f>
              <c:numCache>
                <c:formatCode>General</c:formatCode>
                <c:ptCount val="1"/>
                <c:pt idx="0">
                  <c:v>11.9177</c:v>
                </c:pt>
              </c:numCache>
            </c:numRef>
          </c:val>
        </c:ser>
        <c:ser>
          <c:idx val="2"/>
          <c:order val="2"/>
          <c:tx>
            <c:v>640x480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Results!$B$28</c:f>
              <c:numCache>
                <c:formatCode>General</c:formatCode>
                <c:ptCount val="1"/>
                <c:pt idx="0">
                  <c:v>46.877800000000001</c:v>
                </c:pt>
              </c:numCache>
            </c:numRef>
          </c:val>
        </c:ser>
        <c:ser>
          <c:idx val="3"/>
          <c:order val="3"/>
          <c:tx>
            <c:v>320x240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Results!$B$40</c:f>
              <c:numCache>
                <c:formatCode>General</c:formatCode>
                <c:ptCount val="1"/>
                <c:pt idx="0">
                  <c:v>179.31700000000001</c:v>
                </c:pt>
              </c:numCache>
            </c:numRef>
          </c:val>
        </c:ser>
        <c:ser>
          <c:idx val="4"/>
          <c:order val="4"/>
          <c:tx>
            <c:v>160x120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Results!$B$52</c:f>
              <c:numCache>
                <c:formatCode>General</c:formatCode>
                <c:ptCount val="1"/>
                <c:pt idx="0">
                  <c:v>631.36699999999996</c:v>
                </c:pt>
              </c:numCache>
            </c:numRef>
          </c:val>
        </c:ser>
        <c:ser>
          <c:idx val="5"/>
          <c:order val="5"/>
          <c:tx>
            <c:v>80x60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Results!$B$64</c:f>
              <c:numCache>
                <c:formatCode>General</c:formatCode>
                <c:ptCount val="1"/>
                <c:pt idx="0">
                  <c:v>1722.23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41216"/>
        <c:axId val="193202632"/>
      </c:barChart>
      <c:catAx>
        <c:axId val="193941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202632"/>
        <c:crosses val="autoZero"/>
        <c:auto val="1"/>
        <c:lblAlgn val="ctr"/>
        <c:lblOffset val="100"/>
        <c:noMultiLvlLbl val="0"/>
      </c:catAx>
      <c:valAx>
        <c:axId val="1932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FPS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2560x1920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5.6191595999999997</c:v>
                  </c:pt>
                  <c:pt idx="11">
                    <c:v>5.6191595999999997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5.5159115999999999</c:v>
                  </c:pt>
                  <c:pt idx="11">
                    <c:v>5.5159115999999999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5.6191595999999997</c:v>
                  </c:pt>
                  <c:pt idx="11">
                    <c:v>5.6191595999999997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5.5159115999999999</c:v>
                  </c:pt>
                  <c:pt idx="11">
                    <c:v>5.5159115999999999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Results!$E$13:$E$14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Results!$K$13:$K$14</c:f>
              <c:numCache>
                <c:formatCode>General</c:formatCode>
                <c:ptCount val="2"/>
                <c:pt idx="0">
                  <c:v>5.5676940000000004</c:v>
                </c:pt>
                <c:pt idx="1">
                  <c:v>5.5676940000000004</c:v>
                </c:pt>
              </c:numCache>
            </c:numRef>
          </c:yVal>
          <c:smooth val="1"/>
        </c:ser>
        <c:ser>
          <c:idx val="1"/>
          <c:order val="1"/>
          <c:tx>
            <c:v>1280x960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Results!$E$20:$E$26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Results!$K$20:$K$26</c:f>
              <c:numCache>
                <c:formatCode>General</c:formatCode>
                <c:ptCount val="7"/>
                <c:pt idx="0">
                  <c:v>5.5549308000000002</c:v>
                </c:pt>
                <c:pt idx="1">
                  <c:v>5.5549308000000002</c:v>
                </c:pt>
                <c:pt idx="2">
                  <c:v>5.5549308000000002</c:v>
                </c:pt>
                <c:pt idx="3">
                  <c:v>5.5549308000000002</c:v>
                </c:pt>
                <c:pt idx="4">
                  <c:v>5.5549308000000002</c:v>
                </c:pt>
                <c:pt idx="5">
                  <c:v>5.5549308000000002</c:v>
                </c:pt>
                <c:pt idx="6">
                  <c:v>5.5549308000000002</c:v>
                </c:pt>
              </c:numCache>
            </c:numRef>
          </c:yVal>
          <c:smooth val="1"/>
        </c:ser>
        <c:ser>
          <c:idx val="2"/>
          <c:order val="2"/>
          <c:tx>
            <c:v>640x480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Results!$E$28:$E$38</c:f>
              <c:numCache>
                <c:formatCode>General</c:formatCode>
                <c:ptCount val="11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Results!$K$28:$K$38</c:f>
              <c:numCache>
                <c:formatCode>General</c:formatCode>
                <c:ptCount val="11"/>
                <c:pt idx="0">
                  <c:v>5.5617359999999998</c:v>
                </c:pt>
                <c:pt idx="1">
                  <c:v>5.5617359999999998</c:v>
                </c:pt>
                <c:pt idx="2">
                  <c:v>5.5617359999999998</c:v>
                </c:pt>
                <c:pt idx="3">
                  <c:v>5.5617359999999998</c:v>
                </c:pt>
                <c:pt idx="4">
                  <c:v>5.5617359999999998</c:v>
                </c:pt>
                <c:pt idx="5">
                  <c:v>5.5617359999999998</c:v>
                </c:pt>
                <c:pt idx="6">
                  <c:v>5.5617359999999998</c:v>
                </c:pt>
                <c:pt idx="7">
                  <c:v>5.5617359999999998</c:v>
                </c:pt>
                <c:pt idx="8">
                  <c:v>5.5617359999999998</c:v>
                </c:pt>
                <c:pt idx="9">
                  <c:v>5.5617359999999998</c:v>
                </c:pt>
                <c:pt idx="10">
                  <c:v>5.5617359999999998</c:v>
                </c:pt>
              </c:numCache>
            </c:numRef>
          </c:yVal>
          <c:smooth val="1"/>
        </c:ser>
        <c:ser>
          <c:idx val="3"/>
          <c:order val="3"/>
          <c:tx>
            <c:v>320x240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Results!$E$39:$E$50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Results!$K$39:$K$50</c:f>
              <c:numCache>
                <c:formatCode>General</c:formatCode>
                <c:ptCount val="12"/>
                <c:pt idx="0">
                  <c:v>5.5145592000000008</c:v>
                </c:pt>
                <c:pt idx="1">
                  <c:v>5.5145592000000008</c:v>
                </c:pt>
                <c:pt idx="2">
                  <c:v>5.5145592000000008</c:v>
                </c:pt>
                <c:pt idx="3">
                  <c:v>5.5145592000000008</c:v>
                </c:pt>
                <c:pt idx="4">
                  <c:v>5.5145592000000008</c:v>
                </c:pt>
                <c:pt idx="5">
                  <c:v>5.5145592000000008</c:v>
                </c:pt>
                <c:pt idx="6">
                  <c:v>5.5145592000000008</c:v>
                </c:pt>
                <c:pt idx="7">
                  <c:v>5.5145592000000008</c:v>
                </c:pt>
                <c:pt idx="8">
                  <c:v>5.5145592000000008</c:v>
                </c:pt>
                <c:pt idx="9">
                  <c:v>5.5145592000000008</c:v>
                </c:pt>
                <c:pt idx="10">
                  <c:v>5.5145592000000008</c:v>
                </c:pt>
                <c:pt idx="11">
                  <c:v>5.5145592000000008</c:v>
                </c:pt>
              </c:numCache>
            </c:numRef>
          </c:yVal>
          <c:smooth val="1"/>
        </c:ser>
        <c:ser>
          <c:idx val="4"/>
          <c:order val="4"/>
          <c:tx>
            <c:v>160x120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Results!$E$51:$E$62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Results!$K$51:$K$62</c:f>
              <c:numCache>
                <c:formatCode>General</c:formatCode>
                <c:ptCount val="12"/>
                <c:pt idx="0">
                  <c:v>5.3993016000000003</c:v>
                </c:pt>
                <c:pt idx="1">
                  <c:v>5.3993016000000003</c:v>
                </c:pt>
                <c:pt idx="2">
                  <c:v>5.3993016000000003</c:v>
                </c:pt>
                <c:pt idx="3">
                  <c:v>5.3993016000000003</c:v>
                </c:pt>
                <c:pt idx="4">
                  <c:v>5.3993016000000003</c:v>
                </c:pt>
                <c:pt idx="5">
                  <c:v>5.3993016000000003</c:v>
                </c:pt>
                <c:pt idx="6">
                  <c:v>5.3993016000000003</c:v>
                </c:pt>
                <c:pt idx="7">
                  <c:v>5.3993016000000003</c:v>
                </c:pt>
                <c:pt idx="8">
                  <c:v>5.3993016000000003</c:v>
                </c:pt>
                <c:pt idx="9">
                  <c:v>5.3993016000000003</c:v>
                </c:pt>
                <c:pt idx="10">
                  <c:v>5.3993016000000003</c:v>
                </c:pt>
                <c:pt idx="11">
                  <c:v>5.3993016000000003</c:v>
                </c:pt>
              </c:numCache>
            </c:numRef>
          </c:yVal>
          <c:smooth val="1"/>
        </c:ser>
        <c:ser>
          <c:idx val="5"/>
          <c:order val="5"/>
          <c:tx>
            <c:v>80x60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Results!$K$63:$K$74</c:f>
              <c:numCache>
                <c:formatCode>General</c:formatCode>
                <c:ptCount val="12"/>
                <c:pt idx="0">
                  <c:v>5.2992983999999996</c:v>
                </c:pt>
                <c:pt idx="1">
                  <c:v>5.2992983999999996</c:v>
                </c:pt>
                <c:pt idx="2">
                  <c:v>5.2992983999999996</c:v>
                </c:pt>
                <c:pt idx="3">
                  <c:v>5.2992983999999996</c:v>
                </c:pt>
                <c:pt idx="4">
                  <c:v>5.2992983999999996</c:v>
                </c:pt>
                <c:pt idx="5">
                  <c:v>5.2992983999999996</c:v>
                </c:pt>
                <c:pt idx="6">
                  <c:v>5.2992983999999996</c:v>
                </c:pt>
                <c:pt idx="7">
                  <c:v>5.2992983999999996</c:v>
                </c:pt>
                <c:pt idx="8">
                  <c:v>5.2992983999999996</c:v>
                </c:pt>
                <c:pt idx="9">
                  <c:v>5.2992983999999996</c:v>
                </c:pt>
                <c:pt idx="10">
                  <c:v>5.2992983999999996</c:v>
                </c:pt>
                <c:pt idx="11">
                  <c:v>5.2992983999999996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Results!$A$75</c:f>
              <c:strCache>
                <c:ptCount val="1"/>
                <c:pt idx="0">
                  <c:v>standyby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(Results!$K$75,Results!$K$75,Results!$K$75,Results!$K$75,Results!$K$75,Results!$K$75,Results!$K$75,Results!$K$75,Results!$K$75,Results!$K$75,Results!$K$75,Results!$K$75)</c:f>
              <c:numCache>
                <c:formatCode>General</c:formatCode>
                <c:ptCount val="12"/>
                <c:pt idx="0">
                  <c:v>4.8572508000000001</c:v>
                </c:pt>
                <c:pt idx="1">
                  <c:v>4.8572508000000001</c:v>
                </c:pt>
                <c:pt idx="2">
                  <c:v>4.8572508000000001</c:v>
                </c:pt>
                <c:pt idx="3">
                  <c:v>4.8572508000000001</c:v>
                </c:pt>
                <c:pt idx="4">
                  <c:v>4.8572508000000001</c:v>
                </c:pt>
                <c:pt idx="5">
                  <c:v>4.8572508000000001</c:v>
                </c:pt>
                <c:pt idx="6">
                  <c:v>4.8572508000000001</c:v>
                </c:pt>
                <c:pt idx="7">
                  <c:v>4.8572508000000001</c:v>
                </c:pt>
                <c:pt idx="8">
                  <c:v>4.8572508000000001</c:v>
                </c:pt>
                <c:pt idx="9">
                  <c:v>4.8572508000000001</c:v>
                </c:pt>
                <c:pt idx="10">
                  <c:v>4.8572508000000001</c:v>
                </c:pt>
                <c:pt idx="11">
                  <c:v>4.8572508000000001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3056"/>
        <c:axId val="193912064"/>
      </c:scatterChart>
      <c:valAx>
        <c:axId val="1923730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064"/>
        <c:crosses val="autoZero"/>
        <c:crossBetween val="midCat"/>
      </c:valAx>
      <c:valAx>
        <c:axId val="1939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Draw (W)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9"/>
  <sheetViews>
    <sheetView zoomScale="70" zoomScaleNormal="70" workbookViewId="0">
      <selection activeCell="N76" sqref="N76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9.140625" style="14"/>
    <col min="4" max="4" width="10.42578125" style="13" bestFit="1" customWidth="1"/>
    <col min="5" max="5" width="12.5703125" style="32" bestFit="1" customWidth="1"/>
    <col min="6" max="6" width="12.5703125" style="21" customWidth="1"/>
    <col min="7" max="8" width="13.140625" style="13" customWidth="1"/>
    <col min="9" max="9" width="13.140625" style="30" customWidth="1"/>
    <col min="10" max="10" width="13.140625" customWidth="1"/>
    <col min="11" max="11" width="13.140625" style="30" customWidth="1"/>
    <col min="12" max="12" width="9.140625" style="12"/>
    <col min="13" max="14" width="8.7109375" bestFit="1" customWidth="1"/>
    <col min="15" max="15" width="10.28515625" bestFit="1" customWidth="1"/>
    <col min="16" max="16" width="13.85546875" style="13" bestFit="1" customWidth="1"/>
  </cols>
  <sheetData>
    <row r="1" spans="1:102" x14ac:dyDescent="0.25">
      <c r="A1" s="52"/>
      <c r="B1" s="52"/>
      <c r="C1" s="52"/>
      <c r="D1" s="53"/>
      <c r="E1" s="6"/>
      <c r="F1" s="32"/>
      <c r="G1" s="22" t="s">
        <v>11</v>
      </c>
      <c r="H1" s="31"/>
      <c r="J1" s="32" t="s">
        <v>18</v>
      </c>
      <c r="M1" s="16"/>
      <c r="N1" s="16"/>
      <c r="O1" s="16"/>
    </row>
    <row r="2" spans="1:102" s="1" customFormat="1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43" t="s">
        <v>10</v>
      </c>
      <c r="F2" s="25" t="s">
        <v>15</v>
      </c>
      <c r="G2" s="25" t="s">
        <v>17</v>
      </c>
      <c r="H2" s="44" t="s">
        <v>16</v>
      </c>
      <c r="I2" s="50" t="s">
        <v>15</v>
      </c>
      <c r="J2" s="25" t="s">
        <v>17</v>
      </c>
      <c r="K2" s="25" t="s">
        <v>16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</row>
    <row r="3" spans="1:102" s="5" customFormat="1" x14ac:dyDescent="0.25">
      <c r="A3" s="4" t="s">
        <v>4</v>
      </c>
      <c r="B3" s="4">
        <v>2560</v>
      </c>
      <c r="C3" s="4">
        <v>1920</v>
      </c>
      <c r="D3" s="4">
        <f>B3*C3</f>
        <v>4915200</v>
      </c>
      <c r="E3" s="6"/>
      <c r="F3" s="24" t="s">
        <v>22</v>
      </c>
      <c r="G3" s="20" t="s">
        <v>22</v>
      </c>
      <c r="H3" s="45" t="s">
        <v>22</v>
      </c>
      <c r="I3" s="24" t="str">
        <f>IF(F3="x", "x", IF(F3="|", I4, F3*12))</f>
        <v>x</v>
      </c>
      <c r="J3" s="24" t="str">
        <f t="shared" ref="J3:K3" si="0">IF(G3="x", "x", IF(G3="|", J4, G3*12))</f>
        <v>x</v>
      </c>
      <c r="K3" s="24" t="str">
        <f t="shared" si="0"/>
        <v>x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5"/>
      <c r="AC3" s="35"/>
      <c r="AD3" s="35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25">
      <c r="A4" t="s">
        <v>19</v>
      </c>
      <c r="B4" s="14">
        <v>2.9856799999999999</v>
      </c>
      <c r="C4" s="15" t="s">
        <v>20</v>
      </c>
      <c r="E4" s="6">
        <v>30</v>
      </c>
      <c r="F4" s="24" t="s">
        <v>22</v>
      </c>
      <c r="G4" s="24" t="s">
        <v>22</v>
      </c>
      <c r="H4" s="29" t="s">
        <v>22</v>
      </c>
      <c r="I4" s="24" t="str">
        <f t="shared" ref="I4:I12" si="1">IF(F4="x", "x", IF(F4="|", I5, F4*12))</f>
        <v>x</v>
      </c>
      <c r="J4" s="24" t="str">
        <f t="shared" ref="J4:J12" si="2">IF(G4="x", "x", IF(G4="|", J5, G4*12))</f>
        <v>x</v>
      </c>
      <c r="K4" s="24" t="str">
        <f t="shared" ref="K4:K12" si="3">IF(H4="x", "x", IF(H4="|", K5, H4*12))</f>
        <v>x</v>
      </c>
      <c r="P4"/>
      <c r="Y4" s="12"/>
      <c r="Z4" s="12"/>
      <c r="AA4" s="12"/>
      <c r="AB4" s="28"/>
      <c r="AC4" s="28"/>
      <c r="AD4" s="2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15" customHeight="1" x14ac:dyDescent="0.35">
      <c r="E5" s="6">
        <v>20</v>
      </c>
      <c r="F5" s="24" t="s">
        <v>22</v>
      </c>
      <c r="G5" s="24" t="s">
        <v>22</v>
      </c>
      <c r="H5" s="29" t="s">
        <v>22</v>
      </c>
      <c r="I5" s="24" t="str">
        <f t="shared" si="1"/>
        <v>x</v>
      </c>
      <c r="J5" s="24" t="str">
        <f t="shared" si="2"/>
        <v>x</v>
      </c>
      <c r="K5" s="24" t="str">
        <f t="shared" si="3"/>
        <v>x</v>
      </c>
      <c r="P5"/>
      <c r="Y5" s="12"/>
      <c r="Z5" s="12"/>
      <c r="AA5" s="12"/>
      <c r="AB5" s="28"/>
      <c r="AC5" s="28"/>
      <c r="AD5" s="28"/>
      <c r="AE5" s="12"/>
      <c r="AF5" s="26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25">
      <c r="A6" s="3"/>
      <c r="E6" s="6">
        <v>15</v>
      </c>
      <c r="F6" s="24" t="s">
        <v>22</v>
      </c>
      <c r="G6" s="24" t="s">
        <v>22</v>
      </c>
      <c r="H6" s="29" t="s">
        <v>22</v>
      </c>
      <c r="I6" s="24" t="str">
        <f t="shared" si="1"/>
        <v>x</v>
      </c>
      <c r="J6" s="24" t="str">
        <f t="shared" si="2"/>
        <v>x</v>
      </c>
      <c r="K6" s="24" t="str">
        <f t="shared" si="3"/>
        <v>x</v>
      </c>
      <c r="P6"/>
      <c r="Y6" s="12"/>
      <c r="Z6" s="12"/>
      <c r="AA6" s="12"/>
      <c r="AB6" s="28"/>
      <c r="AC6" s="28"/>
      <c r="AD6" s="28"/>
      <c r="AE6" s="12"/>
      <c r="AF6" s="27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25">
      <c r="E7" s="6">
        <v>12</v>
      </c>
      <c r="F7" s="24" t="s">
        <v>22</v>
      </c>
      <c r="G7" s="24" t="s">
        <v>22</v>
      </c>
      <c r="H7" s="29" t="s">
        <v>22</v>
      </c>
      <c r="I7" s="24" t="str">
        <f t="shared" si="1"/>
        <v>x</v>
      </c>
      <c r="J7" s="24" t="str">
        <f t="shared" si="2"/>
        <v>x</v>
      </c>
      <c r="K7" s="24" t="str">
        <f t="shared" si="3"/>
        <v>x</v>
      </c>
      <c r="P7"/>
      <c r="Y7" s="12"/>
      <c r="Z7" s="12"/>
      <c r="AA7" s="12"/>
      <c r="AB7" s="28"/>
      <c r="AC7" s="28"/>
      <c r="AD7" s="28"/>
      <c r="AE7" s="12"/>
      <c r="AF7" s="28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25">
      <c r="E8" s="6">
        <v>10</v>
      </c>
      <c r="F8" s="24" t="s">
        <v>22</v>
      </c>
      <c r="G8" s="24" t="s">
        <v>22</v>
      </c>
      <c r="H8" s="29" t="s">
        <v>22</v>
      </c>
      <c r="I8" s="24" t="str">
        <f t="shared" si="1"/>
        <v>x</v>
      </c>
      <c r="J8" s="24" t="str">
        <f t="shared" si="2"/>
        <v>x</v>
      </c>
      <c r="K8" s="24" t="str">
        <f t="shared" si="3"/>
        <v>x</v>
      </c>
      <c r="P8"/>
      <c r="Y8" s="12"/>
      <c r="Z8" s="12"/>
      <c r="AA8" s="12"/>
      <c r="AB8" s="28"/>
      <c r="AC8" s="28"/>
      <c r="AD8" s="28"/>
      <c r="AE8" s="12"/>
      <c r="AF8" s="28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25">
      <c r="A9" s="13"/>
      <c r="B9" s="13"/>
      <c r="E9" s="6">
        <v>6</v>
      </c>
      <c r="F9" s="24" t="s">
        <v>22</v>
      </c>
      <c r="G9" s="24" t="s">
        <v>22</v>
      </c>
      <c r="H9" s="29" t="s">
        <v>22</v>
      </c>
      <c r="I9" s="24" t="str">
        <f t="shared" si="1"/>
        <v>x</v>
      </c>
      <c r="J9" s="24" t="str">
        <f t="shared" si="2"/>
        <v>x</v>
      </c>
      <c r="K9" s="24" t="str">
        <f t="shared" si="3"/>
        <v>x</v>
      </c>
      <c r="P9"/>
      <c r="Y9" s="12"/>
      <c r="Z9" s="12"/>
      <c r="AA9" s="12"/>
      <c r="AB9" s="28"/>
      <c r="AC9" s="28"/>
      <c r="AD9" s="28"/>
      <c r="AE9" s="12"/>
      <c r="AF9" s="28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25">
      <c r="A10" s="13"/>
      <c r="B10" s="13"/>
      <c r="E10" s="6">
        <v>5</v>
      </c>
      <c r="F10" s="24" t="s">
        <v>22</v>
      </c>
      <c r="G10" s="24" t="s">
        <v>22</v>
      </c>
      <c r="H10" s="29" t="s">
        <v>22</v>
      </c>
      <c r="I10" s="24" t="str">
        <f t="shared" si="1"/>
        <v>x</v>
      </c>
      <c r="J10" s="24" t="str">
        <f t="shared" si="2"/>
        <v>x</v>
      </c>
      <c r="K10" s="24" t="str">
        <f t="shared" si="3"/>
        <v>x</v>
      </c>
      <c r="P10"/>
      <c r="Y10" s="12"/>
      <c r="Z10" s="12"/>
      <c r="AA10" s="12"/>
      <c r="AB10" s="28"/>
      <c r="AC10" s="28"/>
      <c r="AD10" s="28"/>
      <c r="AE10" s="12"/>
      <c r="AF10" s="28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25">
      <c r="A11" s="13"/>
      <c r="B11" s="13"/>
      <c r="E11" s="6">
        <v>4</v>
      </c>
      <c r="F11" s="24" t="s">
        <v>22</v>
      </c>
      <c r="G11" s="24" t="s">
        <v>22</v>
      </c>
      <c r="H11" s="29" t="s">
        <v>22</v>
      </c>
      <c r="I11" s="24" t="str">
        <f t="shared" si="1"/>
        <v>x</v>
      </c>
      <c r="J11" s="24" t="str">
        <f t="shared" si="2"/>
        <v>x</v>
      </c>
      <c r="K11" s="24" t="str">
        <f t="shared" si="3"/>
        <v>x</v>
      </c>
      <c r="P11"/>
      <c r="Y11" s="12"/>
      <c r="Z11" s="12"/>
      <c r="AA11" s="12"/>
      <c r="AB11" s="28"/>
      <c r="AC11" s="28"/>
      <c r="AD11" s="28"/>
      <c r="AE11" s="12"/>
      <c r="AF11" s="28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25">
      <c r="A12" s="13"/>
      <c r="B12" s="13"/>
      <c r="E12" s="6">
        <v>3</v>
      </c>
      <c r="F12" s="24" t="s">
        <v>22</v>
      </c>
      <c r="G12" s="24" t="s">
        <v>22</v>
      </c>
      <c r="H12" s="29" t="s">
        <v>22</v>
      </c>
      <c r="I12" s="24" t="str">
        <f t="shared" si="1"/>
        <v>x</v>
      </c>
      <c r="J12" s="24" t="str">
        <f t="shared" si="2"/>
        <v>x</v>
      </c>
      <c r="K12" s="24" t="str">
        <f t="shared" si="3"/>
        <v>x</v>
      </c>
      <c r="P12"/>
      <c r="Y12" s="12"/>
      <c r="Z12" s="12"/>
      <c r="AA12" s="12"/>
      <c r="AB12" s="28"/>
      <c r="AC12" s="28"/>
      <c r="AD12" s="28"/>
      <c r="AE12" s="12"/>
      <c r="AF12" s="28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25">
      <c r="A13" s="13"/>
      <c r="E13" s="6">
        <v>2</v>
      </c>
      <c r="F13" s="24" t="s">
        <v>24</v>
      </c>
      <c r="G13" s="24" t="s">
        <v>24</v>
      </c>
      <c r="H13" s="29" t="s">
        <v>24</v>
      </c>
      <c r="I13" s="32">
        <f t="shared" ref="I13:K14" si="4">IF(F13="x", "x", IF(F13="|", I14, F13*12))</f>
        <v>5.5159115999999999</v>
      </c>
      <c r="J13" s="32">
        <f t="shared" si="4"/>
        <v>5.6191595999999997</v>
      </c>
      <c r="K13" s="32">
        <f t="shared" si="4"/>
        <v>5.5676940000000004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8"/>
      <c r="AC13" s="28"/>
      <c r="AD13" s="28"/>
      <c r="AE13" s="12"/>
      <c r="AF13" s="28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25">
      <c r="A14" s="13"/>
      <c r="B14" s="13"/>
      <c r="E14" s="9">
        <v>1</v>
      </c>
      <c r="F14" s="51">
        <v>0.45965929999999999</v>
      </c>
      <c r="G14" s="46">
        <v>0.46826329999999999</v>
      </c>
      <c r="H14" s="47">
        <v>0.46397450000000001</v>
      </c>
      <c r="I14" s="23">
        <f t="shared" si="4"/>
        <v>5.5159115999999999</v>
      </c>
      <c r="J14" s="10">
        <f t="shared" si="4"/>
        <v>5.6191595999999997</v>
      </c>
      <c r="K14" s="10">
        <f t="shared" si="4"/>
        <v>5.5676940000000004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8"/>
      <c r="AC14" s="28"/>
      <c r="AD14" s="28"/>
      <c r="AE14" s="12"/>
      <c r="AF14" s="2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s="5" customFormat="1" x14ac:dyDescent="0.25">
      <c r="A15" s="4" t="s">
        <v>5</v>
      </c>
      <c r="B15" s="4">
        <v>1280</v>
      </c>
      <c r="C15" s="4">
        <v>960</v>
      </c>
      <c r="D15" s="4">
        <f t="shared" ref="D15" si="5">B15*C15</f>
        <v>1228800</v>
      </c>
      <c r="E15" s="6">
        <v>60</v>
      </c>
      <c r="F15" s="24" t="s">
        <v>22</v>
      </c>
      <c r="G15" s="20" t="s">
        <v>22</v>
      </c>
      <c r="H15" s="45" t="s">
        <v>22</v>
      </c>
      <c r="I15" s="24" t="str">
        <f t="shared" ref="I15:I74" si="6">IF(F15="x", "x", IF(F15="|", I16, F15*12))</f>
        <v>x</v>
      </c>
      <c r="J15" s="24" t="str">
        <f t="shared" ref="J15:J74" si="7">IF(G15="x", "x", IF(G15="|", J16, G15*12))</f>
        <v>x</v>
      </c>
      <c r="K15" s="24" t="str">
        <f t="shared" ref="K15:K74" si="8">IF(H15="x", "x", IF(H15="|", K16, H15*12))</f>
        <v>x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35"/>
      <c r="AC15" s="35"/>
      <c r="AD15" s="35"/>
      <c r="AE15" s="12"/>
      <c r="AF15" s="2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25">
      <c r="A16" t="s">
        <v>19</v>
      </c>
      <c r="B16" s="18">
        <v>11.9177</v>
      </c>
      <c r="C16" s="15" t="s">
        <v>20</v>
      </c>
      <c r="D16" s="2"/>
      <c r="E16" s="6">
        <v>30</v>
      </c>
      <c r="F16" s="24" t="s">
        <v>22</v>
      </c>
      <c r="G16" s="24" t="s">
        <v>22</v>
      </c>
      <c r="H16" s="29" t="s">
        <v>22</v>
      </c>
      <c r="I16" s="24" t="str">
        <f t="shared" si="6"/>
        <v>x</v>
      </c>
      <c r="J16" s="24" t="str">
        <f t="shared" si="7"/>
        <v>x</v>
      </c>
      <c r="K16" s="24" t="str">
        <f t="shared" si="8"/>
        <v>x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35"/>
      <c r="AC16" s="35"/>
      <c r="AD16" s="35"/>
      <c r="AE16" s="12"/>
      <c r="AF16" s="28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25">
      <c r="A17" s="3"/>
      <c r="B17" s="3"/>
      <c r="C17" s="2"/>
      <c r="D17" s="2"/>
      <c r="E17" s="6">
        <v>20</v>
      </c>
      <c r="F17" s="24" t="s">
        <v>22</v>
      </c>
      <c r="G17" s="24" t="s">
        <v>22</v>
      </c>
      <c r="H17" s="29" t="s">
        <v>22</v>
      </c>
      <c r="I17" s="24" t="str">
        <f t="shared" si="6"/>
        <v>x</v>
      </c>
      <c r="J17" s="24" t="str">
        <f t="shared" si="7"/>
        <v>x</v>
      </c>
      <c r="K17" s="24" t="str">
        <f t="shared" si="8"/>
        <v>x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8"/>
      <c r="AC17" s="28"/>
      <c r="AD17" s="28"/>
      <c r="AE17" s="12"/>
      <c r="AF17" s="28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25">
      <c r="A18" s="3"/>
      <c r="B18" s="3"/>
      <c r="C18" s="2"/>
      <c r="D18" s="2"/>
      <c r="E18" s="6">
        <v>15</v>
      </c>
      <c r="F18" s="24" t="s">
        <v>22</v>
      </c>
      <c r="G18" s="24" t="s">
        <v>22</v>
      </c>
      <c r="H18" s="29" t="s">
        <v>22</v>
      </c>
      <c r="I18" s="24" t="str">
        <f t="shared" si="6"/>
        <v>x</v>
      </c>
      <c r="J18" s="24" t="str">
        <f t="shared" si="7"/>
        <v>x</v>
      </c>
      <c r="K18" s="24" t="str">
        <f t="shared" si="8"/>
        <v>x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8"/>
      <c r="AC18" s="28"/>
      <c r="AD18" s="28"/>
      <c r="AE18" s="12"/>
      <c r="AF18" s="28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25">
      <c r="A19" s="3"/>
      <c r="B19" s="3"/>
      <c r="C19" s="2"/>
      <c r="D19" s="2"/>
      <c r="E19" s="6">
        <v>12</v>
      </c>
      <c r="F19" s="24" t="s">
        <v>22</v>
      </c>
      <c r="G19" s="24" t="s">
        <v>22</v>
      </c>
      <c r="H19" s="29" t="s">
        <v>22</v>
      </c>
      <c r="I19" s="24" t="str">
        <f t="shared" si="6"/>
        <v>x</v>
      </c>
      <c r="J19" s="24" t="str">
        <f t="shared" si="7"/>
        <v>x</v>
      </c>
      <c r="K19" s="24" t="str">
        <f t="shared" si="8"/>
        <v>x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8"/>
      <c r="AC19" s="28"/>
      <c r="AD19" s="28"/>
      <c r="AE19" s="12"/>
      <c r="AF19" s="28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x14ac:dyDescent="0.25">
      <c r="A20" s="2"/>
      <c r="B20" s="2"/>
      <c r="C20" s="2"/>
      <c r="D20" s="2"/>
      <c r="E20" s="6">
        <v>10</v>
      </c>
      <c r="F20" s="24" t="s">
        <v>24</v>
      </c>
      <c r="G20" s="24" t="s">
        <v>24</v>
      </c>
      <c r="H20" s="29" t="s">
        <v>24</v>
      </c>
      <c r="I20" s="32">
        <f t="shared" si="6"/>
        <v>5.5228175999999998</v>
      </c>
      <c r="J20" s="32">
        <f t="shared" si="7"/>
        <v>5.5872311999999997</v>
      </c>
      <c r="K20" s="32">
        <f t="shared" si="8"/>
        <v>5.5549308000000002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8"/>
      <c r="AC20" s="28"/>
      <c r="AD20" s="28"/>
      <c r="AE20" s="12"/>
      <c r="AF20" s="28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x14ac:dyDescent="0.25">
      <c r="A21" s="2"/>
      <c r="B21" s="2"/>
      <c r="C21" s="2"/>
      <c r="D21" s="2"/>
      <c r="E21" s="6">
        <v>6</v>
      </c>
      <c r="F21" s="24" t="s">
        <v>24</v>
      </c>
      <c r="G21" s="24" t="s">
        <v>24</v>
      </c>
      <c r="H21" s="29" t="s">
        <v>24</v>
      </c>
      <c r="I21" s="32">
        <f t="shared" si="6"/>
        <v>5.5228175999999998</v>
      </c>
      <c r="J21" s="32">
        <f t="shared" si="7"/>
        <v>5.5872311999999997</v>
      </c>
      <c r="K21" s="32">
        <f t="shared" si="8"/>
        <v>5.5549308000000002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8"/>
      <c r="AC21" s="28"/>
      <c r="AD21" s="28"/>
      <c r="AE21" s="12"/>
      <c r="AF21" s="28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x14ac:dyDescent="0.25">
      <c r="A22" s="2"/>
      <c r="B22" s="2"/>
      <c r="C22" s="2"/>
      <c r="D22" s="2"/>
      <c r="E22" s="6">
        <v>5</v>
      </c>
      <c r="F22" s="24" t="s">
        <v>24</v>
      </c>
      <c r="G22" s="24" t="s">
        <v>24</v>
      </c>
      <c r="H22" s="29" t="s">
        <v>24</v>
      </c>
      <c r="I22" s="32">
        <f t="shared" si="6"/>
        <v>5.5228175999999998</v>
      </c>
      <c r="J22" s="32">
        <f t="shared" si="7"/>
        <v>5.5872311999999997</v>
      </c>
      <c r="K22" s="32">
        <f t="shared" si="8"/>
        <v>5.5549308000000002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8"/>
      <c r="AC22" s="28"/>
      <c r="AD22" s="28"/>
      <c r="AE22" s="12"/>
      <c r="AF22" s="28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x14ac:dyDescent="0.25">
      <c r="A23" s="2"/>
      <c r="B23" s="2"/>
      <c r="C23" s="2"/>
      <c r="D23" s="2"/>
      <c r="E23" s="6">
        <v>4</v>
      </c>
      <c r="F23" s="24" t="s">
        <v>24</v>
      </c>
      <c r="G23" s="24" t="s">
        <v>24</v>
      </c>
      <c r="H23" s="29" t="s">
        <v>24</v>
      </c>
      <c r="I23" s="32">
        <f t="shared" si="6"/>
        <v>5.5228175999999998</v>
      </c>
      <c r="J23" s="32">
        <f t="shared" si="7"/>
        <v>5.5872311999999997</v>
      </c>
      <c r="K23" s="32">
        <f t="shared" si="8"/>
        <v>5.5549308000000002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8"/>
      <c r="AC23" s="28"/>
      <c r="AD23" s="28"/>
      <c r="AE23" s="12"/>
      <c r="AF23" s="28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x14ac:dyDescent="0.25">
      <c r="A24" s="2"/>
      <c r="B24" s="2"/>
      <c r="C24" s="2"/>
      <c r="D24" s="2"/>
      <c r="E24" s="6">
        <v>3</v>
      </c>
      <c r="F24" s="24" t="s">
        <v>24</v>
      </c>
      <c r="G24" s="24" t="s">
        <v>24</v>
      </c>
      <c r="H24" s="29" t="s">
        <v>24</v>
      </c>
      <c r="I24" s="32">
        <f t="shared" si="6"/>
        <v>5.5228175999999998</v>
      </c>
      <c r="J24" s="32">
        <f t="shared" si="7"/>
        <v>5.5872311999999997</v>
      </c>
      <c r="K24" s="32">
        <f t="shared" si="8"/>
        <v>5.5549308000000002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8"/>
      <c r="AC24" s="28"/>
      <c r="AD24" s="28"/>
      <c r="AE24" s="12"/>
      <c r="AF24" s="28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x14ac:dyDescent="0.25">
      <c r="A25" s="3"/>
      <c r="E25" s="6">
        <v>2</v>
      </c>
      <c r="F25" s="24" t="s">
        <v>24</v>
      </c>
      <c r="G25" s="24" t="s">
        <v>24</v>
      </c>
      <c r="H25" s="29" t="s">
        <v>24</v>
      </c>
      <c r="I25" s="32">
        <f t="shared" si="6"/>
        <v>5.5228175999999998</v>
      </c>
      <c r="J25" s="32">
        <f t="shared" si="7"/>
        <v>5.5872311999999997</v>
      </c>
      <c r="K25" s="32">
        <f t="shared" si="8"/>
        <v>5.5549308000000002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8"/>
      <c r="AC25" s="28"/>
      <c r="AD25" s="28"/>
      <c r="AE25" s="12"/>
      <c r="AF25" s="2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x14ac:dyDescent="0.25">
      <c r="A26" s="3"/>
      <c r="B26" s="3"/>
      <c r="C26" s="2"/>
      <c r="D26" s="2"/>
      <c r="E26" s="9">
        <v>1</v>
      </c>
      <c r="F26" s="33">
        <v>0.4602348</v>
      </c>
      <c r="G26" s="33">
        <v>0.46560259999999998</v>
      </c>
      <c r="H26" s="34">
        <v>0.46291090000000001</v>
      </c>
      <c r="I26" s="23">
        <f t="shared" si="6"/>
        <v>5.5228175999999998</v>
      </c>
      <c r="J26" s="10">
        <f t="shared" si="7"/>
        <v>5.5872311999999997</v>
      </c>
      <c r="K26" s="10">
        <f t="shared" si="8"/>
        <v>5.5549308000000002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8"/>
      <c r="AC26" s="28"/>
      <c r="AD26" s="28"/>
      <c r="AE26" s="12"/>
      <c r="AF26" s="2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s="5" customFormat="1" x14ac:dyDescent="0.25">
      <c r="A27" s="4" t="s">
        <v>6</v>
      </c>
      <c r="B27" s="4">
        <v>640</v>
      </c>
      <c r="C27" s="4">
        <v>480</v>
      </c>
      <c r="D27" s="4">
        <f>B27*C27</f>
        <v>307200</v>
      </c>
      <c r="E27" s="6">
        <v>60</v>
      </c>
      <c r="F27" s="24" t="s">
        <v>22</v>
      </c>
      <c r="G27" s="20" t="s">
        <v>22</v>
      </c>
      <c r="H27" s="45" t="s">
        <v>22</v>
      </c>
      <c r="I27" s="24" t="str">
        <f t="shared" si="6"/>
        <v>x</v>
      </c>
      <c r="J27" s="24" t="str">
        <f t="shared" si="7"/>
        <v>x</v>
      </c>
      <c r="K27" s="24" t="str">
        <f t="shared" si="8"/>
        <v>x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8"/>
      <c r="AC27" s="28"/>
      <c r="AD27" s="28"/>
      <c r="AE27" s="12"/>
      <c r="AF27" s="28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x14ac:dyDescent="0.25">
      <c r="A28" t="s">
        <v>19</v>
      </c>
      <c r="B28" s="18">
        <v>46.877800000000001</v>
      </c>
      <c r="C28" s="15" t="s">
        <v>20</v>
      </c>
      <c r="D28" s="2"/>
      <c r="E28" s="6">
        <v>30</v>
      </c>
      <c r="F28" s="24" t="s">
        <v>24</v>
      </c>
      <c r="G28" s="24" t="s">
        <v>24</v>
      </c>
      <c r="H28" s="29" t="s">
        <v>24</v>
      </c>
      <c r="I28" s="32">
        <f t="shared" si="6"/>
        <v>5.5320311999999996</v>
      </c>
      <c r="J28" s="32">
        <f t="shared" si="7"/>
        <v>5.591526</v>
      </c>
      <c r="K28" s="32">
        <f t="shared" si="8"/>
        <v>5.5617359999999998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8"/>
      <c r="AC28" s="28"/>
      <c r="AD28" s="28"/>
      <c r="AE28" s="12"/>
      <c r="AF28" s="2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x14ac:dyDescent="0.25">
      <c r="A29" s="3"/>
      <c r="B29" s="3"/>
      <c r="C29" s="2"/>
      <c r="D29" s="2"/>
      <c r="E29" s="6">
        <v>20</v>
      </c>
      <c r="F29" s="24" t="s">
        <v>24</v>
      </c>
      <c r="G29" s="24" t="s">
        <v>24</v>
      </c>
      <c r="H29" s="29" t="s">
        <v>24</v>
      </c>
      <c r="I29" s="32">
        <f t="shared" si="6"/>
        <v>5.5320311999999996</v>
      </c>
      <c r="J29" s="32">
        <f t="shared" si="7"/>
        <v>5.591526</v>
      </c>
      <c r="K29" s="32">
        <f t="shared" si="8"/>
        <v>5.5617359999999998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8"/>
      <c r="AC29" s="28"/>
      <c r="AD29" s="28"/>
      <c r="AE29" s="12"/>
      <c r="AF29" s="28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x14ac:dyDescent="0.25">
      <c r="A30" s="3"/>
      <c r="B30" s="3"/>
      <c r="C30" s="2"/>
      <c r="D30" s="2"/>
      <c r="E30" s="6">
        <v>15</v>
      </c>
      <c r="F30" s="24" t="s">
        <v>24</v>
      </c>
      <c r="G30" s="24" t="s">
        <v>24</v>
      </c>
      <c r="H30" s="29" t="s">
        <v>24</v>
      </c>
      <c r="I30" s="32">
        <f t="shared" si="6"/>
        <v>5.5320311999999996</v>
      </c>
      <c r="J30" s="32">
        <f t="shared" si="7"/>
        <v>5.591526</v>
      </c>
      <c r="K30" s="32">
        <f t="shared" si="8"/>
        <v>5.5617359999999998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8"/>
      <c r="AC30" s="28"/>
      <c r="AD30" s="28"/>
      <c r="AE30" s="12"/>
      <c r="AF30" s="2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x14ac:dyDescent="0.25">
      <c r="A31" s="3"/>
      <c r="B31" s="3"/>
      <c r="C31" s="2"/>
      <c r="D31" s="2"/>
      <c r="E31" s="6">
        <v>12</v>
      </c>
      <c r="F31" s="24" t="s">
        <v>24</v>
      </c>
      <c r="G31" s="24" t="s">
        <v>24</v>
      </c>
      <c r="H31" s="29" t="s">
        <v>24</v>
      </c>
      <c r="I31" s="32">
        <f t="shared" si="6"/>
        <v>5.5320311999999996</v>
      </c>
      <c r="J31" s="32">
        <f t="shared" si="7"/>
        <v>5.591526</v>
      </c>
      <c r="K31" s="32">
        <f t="shared" si="8"/>
        <v>5.5617359999999998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8"/>
      <c r="AC31" s="28"/>
      <c r="AD31" s="28"/>
      <c r="AE31" s="12"/>
      <c r="AF31" s="2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x14ac:dyDescent="0.25">
      <c r="A32" s="3"/>
      <c r="B32" s="3"/>
      <c r="C32" s="2"/>
      <c r="D32" s="2"/>
      <c r="E32" s="6">
        <v>10</v>
      </c>
      <c r="F32" s="24" t="s">
        <v>24</v>
      </c>
      <c r="G32" s="24" t="s">
        <v>24</v>
      </c>
      <c r="H32" s="29" t="s">
        <v>24</v>
      </c>
      <c r="I32" s="32">
        <f t="shared" si="6"/>
        <v>5.5320311999999996</v>
      </c>
      <c r="J32" s="32">
        <f t="shared" si="7"/>
        <v>5.591526</v>
      </c>
      <c r="K32" s="32">
        <f t="shared" si="8"/>
        <v>5.5617359999999998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8"/>
      <c r="AC32" s="28"/>
      <c r="AD32" s="28"/>
      <c r="AE32" s="12"/>
      <c r="AF32" s="2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x14ac:dyDescent="0.25">
      <c r="A33" s="3"/>
      <c r="B33" s="3"/>
      <c r="C33" s="2"/>
      <c r="D33" s="2"/>
      <c r="E33" s="6">
        <v>6</v>
      </c>
      <c r="F33" s="24" t="s">
        <v>24</v>
      </c>
      <c r="G33" s="24" t="s">
        <v>24</v>
      </c>
      <c r="H33" s="29" t="s">
        <v>24</v>
      </c>
      <c r="I33" s="32">
        <f t="shared" si="6"/>
        <v>5.5320311999999996</v>
      </c>
      <c r="J33" s="32">
        <f t="shared" si="7"/>
        <v>5.591526</v>
      </c>
      <c r="K33" s="32">
        <f t="shared" si="8"/>
        <v>5.5617359999999998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8"/>
      <c r="AC33" s="28"/>
      <c r="AD33" s="28"/>
      <c r="AE33" s="12"/>
      <c r="AF33" s="2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x14ac:dyDescent="0.25">
      <c r="A34" s="3"/>
      <c r="B34" s="3"/>
      <c r="C34" s="2"/>
      <c r="D34" s="2"/>
      <c r="E34" s="6">
        <v>5</v>
      </c>
      <c r="F34" s="24" t="s">
        <v>24</v>
      </c>
      <c r="G34" s="24" t="s">
        <v>24</v>
      </c>
      <c r="H34" s="29" t="s">
        <v>24</v>
      </c>
      <c r="I34" s="32">
        <f t="shared" si="6"/>
        <v>5.5320311999999996</v>
      </c>
      <c r="J34" s="32">
        <f t="shared" si="7"/>
        <v>5.591526</v>
      </c>
      <c r="K34" s="32">
        <f t="shared" si="8"/>
        <v>5.5617359999999998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8"/>
      <c r="AC34" s="28"/>
      <c r="AD34" s="28"/>
      <c r="AE34" s="12"/>
      <c r="AF34" s="2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x14ac:dyDescent="0.25">
      <c r="A35" s="3"/>
      <c r="B35" s="3"/>
      <c r="C35" s="2"/>
      <c r="D35" s="2"/>
      <c r="E35" s="6">
        <v>4</v>
      </c>
      <c r="F35" s="24" t="s">
        <v>24</v>
      </c>
      <c r="G35" s="24" t="s">
        <v>24</v>
      </c>
      <c r="H35" s="29" t="s">
        <v>24</v>
      </c>
      <c r="I35" s="32">
        <f t="shared" si="6"/>
        <v>5.5320311999999996</v>
      </c>
      <c r="J35" s="32">
        <f t="shared" si="7"/>
        <v>5.591526</v>
      </c>
      <c r="K35" s="32">
        <f t="shared" si="8"/>
        <v>5.5617359999999998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8"/>
      <c r="AC35" s="28"/>
      <c r="AD35" s="28"/>
      <c r="AE35" s="12"/>
      <c r="AF35" s="28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3"/>
      <c r="B36" s="3"/>
      <c r="C36" s="2"/>
      <c r="D36" s="2"/>
      <c r="E36" s="6">
        <v>3</v>
      </c>
      <c r="F36" s="24" t="s">
        <v>24</v>
      </c>
      <c r="G36" s="24" t="s">
        <v>24</v>
      </c>
      <c r="H36" s="29" t="s">
        <v>24</v>
      </c>
      <c r="I36" s="32">
        <f t="shared" si="6"/>
        <v>5.5320311999999996</v>
      </c>
      <c r="J36" s="32">
        <f t="shared" si="7"/>
        <v>5.591526</v>
      </c>
      <c r="K36" s="32">
        <f t="shared" si="8"/>
        <v>5.5617359999999998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8"/>
      <c r="AC36" s="28"/>
      <c r="AD36" s="28"/>
      <c r="AE36" s="12"/>
      <c r="AF36" s="28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3"/>
      <c r="E37" s="6">
        <v>2</v>
      </c>
      <c r="F37" s="24" t="s">
        <v>24</v>
      </c>
      <c r="G37" s="24" t="s">
        <v>24</v>
      </c>
      <c r="H37" s="29" t="s">
        <v>24</v>
      </c>
      <c r="I37" s="32">
        <f t="shared" si="6"/>
        <v>5.5320311999999996</v>
      </c>
      <c r="J37" s="32">
        <f t="shared" si="7"/>
        <v>5.591526</v>
      </c>
      <c r="K37" s="32">
        <f t="shared" si="8"/>
        <v>5.5617359999999998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8"/>
      <c r="AC37" s="28"/>
      <c r="AD37" s="28"/>
      <c r="AE37" s="12"/>
      <c r="AF37" s="28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3"/>
      <c r="B38" s="3"/>
      <c r="C38" s="2"/>
      <c r="D38" s="2"/>
      <c r="E38" s="9">
        <v>1</v>
      </c>
      <c r="F38" s="51">
        <v>0.46100259999999998</v>
      </c>
      <c r="G38" s="46">
        <v>0.4659605</v>
      </c>
      <c r="H38" s="47">
        <v>0.463478</v>
      </c>
      <c r="I38" s="23">
        <f t="shared" si="6"/>
        <v>5.5320311999999996</v>
      </c>
      <c r="J38" s="10">
        <f t="shared" si="7"/>
        <v>5.591526</v>
      </c>
      <c r="K38" s="10">
        <f t="shared" si="8"/>
        <v>5.5617359999999998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8"/>
      <c r="AC38" s="28"/>
      <c r="AD38" s="28"/>
      <c r="AE38" s="12"/>
      <c r="AF38" s="28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s="5" customFormat="1" x14ac:dyDescent="0.25">
      <c r="A39" s="4" t="s">
        <v>7</v>
      </c>
      <c r="B39" s="4">
        <v>320</v>
      </c>
      <c r="C39" s="4">
        <v>240</v>
      </c>
      <c r="D39" s="4">
        <f>B39*C39</f>
        <v>76800</v>
      </c>
      <c r="E39" s="6">
        <v>60</v>
      </c>
      <c r="F39" s="24" t="s">
        <v>24</v>
      </c>
      <c r="G39" s="20" t="s">
        <v>24</v>
      </c>
      <c r="H39" s="45" t="s">
        <v>24</v>
      </c>
      <c r="I39" s="32">
        <f t="shared" si="6"/>
        <v>5.4850872000000006</v>
      </c>
      <c r="J39" s="32">
        <f t="shared" si="7"/>
        <v>5.5447907999999995</v>
      </c>
      <c r="K39" s="32">
        <f t="shared" si="8"/>
        <v>5.5145592000000008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28"/>
      <c r="AC39" s="28"/>
      <c r="AD39" s="28"/>
      <c r="AE39" s="12"/>
      <c r="AF39" s="28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t="s">
        <v>19</v>
      </c>
      <c r="B40" s="18">
        <v>179.31700000000001</v>
      </c>
      <c r="C40" s="15" t="s">
        <v>20</v>
      </c>
      <c r="D40" s="2"/>
      <c r="E40" s="6">
        <v>30</v>
      </c>
      <c r="F40" s="24" t="s">
        <v>24</v>
      </c>
      <c r="G40" s="24" t="s">
        <v>24</v>
      </c>
      <c r="H40" s="29" t="s">
        <v>24</v>
      </c>
      <c r="I40" s="32">
        <f t="shared" si="6"/>
        <v>5.4850872000000006</v>
      </c>
      <c r="J40" s="32">
        <f t="shared" si="7"/>
        <v>5.5447907999999995</v>
      </c>
      <c r="K40" s="32">
        <f t="shared" si="8"/>
        <v>5.5145592000000008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8"/>
      <c r="AC40" s="28"/>
      <c r="AD40" s="28"/>
      <c r="AE40" s="12"/>
      <c r="AF40" s="28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3"/>
      <c r="B41" s="3"/>
      <c r="C41" s="2"/>
      <c r="D41" s="2"/>
      <c r="E41" s="6">
        <v>20</v>
      </c>
      <c r="F41" s="24" t="s">
        <v>24</v>
      </c>
      <c r="G41" s="24" t="s">
        <v>24</v>
      </c>
      <c r="H41" s="29" t="s">
        <v>24</v>
      </c>
      <c r="I41" s="32">
        <f t="shared" si="6"/>
        <v>5.4850872000000006</v>
      </c>
      <c r="J41" s="32">
        <f t="shared" si="7"/>
        <v>5.5447907999999995</v>
      </c>
      <c r="K41" s="32">
        <f t="shared" si="8"/>
        <v>5.5145592000000008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8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3"/>
      <c r="B42" s="3"/>
      <c r="C42" s="2"/>
      <c r="D42" s="2"/>
      <c r="E42" s="6">
        <v>15</v>
      </c>
      <c r="F42" s="24" t="s">
        <v>24</v>
      </c>
      <c r="G42" s="24" t="s">
        <v>24</v>
      </c>
      <c r="H42" s="29" t="s">
        <v>24</v>
      </c>
      <c r="I42" s="32">
        <f t="shared" si="6"/>
        <v>5.4850872000000006</v>
      </c>
      <c r="J42" s="32">
        <f t="shared" si="7"/>
        <v>5.5447907999999995</v>
      </c>
      <c r="K42" s="32">
        <f t="shared" si="8"/>
        <v>5.5145592000000008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3"/>
      <c r="B43" s="3"/>
      <c r="C43" s="2"/>
      <c r="D43" s="2"/>
      <c r="E43" s="6">
        <v>12</v>
      </c>
      <c r="F43" s="24" t="s">
        <v>24</v>
      </c>
      <c r="G43" s="24" t="s">
        <v>24</v>
      </c>
      <c r="H43" s="29" t="s">
        <v>24</v>
      </c>
      <c r="I43" s="32">
        <f t="shared" si="6"/>
        <v>5.4850872000000006</v>
      </c>
      <c r="J43" s="32">
        <f t="shared" si="7"/>
        <v>5.5447907999999995</v>
      </c>
      <c r="K43" s="32">
        <f t="shared" si="8"/>
        <v>5.5145592000000008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3"/>
      <c r="B44" s="3"/>
      <c r="C44" s="2"/>
      <c r="D44" s="2"/>
      <c r="E44" s="6">
        <v>10</v>
      </c>
      <c r="F44" s="24" t="s">
        <v>24</v>
      </c>
      <c r="G44" s="24" t="s">
        <v>24</v>
      </c>
      <c r="H44" s="29" t="s">
        <v>24</v>
      </c>
      <c r="I44" s="32">
        <f t="shared" si="6"/>
        <v>5.4850872000000006</v>
      </c>
      <c r="J44" s="32">
        <f t="shared" si="7"/>
        <v>5.5447907999999995</v>
      </c>
      <c r="K44" s="32">
        <f t="shared" si="8"/>
        <v>5.5145592000000008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3"/>
      <c r="B45" s="3"/>
      <c r="C45" s="2"/>
      <c r="D45" s="2"/>
      <c r="E45" s="6">
        <v>6</v>
      </c>
      <c r="F45" s="24" t="s">
        <v>24</v>
      </c>
      <c r="G45" s="24" t="s">
        <v>24</v>
      </c>
      <c r="H45" s="29" t="s">
        <v>24</v>
      </c>
      <c r="I45" s="32">
        <f t="shared" si="6"/>
        <v>5.4850872000000006</v>
      </c>
      <c r="J45" s="32">
        <f t="shared" si="7"/>
        <v>5.5447907999999995</v>
      </c>
      <c r="K45" s="32">
        <f t="shared" si="8"/>
        <v>5.5145592000000008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3"/>
      <c r="B46" s="3"/>
      <c r="C46" s="2"/>
      <c r="D46" s="2"/>
      <c r="E46" s="6">
        <v>5</v>
      </c>
      <c r="F46" s="24" t="s">
        <v>24</v>
      </c>
      <c r="G46" s="24" t="s">
        <v>24</v>
      </c>
      <c r="H46" s="29" t="s">
        <v>24</v>
      </c>
      <c r="I46" s="32">
        <f t="shared" si="6"/>
        <v>5.4850872000000006</v>
      </c>
      <c r="J46" s="32">
        <f t="shared" si="7"/>
        <v>5.5447907999999995</v>
      </c>
      <c r="K46" s="32">
        <f t="shared" si="8"/>
        <v>5.5145592000000008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3"/>
      <c r="B47" s="3"/>
      <c r="C47" s="2"/>
      <c r="D47" s="2"/>
      <c r="E47" s="6">
        <v>4</v>
      </c>
      <c r="F47" s="24" t="s">
        <v>24</v>
      </c>
      <c r="G47" s="24" t="s">
        <v>24</v>
      </c>
      <c r="H47" s="29" t="s">
        <v>24</v>
      </c>
      <c r="I47" s="32">
        <f t="shared" si="6"/>
        <v>5.4850872000000006</v>
      </c>
      <c r="J47" s="32">
        <f t="shared" si="7"/>
        <v>5.5447907999999995</v>
      </c>
      <c r="K47" s="32">
        <f t="shared" si="8"/>
        <v>5.5145592000000008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3"/>
      <c r="B48" s="3"/>
      <c r="C48" s="2"/>
      <c r="D48" s="2"/>
      <c r="E48" s="6">
        <v>3</v>
      </c>
      <c r="F48" s="24" t="s">
        <v>24</v>
      </c>
      <c r="G48" s="24" t="s">
        <v>24</v>
      </c>
      <c r="H48" s="29" t="s">
        <v>24</v>
      </c>
      <c r="I48" s="32">
        <f t="shared" si="6"/>
        <v>5.4850872000000006</v>
      </c>
      <c r="J48" s="32">
        <f t="shared" si="7"/>
        <v>5.5447907999999995</v>
      </c>
      <c r="K48" s="32">
        <f t="shared" si="8"/>
        <v>5.5145592000000008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x14ac:dyDescent="0.25">
      <c r="A49" s="3"/>
      <c r="E49" s="6">
        <v>2</v>
      </c>
      <c r="F49" s="24" t="s">
        <v>24</v>
      </c>
      <c r="G49" s="24" t="s">
        <v>24</v>
      </c>
      <c r="H49" s="29" t="s">
        <v>24</v>
      </c>
      <c r="I49" s="32">
        <f t="shared" si="6"/>
        <v>5.4850872000000006</v>
      </c>
      <c r="J49" s="32">
        <f t="shared" si="7"/>
        <v>5.5447907999999995</v>
      </c>
      <c r="K49" s="32">
        <f t="shared" si="8"/>
        <v>5.5145592000000008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3"/>
      <c r="B50" s="3"/>
      <c r="C50" s="2"/>
      <c r="D50" s="2"/>
      <c r="E50" s="9">
        <v>1</v>
      </c>
      <c r="F50" s="51">
        <v>0.45709060000000001</v>
      </c>
      <c r="G50" s="46">
        <v>0.46206589999999997</v>
      </c>
      <c r="H50" s="47">
        <v>0.45954660000000003</v>
      </c>
      <c r="I50" s="23">
        <f t="shared" si="6"/>
        <v>5.4850872000000006</v>
      </c>
      <c r="J50" s="10">
        <f t="shared" si="7"/>
        <v>5.5447907999999995</v>
      </c>
      <c r="K50" s="10">
        <f t="shared" si="8"/>
        <v>5.5145592000000008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s="5" customFormat="1" x14ac:dyDescent="0.25">
      <c r="A51" s="4" t="s">
        <v>8</v>
      </c>
      <c r="B51" s="4">
        <v>160</v>
      </c>
      <c r="C51" s="4">
        <v>120</v>
      </c>
      <c r="D51" s="4">
        <f>B51*C51</f>
        <v>19200</v>
      </c>
      <c r="E51" s="6">
        <v>60</v>
      </c>
      <c r="F51" s="24" t="s">
        <v>24</v>
      </c>
      <c r="G51" s="20" t="s">
        <v>24</v>
      </c>
      <c r="H51" s="45" t="s">
        <v>24</v>
      </c>
      <c r="I51" s="32">
        <f t="shared" si="6"/>
        <v>5.3688587999999999</v>
      </c>
      <c r="J51" s="32">
        <f t="shared" si="7"/>
        <v>5.4289895999999995</v>
      </c>
      <c r="K51" s="32">
        <f t="shared" si="8"/>
        <v>5.3993016000000003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t="s">
        <v>19</v>
      </c>
      <c r="B52" s="18">
        <v>631.36699999999996</v>
      </c>
      <c r="C52" s="15" t="s">
        <v>20</v>
      </c>
      <c r="D52" s="2"/>
      <c r="E52" s="6">
        <v>30</v>
      </c>
      <c r="F52" s="24" t="s">
        <v>24</v>
      </c>
      <c r="G52" s="24" t="s">
        <v>24</v>
      </c>
      <c r="H52" s="29" t="s">
        <v>24</v>
      </c>
      <c r="I52" s="32">
        <f t="shared" si="6"/>
        <v>5.3688587999999999</v>
      </c>
      <c r="J52" s="32">
        <f t="shared" si="7"/>
        <v>5.4289895999999995</v>
      </c>
      <c r="K52" s="32">
        <f t="shared" si="8"/>
        <v>5.3993016000000003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3"/>
      <c r="B53" s="3"/>
      <c r="C53" s="2"/>
      <c r="D53" s="2"/>
      <c r="E53" s="6">
        <v>20</v>
      </c>
      <c r="F53" s="24" t="s">
        <v>24</v>
      </c>
      <c r="G53" s="24" t="s">
        <v>24</v>
      </c>
      <c r="H53" s="29" t="s">
        <v>24</v>
      </c>
      <c r="I53" s="32">
        <f t="shared" si="6"/>
        <v>5.3688587999999999</v>
      </c>
      <c r="J53" s="32">
        <f t="shared" si="7"/>
        <v>5.4289895999999995</v>
      </c>
      <c r="K53" s="32">
        <f t="shared" si="8"/>
        <v>5.3993016000000003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3"/>
      <c r="B54" s="3"/>
      <c r="C54" s="2"/>
      <c r="D54" s="2"/>
      <c r="E54" s="6">
        <v>15</v>
      </c>
      <c r="F54" s="24" t="s">
        <v>24</v>
      </c>
      <c r="G54" s="24" t="s">
        <v>24</v>
      </c>
      <c r="H54" s="29" t="s">
        <v>24</v>
      </c>
      <c r="I54" s="32">
        <f t="shared" si="6"/>
        <v>5.3688587999999999</v>
      </c>
      <c r="J54" s="32">
        <f t="shared" si="7"/>
        <v>5.4289895999999995</v>
      </c>
      <c r="K54" s="32">
        <f t="shared" si="8"/>
        <v>5.3993016000000003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3"/>
      <c r="B55" s="3"/>
      <c r="C55" s="2"/>
      <c r="D55" s="2"/>
      <c r="E55" s="6">
        <v>12</v>
      </c>
      <c r="F55" s="24" t="s">
        <v>24</v>
      </c>
      <c r="G55" s="24" t="s">
        <v>24</v>
      </c>
      <c r="H55" s="29" t="s">
        <v>24</v>
      </c>
      <c r="I55" s="32">
        <f t="shared" si="6"/>
        <v>5.3688587999999999</v>
      </c>
      <c r="J55" s="32">
        <f t="shared" si="7"/>
        <v>5.4289895999999995</v>
      </c>
      <c r="K55" s="32">
        <f t="shared" si="8"/>
        <v>5.3993016000000003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x14ac:dyDescent="0.25">
      <c r="A56" s="3"/>
      <c r="B56" s="3"/>
      <c r="C56" s="2"/>
      <c r="D56" s="2"/>
      <c r="E56" s="6">
        <v>10</v>
      </c>
      <c r="F56" s="24" t="s">
        <v>24</v>
      </c>
      <c r="G56" s="24" t="s">
        <v>24</v>
      </c>
      <c r="H56" s="29" t="s">
        <v>24</v>
      </c>
      <c r="I56" s="32">
        <f t="shared" si="6"/>
        <v>5.3688587999999999</v>
      </c>
      <c r="J56" s="32">
        <f t="shared" si="7"/>
        <v>5.4289895999999995</v>
      </c>
      <c r="K56" s="32">
        <f t="shared" si="8"/>
        <v>5.3993016000000003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x14ac:dyDescent="0.25">
      <c r="A57" s="3"/>
      <c r="B57" s="3"/>
      <c r="C57" s="2"/>
      <c r="D57" s="2"/>
      <c r="E57" s="6">
        <v>6</v>
      </c>
      <c r="F57" s="24" t="s">
        <v>24</v>
      </c>
      <c r="G57" s="24" t="s">
        <v>24</v>
      </c>
      <c r="H57" s="29" t="s">
        <v>24</v>
      </c>
      <c r="I57" s="32">
        <f t="shared" si="6"/>
        <v>5.3688587999999999</v>
      </c>
      <c r="J57" s="32">
        <f t="shared" si="7"/>
        <v>5.4289895999999995</v>
      </c>
      <c r="K57" s="32">
        <f t="shared" si="8"/>
        <v>5.3993016000000003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x14ac:dyDescent="0.25">
      <c r="A58" s="3"/>
      <c r="B58" s="3"/>
      <c r="C58" s="2"/>
      <c r="D58" s="2"/>
      <c r="E58" s="6">
        <v>5</v>
      </c>
      <c r="F58" s="24" t="s">
        <v>24</v>
      </c>
      <c r="G58" s="24" t="s">
        <v>24</v>
      </c>
      <c r="H58" s="29" t="s">
        <v>24</v>
      </c>
      <c r="I58" s="32">
        <f t="shared" si="6"/>
        <v>5.3688587999999999</v>
      </c>
      <c r="J58" s="32">
        <f t="shared" si="7"/>
        <v>5.4289895999999995</v>
      </c>
      <c r="K58" s="32">
        <f t="shared" si="8"/>
        <v>5.3993016000000003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x14ac:dyDescent="0.25">
      <c r="A59" s="3"/>
      <c r="B59" s="3"/>
      <c r="C59" s="2"/>
      <c r="D59" s="2"/>
      <c r="E59" s="6">
        <v>4</v>
      </c>
      <c r="F59" s="24" t="s">
        <v>24</v>
      </c>
      <c r="G59" s="24" t="s">
        <v>24</v>
      </c>
      <c r="H59" s="29" t="s">
        <v>24</v>
      </c>
      <c r="I59" s="32">
        <f t="shared" si="6"/>
        <v>5.3688587999999999</v>
      </c>
      <c r="J59" s="32">
        <f t="shared" si="7"/>
        <v>5.4289895999999995</v>
      </c>
      <c r="K59" s="32">
        <f t="shared" si="8"/>
        <v>5.3993016000000003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x14ac:dyDescent="0.25">
      <c r="A60" s="3"/>
      <c r="B60" s="3"/>
      <c r="C60" s="2"/>
      <c r="D60" s="2"/>
      <c r="E60" s="6">
        <v>3</v>
      </c>
      <c r="F60" s="24" t="s">
        <v>24</v>
      </c>
      <c r="G60" s="24" t="s">
        <v>24</v>
      </c>
      <c r="H60" s="29" t="s">
        <v>24</v>
      </c>
      <c r="I60" s="32">
        <f t="shared" si="6"/>
        <v>5.3688587999999999</v>
      </c>
      <c r="J60" s="32">
        <f t="shared" si="7"/>
        <v>5.4289895999999995</v>
      </c>
      <c r="K60" s="32">
        <f t="shared" si="8"/>
        <v>5.3993016000000003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x14ac:dyDescent="0.25">
      <c r="A61" s="3"/>
      <c r="E61" s="6">
        <v>2</v>
      </c>
      <c r="F61" s="24" t="s">
        <v>24</v>
      </c>
      <c r="G61" s="24" t="s">
        <v>24</v>
      </c>
      <c r="H61" s="29" t="s">
        <v>24</v>
      </c>
      <c r="I61" s="32">
        <f t="shared" si="6"/>
        <v>5.3688587999999999</v>
      </c>
      <c r="J61" s="32">
        <f t="shared" si="7"/>
        <v>5.4289895999999995</v>
      </c>
      <c r="K61" s="32">
        <f t="shared" si="8"/>
        <v>5.3993016000000003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x14ac:dyDescent="0.25">
      <c r="A62" s="3"/>
      <c r="B62" s="3"/>
      <c r="C62" s="2"/>
      <c r="D62" s="2"/>
      <c r="E62" s="9">
        <v>1</v>
      </c>
      <c r="F62" s="51">
        <v>0.44740489999999999</v>
      </c>
      <c r="G62" s="46">
        <v>0.45241579999999998</v>
      </c>
      <c r="H62" s="47">
        <v>0.4499418</v>
      </c>
      <c r="I62" s="23">
        <f t="shared" si="6"/>
        <v>5.3688587999999999</v>
      </c>
      <c r="J62" s="10">
        <f t="shared" si="7"/>
        <v>5.4289895999999995</v>
      </c>
      <c r="K62" s="10">
        <f t="shared" si="8"/>
        <v>5.3993016000000003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s="5" customFormat="1" x14ac:dyDescent="0.25">
      <c r="A63" s="4" t="s">
        <v>9</v>
      </c>
      <c r="B63" s="4">
        <v>80</v>
      </c>
      <c r="C63" s="4">
        <v>60</v>
      </c>
      <c r="D63" s="4">
        <f>B63*C63</f>
        <v>4800</v>
      </c>
      <c r="E63" s="6">
        <v>60</v>
      </c>
      <c r="F63" s="24" t="s">
        <v>24</v>
      </c>
      <c r="G63" s="20" t="s">
        <v>24</v>
      </c>
      <c r="H63" s="45" t="s">
        <v>24</v>
      </c>
      <c r="I63" s="32">
        <f t="shared" si="6"/>
        <v>5.2700196000000004</v>
      </c>
      <c r="J63" s="32">
        <f t="shared" si="7"/>
        <v>5.3291760000000004</v>
      </c>
      <c r="K63" s="32">
        <f t="shared" si="8"/>
        <v>5.2992983999999996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x14ac:dyDescent="0.25">
      <c r="A64" t="s">
        <v>19</v>
      </c>
      <c r="B64" s="18">
        <v>1722.23</v>
      </c>
      <c r="C64" s="19" t="s">
        <v>20</v>
      </c>
      <c r="D64" s="2"/>
      <c r="E64" s="6">
        <v>30</v>
      </c>
      <c r="F64" s="24" t="s">
        <v>24</v>
      </c>
      <c r="G64" s="24" t="s">
        <v>24</v>
      </c>
      <c r="H64" s="29" t="s">
        <v>24</v>
      </c>
      <c r="I64" s="32">
        <f t="shared" si="6"/>
        <v>5.2700196000000004</v>
      </c>
      <c r="J64" s="32">
        <f t="shared" si="7"/>
        <v>5.3291760000000004</v>
      </c>
      <c r="K64" s="32">
        <f t="shared" si="8"/>
        <v>5.2992983999999996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x14ac:dyDescent="0.25">
      <c r="A65" s="3"/>
      <c r="B65" s="3"/>
      <c r="C65" s="2"/>
      <c r="D65" s="2"/>
      <c r="E65" s="6">
        <v>20</v>
      </c>
      <c r="F65" s="24" t="s">
        <v>24</v>
      </c>
      <c r="G65" s="24" t="s">
        <v>24</v>
      </c>
      <c r="H65" s="29" t="s">
        <v>24</v>
      </c>
      <c r="I65" s="32">
        <f t="shared" si="6"/>
        <v>5.2700196000000004</v>
      </c>
      <c r="J65" s="32">
        <f t="shared" si="7"/>
        <v>5.3291760000000004</v>
      </c>
      <c r="K65" s="32">
        <f t="shared" si="8"/>
        <v>5.2992983999999996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x14ac:dyDescent="0.25">
      <c r="A66" s="3"/>
      <c r="B66" s="3"/>
      <c r="C66" s="2"/>
      <c r="D66" s="2"/>
      <c r="E66" s="6">
        <v>15</v>
      </c>
      <c r="F66" s="24" t="s">
        <v>24</v>
      </c>
      <c r="G66" s="24" t="s">
        <v>24</v>
      </c>
      <c r="H66" s="29" t="s">
        <v>24</v>
      </c>
      <c r="I66" s="32">
        <f t="shared" si="6"/>
        <v>5.2700196000000004</v>
      </c>
      <c r="J66" s="32">
        <f t="shared" si="7"/>
        <v>5.3291760000000004</v>
      </c>
      <c r="K66" s="32">
        <f t="shared" si="8"/>
        <v>5.2992983999999996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x14ac:dyDescent="0.25">
      <c r="A67" s="3"/>
      <c r="B67" s="3"/>
      <c r="C67" s="2"/>
      <c r="D67" s="2"/>
      <c r="E67" s="6">
        <v>12</v>
      </c>
      <c r="F67" s="24" t="s">
        <v>24</v>
      </c>
      <c r="G67" s="24" t="s">
        <v>24</v>
      </c>
      <c r="H67" s="29" t="s">
        <v>24</v>
      </c>
      <c r="I67" s="32">
        <f t="shared" si="6"/>
        <v>5.2700196000000004</v>
      </c>
      <c r="J67" s="32">
        <f t="shared" si="7"/>
        <v>5.3291760000000004</v>
      </c>
      <c r="K67" s="32">
        <f t="shared" si="8"/>
        <v>5.2992983999999996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x14ac:dyDescent="0.25">
      <c r="A68" s="3"/>
      <c r="B68" s="3"/>
      <c r="C68" s="2"/>
      <c r="D68" s="2"/>
      <c r="E68" s="6">
        <v>10</v>
      </c>
      <c r="F68" s="24" t="s">
        <v>24</v>
      </c>
      <c r="G68" s="24" t="s">
        <v>24</v>
      </c>
      <c r="H68" s="29" t="s">
        <v>24</v>
      </c>
      <c r="I68" s="32">
        <f t="shared" si="6"/>
        <v>5.2700196000000004</v>
      </c>
      <c r="J68" s="32">
        <f t="shared" si="7"/>
        <v>5.3291760000000004</v>
      </c>
      <c r="K68" s="32">
        <f t="shared" si="8"/>
        <v>5.2992983999999996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x14ac:dyDescent="0.25">
      <c r="A69" s="3"/>
      <c r="B69" s="3"/>
      <c r="C69" s="2"/>
      <c r="D69" s="2"/>
      <c r="E69" s="6">
        <v>6</v>
      </c>
      <c r="F69" s="24" t="s">
        <v>24</v>
      </c>
      <c r="G69" s="24" t="s">
        <v>24</v>
      </c>
      <c r="H69" s="29" t="s">
        <v>24</v>
      </c>
      <c r="I69" s="32">
        <f t="shared" si="6"/>
        <v>5.2700196000000004</v>
      </c>
      <c r="J69" s="32">
        <f t="shared" si="7"/>
        <v>5.3291760000000004</v>
      </c>
      <c r="K69" s="32">
        <f t="shared" si="8"/>
        <v>5.2992983999999996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</row>
    <row r="70" spans="1:102" x14ac:dyDescent="0.25">
      <c r="A70" s="3"/>
      <c r="B70" s="3"/>
      <c r="C70" s="2"/>
      <c r="D70" s="2"/>
      <c r="E70" s="6">
        <v>5</v>
      </c>
      <c r="F70" s="24" t="s">
        <v>24</v>
      </c>
      <c r="G70" s="24" t="s">
        <v>24</v>
      </c>
      <c r="H70" s="29" t="s">
        <v>24</v>
      </c>
      <c r="I70" s="32">
        <f t="shared" si="6"/>
        <v>5.2700196000000004</v>
      </c>
      <c r="J70" s="32">
        <f t="shared" si="7"/>
        <v>5.3291760000000004</v>
      </c>
      <c r="K70" s="32">
        <f t="shared" si="8"/>
        <v>5.2992983999999996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x14ac:dyDescent="0.25">
      <c r="A71" s="3"/>
      <c r="B71" s="3"/>
      <c r="C71" s="2"/>
      <c r="D71" s="2"/>
      <c r="E71" s="6">
        <v>4</v>
      </c>
      <c r="F71" s="24" t="s">
        <v>24</v>
      </c>
      <c r="G71" s="24" t="s">
        <v>24</v>
      </c>
      <c r="H71" s="29" t="s">
        <v>24</v>
      </c>
      <c r="I71" s="32">
        <f t="shared" si="6"/>
        <v>5.2700196000000004</v>
      </c>
      <c r="J71" s="32">
        <f t="shared" si="7"/>
        <v>5.3291760000000004</v>
      </c>
      <c r="K71" s="32">
        <f t="shared" si="8"/>
        <v>5.2992983999999996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x14ac:dyDescent="0.25">
      <c r="A72" s="3"/>
      <c r="B72" s="3"/>
      <c r="C72" s="2"/>
      <c r="D72" s="2"/>
      <c r="E72" s="6">
        <v>3</v>
      </c>
      <c r="F72" s="24" t="s">
        <v>24</v>
      </c>
      <c r="G72" s="24" t="s">
        <v>24</v>
      </c>
      <c r="H72" s="29" t="s">
        <v>24</v>
      </c>
      <c r="I72" s="32">
        <f t="shared" si="6"/>
        <v>5.2700196000000004</v>
      </c>
      <c r="J72" s="32">
        <f t="shared" si="7"/>
        <v>5.3291760000000004</v>
      </c>
      <c r="K72" s="32">
        <f t="shared" si="8"/>
        <v>5.2992983999999996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x14ac:dyDescent="0.25">
      <c r="A73" s="3"/>
      <c r="E73" s="6">
        <v>2</v>
      </c>
      <c r="F73" s="24" t="s">
        <v>24</v>
      </c>
      <c r="G73" s="24" t="s">
        <v>24</v>
      </c>
      <c r="H73" s="29" t="s">
        <v>24</v>
      </c>
      <c r="I73" s="32">
        <f t="shared" si="6"/>
        <v>5.2700196000000004</v>
      </c>
      <c r="J73" s="32">
        <f t="shared" si="7"/>
        <v>5.3291760000000004</v>
      </c>
      <c r="K73" s="32">
        <f t="shared" si="8"/>
        <v>5.2992983999999996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s="11" customFormat="1" x14ac:dyDescent="0.25">
      <c r="A74" s="7"/>
      <c r="B74" s="7"/>
      <c r="C74" s="8"/>
      <c r="D74" s="8"/>
      <c r="E74" s="9">
        <v>1</v>
      </c>
      <c r="F74" s="46">
        <v>0.43916830000000001</v>
      </c>
      <c r="G74" s="46">
        <v>0.44409799999999999</v>
      </c>
      <c r="H74" s="47">
        <v>0.44160820000000001</v>
      </c>
      <c r="I74" s="23">
        <f t="shared" si="6"/>
        <v>5.2700196000000004</v>
      </c>
      <c r="J74" s="10">
        <f t="shared" si="7"/>
        <v>5.3291760000000004</v>
      </c>
      <c r="K74" s="10">
        <f t="shared" si="8"/>
        <v>5.2992983999999996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x14ac:dyDescent="0.25">
      <c r="A75" s="37" t="s">
        <v>13</v>
      </c>
      <c r="B75" s="38"/>
      <c r="C75" s="39"/>
      <c r="D75" s="39"/>
      <c r="E75" s="41" t="s">
        <v>22</v>
      </c>
      <c r="F75" s="48">
        <v>0.40181420000000001</v>
      </c>
      <c r="G75" s="48">
        <v>0.4075878</v>
      </c>
      <c r="H75" s="49">
        <v>0.40477089999999999</v>
      </c>
      <c r="I75" s="40">
        <f t="shared" ref="I75" si="9">IF(F75="x", "x", F75*12)</f>
        <v>4.8217704000000001</v>
      </c>
      <c r="J75" s="39">
        <f t="shared" ref="J75" si="10">IF(G75="x", "x", G75*12)</f>
        <v>4.8910536000000002</v>
      </c>
      <c r="K75" s="39">
        <f t="shared" ref="K75" si="11">IF(H75="x", "x", H75*12)</f>
        <v>4.8572508000000001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x14ac:dyDescent="0.25">
      <c r="A76" s="12"/>
      <c r="B76" s="12"/>
      <c r="C76" s="32"/>
      <c r="D76" s="32"/>
      <c r="F76" s="32"/>
      <c r="G76" s="32"/>
      <c r="H76" s="32"/>
      <c r="I76" s="32"/>
      <c r="J76" s="12"/>
      <c r="K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x14ac:dyDescent="0.25">
      <c r="A77" s="12"/>
      <c r="B77" s="12"/>
      <c r="C77" s="32"/>
      <c r="D77" s="32"/>
      <c r="F77" s="32"/>
      <c r="G77" s="32"/>
      <c r="H77" s="32"/>
      <c r="I77" s="32"/>
      <c r="J77" s="12"/>
      <c r="K77" s="3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x14ac:dyDescent="0.25">
      <c r="A78" s="55" t="s">
        <v>12</v>
      </c>
      <c r="B78" s="55"/>
      <c r="C78" s="54" t="s">
        <v>21</v>
      </c>
      <c r="D78" s="54"/>
      <c r="E78" s="54"/>
      <c r="G78" s="3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x14ac:dyDescent="0.25">
      <c r="A79" s="54" t="s">
        <v>14</v>
      </c>
      <c r="B79" s="54"/>
      <c r="C79" s="54" t="s">
        <v>23</v>
      </c>
      <c r="D79" s="54"/>
      <c r="E79" s="54"/>
      <c r="F79" s="36"/>
      <c r="G79" s="42"/>
      <c r="H79" s="36"/>
      <c r="I79" s="36"/>
      <c r="J79" s="36"/>
      <c r="K79" s="36"/>
      <c r="M79" s="36"/>
      <c r="N79" s="36"/>
      <c r="O79" s="3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x14ac:dyDescent="0.25">
      <c r="A80" s="36"/>
      <c r="B80" s="36"/>
      <c r="C80" s="36"/>
      <c r="D80" s="36"/>
      <c r="E80" s="42"/>
      <c r="F80" s="36"/>
      <c r="G80" s="42"/>
      <c r="H80" s="36"/>
      <c r="I80" s="36"/>
      <c r="J80" s="36"/>
      <c r="K80" s="36"/>
      <c r="M80" s="36"/>
      <c r="N80" s="36"/>
      <c r="O80" s="3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x14ac:dyDescent="0.25">
      <c r="A81" s="36"/>
      <c r="B81" s="36"/>
      <c r="C81" s="36"/>
      <c r="D81" s="36"/>
      <c r="E81" s="42"/>
      <c r="F81" s="36"/>
      <c r="G81" s="42"/>
      <c r="H81" s="36"/>
      <c r="I81" s="36"/>
      <c r="J81" s="36"/>
      <c r="K81" s="36"/>
      <c r="M81" s="36"/>
      <c r="N81" s="36"/>
      <c r="O81" s="3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x14ac:dyDescent="0.25">
      <c r="A82" s="36"/>
      <c r="B82" s="36"/>
      <c r="C82" s="36"/>
      <c r="D82" s="36"/>
      <c r="E82" s="42"/>
      <c r="F82" s="36"/>
      <c r="G82" s="42"/>
      <c r="H82" s="36"/>
      <c r="I82" s="36"/>
      <c r="J82" s="36"/>
      <c r="K82" s="36"/>
      <c r="M82" s="36"/>
      <c r="N82" s="36"/>
      <c r="O82" s="3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x14ac:dyDescent="0.25">
      <c r="A83" s="36"/>
      <c r="B83" s="36"/>
      <c r="C83" s="36"/>
      <c r="D83" s="36"/>
      <c r="E83" s="42"/>
      <c r="F83" s="36"/>
      <c r="G83" s="42"/>
      <c r="H83" s="36"/>
      <c r="I83" s="36"/>
      <c r="J83" s="36"/>
      <c r="K83" s="36"/>
      <c r="M83" s="36"/>
      <c r="N83" s="36"/>
      <c r="O83" s="3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</row>
    <row r="84" spans="1:102" x14ac:dyDescent="0.25">
      <c r="A84" s="36"/>
      <c r="B84" s="36"/>
      <c r="C84" s="36"/>
      <c r="D84" s="36"/>
      <c r="E84" s="42"/>
      <c r="F84" s="36"/>
      <c r="G84" s="42"/>
      <c r="H84" s="36"/>
      <c r="I84" s="36"/>
      <c r="J84" s="36"/>
      <c r="K84" s="36"/>
      <c r="M84" s="36"/>
      <c r="N84" s="36"/>
      <c r="O84" s="36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x14ac:dyDescent="0.25">
      <c r="A85" s="36"/>
      <c r="B85" s="36"/>
      <c r="C85" s="36"/>
      <c r="D85" s="36"/>
      <c r="E85" s="42"/>
      <c r="F85" s="36"/>
      <c r="G85" s="42"/>
      <c r="H85" s="36"/>
      <c r="I85" s="36"/>
      <c r="J85" s="36"/>
      <c r="K85" s="36"/>
      <c r="M85" s="36"/>
      <c r="N85" s="36"/>
      <c r="O85" s="36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x14ac:dyDescent="0.25">
      <c r="A86" s="36"/>
      <c r="B86" s="36"/>
      <c r="C86" s="36"/>
      <c r="D86" s="36"/>
      <c r="E86" s="42"/>
      <c r="F86" s="36"/>
      <c r="G86" s="42"/>
      <c r="H86" s="36"/>
      <c r="I86" s="36"/>
      <c r="J86" s="36"/>
      <c r="K86" s="36"/>
      <c r="M86" s="36"/>
      <c r="N86" s="36"/>
      <c r="O86" s="36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x14ac:dyDescent="0.25">
      <c r="A87" s="36"/>
      <c r="B87" s="36"/>
      <c r="C87" s="36"/>
      <c r="D87" s="36"/>
      <c r="E87" s="42"/>
      <c r="F87" s="36"/>
      <c r="G87" s="42"/>
      <c r="H87" s="36"/>
      <c r="I87" s="36"/>
      <c r="J87" s="36"/>
      <c r="K87" s="36"/>
      <c r="M87" s="36"/>
      <c r="N87" s="36"/>
      <c r="O87" s="36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x14ac:dyDescent="0.25">
      <c r="A88" s="36"/>
      <c r="B88" s="36"/>
      <c r="C88" s="36"/>
      <c r="D88" s="36"/>
      <c r="E88" s="42"/>
      <c r="F88" s="36"/>
      <c r="G88" s="42"/>
      <c r="H88" s="36"/>
      <c r="I88" s="36"/>
      <c r="J88" s="36"/>
      <c r="K88" s="36"/>
      <c r="M88" s="36"/>
      <c r="N88" s="36"/>
      <c r="O88" s="36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x14ac:dyDescent="0.25">
      <c r="A89" s="36"/>
      <c r="B89" s="36"/>
      <c r="C89" s="36"/>
      <c r="D89" s="36"/>
      <c r="E89" s="42"/>
      <c r="F89" s="36"/>
      <c r="G89" s="42"/>
      <c r="H89" s="36"/>
      <c r="I89" s="36"/>
      <c r="J89" s="36"/>
      <c r="K89" s="36"/>
      <c r="M89" s="36"/>
      <c r="N89" s="36"/>
      <c r="O89" s="36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x14ac:dyDescent="0.25">
      <c r="A90" s="36"/>
      <c r="B90" s="36"/>
      <c r="C90" s="36"/>
      <c r="D90" s="36"/>
      <c r="E90" s="42"/>
      <c r="F90" s="36"/>
      <c r="G90" s="42"/>
      <c r="H90" s="36"/>
      <c r="I90" s="36"/>
      <c r="J90" s="36"/>
      <c r="K90" s="36"/>
      <c r="M90" s="36"/>
      <c r="N90" s="36"/>
      <c r="O90" s="36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x14ac:dyDescent="0.25">
      <c r="A91" s="36"/>
      <c r="B91" s="36"/>
      <c r="C91" s="36"/>
      <c r="D91" s="36"/>
      <c r="E91" s="42"/>
      <c r="F91" s="36"/>
      <c r="G91" s="42"/>
      <c r="H91" s="36"/>
      <c r="I91" s="36"/>
      <c r="J91" s="36"/>
      <c r="K91" s="36"/>
      <c r="M91" s="36"/>
      <c r="N91" s="36"/>
      <c r="O91" s="36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x14ac:dyDescent="0.25">
      <c r="A92" s="36"/>
      <c r="B92" s="36"/>
      <c r="C92" s="36"/>
      <c r="D92" s="36"/>
      <c r="E92" s="42"/>
      <c r="F92" s="36"/>
      <c r="G92" s="42"/>
      <c r="H92" s="36"/>
      <c r="I92" s="36"/>
      <c r="J92" s="36"/>
      <c r="K92" s="36"/>
      <c r="M92" s="36"/>
      <c r="N92" s="36"/>
      <c r="O92" s="36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x14ac:dyDescent="0.25">
      <c r="G93" s="3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x14ac:dyDescent="0.25">
      <c r="G94" s="3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x14ac:dyDescent="0.25">
      <c r="G95" s="3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x14ac:dyDescent="0.25">
      <c r="G96" s="3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7:102" x14ac:dyDescent="0.25">
      <c r="G97" s="3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7:102" x14ac:dyDescent="0.25">
      <c r="G98" s="3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7:102" x14ac:dyDescent="0.25">
      <c r="G99" s="3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7:102" x14ac:dyDescent="0.25">
      <c r="G100" s="3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7:102" x14ac:dyDescent="0.25">
      <c r="G101" s="3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7:102" x14ac:dyDescent="0.25">
      <c r="G102" s="3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7:102" x14ac:dyDescent="0.25">
      <c r="G103" s="3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7:102" x14ac:dyDescent="0.25">
      <c r="G104" s="3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7:102" x14ac:dyDescent="0.25">
      <c r="G105" s="3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7:102" x14ac:dyDescent="0.25">
      <c r="G106" s="3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7:102" x14ac:dyDescent="0.25">
      <c r="G107" s="3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7:102" x14ac:dyDescent="0.25">
      <c r="G108" s="3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7:102" x14ac:dyDescent="0.25">
      <c r="G109" s="3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7:102" x14ac:dyDescent="0.25">
      <c r="G110" s="3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7:102" x14ac:dyDescent="0.25">
      <c r="G111" s="3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7:102" x14ac:dyDescent="0.25">
      <c r="G112" s="3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7:102" x14ac:dyDescent="0.25">
      <c r="G113" s="3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7:102" x14ac:dyDescent="0.25">
      <c r="G114" s="3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7:102" x14ac:dyDescent="0.25">
      <c r="G115" s="3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7:102" x14ac:dyDescent="0.25">
      <c r="G116" s="3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7:102" x14ac:dyDescent="0.25">
      <c r="G117" s="3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7:102" x14ac:dyDescent="0.25">
      <c r="G118" s="3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7:102" x14ac:dyDescent="0.25">
      <c r="G119" s="3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7:102" x14ac:dyDescent="0.25">
      <c r="G120" s="3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7:102" x14ac:dyDescent="0.25">
      <c r="G121" s="3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7:102" x14ac:dyDescent="0.25">
      <c r="G122" s="3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7:102" x14ac:dyDescent="0.25"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7:102" x14ac:dyDescent="0.25"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7:102" x14ac:dyDescent="0.25"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7:102" x14ac:dyDescent="0.25"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7:102" x14ac:dyDescent="0.25"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7:102" x14ac:dyDescent="0.25"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25:102" x14ac:dyDescent="0.25"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25:102" x14ac:dyDescent="0.25"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25:102" x14ac:dyDescent="0.25"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25:102" x14ac:dyDescent="0.25"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25:102" x14ac:dyDescent="0.25"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25:102" x14ac:dyDescent="0.25"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25:102" x14ac:dyDescent="0.25"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25:102" x14ac:dyDescent="0.25"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25:102" x14ac:dyDescent="0.25"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25:102" x14ac:dyDescent="0.25"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25:102" x14ac:dyDescent="0.25"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25:102" x14ac:dyDescent="0.25"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25:102" x14ac:dyDescent="0.25"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25:102" x14ac:dyDescent="0.25"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25:102" x14ac:dyDescent="0.25"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25:102" x14ac:dyDescent="0.25"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25:102" x14ac:dyDescent="0.25"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25:102" x14ac:dyDescent="0.25"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25:102" x14ac:dyDescent="0.25"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25:102" x14ac:dyDescent="0.25"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25:102" x14ac:dyDescent="0.25"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25:102" x14ac:dyDescent="0.25"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25:102" x14ac:dyDescent="0.25"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25:102" x14ac:dyDescent="0.25"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25:102" x14ac:dyDescent="0.25"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25:102" x14ac:dyDescent="0.25"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25:102" x14ac:dyDescent="0.25"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25:102" x14ac:dyDescent="0.25"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25:102" x14ac:dyDescent="0.25"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25:102" x14ac:dyDescent="0.25"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25:102" x14ac:dyDescent="0.25"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25:102" x14ac:dyDescent="0.25"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25:102" x14ac:dyDescent="0.25"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25:102" x14ac:dyDescent="0.25"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25:102" x14ac:dyDescent="0.25"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25:102" x14ac:dyDescent="0.25"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25:102" x14ac:dyDescent="0.25"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25:102" x14ac:dyDescent="0.25"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25:102" x14ac:dyDescent="0.25"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25:102" x14ac:dyDescent="0.25"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25:102" x14ac:dyDescent="0.25"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25:102" x14ac:dyDescent="0.25"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25:102" x14ac:dyDescent="0.25"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25:102" x14ac:dyDescent="0.25"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25:102" x14ac:dyDescent="0.25"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25:102" x14ac:dyDescent="0.25"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25:102" x14ac:dyDescent="0.25"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25:102" x14ac:dyDescent="0.25"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25:102" x14ac:dyDescent="0.25"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25:102" x14ac:dyDescent="0.25"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25:102" x14ac:dyDescent="0.25"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25:102" x14ac:dyDescent="0.25"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25:102" x14ac:dyDescent="0.25"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25:102" x14ac:dyDescent="0.25"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25:102" x14ac:dyDescent="0.25"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25:102" x14ac:dyDescent="0.25"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25:102" x14ac:dyDescent="0.25"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25:102" x14ac:dyDescent="0.25"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25:102" x14ac:dyDescent="0.25"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25:102" x14ac:dyDescent="0.25"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25:102" x14ac:dyDescent="0.25"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25:102" x14ac:dyDescent="0.25"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25:102" x14ac:dyDescent="0.25"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25:102" x14ac:dyDescent="0.25"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25:102" x14ac:dyDescent="0.25"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25:102" x14ac:dyDescent="0.25"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25:102" x14ac:dyDescent="0.25"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25:102" x14ac:dyDescent="0.25"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25:102" x14ac:dyDescent="0.25"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25:102" x14ac:dyDescent="0.25"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25:102" x14ac:dyDescent="0.25"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25:102" x14ac:dyDescent="0.25"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25:102" x14ac:dyDescent="0.25"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25:102" x14ac:dyDescent="0.25"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25:102" x14ac:dyDescent="0.25"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25:102" x14ac:dyDescent="0.25"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25:102" x14ac:dyDescent="0.25"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25:102" x14ac:dyDescent="0.25"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25:102" x14ac:dyDescent="0.25"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25:102" x14ac:dyDescent="0.25"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25:102" x14ac:dyDescent="0.25"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25:102" x14ac:dyDescent="0.25"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25:102" x14ac:dyDescent="0.25"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25:102" x14ac:dyDescent="0.25"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25:102" x14ac:dyDescent="0.25"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25:102" x14ac:dyDescent="0.25"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25:102" x14ac:dyDescent="0.25"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25:102" x14ac:dyDescent="0.25"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25:102" x14ac:dyDescent="0.25"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25:102" x14ac:dyDescent="0.25"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25:102" x14ac:dyDescent="0.25"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25:102" x14ac:dyDescent="0.25"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25:102" x14ac:dyDescent="0.25"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25:102" x14ac:dyDescent="0.25"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25:102" x14ac:dyDescent="0.25"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25:102" x14ac:dyDescent="0.25"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25:102" x14ac:dyDescent="0.25"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25:102" x14ac:dyDescent="0.25"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25:102" x14ac:dyDescent="0.25"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25:102" x14ac:dyDescent="0.25"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25:102" x14ac:dyDescent="0.25"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25:102" x14ac:dyDescent="0.25"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25:102" x14ac:dyDescent="0.25"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25:102" x14ac:dyDescent="0.25"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25:102" x14ac:dyDescent="0.25"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25:102" x14ac:dyDescent="0.25"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25:102" x14ac:dyDescent="0.25"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25:102" x14ac:dyDescent="0.25"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25:102" x14ac:dyDescent="0.25"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25:102" x14ac:dyDescent="0.25"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25:102" x14ac:dyDescent="0.25"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25:102" x14ac:dyDescent="0.25"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25:102" x14ac:dyDescent="0.25"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25:102" x14ac:dyDescent="0.25"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25:102" x14ac:dyDescent="0.25"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25:102" x14ac:dyDescent="0.25"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</row>
    <row r="245" spans="25:102" x14ac:dyDescent="0.25"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25:102" x14ac:dyDescent="0.25"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25:102" x14ac:dyDescent="0.25"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25:102" x14ac:dyDescent="0.25"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25:102" x14ac:dyDescent="0.25"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25:102" x14ac:dyDescent="0.25"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25:102" x14ac:dyDescent="0.25"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25:102" x14ac:dyDescent="0.25"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25:102" x14ac:dyDescent="0.25"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25:102" x14ac:dyDescent="0.25"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25:102" x14ac:dyDescent="0.25"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25:102" x14ac:dyDescent="0.25"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25:102" x14ac:dyDescent="0.25"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25:102" x14ac:dyDescent="0.25"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25:102" x14ac:dyDescent="0.25"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25:102" x14ac:dyDescent="0.25"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25:102" x14ac:dyDescent="0.25"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25:102" x14ac:dyDescent="0.25"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25:102" x14ac:dyDescent="0.25"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25:102" x14ac:dyDescent="0.25"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25:102" x14ac:dyDescent="0.25"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25:102" x14ac:dyDescent="0.25"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25:102" x14ac:dyDescent="0.25"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25:102" x14ac:dyDescent="0.25"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25:102" x14ac:dyDescent="0.25"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25:102" x14ac:dyDescent="0.25"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25:102" x14ac:dyDescent="0.25"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25:102" x14ac:dyDescent="0.25"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25:102" x14ac:dyDescent="0.25"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25:102" x14ac:dyDescent="0.25"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25:102" x14ac:dyDescent="0.25"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25:102" x14ac:dyDescent="0.25"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25:102" x14ac:dyDescent="0.25"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25:102" x14ac:dyDescent="0.25"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25:102" x14ac:dyDescent="0.25"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25:102" x14ac:dyDescent="0.25"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25:102" x14ac:dyDescent="0.25"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25:102" x14ac:dyDescent="0.25"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25:102" x14ac:dyDescent="0.25"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25:102" x14ac:dyDescent="0.25"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25:102" x14ac:dyDescent="0.25"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</row>
    <row r="286" spans="25:102" x14ac:dyDescent="0.25"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25:102" x14ac:dyDescent="0.25"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25:102" x14ac:dyDescent="0.25"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25:102" x14ac:dyDescent="0.25"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25:102" x14ac:dyDescent="0.25"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25:102" x14ac:dyDescent="0.25"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25:102" x14ac:dyDescent="0.25"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25:102" x14ac:dyDescent="0.25"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25:102" x14ac:dyDescent="0.25"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25:102" x14ac:dyDescent="0.25"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25:102" x14ac:dyDescent="0.25"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25:102" x14ac:dyDescent="0.25"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25:102" x14ac:dyDescent="0.25"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25:102" x14ac:dyDescent="0.25"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25:102" x14ac:dyDescent="0.25"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25:102" x14ac:dyDescent="0.25"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25:102" x14ac:dyDescent="0.25"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25:102" x14ac:dyDescent="0.25"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25:102" x14ac:dyDescent="0.25"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25:102" x14ac:dyDescent="0.25"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25:102" x14ac:dyDescent="0.25"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25:102" x14ac:dyDescent="0.25"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25:102" x14ac:dyDescent="0.25"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25:102" x14ac:dyDescent="0.25"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25:102" x14ac:dyDescent="0.25"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</row>
    <row r="311" spans="25:102" x14ac:dyDescent="0.25"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25:102" x14ac:dyDescent="0.25"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25:102" x14ac:dyDescent="0.25"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25:102" x14ac:dyDescent="0.25"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25:102" x14ac:dyDescent="0.25"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25:102" x14ac:dyDescent="0.25"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25:102" x14ac:dyDescent="0.25"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25:102" x14ac:dyDescent="0.25"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25:102" x14ac:dyDescent="0.25"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25:102" x14ac:dyDescent="0.25"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25:102" x14ac:dyDescent="0.25"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</row>
    <row r="322" spans="25:102" x14ac:dyDescent="0.25"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25:102" x14ac:dyDescent="0.25"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</row>
    <row r="324" spans="25:102" x14ac:dyDescent="0.25"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25:102" x14ac:dyDescent="0.25"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25:102" x14ac:dyDescent="0.25"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25:102" x14ac:dyDescent="0.25"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25:102" x14ac:dyDescent="0.25"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25:102" x14ac:dyDescent="0.25"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25:102" x14ac:dyDescent="0.25"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25:102" x14ac:dyDescent="0.25"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25:102" x14ac:dyDescent="0.25"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25:102" x14ac:dyDescent="0.25"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25:102" x14ac:dyDescent="0.25"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25:102" x14ac:dyDescent="0.25"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25:102" x14ac:dyDescent="0.25"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25:102" x14ac:dyDescent="0.25"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25:102" x14ac:dyDescent="0.25"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25:102" x14ac:dyDescent="0.25"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25:102" x14ac:dyDescent="0.25"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25:102" x14ac:dyDescent="0.25"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25:102" x14ac:dyDescent="0.25"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25:102" x14ac:dyDescent="0.25"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25:102" x14ac:dyDescent="0.25"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25:102" x14ac:dyDescent="0.25"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25:102" x14ac:dyDescent="0.25"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25:102" x14ac:dyDescent="0.25"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25:102" x14ac:dyDescent="0.25"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25:102" x14ac:dyDescent="0.25"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25:102" x14ac:dyDescent="0.25"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25:102" x14ac:dyDescent="0.25"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25:102" x14ac:dyDescent="0.25"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25:102" x14ac:dyDescent="0.25"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25:102" x14ac:dyDescent="0.25"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25:102" x14ac:dyDescent="0.25"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25:102" x14ac:dyDescent="0.25"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25:102" x14ac:dyDescent="0.25"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25:102" x14ac:dyDescent="0.25"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25:102" x14ac:dyDescent="0.25"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25:102" x14ac:dyDescent="0.25"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25:102" x14ac:dyDescent="0.25"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25:102" x14ac:dyDescent="0.25"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25:102" x14ac:dyDescent="0.25"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25:102" x14ac:dyDescent="0.25"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25:102" x14ac:dyDescent="0.25"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25:102" x14ac:dyDescent="0.25"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25:102" x14ac:dyDescent="0.25"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25:102" x14ac:dyDescent="0.25"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25:102" x14ac:dyDescent="0.25"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25:102" x14ac:dyDescent="0.25"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25:102" x14ac:dyDescent="0.25"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25:102" x14ac:dyDescent="0.25"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25:102" x14ac:dyDescent="0.25"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25:102" x14ac:dyDescent="0.25"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25:102" x14ac:dyDescent="0.25"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25:102" x14ac:dyDescent="0.25"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25:102" x14ac:dyDescent="0.25"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25:102" x14ac:dyDescent="0.25"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25:102" x14ac:dyDescent="0.25"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25:102" x14ac:dyDescent="0.25"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25:102" x14ac:dyDescent="0.25"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25:102" x14ac:dyDescent="0.25"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25:102" x14ac:dyDescent="0.25"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25:102" x14ac:dyDescent="0.25"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25:102" x14ac:dyDescent="0.25"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25:102" x14ac:dyDescent="0.25"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25:102" x14ac:dyDescent="0.25"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  <row r="388" spans="25:102" x14ac:dyDescent="0.25"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</row>
    <row r="389" spans="25:102" x14ac:dyDescent="0.25"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</row>
    <row r="390" spans="25:102" x14ac:dyDescent="0.25"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</row>
    <row r="391" spans="25:102" x14ac:dyDescent="0.25"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</row>
    <row r="392" spans="25:102" x14ac:dyDescent="0.25"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</row>
    <row r="393" spans="25:102" x14ac:dyDescent="0.25"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</row>
    <row r="394" spans="25:102" x14ac:dyDescent="0.25"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</row>
    <row r="395" spans="25:102" x14ac:dyDescent="0.25"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</row>
    <row r="396" spans="25:102" x14ac:dyDescent="0.25"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</row>
    <row r="397" spans="25:102" x14ac:dyDescent="0.25"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</row>
    <row r="398" spans="25:102" x14ac:dyDescent="0.25"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</row>
    <row r="399" spans="25:102" x14ac:dyDescent="0.25"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</row>
    <row r="400" spans="25:102" x14ac:dyDescent="0.25"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</row>
    <row r="401" spans="25:102" x14ac:dyDescent="0.25"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</row>
    <row r="402" spans="25:102" x14ac:dyDescent="0.25"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</row>
    <row r="403" spans="25:102" x14ac:dyDescent="0.25"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</row>
    <row r="404" spans="25:102" x14ac:dyDescent="0.25"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</row>
    <row r="405" spans="25:102" x14ac:dyDescent="0.25"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</row>
    <row r="406" spans="25:102" x14ac:dyDescent="0.25"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</row>
    <row r="407" spans="25:102" x14ac:dyDescent="0.25"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</row>
    <row r="408" spans="25:102" x14ac:dyDescent="0.25"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</row>
    <row r="409" spans="25:102" x14ac:dyDescent="0.25"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</row>
    <row r="410" spans="25:102" x14ac:dyDescent="0.25"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</row>
    <row r="411" spans="25:102" x14ac:dyDescent="0.25"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</row>
    <row r="412" spans="25:102" x14ac:dyDescent="0.25"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</row>
    <row r="413" spans="25:102" x14ac:dyDescent="0.25"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</row>
    <row r="414" spans="25:102" x14ac:dyDescent="0.25"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</row>
    <row r="415" spans="25:102" x14ac:dyDescent="0.25"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</row>
    <row r="416" spans="25:102" x14ac:dyDescent="0.25"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</row>
    <row r="417" spans="25:102" x14ac:dyDescent="0.25"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</row>
    <row r="418" spans="25:102" x14ac:dyDescent="0.25"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</row>
    <row r="419" spans="25:102" x14ac:dyDescent="0.25"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</row>
    <row r="420" spans="25:102" x14ac:dyDescent="0.25"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</row>
    <row r="421" spans="25:102" x14ac:dyDescent="0.25"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</row>
    <row r="422" spans="25:102" x14ac:dyDescent="0.25"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</row>
    <row r="423" spans="25:102" x14ac:dyDescent="0.25"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</row>
    <row r="424" spans="25:102" x14ac:dyDescent="0.25"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</row>
    <row r="425" spans="25:102" x14ac:dyDescent="0.25"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</row>
    <row r="426" spans="25:102" x14ac:dyDescent="0.25"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</row>
    <row r="427" spans="25:102" x14ac:dyDescent="0.25"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</row>
    <row r="428" spans="25:102" x14ac:dyDescent="0.25"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</row>
    <row r="429" spans="25:102" x14ac:dyDescent="0.25"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</row>
    <row r="430" spans="25:102" x14ac:dyDescent="0.25"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</row>
    <row r="431" spans="25:102" x14ac:dyDescent="0.25"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</row>
    <row r="432" spans="25:102" x14ac:dyDescent="0.25"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</row>
    <row r="433" spans="25:102" x14ac:dyDescent="0.25"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</row>
    <row r="434" spans="25:102" x14ac:dyDescent="0.25"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</row>
    <row r="435" spans="25:102" x14ac:dyDescent="0.25"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</row>
    <row r="436" spans="25:102" x14ac:dyDescent="0.25"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</row>
    <row r="437" spans="25:102" x14ac:dyDescent="0.25"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</row>
    <row r="438" spans="25:102" x14ac:dyDescent="0.25"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</row>
    <row r="439" spans="25:102" x14ac:dyDescent="0.25"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</row>
    <row r="440" spans="25:102" x14ac:dyDescent="0.25"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</row>
    <row r="441" spans="25:102" x14ac:dyDescent="0.25"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</row>
    <row r="442" spans="25:102" x14ac:dyDescent="0.25"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</row>
    <row r="443" spans="25:102" x14ac:dyDescent="0.25"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</row>
    <row r="444" spans="25:102" x14ac:dyDescent="0.25"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</row>
    <row r="445" spans="25:102" x14ac:dyDescent="0.25"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</row>
    <row r="446" spans="25:102" x14ac:dyDescent="0.25"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</row>
    <row r="447" spans="25:102" x14ac:dyDescent="0.25"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</row>
    <row r="448" spans="25:102" x14ac:dyDescent="0.25"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</row>
    <row r="449" spans="25:102" x14ac:dyDescent="0.25"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</row>
    <row r="450" spans="25:102" x14ac:dyDescent="0.25"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</row>
    <row r="451" spans="25:102" x14ac:dyDescent="0.25"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</row>
    <row r="452" spans="25:102" x14ac:dyDescent="0.25"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</row>
    <row r="453" spans="25:102" x14ac:dyDescent="0.25"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</row>
    <row r="454" spans="25:102" x14ac:dyDescent="0.25"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</row>
    <row r="455" spans="25:102" x14ac:dyDescent="0.25"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</row>
    <row r="456" spans="25:102" x14ac:dyDescent="0.25"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</row>
    <row r="457" spans="25:102" x14ac:dyDescent="0.25"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</row>
    <row r="458" spans="25:102" x14ac:dyDescent="0.25"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</row>
    <row r="459" spans="25:102" x14ac:dyDescent="0.25"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</row>
    <row r="460" spans="25:102" x14ac:dyDescent="0.25"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</row>
    <row r="461" spans="25:102" x14ac:dyDescent="0.25"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</row>
    <row r="462" spans="25:102" x14ac:dyDescent="0.25"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</row>
    <row r="463" spans="25:102" x14ac:dyDescent="0.25"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</row>
    <row r="464" spans="25:102" x14ac:dyDescent="0.25"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</row>
    <row r="465" spans="25:102" x14ac:dyDescent="0.25"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</row>
    <row r="466" spans="25:102" x14ac:dyDescent="0.25"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</row>
    <row r="467" spans="25:102" x14ac:dyDescent="0.25"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</row>
    <row r="468" spans="25:102" x14ac:dyDescent="0.25"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</row>
    <row r="469" spans="25:102" x14ac:dyDescent="0.25"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</row>
    <row r="470" spans="25:102" x14ac:dyDescent="0.25"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</row>
    <row r="471" spans="25:102" x14ac:dyDescent="0.25"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</row>
    <row r="472" spans="25:102" x14ac:dyDescent="0.25"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</row>
    <row r="473" spans="25:102" x14ac:dyDescent="0.25"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</row>
    <row r="474" spans="25:102" x14ac:dyDescent="0.25"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</row>
    <row r="475" spans="25:102" x14ac:dyDescent="0.25"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</row>
    <row r="476" spans="25:102" x14ac:dyDescent="0.25"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</row>
    <row r="477" spans="25:102" x14ac:dyDescent="0.25"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</row>
    <row r="478" spans="25:102" x14ac:dyDescent="0.25"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</row>
    <row r="479" spans="25:102" x14ac:dyDescent="0.25"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</row>
  </sheetData>
  <mergeCells count="5">
    <mergeCell ref="A1:D1"/>
    <mergeCell ref="A79:B79"/>
    <mergeCell ref="C79:E79"/>
    <mergeCell ref="A78:B78"/>
    <mergeCell ref="C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Max FPS Graph</vt:lpstr>
      <vt:lpstr>Power VS FPS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2016-03-18T20:45:12Z</dcterms:modified>
</cp:coreProperties>
</file>