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imone\Desktop\MSc DA\Github\CA1-Population_in_Ireland\Report\"/>
    </mc:Choice>
  </mc:AlternateContent>
  <xr:revisionPtr revIDLastSave="0" documentId="13_ncr:1_{7C92ED69-AEEC-43F2-BAC7-4CC9DA0A03C1}" xr6:coauthVersionLast="47" xr6:coauthVersionMax="47" xr10:uidLastSave="{00000000-0000-0000-0000-000000000000}"/>
  <bookViews>
    <workbookView xWindow="7860" yWindow="-16320" windowWidth="29040" windowHeight="15720" xr2:uid="{00000000-000D-0000-FFFF-FFFF00000000}"/>
  </bookViews>
  <sheets>
    <sheet name="Sheet1" sheetId="1" r:id="rId1"/>
  </sheets>
  <definedNames>
    <definedName name="_xlchart.v1.0" hidden="1">(Sheet1!$B$8,Sheet1!$B$10,Sheet1!$B$16,Sheet1!$B$22,Sheet1!$B$28)</definedName>
    <definedName name="_xlchart.v1.1" hidden="1">(Sheet1!$J$8,Sheet1!$J$10,Sheet1!$J$16,Sheet1!$J$22)</definedName>
    <definedName name="_xlchart.v1.2" hidden="1">Sheet1!$B$10</definedName>
    <definedName name="_xlchart.v1.3" hidden="1">Sheet1!$C$10:$J$10</definedName>
    <definedName name="_xlchart.v1.4" hidden="1">Sheet1!$J$10:$J$26</definedName>
    <definedName name="_xlchart.v1.5" hidden="1">Sheet1!$N$5</definedName>
    <definedName name="_xlchart.v1.6" hidden="1">Sheet1!$N$5</definedName>
    <definedName name="_xlchart.v1.7" hidden="1">Sheet1!$J$10</definedName>
    <definedName name="_xlchart.v1.8" hidden="1">Sheet1!$N$5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16" i="1"/>
  <c r="J10" i="1"/>
  <c r="J22" i="1"/>
  <c r="J24" i="1"/>
  <c r="G10" i="1"/>
  <c r="G12" i="1" s="1"/>
  <c r="D4" i="1"/>
  <c r="H10" i="1" s="1"/>
  <c r="D3" i="1"/>
  <c r="F10" i="1" s="1"/>
  <c r="G16" i="1" l="1"/>
  <c r="G11" i="1"/>
  <c r="G14" i="1"/>
  <c r="G13" i="1"/>
  <c r="F12" i="1"/>
  <c r="F13" i="1"/>
  <c r="F16" i="1"/>
  <c r="F14" i="1"/>
  <c r="F11" i="1"/>
  <c r="H12" i="1"/>
  <c r="H16" i="1"/>
  <c r="H13" i="1"/>
  <c r="H14" i="1"/>
  <c r="H11" i="1"/>
  <c r="F22" i="1" l="1"/>
  <c r="F17" i="1"/>
  <c r="F20" i="1"/>
  <c r="F18" i="1"/>
  <c r="F19" i="1"/>
  <c r="H22" i="1"/>
  <c r="H17" i="1"/>
  <c r="H20" i="1"/>
  <c r="H18" i="1"/>
  <c r="H19" i="1"/>
  <c r="G22" i="1"/>
  <c r="G20" i="1"/>
  <c r="G18" i="1"/>
  <c r="G19" i="1"/>
  <c r="G17" i="1"/>
  <c r="H24" i="1" l="1"/>
  <c r="H25" i="1"/>
  <c r="H26" i="1"/>
  <c r="H23" i="1"/>
  <c r="G23" i="1"/>
  <c r="G24" i="1"/>
  <c r="G25" i="1"/>
  <c r="G26" i="1"/>
  <c r="F24" i="1"/>
  <c r="F25" i="1"/>
  <c r="F26" i="1"/>
  <c r="F23" i="1"/>
</calcChain>
</file>

<file path=xl/sharedStrings.xml><?xml version="1.0" encoding="utf-8"?>
<sst xmlns="http://schemas.openxmlformats.org/spreadsheetml/2006/main" count="30" uniqueCount="18">
  <si>
    <t>Words requirement</t>
  </si>
  <si>
    <t>Min</t>
  </si>
  <si>
    <t>Max</t>
  </si>
  <si>
    <t>Machine Learning for Data Analysis</t>
  </si>
  <si>
    <t>Data Preparation &amp; Visualisation</t>
  </si>
  <si>
    <t>Statistics for Data Analytics</t>
  </si>
  <si>
    <t>Programming for Data Analysis</t>
  </si>
  <si>
    <t>Work in notebook</t>
  </si>
  <si>
    <t>Req</t>
  </si>
  <si>
    <t>Req 1</t>
  </si>
  <si>
    <t>Req 2</t>
  </si>
  <si>
    <t>Req 3</t>
  </si>
  <si>
    <t>Req 4</t>
  </si>
  <si>
    <t>Actual</t>
  </si>
  <si>
    <t>Abstract</t>
  </si>
  <si>
    <t xml:space="preserve">677
</t>
  </si>
  <si>
    <t xml:space="preserve">870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</si>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</sst>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9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right" wrapText="1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words by subject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Subject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(Sheet1!$B$8,Sheet1!$B$10,Sheet1!$B$16,Sheet1!$B$22,Sheet1!$B$28)</c:f>
              <c:strCache>
                <c:ptCount val="5"/>
                <c:pt idx="0">
                  <c:v>Abstract</c:v>
                </c:pt>
                <c:pt idx="1">
                  <c:v>Statistics for Data Analytics</c:v>
                </c:pt>
                <c:pt idx="2">
                  <c:v>Data Preparation &amp; Visualisation</c:v>
                </c:pt>
                <c:pt idx="3">
                  <c:v>Machine Learning for Data Analysis</c:v>
                </c:pt>
                <c:pt idx="4">
                  <c:v>Programming for Data Analysis</c:v>
                </c:pt>
              </c:strCache>
            </c:strRef>
          </c:cat>
          <c:val>
            <c:numRef>
              <c:f>(Sheet1!$J$8,Sheet1!$J$10,Sheet1!$J$16,Sheet1!$J$22)</c:f>
              <c:numCache>
                <c:formatCode>General</c:formatCode>
                <c:ptCount val="4"/>
                <c:pt idx="0">
                  <c:v>174</c:v>
                </c:pt>
                <c:pt idx="1">
                  <c:v>1342</c:v>
                </c:pt>
                <c:pt idx="2">
                  <c:v>1220</c:v>
                </c:pt>
                <c:pt idx="3">
                  <c:v>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E-494B-B104-5E1AC134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9376"/>
        <c:axId val="2073119184"/>
      </c:barChart>
      <c:catAx>
        <c:axId val="665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19184"/>
        <c:crosses val="autoZero"/>
        <c:auto val="1"/>
        <c:lblAlgn val="ctr"/>
        <c:lblOffset val="100"/>
        <c:noMultiLvlLbl val="0"/>
      </c:catAx>
      <c:valAx>
        <c:axId val="2073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5</xdr:row>
      <xdr:rowOff>9525</xdr:rowOff>
    </xdr:from>
    <xdr:to>
      <xdr:col>22</xdr:col>
      <xdr:colOff>628649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F5A48-5292-42AB-1925-C169F325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5"/>
  <sheetViews>
    <sheetView tabSelected="1" workbookViewId="0">
      <selection activeCell="M3" sqref="M3"/>
    </sheetView>
  </sheetViews>
  <sheetFormatPr defaultRowHeight="14.25" x14ac:dyDescent="0.45"/>
  <cols>
    <col min="4" max="4" width="9.06640625" customWidth="1"/>
    <col min="6" max="8" width="10.19921875" bestFit="1" customWidth="1"/>
  </cols>
  <sheetData>
    <row r="2" spans="2:10" x14ac:dyDescent="0.45">
      <c r="B2" t="s">
        <v>0</v>
      </c>
      <c r="D2">
        <v>4000</v>
      </c>
    </row>
    <row r="3" spans="2:10" x14ac:dyDescent="0.45">
      <c r="B3" t="s">
        <v>1</v>
      </c>
      <c r="D3">
        <f>D2-D2*10%</f>
        <v>3600</v>
      </c>
    </row>
    <row r="4" spans="2:10" x14ac:dyDescent="0.45">
      <c r="B4" t="s">
        <v>2</v>
      </c>
      <c r="D4">
        <f>D2+D2*10%</f>
        <v>4400</v>
      </c>
    </row>
    <row r="6" spans="2:10" x14ac:dyDescent="0.45">
      <c r="F6" s="5" t="s">
        <v>1</v>
      </c>
      <c r="G6" s="5" t="s">
        <v>8</v>
      </c>
      <c r="H6" s="5" t="s">
        <v>2</v>
      </c>
      <c r="J6" s="5" t="s">
        <v>13</v>
      </c>
    </row>
    <row r="7" spans="2:10" x14ac:dyDescent="0.45">
      <c r="F7" s="5"/>
      <c r="G7" s="5"/>
      <c r="H7" s="5"/>
      <c r="J7" s="5"/>
    </row>
    <row r="8" spans="2:10" x14ac:dyDescent="0.45">
      <c r="B8" t="s">
        <v>14</v>
      </c>
      <c r="F8" s="5"/>
      <c r="G8" s="5"/>
      <c r="H8" s="5"/>
      <c r="J8" s="5">
        <v>174</v>
      </c>
    </row>
    <row r="9" spans="2:10" x14ac:dyDescent="0.45">
      <c r="F9" s="4"/>
      <c r="G9" s="4"/>
      <c r="H9" s="4"/>
    </row>
    <row r="10" spans="2:10" x14ac:dyDescent="0.45">
      <c r="B10" t="s">
        <v>5</v>
      </c>
      <c r="F10" s="3">
        <f>D3/3</f>
        <v>1200</v>
      </c>
      <c r="G10" s="3">
        <f>D2/3</f>
        <v>1333.3333333333333</v>
      </c>
      <c r="H10" s="3">
        <f>D4/3</f>
        <v>1466.6666666666667</v>
      </c>
      <c r="J10" s="8">
        <f>SUM(665, 677)</f>
        <v>1342</v>
      </c>
    </row>
    <row r="11" spans="2:10" x14ac:dyDescent="0.45">
      <c r="C11" t="s">
        <v>9</v>
      </c>
      <c r="D11" s="6">
        <v>0.35</v>
      </c>
      <c r="F11" s="2">
        <f>$F$10*D11</f>
        <v>420</v>
      </c>
      <c r="G11" s="2">
        <f>$G$10*D11</f>
        <v>466.66666666666663</v>
      </c>
      <c r="H11" s="2">
        <f>$H$10*D11</f>
        <v>513.33333333333337</v>
      </c>
      <c r="J11">
        <v>665</v>
      </c>
    </row>
    <row r="12" spans="2:10" x14ac:dyDescent="0.45">
      <c r="C12" t="s">
        <v>10</v>
      </c>
      <c r="D12" s="6">
        <v>0.3</v>
      </c>
      <c r="F12" s="2">
        <f t="shared" ref="F12:F14" si="0">$F$10*D12</f>
        <v>360</v>
      </c>
      <c r="G12" s="2">
        <f t="shared" ref="G12:G14" si="1">$G$10*D12</f>
        <v>399.99999999999994</v>
      </c>
      <c r="H12" s="2">
        <f t="shared" ref="H12:H14" si="2">$H$10*D12</f>
        <v>440</v>
      </c>
      <c r="J12" s="10" t="s">
        <v>15</v>
      </c>
    </row>
    <row r="13" spans="2:10" x14ac:dyDescent="0.45">
      <c r="C13" t="s">
        <v>11</v>
      </c>
      <c r="D13" s="6">
        <v>0.2</v>
      </c>
      <c r="F13" s="2">
        <f t="shared" si="0"/>
        <v>240</v>
      </c>
      <c r="G13" s="2">
        <f t="shared" si="1"/>
        <v>266.66666666666669</v>
      </c>
      <c r="H13" s="2">
        <f t="shared" si="2"/>
        <v>293.33333333333337</v>
      </c>
      <c r="J13" s="9"/>
    </row>
    <row r="14" spans="2:10" x14ac:dyDescent="0.45">
      <c r="C14" t="s">
        <v>12</v>
      </c>
      <c r="D14" s="6">
        <v>0.15</v>
      </c>
      <c r="F14" s="2">
        <f t="shared" si="0"/>
        <v>180</v>
      </c>
      <c r="G14" s="2">
        <f t="shared" si="1"/>
        <v>199.99999999999997</v>
      </c>
      <c r="H14" s="2">
        <f t="shared" si="2"/>
        <v>220</v>
      </c>
      <c r="J14" s="9"/>
    </row>
    <row r="15" spans="2:10" x14ac:dyDescent="0.45">
      <c r="D15" s="1"/>
      <c r="F15" s="2"/>
      <c r="G15" s="2"/>
      <c r="H15" s="2"/>
    </row>
    <row r="16" spans="2:10" x14ac:dyDescent="0.45">
      <c r="B16" t="s">
        <v>4</v>
      </c>
      <c r="F16" s="3">
        <f>F10</f>
        <v>1200</v>
      </c>
      <c r="G16" s="3">
        <f t="shared" ref="G16:H16" si="3">G10</f>
        <v>1333.3333333333333</v>
      </c>
      <c r="H16" s="3">
        <f t="shared" si="3"/>
        <v>1466.6666666666667</v>
      </c>
      <c r="J16" s="8">
        <f>870+J20</f>
        <v>1220</v>
      </c>
    </row>
    <row r="17" spans="2:10" x14ac:dyDescent="0.45">
      <c r="C17" t="s">
        <v>9</v>
      </c>
      <c r="D17" s="6">
        <v>0.2</v>
      </c>
      <c r="F17" s="2">
        <f>$F$16*D17</f>
        <v>240</v>
      </c>
      <c r="G17" s="2">
        <f>$G$16*D17</f>
        <v>266.66666666666669</v>
      </c>
      <c r="H17" s="2">
        <f>$H$16*D17</f>
        <v>293.33333333333337</v>
      </c>
      <c r="J17" s="10" t="s">
        <v>16</v>
      </c>
    </row>
    <row r="18" spans="2:10" x14ac:dyDescent="0.45">
      <c r="C18" t="s">
        <v>11</v>
      </c>
      <c r="D18" s="6">
        <v>0.2</v>
      </c>
      <c r="F18" s="2">
        <f t="shared" ref="F18:F19" si="4">$F$16*D18</f>
        <v>240</v>
      </c>
      <c r="G18" s="2">
        <f t="shared" ref="G18:G19" si="5">$G$16*D18</f>
        <v>266.66666666666669</v>
      </c>
      <c r="H18" s="2">
        <f t="shared" ref="H18:H19" si="6">$H$16*D18</f>
        <v>293.33333333333337</v>
      </c>
      <c r="J18" s="9"/>
    </row>
    <row r="19" spans="2:10" x14ac:dyDescent="0.45">
      <c r="C19" t="s">
        <v>12</v>
      </c>
      <c r="D19" s="6">
        <v>0.3</v>
      </c>
      <c r="F19" s="2">
        <f t="shared" si="4"/>
        <v>360</v>
      </c>
      <c r="G19" s="2">
        <f t="shared" si="5"/>
        <v>399.99999999999994</v>
      </c>
      <c r="H19" s="2">
        <f t="shared" si="6"/>
        <v>440</v>
      </c>
      <c r="J19" s="9"/>
    </row>
    <row r="20" spans="2:10" x14ac:dyDescent="0.45">
      <c r="C20" t="s">
        <v>10</v>
      </c>
      <c r="D20" s="6">
        <v>0.3</v>
      </c>
      <c r="F20" s="2">
        <f>$F$16*D20</f>
        <v>360</v>
      </c>
      <c r="G20" s="2">
        <f>$G$16*D20</f>
        <v>399.99999999999994</v>
      </c>
      <c r="H20" s="2">
        <f>$H$16*D20</f>
        <v>440</v>
      </c>
      <c r="J20">
        <v>350</v>
      </c>
    </row>
    <row r="21" spans="2:10" x14ac:dyDescent="0.45">
      <c r="D21" s="1"/>
      <c r="F21" s="2"/>
      <c r="G21" s="2"/>
      <c r="H21" s="2"/>
    </row>
    <row r="22" spans="2:10" x14ac:dyDescent="0.45">
      <c r="B22" t="s">
        <v>3</v>
      </c>
      <c r="F22" s="3">
        <f>F16</f>
        <v>1200</v>
      </c>
      <c r="G22" s="3">
        <f>G16</f>
        <v>1333.3333333333333</v>
      </c>
      <c r="H22" s="3">
        <f>H16</f>
        <v>1466.6666666666667</v>
      </c>
      <c r="J22" s="8">
        <f>SUM(J23:J26)</f>
        <v>1657</v>
      </c>
    </row>
    <row r="23" spans="2:10" x14ac:dyDescent="0.45">
      <c r="C23" t="s">
        <v>9</v>
      </c>
      <c r="D23" s="6">
        <v>0.2</v>
      </c>
      <c r="F23" s="2">
        <f>$F$22*D23</f>
        <v>240</v>
      </c>
      <c r="G23" s="2">
        <f>$G$22*D23</f>
        <v>266.66666666666669</v>
      </c>
      <c r="H23" s="2">
        <f>$H$22*D23</f>
        <v>293.33333333333337</v>
      </c>
      <c r="J23">
        <v>381</v>
      </c>
    </row>
    <row r="24" spans="2:10" x14ac:dyDescent="0.45">
      <c r="C24" t="s">
        <v>10</v>
      </c>
      <c r="D24" s="6">
        <v>0.3</v>
      </c>
      <c r="F24" s="2">
        <f t="shared" ref="F24:F26" si="7">$F$22*D24</f>
        <v>360</v>
      </c>
      <c r="G24" s="2">
        <f t="shared" ref="G24:G26" si="8">$G$22*D24</f>
        <v>399.99999999999994</v>
      </c>
      <c r="H24" s="2">
        <f t="shared" ref="H24:H26" si="9">$H$22*D24</f>
        <v>440</v>
      </c>
      <c r="J24">
        <f>880-26-106-20-42</f>
        <v>686</v>
      </c>
    </row>
    <row r="25" spans="2:10" x14ac:dyDescent="0.45">
      <c r="C25" t="s">
        <v>11</v>
      </c>
      <c r="D25" s="6">
        <v>0.3</v>
      </c>
      <c r="F25" s="2">
        <f t="shared" si="7"/>
        <v>360</v>
      </c>
      <c r="G25" s="2">
        <f t="shared" si="8"/>
        <v>399.99999999999994</v>
      </c>
      <c r="H25" s="2">
        <f t="shared" si="9"/>
        <v>440</v>
      </c>
      <c r="J25" s="11">
        <v>590</v>
      </c>
    </row>
    <row r="26" spans="2:10" x14ac:dyDescent="0.45">
      <c r="C26" t="s">
        <v>12</v>
      </c>
      <c r="D26" s="6">
        <v>0.2</v>
      </c>
      <c r="F26" s="2">
        <f t="shared" si="7"/>
        <v>240</v>
      </c>
      <c r="G26" s="2">
        <f t="shared" si="8"/>
        <v>266.66666666666669</v>
      </c>
      <c r="H26" s="2">
        <f t="shared" si="9"/>
        <v>293.33333333333337</v>
      </c>
      <c r="J26" s="11"/>
    </row>
    <row r="27" spans="2:10" x14ac:dyDescent="0.45">
      <c r="D27" s="1"/>
    </row>
    <row r="28" spans="2:10" x14ac:dyDescent="0.45">
      <c r="B28" t="s">
        <v>6</v>
      </c>
      <c r="F28" s="7" t="s">
        <v>7</v>
      </c>
      <c r="G28" s="7"/>
      <c r="H28" s="7"/>
    </row>
    <row r="29" spans="2:10" x14ac:dyDescent="0.45">
      <c r="C29" t="s">
        <v>9</v>
      </c>
      <c r="D29" s="6">
        <v>0.5</v>
      </c>
      <c r="F29" s="7"/>
      <c r="G29" s="7"/>
      <c r="H29" s="7"/>
    </row>
    <row r="30" spans="2:10" x14ac:dyDescent="0.45">
      <c r="C30" t="s">
        <v>10</v>
      </c>
      <c r="D30" s="6">
        <v>0.5</v>
      </c>
      <c r="F30" s="7"/>
      <c r="G30" s="7"/>
      <c r="H30" s="7"/>
    </row>
    <row r="32" spans="2:10" ht="14.65" thickBot="1" x14ac:dyDescent="0.5"/>
    <row r="33" spans="2:10" x14ac:dyDescent="0.45">
      <c r="B33" s="12" t="s">
        <v>17</v>
      </c>
      <c r="C33" s="13"/>
      <c r="D33" s="13"/>
      <c r="E33" s="13"/>
      <c r="F33" s="13"/>
      <c r="G33" s="13"/>
      <c r="H33" s="13"/>
      <c r="I33" s="14"/>
      <c r="J33" s="15">
        <f>SUM(J8,J10,J16,J22)</f>
        <v>4393</v>
      </c>
    </row>
    <row r="34" spans="2:10" x14ac:dyDescent="0.45">
      <c r="B34" s="16"/>
      <c r="C34" s="17"/>
      <c r="D34" s="17"/>
      <c r="E34" s="17"/>
      <c r="F34" s="17"/>
      <c r="G34" s="17"/>
      <c r="H34" s="17"/>
      <c r="I34" s="18"/>
      <c r="J34" s="19"/>
    </row>
    <row r="35" spans="2:10" ht="14.65" thickBot="1" x14ac:dyDescent="0.5">
      <c r="B35" s="20"/>
      <c r="C35" s="21"/>
      <c r="D35" s="21"/>
      <c r="E35" s="21"/>
      <c r="F35" s="21"/>
      <c r="G35" s="21"/>
      <c r="H35" s="21"/>
      <c r="I35" s="22"/>
      <c r="J35" s="23"/>
    </row>
  </sheetData>
  <mergeCells count="6">
    <mergeCell ref="F28:H30"/>
    <mergeCell ref="J12:J14"/>
    <mergeCell ref="J17:J19"/>
    <mergeCell ref="J25:J26"/>
    <mergeCell ref="B33:H35"/>
    <mergeCell ref="J33:J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 Finelli</cp:lastModifiedBy>
  <dcterms:created xsi:type="dcterms:W3CDTF">2015-06-05T18:17:20Z</dcterms:created>
  <dcterms:modified xsi:type="dcterms:W3CDTF">2023-11-11T17:40:58Z</dcterms:modified>
</cp:coreProperties>
</file>