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Simone\Desktop\MSc DA\Github\CA2-Transport_in_Ireland\Planning &amp; Approach\"/>
    </mc:Choice>
  </mc:AlternateContent>
  <xr:revisionPtr revIDLastSave="0" documentId="13_ncr:1_{5D7042D6-900B-46FF-AC26-708BC75B8CE9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Plann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2" l="1"/>
  <c r="H19" i="2"/>
  <c r="G19" i="2"/>
  <c r="F19" i="2"/>
  <c r="J16" i="2"/>
  <c r="G16" i="2"/>
  <c r="G18" i="2" s="1"/>
  <c r="D4" i="2"/>
  <c r="H16" i="2" s="1"/>
  <c r="D3" i="2"/>
  <c r="F16" i="2" s="1"/>
  <c r="H17" i="2" l="1"/>
  <c r="H18" i="2"/>
  <c r="F10" i="2"/>
  <c r="F18" i="2"/>
  <c r="F17" i="2"/>
  <c r="G10" i="2"/>
  <c r="G17" i="2"/>
  <c r="H10" i="2"/>
  <c r="G12" i="2" l="1"/>
  <c r="G14" i="2"/>
  <c r="G13" i="2"/>
  <c r="G11" i="2"/>
  <c r="G22" i="2"/>
  <c r="H11" i="2"/>
  <c r="H13" i="2"/>
  <c r="H22" i="2"/>
  <c r="H14" i="2"/>
  <c r="H12" i="2"/>
  <c r="F22" i="2"/>
  <c r="F14" i="2"/>
  <c r="F13" i="2"/>
  <c r="F12" i="2"/>
  <c r="F11" i="2"/>
  <c r="H26" i="2" l="1"/>
  <c r="H23" i="2"/>
  <c r="H25" i="2"/>
  <c r="H24" i="2"/>
  <c r="G24" i="2"/>
  <c r="G26" i="2"/>
  <c r="G23" i="2"/>
  <c r="G25" i="2"/>
  <c r="F26" i="2"/>
  <c r="F25" i="2"/>
  <c r="F24" i="2"/>
  <c r="F23" i="2"/>
  <c r="J10" i="2"/>
  <c r="J36" i="2" s="1"/>
</calcChain>
</file>

<file path=xl/sharedStrings.xml><?xml version="1.0" encoding="utf-8"?>
<sst xmlns="http://schemas.openxmlformats.org/spreadsheetml/2006/main" count="53" uniqueCount="37">
  <si>
    <t>Words requirement</t>
  </si>
  <si>
    <t>Min</t>
  </si>
  <si>
    <t>Max</t>
  </si>
  <si>
    <t>Req</t>
  </si>
  <si>
    <t>Actual</t>
  </si>
  <si>
    <t>Abstract</t>
  </si>
  <si>
    <t>Statistics for Data Analytics</t>
  </si>
  <si>
    <t>Req 1</t>
  </si>
  <si>
    <t>Req 2</t>
  </si>
  <si>
    <t>Req 3</t>
  </si>
  <si>
    <t>Req 4</t>
  </si>
  <si>
    <t>Data Preparation &amp; Visualisation</t>
  </si>
  <si>
    <t>Machine Learning for Data Analysis</t>
  </si>
  <si>
    <t>Programming for Data Analysis</t>
  </si>
  <si>
    <t>Work in notebook</t>
  </si>
  <si>
    <t>TOTAL</t>
  </si>
  <si>
    <t>Req 5</t>
  </si>
  <si>
    <t>Start date</t>
  </si>
  <si>
    <t>End date</t>
  </si>
  <si>
    <t>Deadline</t>
  </si>
  <si>
    <t>Activity</t>
  </si>
  <si>
    <t>Week #</t>
  </si>
  <si>
    <t>Statistics for Data Analytics - Req 1</t>
  </si>
  <si>
    <t>Statistics for Data Analytics - Req 2</t>
  </si>
  <si>
    <t>Statistics for Data Analytics - Req 3</t>
  </si>
  <si>
    <t>Statistics for Data Analytics - Req 4</t>
  </si>
  <si>
    <t>Data Preparation &amp; Visualisation - Req 1</t>
  </si>
  <si>
    <t>Data Preparation &amp; Visualisation - Req 2</t>
  </si>
  <si>
    <t>Data Preparation &amp; Visualisation - Req 3</t>
  </si>
  <si>
    <t>Machine Learning for Data Analysis - Req 1</t>
  </si>
  <si>
    <t>Machine Learning for Data Analysis - Req 2</t>
  </si>
  <si>
    <t>Machine Learning for Data Analysis - Req 3</t>
  </si>
  <si>
    <t>Machine Learning for Data Analysis - Req 4</t>
  </si>
  <si>
    <t>Data Preparation &amp; Visualisation - Req 4</t>
  </si>
  <si>
    <t>Coding finalization</t>
  </si>
  <si>
    <t>Days</t>
  </si>
  <si>
    <t>Report Writing +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</si>
</sst>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" fontId="1" fillId="0" borderId="0" xfId="0" applyNumberFormat="1" applyFont="1"/>
    <xf numFmtId="0" fontId="1" fillId="0" borderId="0" xfId="0" applyFont="1"/>
    <xf numFmtId="9" fontId="2" fillId="0" borderId="0" xfId="0" applyNumberFormat="1" applyFont="1"/>
    <xf numFmtId="1" fontId="0" fillId="0" borderId="0" xfId="0" applyNumberFormat="1"/>
    <xf numFmtId="9" fontId="0" fillId="0" borderId="0" xfId="0" applyNumberFormat="1"/>
    <xf numFmtId="0" fontId="0" fillId="0" borderId="3" xfId="0" applyBorder="1"/>
    <xf numFmtId="0" fontId="0" fillId="0" borderId="8" xfId="0" applyBorder="1"/>
    <xf numFmtId="0" fontId="0" fillId="0" borderId="0" xfId="0" quotePrefix="1" applyAlignment="1">
      <alignment wrapText="1"/>
    </xf>
    <xf numFmtId="0" fontId="0" fillId="0" borderId="0" xfId="0" quotePrefix="1"/>
    <xf numFmtId="14" fontId="0" fillId="0" borderId="0" xfId="0" applyNumberFormat="1"/>
    <xf numFmtId="0" fontId="0" fillId="0" borderId="0" xfId="0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0" fontId="0" fillId="0" borderId="0" xfId="0" quotePrefix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</a:t>
            </a:r>
            <a:r>
              <a:rPr lang="en-US" baseline="0"/>
              <a:t> words by subject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Subject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(Planning!$B$8,Planning!$B$16,Planning!$B$10,Planning!$B$22,Planning!$B$28)</c:f>
              <c:strCache>
                <c:ptCount val="5"/>
                <c:pt idx="0">
                  <c:v>Abstract</c:v>
                </c:pt>
                <c:pt idx="1">
                  <c:v>Statistics for Data Analytics</c:v>
                </c:pt>
                <c:pt idx="2">
                  <c:v>Data Preparation &amp; Visualisation</c:v>
                </c:pt>
                <c:pt idx="3">
                  <c:v>Machine Learning for Data Analysis</c:v>
                </c:pt>
                <c:pt idx="4">
                  <c:v>Programming for Data Analysis</c:v>
                </c:pt>
              </c:strCache>
            </c:strRef>
          </c:cat>
          <c:val>
            <c:numRef>
              <c:f>(Planning!$J$8,Planning!$J$16,Planning!$J$10,Planning!$J$22)</c:f>
              <c:numCache>
                <c:formatCode>General</c:formatCode>
                <c:ptCount val="4"/>
                <c:pt idx="0">
                  <c:v>97</c:v>
                </c:pt>
                <c:pt idx="1">
                  <c:v>1079</c:v>
                </c:pt>
                <c:pt idx="2">
                  <c:v>1001</c:v>
                </c:pt>
                <c:pt idx="3">
                  <c:v>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F-4952-8947-153BB00D9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59376"/>
        <c:axId val="2073119184"/>
      </c:barChart>
      <c:catAx>
        <c:axId val="6655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119184"/>
        <c:crosses val="autoZero"/>
        <c:auto val="1"/>
        <c:lblAlgn val="ctr"/>
        <c:lblOffset val="100"/>
        <c:noMultiLvlLbl val="0"/>
      </c:catAx>
      <c:valAx>
        <c:axId val="20731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5</xdr:row>
      <xdr:rowOff>9524</xdr:rowOff>
    </xdr:from>
    <xdr:to>
      <xdr:col>22</xdr:col>
      <xdr:colOff>628649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98BE4-1383-4353-A14A-7802581ED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B5CF7-C499-4859-A0AA-9FC7B756BA5A}">
  <dimension ref="B2:J61"/>
  <sheetViews>
    <sheetView tabSelected="1" workbookViewId="0">
      <selection activeCell="J27" sqref="J27"/>
    </sheetView>
  </sheetViews>
  <sheetFormatPr defaultRowHeight="14.25" x14ac:dyDescent="0.45"/>
  <cols>
    <col min="2" max="2" width="9.59765625" customWidth="1"/>
    <col min="3" max="4" width="10.19921875" bestFit="1" customWidth="1"/>
    <col min="6" max="8" width="10.19921875" bestFit="1" customWidth="1"/>
  </cols>
  <sheetData>
    <row r="2" spans="2:10" x14ac:dyDescent="0.45">
      <c r="B2" t="s">
        <v>0</v>
      </c>
      <c r="D2">
        <v>3000</v>
      </c>
    </row>
    <row r="3" spans="2:10" x14ac:dyDescent="0.45">
      <c r="B3" t="s">
        <v>1</v>
      </c>
      <c r="D3">
        <f>D2-D2*10%</f>
        <v>2700</v>
      </c>
    </row>
    <row r="4" spans="2:10" x14ac:dyDescent="0.45">
      <c r="B4" t="s">
        <v>2</v>
      </c>
      <c r="D4">
        <f>D2+D2*10%</f>
        <v>3300</v>
      </c>
    </row>
    <row r="6" spans="2:10" x14ac:dyDescent="0.45">
      <c r="F6" s="1" t="s">
        <v>1</v>
      </c>
      <c r="G6" s="1" t="s">
        <v>3</v>
      </c>
      <c r="H6" s="1" t="s">
        <v>2</v>
      </c>
      <c r="J6" s="1" t="s">
        <v>4</v>
      </c>
    </row>
    <row r="7" spans="2:10" x14ac:dyDescent="0.45">
      <c r="F7" s="1"/>
      <c r="G7" s="1"/>
      <c r="H7" s="1"/>
      <c r="J7" s="1"/>
    </row>
    <row r="8" spans="2:10" x14ac:dyDescent="0.45">
      <c r="B8" t="s">
        <v>5</v>
      </c>
      <c r="F8" s="1"/>
      <c r="G8" s="1"/>
      <c r="H8" s="1"/>
      <c r="J8" s="1">
        <v>97</v>
      </c>
    </row>
    <row r="9" spans="2:10" x14ac:dyDescent="0.45">
      <c r="F9" s="1"/>
      <c r="G9" s="1"/>
      <c r="H9" s="1"/>
      <c r="J9" s="1"/>
    </row>
    <row r="10" spans="2:10" x14ac:dyDescent="0.45">
      <c r="B10" t="s">
        <v>11</v>
      </c>
      <c r="F10" s="3">
        <f>F16</f>
        <v>900</v>
      </c>
      <c r="G10" s="3">
        <f>G16</f>
        <v>1000</v>
      </c>
      <c r="H10" s="3">
        <f>H16</f>
        <v>1100</v>
      </c>
      <c r="J10" s="4">
        <f>SUM(J11:J14)</f>
        <v>1001</v>
      </c>
    </row>
    <row r="11" spans="2:10" x14ac:dyDescent="0.45">
      <c r="C11" t="s">
        <v>7</v>
      </c>
      <c r="D11" s="5">
        <v>0.15</v>
      </c>
      <c r="F11" s="6">
        <f>$F$10*D11</f>
        <v>135</v>
      </c>
      <c r="G11" s="6">
        <f>$G$10*D11</f>
        <v>150</v>
      </c>
      <c r="H11" s="6">
        <f>$H$10*D11</f>
        <v>165</v>
      </c>
      <c r="J11" s="10">
        <v>137</v>
      </c>
    </row>
    <row r="12" spans="2:10" x14ac:dyDescent="0.45">
      <c r="C12" t="s">
        <v>8</v>
      </c>
      <c r="D12" s="5">
        <v>0.25</v>
      </c>
      <c r="F12" s="6">
        <f>$F$10*D12</f>
        <v>225</v>
      </c>
      <c r="G12" s="6">
        <f>$G$10*D12</f>
        <v>250</v>
      </c>
      <c r="H12" s="6">
        <f>$H$10*D12</f>
        <v>275</v>
      </c>
      <c r="J12" s="11">
        <v>250</v>
      </c>
    </row>
    <row r="13" spans="2:10" x14ac:dyDescent="0.45">
      <c r="C13" t="s">
        <v>9</v>
      </c>
      <c r="D13" s="5">
        <v>0.3</v>
      </c>
      <c r="F13" s="6">
        <f>$F$10*D13</f>
        <v>270</v>
      </c>
      <c r="G13" s="6">
        <f>$G$10*D13</f>
        <v>300</v>
      </c>
      <c r="H13" s="6">
        <f>$H$10*D13</f>
        <v>330</v>
      </c>
      <c r="J13" s="11">
        <v>292</v>
      </c>
    </row>
    <row r="14" spans="2:10" x14ac:dyDescent="0.45">
      <c r="C14" t="s">
        <v>10</v>
      </c>
      <c r="D14" s="5">
        <v>0.3</v>
      </c>
      <c r="F14" s="6">
        <f>$F$10*D14</f>
        <v>270</v>
      </c>
      <c r="G14" s="6">
        <f>$G$10*D14</f>
        <v>300</v>
      </c>
      <c r="H14" s="6">
        <f>$H$10*D14</f>
        <v>330</v>
      </c>
      <c r="J14">
        <v>322</v>
      </c>
    </row>
    <row r="15" spans="2:10" x14ac:dyDescent="0.45">
      <c r="F15" s="2"/>
      <c r="G15" s="2"/>
      <c r="H15" s="2"/>
    </row>
    <row r="16" spans="2:10" x14ac:dyDescent="0.45">
      <c r="B16" t="s">
        <v>6</v>
      </c>
      <c r="F16" s="3">
        <f>D3/3</f>
        <v>900</v>
      </c>
      <c r="G16" s="3">
        <f>D2/3</f>
        <v>1000</v>
      </c>
      <c r="H16" s="3">
        <f>D4/3</f>
        <v>1100</v>
      </c>
      <c r="J16" s="4">
        <f>SUM(J17:J20)</f>
        <v>1079</v>
      </c>
    </row>
    <row r="17" spans="2:10" x14ac:dyDescent="0.45">
      <c r="C17" t="s">
        <v>7</v>
      </c>
      <c r="D17" s="5">
        <v>0.2</v>
      </c>
      <c r="F17" s="6">
        <f>$F$16*D17</f>
        <v>180</v>
      </c>
      <c r="G17" s="6">
        <f>$G$16*D17</f>
        <v>200</v>
      </c>
      <c r="H17" s="6">
        <f>$H$16*D17</f>
        <v>220</v>
      </c>
      <c r="J17">
        <v>282</v>
      </c>
    </row>
    <row r="18" spans="2:10" x14ac:dyDescent="0.45">
      <c r="C18" t="s">
        <v>8</v>
      </c>
      <c r="D18" s="5">
        <v>0.2</v>
      </c>
      <c r="F18" s="6">
        <f t="shared" ref="F18:F20" si="0">$F$16*D18</f>
        <v>180</v>
      </c>
      <c r="G18" s="6">
        <f t="shared" ref="G18:G20" si="1">$G$16*D18</f>
        <v>200</v>
      </c>
      <c r="H18" s="6">
        <f t="shared" ref="H18:H20" si="2">$H$16*D18</f>
        <v>220</v>
      </c>
      <c r="J18" s="10">
        <v>196</v>
      </c>
    </row>
    <row r="19" spans="2:10" x14ac:dyDescent="0.45">
      <c r="C19" t="s">
        <v>9</v>
      </c>
      <c r="D19" s="5">
        <v>0.4</v>
      </c>
      <c r="F19" s="24">
        <f>$F$16*D19+$F$16*D20</f>
        <v>540</v>
      </c>
      <c r="G19" s="24">
        <f>$G$16*D19+$G$16*D20</f>
        <v>600</v>
      </c>
      <c r="H19" s="24">
        <f>$H$16*D19+$H$16*D20</f>
        <v>660</v>
      </c>
      <c r="J19" s="25">
        <v>601</v>
      </c>
    </row>
    <row r="20" spans="2:10" x14ac:dyDescent="0.45">
      <c r="C20" t="s">
        <v>10</v>
      </c>
      <c r="D20" s="5">
        <v>0.2</v>
      </c>
      <c r="F20" s="24"/>
      <c r="G20" s="24"/>
      <c r="H20" s="24"/>
      <c r="J20" s="25"/>
    </row>
    <row r="21" spans="2:10" x14ac:dyDescent="0.45">
      <c r="D21" s="7"/>
      <c r="F21" s="6"/>
      <c r="G21" s="6"/>
      <c r="H21" s="6"/>
    </row>
    <row r="22" spans="2:10" x14ac:dyDescent="0.45">
      <c r="B22" t="s">
        <v>12</v>
      </c>
      <c r="F22" s="3">
        <f>F10</f>
        <v>900</v>
      </c>
      <c r="G22" s="3">
        <f>G10</f>
        <v>1000</v>
      </c>
      <c r="H22" s="3">
        <f>H10</f>
        <v>1100</v>
      </c>
      <c r="J22" s="4">
        <f>SUM(J23:J26)</f>
        <v>1116</v>
      </c>
    </row>
    <row r="23" spans="2:10" x14ac:dyDescent="0.45">
      <c r="C23" t="s">
        <v>7</v>
      </c>
      <c r="D23" s="5">
        <v>0.3</v>
      </c>
      <c r="F23" s="6">
        <f>$F$22*D23</f>
        <v>270</v>
      </c>
      <c r="G23" s="6">
        <f>$G$22*D23</f>
        <v>300</v>
      </c>
      <c r="H23" s="6">
        <f>$H$22*D23</f>
        <v>330</v>
      </c>
      <c r="J23">
        <v>301</v>
      </c>
    </row>
    <row r="24" spans="2:10" x14ac:dyDescent="0.45">
      <c r="C24" t="s">
        <v>8</v>
      </c>
      <c r="D24" s="5">
        <v>0.25</v>
      </c>
      <c r="F24" s="6">
        <f t="shared" ref="F24:F26" si="3">$F$22*D24</f>
        <v>225</v>
      </c>
      <c r="G24" s="6">
        <f t="shared" ref="G24:G26" si="4">$G$22*D24</f>
        <v>250</v>
      </c>
      <c r="H24" s="6">
        <f t="shared" ref="H24:H26" si="5">$H$22*D24</f>
        <v>275</v>
      </c>
      <c r="J24">
        <v>309</v>
      </c>
    </row>
    <row r="25" spans="2:10" x14ac:dyDescent="0.45">
      <c r="C25" t="s">
        <v>9</v>
      </c>
      <c r="D25" s="5">
        <v>0.3</v>
      </c>
      <c r="F25" s="6">
        <f t="shared" si="3"/>
        <v>270</v>
      </c>
      <c r="G25" s="6">
        <f t="shared" si="4"/>
        <v>300</v>
      </c>
      <c r="H25" s="6">
        <f t="shared" si="5"/>
        <v>330</v>
      </c>
      <c r="J25">
        <v>296</v>
      </c>
    </row>
    <row r="26" spans="2:10" x14ac:dyDescent="0.45">
      <c r="C26" t="s">
        <v>10</v>
      </c>
      <c r="D26" s="5">
        <v>0.15</v>
      </c>
      <c r="F26" s="6">
        <f t="shared" si="3"/>
        <v>135</v>
      </c>
      <c r="G26" s="6">
        <f t="shared" si="4"/>
        <v>150</v>
      </c>
      <c r="H26" s="6">
        <f t="shared" si="5"/>
        <v>165</v>
      </c>
      <c r="J26">
        <v>210</v>
      </c>
    </row>
    <row r="27" spans="2:10" x14ac:dyDescent="0.45">
      <c r="D27" s="7"/>
    </row>
    <row r="28" spans="2:10" x14ac:dyDescent="0.45">
      <c r="B28" t="s">
        <v>13</v>
      </c>
      <c r="F28" s="23" t="s">
        <v>14</v>
      </c>
      <c r="G28" s="23"/>
      <c r="H28" s="23"/>
    </row>
    <row r="29" spans="2:10" x14ac:dyDescent="0.45">
      <c r="C29" t="s">
        <v>7</v>
      </c>
      <c r="D29" s="5">
        <v>0.2</v>
      </c>
      <c r="F29" s="23"/>
      <c r="G29" s="23"/>
      <c r="H29" s="23"/>
    </row>
    <row r="30" spans="2:10" x14ac:dyDescent="0.45">
      <c r="C30" t="s">
        <v>8</v>
      </c>
      <c r="D30" s="5">
        <v>0.2</v>
      </c>
      <c r="F30" s="23"/>
      <c r="G30" s="23"/>
      <c r="H30" s="23"/>
    </row>
    <row r="31" spans="2:10" x14ac:dyDescent="0.45">
      <c r="C31" t="s">
        <v>9</v>
      </c>
      <c r="D31" s="5">
        <v>0.2</v>
      </c>
      <c r="F31" s="23"/>
      <c r="G31" s="23"/>
      <c r="H31" s="23"/>
    </row>
    <row r="32" spans="2:10" x14ac:dyDescent="0.45">
      <c r="C32" t="s">
        <v>10</v>
      </c>
      <c r="D32" s="5">
        <v>0.2</v>
      </c>
      <c r="F32" s="23"/>
      <c r="G32" s="23"/>
      <c r="H32" s="23"/>
    </row>
    <row r="33" spans="2:10" x14ac:dyDescent="0.45">
      <c r="C33" t="s">
        <v>16</v>
      </c>
      <c r="D33" s="5">
        <v>0.2</v>
      </c>
      <c r="F33" s="23"/>
      <c r="G33" s="23"/>
      <c r="H33" s="23"/>
    </row>
    <row r="35" spans="2:10" ht="14.65" thickBot="1" x14ac:dyDescent="0.5"/>
    <row r="36" spans="2:10" x14ac:dyDescent="0.45">
      <c r="B36" s="14" t="s">
        <v>15</v>
      </c>
      <c r="C36" s="15"/>
      <c r="D36" s="15"/>
      <c r="E36" s="15"/>
      <c r="F36" s="15"/>
      <c r="G36" s="15"/>
      <c r="H36" s="15"/>
      <c r="I36" s="8"/>
      <c r="J36" s="20">
        <f>SUM(J8,J16,J10,J22)</f>
        <v>3293</v>
      </c>
    </row>
    <row r="37" spans="2:10" x14ac:dyDescent="0.45">
      <c r="B37" s="16"/>
      <c r="C37" s="17"/>
      <c r="D37" s="17"/>
      <c r="E37" s="17"/>
      <c r="F37" s="17"/>
      <c r="G37" s="17"/>
      <c r="H37" s="17"/>
      <c r="J37" s="21"/>
    </row>
    <row r="38" spans="2:10" ht="14.65" thickBot="1" x14ac:dyDescent="0.5">
      <c r="B38" s="18"/>
      <c r="C38" s="19"/>
      <c r="D38" s="19"/>
      <c r="E38" s="19"/>
      <c r="F38" s="19"/>
      <c r="G38" s="19"/>
      <c r="H38" s="19"/>
      <c r="I38" s="9"/>
      <c r="J38" s="22"/>
    </row>
    <row r="40" spans="2:10" x14ac:dyDescent="0.45">
      <c r="B40" t="s">
        <v>17</v>
      </c>
      <c r="D40" s="12">
        <v>45263</v>
      </c>
    </row>
    <row r="41" spans="2:10" x14ac:dyDescent="0.45">
      <c r="B41" t="s">
        <v>18</v>
      </c>
      <c r="D41" s="12">
        <v>45296</v>
      </c>
    </row>
    <row r="43" spans="2:10" x14ac:dyDescent="0.45">
      <c r="B43" t="s">
        <v>19</v>
      </c>
      <c r="D43" s="12">
        <v>45296</v>
      </c>
    </row>
    <row r="45" spans="2:10" x14ac:dyDescent="0.45">
      <c r="B45" t="s">
        <v>21</v>
      </c>
      <c r="C45" t="s">
        <v>17</v>
      </c>
      <c r="D45" t="s">
        <v>18</v>
      </c>
      <c r="E45" t="s">
        <v>35</v>
      </c>
      <c r="F45" t="s">
        <v>20</v>
      </c>
    </row>
    <row r="46" spans="2:10" x14ac:dyDescent="0.45">
      <c r="B46" s="13">
        <v>1</v>
      </c>
      <c r="C46" s="12">
        <v>45263</v>
      </c>
      <c r="D46" s="12">
        <v>45263</v>
      </c>
      <c r="E46">
        <v>1</v>
      </c>
      <c r="F46" t="s">
        <v>22</v>
      </c>
    </row>
    <row r="47" spans="2:10" x14ac:dyDescent="0.45">
      <c r="B47" s="13">
        <v>1</v>
      </c>
      <c r="C47" s="12">
        <v>45264</v>
      </c>
      <c r="D47" s="12">
        <v>45264</v>
      </c>
      <c r="E47">
        <v>1</v>
      </c>
      <c r="F47" t="s">
        <v>23</v>
      </c>
    </row>
    <row r="48" spans="2:10" x14ac:dyDescent="0.45">
      <c r="B48" s="13">
        <v>1</v>
      </c>
      <c r="C48" s="12">
        <v>45265</v>
      </c>
      <c r="D48" s="12">
        <v>45266</v>
      </c>
      <c r="E48">
        <v>2</v>
      </c>
      <c r="F48" t="s">
        <v>24</v>
      </c>
    </row>
    <row r="49" spans="2:6" x14ac:dyDescent="0.45">
      <c r="B49" s="13">
        <v>1</v>
      </c>
      <c r="C49" s="12">
        <v>45267</v>
      </c>
      <c r="D49" s="12">
        <v>45268</v>
      </c>
      <c r="E49">
        <v>2</v>
      </c>
      <c r="F49" t="s">
        <v>25</v>
      </c>
    </row>
    <row r="50" spans="2:6" x14ac:dyDescent="0.45">
      <c r="B50" s="13">
        <v>2</v>
      </c>
      <c r="C50" s="12">
        <v>45269</v>
      </c>
      <c r="D50" s="12">
        <v>45270</v>
      </c>
      <c r="E50">
        <v>2</v>
      </c>
      <c r="F50" t="s">
        <v>26</v>
      </c>
    </row>
    <row r="51" spans="2:6" x14ac:dyDescent="0.45">
      <c r="B51" s="13">
        <v>2</v>
      </c>
      <c r="C51" s="12">
        <v>45271</v>
      </c>
      <c r="D51" s="12">
        <v>45272</v>
      </c>
      <c r="E51">
        <v>2</v>
      </c>
      <c r="F51" t="s">
        <v>27</v>
      </c>
    </row>
    <row r="52" spans="2:6" x14ac:dyDescent="0.45">
      <c r="B52" s="13">
        <v>2</v>
      </c>
      <c r="C52" s="12">
        <v>45273</v>
      </c>
      <c r="D52" s="12">
        <v>45274</v>
      </c>
      <c r="E52">
        <v>2</v>
      </c>
      <c r="F52" t="s">
        <v>28</v>
      </c>
    </row>
    <row r="53" spans="2:6" x14ac:dyDescent="0.45">
      <c r="B53" s="13">
        <v>3</v>
      </c>
      <c r="C53" s="12">
        <v>45275</v>
      </c>
      <c r="D53" s="12">
        <v>45276</v>
      </c>
      <c r="E53">
        <v>2</v>
      </c>
      <c r="F53" t="s">
        <v>29</v>
      </c>
    </row>
    <row r="54" spans="2:6" x14ac:dyDescent="0.45">
      <c r="B54" s="13">
        <v>3</v>
      </c>
      <c r="C54" s="12">
        <v>45277</v>
      </c>
      <c r="D54" s="12">
        <v>45279</v>
      </c>
      <c r="E54">
        <v>3</v>
      </c>
      <c r="F54" t="s">
        <v>30</v>
      </c>
    </row>
    <row r="55" spans="2:6" x14ac:dyDescent="0.45">
      <c r="B55" s="13">
        <v>3</v>
      </c>
      <c r="C55" s="12">
        <v>45280</v>
      </c>
      <c r="D55" s="12">
        <v>45282</v>
      </c>
      <c r="E55">
        <v>3</v>
      </c>
      <c r="F55" t="s">
        <v>31</v>
      </c>
    </row>
    <row r="56" spans="2:6" x14ac:dyDescent="0.45">
      <c r="B56" s="13">
        <v>4</v>
      </c>
      <c r="C56" s="12">
        <v>45283</v>
      </c>
      <c r="D56" s="12">
        <v>45286</v>
      </c>
      <c r="E56">
        <v>4</v>
      </c>
      <c r="F56" t="s">
        <v>32</v>
      </c>
    </row>
    <row r="57" spans="2:6" x14ac:dyDescent="0.45">
      <c r="B57" s="13">
        <v>4</v>
      </c>
      <c r="C57" s="12">
        <v>45287</v>
      </c>
      <c r="D57" s="12">
        <v>45287</v>
      </c>
      <c r="E57">
        <v>1</v>
      </c>
      <c r="F57" t="s">
        <v>33</v>
      </c>
    </row>
    <row r="58" spans="2:6" x14ac:dyDescent="0.45">
      <c r="B58" s="13">
        <v>4</v>
      </c>
      <c r="C58" s="12">
        <v>45288</v>
      </c>
      <c r="D58" s="12">
        <v>45289</v>
      </c>
      <c r="E58">
        <v>2</v>
      </c>
      <c r="F58" t="s">
        <v>34</v>
      </c>
    </row>
    <row r="59" spans="2:6" x14ac:dyDescent="0.45">
      <c r="B59" s="13">
        <v>5</v>
      </c>
      <c r="C59" s="12">
        <v>45261</v>
      </c>
      <c r="D59" s="12">
        <v>45265</v>
      </c>
      <c r="E59">
        <v>5</v>
      </c>
      <c r="F59" t="s">
        <v>36</v>
      </c>
    </row>
    <row r="61" spans="2:6" x14ac:dyDescent="0.45">
      <c r="C61" s="12"/>
      <c r="D61" s="12"/>
    </row>
  </sheetData>
  <mergeCells count="7">
    <mergeCell ref="B36:H38"/>
    <mergeCell ref="J36:J38"/>
    <mergeCell ref="F28:H33"/>
    <mergeCell ref="F19:F20"/>
    <mergeCell ref="G19:G20"/>
    <mergeCell ref="H19:H20"/>
    <mergeCell ref="J19:J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</dc:creator>
  <cp:lastModifiedBy>Simone Finelli</cp:lastModifiedBy>
  <dcterms:created xsi:type="dcterms:W3CDTF">2015-06-05T18:17:20Z</dcterms:created>
  <dcterms:modified xsi:type="dcterms:W3CDTF">2024-01-05T18:07:03Z</dcterms:modified>
</cp:coreProperties>
</file>