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asa-n\Documents\git\sig-sc.github.io\misc\online-conf\"/>
    </mc:Choice>
  </mc:AlternateContent>
  <bookViews>
    <workbookView xWindow="0" yWindow="0" windowWidth="15255" windowHeight="7230"/>
  </bookViews>
  <sheets>
    <sheet name="プログラム案"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E26" i="2"/>
  <c r="C6" i="2"/>
  <c r="D5" i="2"/>
  <c r="C5" i="2"/>
  <c r="D4" i="2"/>
  <c r="E12" i="2" l="1"/>
  <c r="E6" i="2"/>
  <c r="D6" i="2" s="1"/>
  <c r="C7" i="2"/>
  <c r="D7" i="2" s="1"/>
  <c r="C8" i="2" s="1"/>
  <c r="D8" i="2" s="1"/>
  <c r="C9" i="2" s="1"/>
  <c r="D9" i="2" s="1"/>
  <c r="C10" i="2" s="1"/>
  <c r="D10" i="2" s="1"/>
  <c r="C11" i="2" s="1"/>
  <c r="D32" i="2"/>
  <c r="D11" i="2" l="1"/>
  <c r="C12" i="2" l="1"/>
  <c r="D12" i="2" l="1"/>
  <c r="C13" i="2"/>
  <c r="D13" i="2" s="1"/>
  <c r="C14" i="2" s="1"/>
  <c r="D14" i="2" s="1"/>
  <c r="C15" i="2"/>
  <c r="D15" i="2" s="1"/>
  <c r="C16" i="2" s="1"/>
  <c r="D16" i="2" s="1"/>
  <c r="C17" i="2" s="1"/>
  <c r="D17" i="2" l="1"/>
  <c r="C18" i="2" l="1"/>
  <c r="D18" i="2" s="1"/>
  <c r="C19" i="2" s="1"/>
  <c r="D19" i="2" s="1"/>
  <c r="C20" i="2" s="1"/>
  <c r="C21" i="2" l="1"/>
  <c r="D21" i="2" s="1"/>
  <c r="C22" i="2" s="1"/>
  <c r="D22" i="2" s="1"/>
  <c r="C23" i="2" s="1"/>
  <c r="D23" i="2" s="1"/>
  <c r="D20" i="2"/>
  <c r="C24" i="2" l="1"/>
  <c r="D24" i="2" s="1"/>
  <c r="C25" i="2" s="1"/>
  <c r="D25" i="2" s="1"/>
  <c r="C26" i="2" s="1"/>
  <c r="D26" i="2" l="1"/>
  <c r="C27" i="2"/>
  <c r="D27" i="2" s="1"/>
  <c r="C28" i="2" s="1"/>
  <c r="D28" i="2" s="1"/>
  <c r="C29" i="2" s="1"/>
  <c r="D29" i="2" s="1"/>
  <c r="C30" i="2" s="1"/>
  <c r="D30" i="2" s="1"/>
  <c r="C31" i="2" s="1"/>
  <c r="D31" i="2" s="1"/>
</calcChain>
</file>

<file path=xl/sharedStrings.xml><?xml version="1.0" encoding="utf-8"?>
<sst xmlns="http://schemas.openxmlformats.org/spreadsheetml/2006/main" count="98" uniqueCount="87">
  <si>
    <t xml:space="preserve"> ○山登庸次(NTT)</t>
  </si>
  <si>
    <t xml:space="preserve"> ○福田収一(慶大)</t>
  </si>
  <si>
    <t xml:space="preserve"> ○徳田裕紀・佐伯幸郎・中村匡秀(神戸大)・安田 清(阪工大)   </t>
  </si>
  <si>
    <t xml:space="preserve"> ○関本竜吉・佐伯幸郎・中村匡秀(神戸大)・児玉直樹(新潟医療福祉大)・佐藤 厚(新潟リハビリテーショ ン大)</t>
  </si>
  <si>
    <t xml:space="preserve"> ○平山孝輔・佐伯幸郎・中村匡秀(神戸大)・安田 清(阪工大)</t>
  </si>
  <si>
    <t xml:space="preserve"> ○藤田 悠・田澤 功・受田賢知(日立)</t>
  </si>
  <si>
    <t xml:space="preserve"> ○山下千晴・須永 宏(阪工大)</t>
  </si>
  <si>
    <t xml:space="preserve"> ○佐藤千咲輝・中村琢人・青山幹雄(南山大)</t>
  </si>
  <si>
    <t xml:space="preserve"> ○中島 淳・小澤洋司(日立)・ZhihuiLu・JieWu・JianYang・MingChai・JunxiongLin(復旦大)</t>
  </si>
  <si>
    <t xml:space="preserve"> ○地田大樹・村上陽平(立命館大)</t>
  </si>
  <si>
    <t xml:space="preserve"> ○西田寿雄・中村秀樹・田中 晶(日立)</t>
  </si>
  <si>
    <t xml:space="preserve"> ○前田 翔(富士通研)</t>
  </si>
  <si>
    <t xml:space="preserve"> ○爲重貴志・増田峰義(日立)</t>
  </si>
  <si>
    <t>対話エージェントを活用した個人関心事の抽出と評価</t>
  </si>
  <si>
    <t>高齢者ケアの科学的な評価を目的としたユーザ定義の顔特徴量の測定</t>
  </si>
  <si>
    <t>デバイスセンサ情報を基にしたクラウド音声認識プロセス管理手法</t>
  </si>
  <si>
    <t>プログラム言語「なでしこ」の学習支援アプリケーション</t>
  </si>
  <si>
    <t>機械学習を用いた発話分析によるプロジェクトマネジメントのQCD合意形成支援方法の提案と評価</t>
  </si>
  <si>
    <t>デジタルサービスエコシステム活性化に向けたブロックチェーンによる協調型スコアリング手法</t>
  </si>
  <si>
    <t>業務アプリ構築クラウドサービスkintoneを活用した幼保業務支援システム開発</t>
  </si>
  <si>
    <t>グラフ埋め込みを用いた代替サービスの推薦</t>
  </si>
  <si>
    <t>高信頼なデータ取引を実現するブロックチェーンベース取引ログ格納技術</t>
  </si>
  <si>
    <t>対訳辞書作成のための信頼に基づくクラウドソーシングの評価</t>
  </si>
  <si>
    <t>マルチテナント型アジャイル開発環境構築技術の提案と実践</t>
  </si>
  <si>
    <t>AIソフトウェア開発におけるライフサイクル管理フレームワークの検討</t>
  </si>
  <si>
    <t>異常イベントの対処指示書を提示する技術</t>
  </si>
  <si>
    <t>クロックフィンガープリントによるディジタル機器の識別における特徴量の統計的分析</t>
  </si>
  <si>
    <t>EVIDENT: 神経心理学的描画検査における描画過程の可視化及び可視化インターフェース</t>
    <phoneticPr fontId="1"/>
  </si>
  <si>
    <t>この4，5年で，CPUに比べた電力効率等の長所からFPGA，GPU等を利用したシステムが増えている．しかし，FPGA，GPU等のシステムでの利用には，HDLやCUDA等のハードウェアを意識した技術仕様の理解が必要であり，ハードルは高い．これらの背景から，私は，プログラマーがCPU向けに開発したソースコードを，適用される環境に応じて，自動で変換し，リソース量等を設定して，高い性能で運用可能とする環境適応ソフトウェアのコンセプトを提案している．そのコンセプトの要素として，CPU向けアプリケーションソースコードのループ文を，FPGA，GPUに自動オフロードする方式を提案評価している．本稿では，GPU，FPGAへの自動オフロードでより高速化を実現するため，アプリケーションの中で個々のループ文でなくより大きな単位である機能ブロックをオフロードする手法について，提案，評価を行う．提案手法を既存アプリケーションで評価する．</t>
    <phoneticPr fontId="1"/>
  </si>
  <si>
    <t>サービスへの顧客の期待は多様であり、通常利用されるユークリッド空間の方法は実用的な対策を講じる場合にはその正規直交性、単位の制約から適用がむずかしい。しかし、非ユークリッド空間のマハラノビスの距離を利用すれば、何が期待を十分に満足せず、それを改善するにはどうすればよいかの指針が定量的に示される。</t>
    <phoneticPr fontId="1"/>
  </si>
  <si>
    <t>本研究では、バーチャルエージェントを活用した個人に寄り添った対話を生成し、認知症者との継続的な対話コミュニケーションを実現することを目標としている。継続的な対話を生成するにあたって、個人が興味を大きく持つ概念を発見し、それを話題にすることでより継続的な対話が実現できると考える。本稿では個人のオントロジーを作成するシナリオを作成し、構築された個人オントロジーを分析し提案法に基づいて関心度の高い概念の抽出を行い、本実験の有用性を評価した。</t>
    <phoneticPr fontId="1"/>
  </si>
  <si>
    <t>本研究では，医療や心理学アセスメントの現場で使用される，様々な描画検査における描画過程の可視化アプリの作成を行う．また，作成した可視化アプリを用い，認知症スクリーニング検査に用いられるClock Drawing Testの描画データの可視化を行い，得られた動的特徴量と認知機能の関連を分析する．</t>
    <phoneticPr fontId="1"/>
  </si>
  <si>
    <t>ケアの定量的評価によって，説明可能なエビデンスを活用する「科学的介護」を実践するために，本研究では「表情センシングサービス」を提案する．提案サービスを利用するユーザは，まず測定したい特徴量を自由に定義する．サービスはカメラなどの映像から顔を検出し，定義された特徴量を抽出し，時系列データとしてデータベースに保存する．これにより，ケア中の対象者の微細な表情の変化を詳細にとらえることができ，説明可能な感情分析を行う補助となる．本稿ではサービスの実用性を見るための予備実験として，ケア最中の高齢者の映像を利用して特徴量の測定を行い，既存のコグニティブAPIによって得られた結果との比較検討を行った．</t>
    <phoneticPr fontId="1"/>
  </si>
  <si>
    <t>複数デバイスで収集した発話を処理するクラウド音声対話システムでは、同時に複数発話を処理するため、複数の音声認識プロセスを起動しておく必要がある。リソース削減のため、発話時のみプロセスを起動する方式があるが、機械学習モデルのロードに数秒かかるため、音声対話の応答遅延が問題となる。そこでデバイスのセンサ情報を用いて発話開始前に予めプロセスを起動することで、応答遅延なくリソース削減可能な手法を提案する。</t>
    <phoneticPr fontId="1"/>
  </si>
  <si>
    <t>ステークホルダ間でプロジェクトのQCDに対する重要度の認識が異なるため，プロジェクト管理の妨げになっている．本研究では会議の発話から潜在するQCDに対する影響度を機械学習を用いて分析し，可視化することでQCDに関する合意形成を促す方法を提案する．提案方法を実際の進行中のプロジェクトと失敗したプロジェクトの会議の発話データに対して適用し，プロジェクトとQCD影響度の関係がプロジェクトの成功と失敗に関与することを明らかにした．これらの評価から提案方法の妥当性と有効性を示す．</t>
    <phoneticPr fontId="1"/>
  </si>
  <si>
    <t>オープンイノベーション創出には、複数組織の協調したエコシステム形成および活性化が求められる。サービスコンテンツを扱うマーケットプレイスでは、ステークホルダやコンテンツへのスコアリングを通しステークホルダへのインセンティブを付与することで、エコシステムを活性化させることが期待できる。
しかし、ある一組織主導による従来の支配型のスコアリング手法を適用しようとすると、スコアプロセスの透明性、公平性の観点で問題があった。そこで、本研究では、スコアリングロジックを参加組織間で共有するブロックチェーンを応用した協調型のスコアリング技術を開発し、複数独立組織が協調して利用可能な公平性や透明性あるスコアリング基盤のプロトタイプを実装し、その実現性を確認した。</t>
    <phoneticPr fontId="1"/>
  </si>
  <si>
    <t>我々は自らの幼保施設業務支援システム構想の検証目的で，業務アプリ構築クラウドサービスkintone（キントーン）にてシステム開発，実証実験を重ねている．今般，IoTデバイスを駆使した預かり保育業務における降園管理システムを報告する．ラズベリーパイとスイッチボットおよびkintoneで構成され，予め保護者に認証用のICカードを所持させる．預かり保育終了時，園児の迎えに際しICカードで施設の門を開錠，降園時刻を記録，さらに幼保施設職員に迎えに来たことを周知する．スイッチボットにより，幼保施設職員が業務改善を視覚的に実感できることが特徴である．利用者の参入障壁の低い業務からシステム化すべきとの，構想で掲げた指針に基づき実証実験を進めている．</t>
    <phoneticPr fontId="1"/>
  </si>
  <si>
    <t>マッシュアップに組み合わされたサービスで使用できないサービスが発生した場合の、マッシュアップのサービスの依存関係に基づく代替サービスの推薦方法について発表する。具体的には、マッシュアップで組み合わされたサービスの連携関係をグラフで表し、そのグラフのトポロジカルな特徴で各ノード間の類似度を計算することで、代替サービスを発見する。</t>
    <phoneticPr fontId="1"/>
  </si>
  <si>
    <t>データ提供企業とデータ活用企業を繋ぎ、データの流通による企業成長を支えるデータ取引サービスが注目を集めている。その一方で、多くの企業がデータ取引に抵抗感を持っており、信頼性の高いデータ取引サービスが求められている。 
現在の多くのデータ取引サービスは、データ取引サービス提供企業への信頼が前提となっており、取引プロセスの透明性の確保が課題となっていた。
本研究ではブロックチェーンを活用した高信頼な企業間データ取引を実現する取引ログ格納技術を開発し、データの注文情報、及びデータ送受信情報を企業間で共有する取引ログ格納プロトタイプを実装し、取引プロセスの透明性確保の実現性を確認した。</t>
    <phoneticPr fontId="1"/>
  </si>
  <si>
    <t>従来のクラウドソーシングを用いた対訳辞書作成では，複数人の作業者に同じ単語や文章を自由に翻訳してもらい，多数決を取るのが主な手法である．この手法では、多くの低品質ワーカが多数決に加わることが予想され，多数決での評価の信頼性を保つことが難しくなる．そこで、信頼できる他者によって信頼性が保証された人がまた別の他者の信頼性を保証するといった信頼のネットワークを作ることで，この問題の解決に取り組む．</t>
    <phoneticPr fontId="1"/>
  </si>
  <si>
    <t>デジタルソリューション事業の顧客ニーズは、従来の業務システム(SoR)から、付加価値を生み出し事業にエンゲージするシステム(SoE)に変化しており、品質を維持しながらも顧客ニーズへの機敏な対応が求められている。これには開発手法の変革が必要となるが、ツール導入や環境構築には初期投資がかかる上、案件ごとに構築する場合には多大なコストを要する。本発表では、複数案件での利用を想定したクラウド上におけるDevOps開発環境構築について、ツール間連携処理による開発効率向上技術を交えて述べる。</t>
    <phoneticPr fontId="1"/>
  </si>
  <si>
    <t>IoT技術の発展に伴い，多種多様なディジタル機器がネットワークに接続される一方で，なりすましによるリスクが高まっており，適切な機器識別の重要性が増している．本研究グループではディジタル機器のシステム時刻ドリフト特徴量を利用する識別手法を提案しているが，実用では特徴の近い機器が多く加わった場合でも識別性能を維持する必要がある．本稿では識別性能の向上を目的に，時刻ドリフトの特徴量の分布やその誤差の信頼区間をもとに，機器識別が困難になる特徴パターンを統計的に分析し，その結果を示す．</t>
    <phoneticPr fontId="1"/>
  </si>
  <si>
    <t>AIを活用するソフトウェア開発では精度の高いモデルを作成するため、コード・ハイパーパラメータ・データ等のチューニングを繰り返し最適なパターンを試行錯誤する必要がある。この開発プロセスの品質を管理するため、コードリポジトリ・CIツール・既存のバージョン管理OSSを組み合わせることでコード・データ・モデル等の一元管理と柔軟な実験が可能なフレームワークの試作を行った。</t>
    <phoneticPr fontId="1"/>
  </si>
  <si>
    <t>ITオペレータ業務である異常イベントの対処方法を機械学習モデルで判断しITオペレータへ提案する技術を開発・実証実験の結果，対処指示が未作成な異常イベントは参照頻度が低いものの対処コストが高いことが問題と判明した。新着の異常イベントと類似の過去イベントを検索提示するイベントカタログ化技術を開発した。効果検証した結果，検索時間を大幅に短縮できる効果を得たことにより，異常イベント運用をITオペレータに代行する目処がついた。</t>
    <phoneticPr fontId="1"/>
  </si>
  <si>
    <t>開始</t>
    <rPh sb="0" eb="2">
      <t>カイシ</t>
    </rPh>
    <phoneticPr fontId="1"/>
  </si>
  <si>
    <t>終了</t>
    <rPh sb="0" eb="2">
      <t>シュウリョウ</t>
    </rPh>
    <phoneticPr fontId="1"/>
  </si>
  <si>
    <t>タイトル</t>
    <phoneticPr fontId="1"/>
  </si>
  <si>
    <t>時間</t>
    <rPh sb="0" eb="2">
      <t>ジカン</t>
    </rPh>
    <phoneticPr fontId="1"/>
  </si>
  <si>
    <t>休憩</t>
    <rPh sb="0" eb="2">
      <t>キュウケイ</t>
    </rPh>
    <phoneticPr fontId="1"/>
  </si>
  <si>
    <t>アプリケーション機能ブロックのGPU，FPGA自動オフロード手法の評価</t>
    <phoneticPr fontId="1"/>
  </si>
  <si>
    <t>マハラノビス距離を用いた学習</t>
    <phoneticPr fontId="1"/>
  </si>
  <si>
    <t>著者</t>
    <rPh sb="0" eb="2">
      <t>チョシャ</t>
    </rPh>
    <phoneticPr fontId="1"/>
  </si>
  <si>
    <t>概要</t>
    <rPh sb="0" eb="2">
      <t>ガイヨウ</t>
    </rPh>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</si>
  <si>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</si>
  <si>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</si>
  <si>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</si>
  <si>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</si>
  <si>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</si>
  <si>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</si>
  <si>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</si>
  <si>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</si>
  <si>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</si>
  <si>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</si>
  <si>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</si>
  <si>
    <t>12</t>
  </si>
  <si>
    <t>13</t>
    <phoneticPr fontId="1"/>
  </si>
  <si>
    <t>14</t>
    <phoneticPr fontId="1"/>
  </si>
  <si>
    <t>15</t>
    <phoneticPr fontId="1"/>
  </si>
  <si>
    <t>16</t>
    <phoneticPr fontId="1"/>
  </si>
  <si>
    <t xml:space="preserve"> ○古井海里・干川尚人・平田克己(小山高専)・白木厚司・下馬場朋禄・伊藤智義(千葉大)</t>
    <phoneticPr fontId="1"/>
  </si>
  <si>
    <t xml:space="preserve"> ○大久保弘基・村上陽平(立命館大)</t>
    <phoneticPr fontId="1"/>
  </si>
  <si>
    <r>
      <t xml:space="preserve"> ○渡邊健太郎・新井悠介・小澤洋司・</t>
    </r>
    <r>
      <rPr>
        <sz val="12"/>
        <color theme="1"/>
        <rFont val="游ゴシック"/>
        <family val="3"/>
        <charset val="128"/>
      </rPr>
      <t>手塚 伸・保田淑子(日立)</t>
    </r>
    <phoneticPr fontId="1"/>
  </si>
  <si>
    <t>#</t>
    <phoneticPr fontId="1"/>
  </si>
  <si>
    <t>17</t>
    <phoneticPr fontId="1"/>
  </si>
  <si>
    <t>第1セッション： 機械学習を活用したサービス・アプリケーション</t>
    <rPh sb="0" eb="1">
      <t>ダイ</t>
    </rPh>
    <rPh sb="9" eb="11">
      <t>キカイ</t>
    </rPh>
    <rPh sb="11" eb="13">
      <t>ガクシュウ</t>
    </rPh>
    <rPh sb="14" eb="16">
      <t>カツヨウ</t>
    </rPh>
    <phoneticPr fontId="1"/>
  </si>
  <si>
    <t>第3セッション： サービス開発/実行基盤の実践</t>
    <rPh sb="0" eb="1">
      <t>ダイ</t>
    </rPh>
    <rPh sb="13" eb="15">
      <t>カイハツ</t>
    </rPh>
    <rPh sb="16" eb="18">
      <t>ジッコウ</t>
    </rPh>
    <rPh sb="18" eb="20">
      <t>キバン</t>
    </rPh>
    <rPh sb="21" eb="23">
      <t>ジッセン</t>
    </rPh>
    <phoneticPr fontId="1"/>
  </si>
  <si>
    <t>第4セッション： サービス等の評価手法とセキュリティ</t>
    <rPh sb="0" eb="1">
      <t>ダイ</t>
    </rPh>
    <rPh sb="13" eb="14">
      <t>ナド</t>
    </rPh>
    <rPh sb="15" eb="17">
      <t>ヒョウカ</t>
    </rPh>
    <rPh sb="17" eb="19">
      <t>シュホウ</t>
    </rPh>
    <phoneticPr fontId="1"/>
  </si>
  <si>
    <t>第2セッション： 機械学習/統計分析を活用したサービス開発および運用</t>
    <rPh sb="0" eb="1">
      <t>ダイ</t>
    </rPh>
    <rPh sb="9" eb="11">
      <t>キカイ</t>
    </rPh>
    <rPh sb="11" eb="13">
      <t>ガクシュウ</t>
    </rPh>
    <rPh sb="14" eb="16">
      <t>トウケイ</t>
    </rPh>
    <rPh sb="16" eb="18">
      <t>ブンセキ</t>
    </rPh>
    <rPh sb="19" eb="21">
      <t>カツヨウ</t>
    </rPh>
    <rPh sb="27" eb="29">
      <t>カイハツ</t>
    </rPh>
    <rPh sb="32" eb="34">
      <t>ウンヨウ</t>
    </rPh>
    <phoneticPr fontId="1"/>
  </si>
  <si>
    <t xml:space="preserve"> ○山田耕嗣・谷野友紀・髙橋 徹(阪産大)・糟谷咲子(岐阜聖徳学園大短大部) </t>
    <phoneticPr fontId="1"/>
  </si>
  <si>
    <t>懇親会(調整中）</t>
    <rPh sb="0" eb="2">
      <t>コンシン</t>
    </rPh>
    <rPh sb="2" eb="3">
      <t>カイ</t>
    </rPh>
    <rPh sb="4" eb="6">
      <t>チョウセイ</t>
    </rPh>
    <rPh sb="6" eb="7">
      <t>チュウ</t>
    </rPh>
    <phoneticPr fontId="1"/>
  </si>
  <si>
    <t>昼休憩</t>
    <rPh sb="0" eb="1">
      <t>ヒル</t>
    </rPh>
    <rPh sb="1" eb="3">
      <t>キュウケイ</t>
    </rPh>
    <phoneticPr fontId="1"/>
  </si>
  <si>
    <t>第33回サービスコンピューティング研究会 プログラム案 (発表: 15分, 質疑: 5分, 計: 20分)</t>
    <rPh sb="0" eb="1">
      <t>ダイ</t>
    </rPh>
    <rPh sb="3" eb="4">
      <t>カイ</t>
    </rPh>
    <rPh sb="17" eb="20">
      <t>ケンキュウカイ</t>
    </rPh>
    <rPh sb="26" eb="27">
      <t>アン</t>
    </rPh>
    <phoneticPr fontId="1"/>
  </si>
  <si>
    <t>開場</t>
    <rPh sb="0" eb="2">
      <t>カイジョウ</t>
    </rPh>
    <phoneticPr fontId="1"/>
  </si>
  <si>
    <t>開会挨拶</t>
    <rPh sb="0" eb="2">
      <t>カイカイ</t>
    </rPh>
    <phoneticPr fontId="1"/>
  </si>
  <si>
    <t>閉会挨拶</t>
    <rPh sb="0" eb="2">
      <t>ヘイカイ</t>
    </rPh>
    <rPh sb="2" eb="4">
      <t>アイサツ</t>
    </rPh>
    <phoneticPr fontId="1"/>
  </si>
  <si>
    <t>協創の森ツアー</t>
    <phoneticPr fontId="1"/>
  </si>
  <si>
    <t>オンライン口頭発表</t>
    <rPh sb="5" eb="7">
      <t>コウトウ</t>
    </rPh>
    <rPh sb="7" eb="9">
      <t>ハッピョウ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</si>
</sst>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游ゴシック"/>
      <family val="2"/>
      <charset val="128"/>
      <scheme val="minor"/>
    </font>
    <font>
      <sz val="6"/>
      <name val="游ゴシック"/>
      <family val="2"/>
      <charset val="128"/>
      <scheme val="minor"/>
    </font>
    <font>
      <sz val="8"/>
      <color theme="1"/>
      <name val="游ゴシック"/>
      <family val="2"/>
      <charset val="128"/>
      <scheme val="minor"/>
    </font>
    <font>
      <sz val="12"/>
      <color theme="1"/>
      <name val="游ゴシック"/>
      <family val="3"/>
      <charset val="128"/>
    </font>
    <font>
      <b/>
      <sz val="12"/>
      <color theme="1"/>
      <name val="游ゴシック"/>
      <family val="3"/>
      <charset val="128"/>
      <scheme val="minor"/>
    </font>
    <font>
      <b/>
      <sz val="8"/>
      <color theme="1"/>
      <name val="游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1" xfId="0" applyBorder="1" applyAlignment="1">
      <alignment vertical="center" wrapText="1"/>
    </xf>
    <xf numFmtId="0" fontId="2" fillId="0" borderId="1" xfId="0" applyFont="1" applyBorder="1" applyAlignment="1">
      <alignment vertical="center" wrapText="1"/>
    </xf>
    <xf numFmtId="20" fontId="0" fillId="2" borderId="1" xfId="0" applyNumberFormat="1" applyFill="1" applyBorder="1">
      <alignment vertical="center"/>
    </xf>
    <xf numFmtId="0" fontId="4" fillId="0" borderId="1" xfId="0" applyFont="1" applyBorder="1" applyAlignment="1">
      <alignment vertical="center" wrapText="1"/>
    </xf>
    <xf numFmtId="20" fontId="4" fillId="2" borderId="1" xfId="0" applyNumberFormat="1" applyFont="1" applyFill="1" applyBorder="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0" xfId="0" applyFont="1" applyAlignment="1">
      <alignment horizontal="left" vertical="center"/>
    </xf>
    <xf numFmtId="49" fontId="0" fillId="2" borderId="1" xfId="0" applyNumberFormat="1" applyFill="1" applyBorder="1" applyAlignment="1">
      <alignment horizontal="center" vertical="center"/>
    </xf>
    <xf numFmtId="0" fontId="4" fillId="0" borderId="0" xfId="0" applyFont="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20" fontId="4" fillId="2" borderId="1" xfId="0" applyNumberFormat="1" applyFont="1" applyFill="1" applyBorder="1" applyAlignment="1">
      <alignment horizontal="right" vertical="center"/>
    </xf>
    <xf numFmtId="49" fontId="4" fillId="2" borderId="1" xfId="0" applyNumberFormat="1" applyFont="1" applyFill="1" applyBorder="1" applyAlignment="1">
      <alignment horizontal="center" vertical="center"/>
    </xf>
    <xf numFmtId="0" fontId="5" fillId="0" borderId="1" xfId="0" applyFont="1" applyBorder="1" applyAlignment="1">
      <alignment vertical="center" wrapText="1"/>
    </xf>
    <xf numFmtId="0" fontId="0" fillId="4"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abSelected="1" topLeftCell="A7" zoomScale="80" zoomScaleNormal="80" workbookViewId="0">
      <selection activeCell="I28" sqref="I28"/>
    </sheetView>
  </sheetViews>
  <sheetFormatPr defaultRowHeight="19.5" x14ac:dyDescent="0.4"/>
  <cols>
    <col min="2" max="2" width="2.88671875" style="2" customWidth="1"/>
    <col min="3" max="3" width="5.44140625" customWidth="1"/>
    <col min="4" max="4" width="5.6640625" customWidth="1"/>
    <col min="5" max="5" width="5.88671875" customWidth="1"/>
    <col min="6" max="6" width="60.77734375" style="1" customWidth="1"/>
    <col min="7" max="7" width="27.77734375" style="1" customWidth="1"/>
    <col min="8" max="8" width="74.33203125" style="1" customWidth="1"/>
  </cols>
  <sheetData>
    <row r="2" spans="2:9" x14ac:dyDescent="0.4">
      <c r="B2" s="10" t="s">
        <v>81</v>
      </c>
      <c r="H2" s="12"/>
    </row>
    <row r="3" spans="2:9" x14ac:dyDescent="0.4">
      <c r="B3" s="8" t="s">
        <v>72</v>
      </c>
      <c r="C3" s="8" t="s">
        <v>44</v>
      </c>
      <c r="D3" s="8" t="s">
        <v>45</v>
      </c>
      <c r="E3" s="8" t="s">
        <v>47</v>
      </c>
      <c r="F3" s="9" t="s">
        <v>46</v>
      </c>
      <c r="G3" s="9" t="s">
        <v>51</v>
      </c>
      <c r="H3" s="9" t="s">
        <v>52</v>
      </c>
    </row>
    <row r="4" spans="2:9" x14ac:dyDescent="0.4">
      <c r="B4" s="8"/>
      <c r="C4" s="17">
        <v>0.375</v>
      </c>
      <c r="D4" s="17">
        <f>C4+E4</f>
        <v>0.3888888888888889</v>
      </c>
      <c r="E4" s="17">
        <v>1.3888888888888888E-2</v>
      </c>
      <c r="F4" s="14" t="s">
        <v>82</v>
      </c>
      <c r="G4" s="13"/>
      <c r="H4" s="13"/>
    </row>
    <row r="5" spans="2:9" x14ac:dyDescent="0.4">
      <c r="B5" s="8"/>
      <c r="C5" s="17">
        <f>D4</f>
        <v>0.3888888888888889</v>
      </c>
      <c r="D5" s="17">
        <f>C5+E5</f>
        <v>0.39583333333333331</v>
      </c>
      <c r="E5" s="17">
        <v>6.9444444444444441E-3</v>
      </c>
      <c r="F5" s="14" t="s">
        <v>83</v>
      </c>
      <c r="G5" s="13"/>
      <c r="H5" s="13"/>
    </row>
    <row r="6" spans="2:9" x14ac:dyDescent="0.4">
      <c r="B6" s="8"/>
      <c r="C6" s="17">
        <f>D5</f>
        <v>0.39583333333333331</v>
      </c>
      <c r="D6" s="17">
        <f>C6+E6</f>
        <v>0.45138888888888884</v>
      </c>
      <c r="E6" s="17">
        <f>SUM(E7:E10)</f>
        <v>5.5555555555555552E-2</v>
      </c>
      <c r="F6" s="14" t="s">
        <v>74</v>
      </c>
      <c r="G6" s="15"/>
      <c r="H6" s="16"/>
    </row>
    <row r="7" spans="2:9" ht="51" x14ac:dyDescent="0.4">
      <c r="B7" s="11" t="s">
        <v>53</v>
      </c>
      <c r="C7" s="5">
        <f>C6</f>
        <v>0.39583333333333331</v>
      </c>
      <c r="D7" s="5">
        <f>C7+E7</f>
        <v>0.40972222222222221</v>
      </c>
      <c r="E7" s="5">
        <v>1.3888888888888888E-2</v>
      </c>
      <c r="F7" s="3" t="s">
        <v>13</v>
      </c>
      <c r="G7" s="3" t="s">
        <v>2</v>
      </c>
      <c r="H7" s="4" t="s">
        <v>30</v>
      </c>
      <c r="I7" s="20" t="s">
        <v>86</v>
      </c>
    </row>
    <row r="8" spans="2:9" ht="78" x14ac:dyDescent="0.4">
      <c r="B8" s="11" t="s">
        <v>54</v>
      </c>
      <c r="C8" s="5">
        <f>D7</f>
        <v>0.40972222222222221</v>
      </c>
      <c r="D8" s="5">
        <f>C8+E8</f>
        <v>0.4236111111111111</v>
      </c>
      <c r="E8" s="5">
        <v>1.3888888888888888E-2</v>
      </c>
      <c r="F8" s="3" t="s">
        <v>27</v>
      </c>
      <c r="G8" s="3" t="s">
        <v>3</v>
      </c>
      <c r="H8" s="4" t="s">
        <v>31</v>
      </c>
      <c r="I8" s="20" t="s">
        <v>86</v>
      </c>
    </row>
    <row r="9" spans="2:9" ht="63.75" x14ac:dyDescent="0.4">
      <c r="B9" s="11" t="s">
        <v>55</v>
      </c>
      <c r="C9" s="5">
        <f t="shared" ref="C9:C10" si="0">D8</f>
        <v>0.4236111111111111</v>
      </c>
      <c r="D9" s="5">
        <f t="shared" ref="D9:D11" si="1">C9+E9</f>
        <v>0.4375</v>
      </c>
      <c r="E9" s="5">
        <v>1.3888888888888888E-2</v>
      </c>
      <c r="F9" s="3" t="s">
        <v>14</v>
      </c>
      <c r="G9" s="3" t="s">
        <v>4</v>
      </c>
      <c r="H9" s="4" t="s">
        <v>32</v>
      </c>
      <c r="I9" s="20" t="s">
        <v>86</v>
      </c>
    </row>
    <row r="10" spans="2:9" ht="51" x14ac:dyDescent="0.4">
      <c r="B10" s="11" t="s">
        <v>56</v>
      </c>
      <c r="C10" s="5">
        <f t="shared" si="0"/>
        <v>0.4375</v>
      </c>
      <c r="D10" s="5">
        <f t="shared" si="1"/>
        <v>0.4513888888888889</v>
      </c>
      <c r="E10" s="5">
        <v>1.3888888888888888E-2</v>
      </c>
      <c r="F10" s="3" t="s">
        <v>15</v>
      </c>
      <c r="G10" s="3" t="s">
        <v>5</v>
      </c>
      <c r="H10" s="4" t="s">
        <v>33</v>
      </c>
    </row>
    <row r="11" spans="2:9" x14ac:dyDescent="0.4">
      <c r="B11" s="8"/>
      <c r="C11" s="7">
        <f>D10</f>
        <v>0.4513888888888889</v>
      </c>
      <c r="D11" s="7">
        <f t="shared" si="1"/>
        <v>0.45833333333333331</v>
      </c>
      <c r="E11" s="7">
        <v>6.9444444444444441E-3</v>
      </c>
      <c r="F11" s="6" t="s">
        <v>48</v>
      </c>
      <c r="G11" s="3"/>
      <c r="H11" s="3"/>
    </row>
    <row r="12" spans="2:9" x14ac:dyDescent="0.4">
      <c r="B12" s="8"/>
      <c r="C12" s="7">
        <f>D11</f>
        <v>0.45833333333333331</v>
      </c>
      <c r="D12" s="7">
        <f>C12+E12</f>
        <v>0.52777777777777779</v>
      </c>
      <c r="E12" s="7">
        <f>SUM(E13:E17)</f>
        <v>6.9444444444444448E-2</v>
      </c>
      <c r="F12" s="6" t="s">
        <v>77</v>
      </c>
      <c r="G12" s="3"/>
      <c r="H12" s="4"/>
    </row>
    <row r="13" spans="2:9" ht="38.25" x14ac:dyDescent="0.4">
      <c r="B13" s="11" t="s">
        <v>57</v>
      </c>
      <c r="C13" s="5">
        <f>C12</f>
        <v>0.45833333333333331</v>
      </c>
      <c r="D13" s="5">
        <f>C13+E13</f>
        <v>0.47222222222222221</v>
      </c>
      <c r="E13" s="5">
        <v>1.3888888888888888E-2</v>
      </c>
      <c r="F13" s="3" t="s">
        <v>50</v>
      </c>
      <c r="G13" s="3" t="s">
        <v>1</v>
      </c>
      <c r="H13" s="4" t="s">
        <v>29</v>
      </c>
    </row>
    <row r="14" spans="2:9" ht="51" x14ac:dyDescent="0.4">
      <c r="B14" s="11" t="s">
        <v>58</v>
      </c>
      <c r="C14" s="5">
        <f>D13</f>
        <v>0.47222222222222221</v>
      </c>
      <c r="D14" s="5">
        <f>C14+E14</f>
        <v>0.4861111111111111</v>
      </c>
      <c r="E14" s="5">
        <v>1.3888888888888888E-2</v>
      </c>
      <c r="F14" s="3" t="s">
        <v>17</v>
      </c>
      <c r="G14" s="3" t="s">
        <v>7</v>
      </c>
      <c r="H14" s="4" t="s">
        <v>34</v>
      </c>
      <c r="I14" s="20" t="s">
        <v>86</v>
      </c>
    </row>
    <row r="15" spans="2:9" ht="58.5" x14ac:dyDescent="0.4">
      <c r="B15" s="11" t="s">
        <v>59</v>
      </c>
      <c r="C15" s="5">
        <f t="shared" ref="C15" si="2">D14</f>
        <v>0.4861111111111111</v>
      </c>
      <c r="D15" s="5">
        <f t="shared" ref="D15:D19" si="3">C15+E15</f>
        <v>0.5</v>
      </c>
      <c r="E15" s="5">
        <v>1.3888888888888888E-2</v>
      </c>
      <c r="F15" s="3" t="s">
        <v>26</v>
      </c>
      <c r="G15" s="3" t="s">
        <v>69</v>
      </c>
      <c r="H15" s="4" t="s">
        <v>41</v>
      </c>
      <c r="I15" s="20" t="s">
        <v>86</v>
      </c>
    </row>
    <row r="16" spans="2:9" ht="38.25" x14ac:dyDescent="0.4">
      <c r="B16" s="11" t="s">
        <v>60</v>
      </c>
      <c r="C16" s="5">
        <f>D15</f>
        <v>0.5</v>
      </c>
      <c r="D16" s="5">
        <f t="shared" ref="D16" si="4">C16+E16</f>
        <v>0.51388888888888884</v>
      </c>
      <c r="E16" s="5">
        <v>1.3888888888888888E-2</v>
      </c>
      <c r="F16" s="3" t="s">
        <v>24</v>
      </c>
      <c r="G16" s="3" t="s">
        <v>11</v>
      </c>
      <c r="H16" s="4" t="s">
        <v>42</v>
      </c>
    </row>
    <row r="17" spans="2:9" ht="51" x14ac:dyDescent="0.4">
      <c r="B17" s="11" t="s">
        <v>61</v>
      </c>
      <c r="C17" s="5">
        <f>D16</f>
        <v>0.51388888888888884</v>
      </c>
      <c r="D17" s="5">
        <f t="shared" si="3"/>
        <v>0.52777777777777768</v>
      </c>
      <c r="E17" s="5">
        <v>1.3888888888888888E-2</v>
      </c>
      <c r="F17" s="3" t="s">
        <v>25</v>
      </c>
      <c r="G17" s="3" t="s">
        <v>12</v>
      </c>
      <c r="H17" s="4" t="s">
        <v>43</v>
      </c>
      <c r="I17" s="20" t="s">
        <v>86</v>
      </c>
    </row>
    <row r="18" spans="2:9" x14ac:dyDescent="0.4">
      <c r="B18" s="8"/>
      <c r="C18" s="7">
        <f>D17</f>
        <v>0.52777777777777768</v>
      </c>
      <c r="D18" s="7">
        <f t="shared" si="3"/>
        <v>0.56249999999999989</v>
      </c>
      <c r="E18" s="7">
        <v>3.4722222222222224E-2</v>
      </c>
      <c r="F18" s="6" t="s">
        <v>80</v>
      </c>
      <c r="G18" s="3"/>
      <c r="H18" s="3"/>
    </row>
    <row r="19" spans="2:9" x14ac:dyDescent="0.4">
      <c r="B19" s="8"/>
      <c r="C19" s="7">
        <f>D18</f>
        <v>0.56249999999999989</v>
      </c>
      <c r="D19" s="7">
        <f t="shared" si="3"/>
        <v>0.59374999999999989</v>
      </c>
      <c r="E19" s="7">
        <v>3.125E-2</v>
      </c>
      <c r="F19" s="6" t="s">
        <v>85</v>
      </c>
      <c r="G19" s="3"/>
      <c r="H19" s="3"/>
    </row>
    <row r="20" spans="2:9" x14ac:dyDescent="0.4">
      <c r="B20" s="8"/>
      <c r="C20" s="7">
        <f>D19</f>
        <v>0.59374999999999989</v>
      </c>
      <c r="D20" s="7">
        <f>C20+E20</f>
        <v>0.64930555555555547</v>
      </c>
      <c r="E20" s="7">
        <f>SUM(E21:E24)</f>
        <v>5.5555555555555552E-2</v>
      </c>
      <c r="F20" s="6" t="s">
        <v>75</v>
      </c>
      <c r="G20" s="3"/>
      <c r="H20" s="3"/>
    </row>
    <row r="21" spans="2:9" ht="89.25" x14ac:dyDescent="0.4">
      <c r="B21" s="11" t="s">
        <v>62</v>
      </c>
      <c r="C21" s="5">
        <f>C20</f>
        <v>0.59374999999999989</v>
      </c>
      <c r="D21" s="5">
        <f>C21+E21</f>
        <v>0.60763888888888873</v>
      </c>
      <c r="E21" s="5">
        <v>1.3888888888888888E-2</v>
      </c>
      <c r="F21" s="3" t="s">
        <v>49</v>
      </c>
      <c r="G21" s="3" t="s">
        <v>0</v>
      </c>
      <c r="H21" s="4" t="s">
        <v>28</v>
      </c>
      <c r="I21" s="20" t="s">
        <v>86</v>
      </c>
    </row>
    <row r="22" spans="2:9" x14ac:dyDescent="0.4">
      <c r="B22" s="11" t="s">
        <v>63</v>
      </c>
      <c r="C22" s="5">
        <f>D21</f>
        <v>0.60763888888888873</v>
      </c>
      <c r="D22" s="5">
        <f>C22+E22</f>
        <v>0.62152777777777757</v>
      </c>
      <c r="E22" s="5">
        <v>1.3888888888888888E-2</v>
      </c>
      <c r="F22" s="3" t="s">
        <v>16</v>
      </c>
      <c r="G22" s="3" t="s">
        <v>6</v>
      </c>
      <c r="H22" s="4"/>
      <c r="I22" s="20" t="s">
        <v>86</v>
      </c>
    </row>
    <row r="23" spans="2:9" ht="51" x14ac:dyDescent="0.4">
      <c r="B23" s="11" t="s">
        <v>64</v>
      </c>
      <c r="C23" s="5">
        <f t="shared" ref="C23" si="5">D22</f>
        <v>0.62152777777777757</v>
      </c>
      <c r="D23" s="5">
        <f t="shared" ref="D23:D25" si="6">C23+E23</f>
        <v>0.63541666666666641</v>
      </c>
      <c r="E23" s="5">
        <v>1.3888888888888888E-2</v>
      </c>
      <c r="F23" s="3" t="s">
        <v>23</v>
      </c>
      <c r="G23" s="3" t="s">
        <v>10</v>
      </c>
      <c r="H23" s="4" t="s">
        <v>40</v>
      </c>
    </row>
    <row r="24" spans="2:9" ht="76.5" x14ac:dyDescent="0.4">
      <c r="B24" s="11" t="s">
        <v>65</v>
      </c>
      <c r="C24" s="5">
        <f>D23</f>
        <v>0.63541666666666641</v>
      </c>
      <c r="D24" s="5">
        <f t="shared" si="6"/>
        <v>0.64930555555555525</v>
      </c>
      <c r="E24" s="5">
        <v>1.3888888888888888E-2</v>
      </c>
      <c r="F24" s="3" t="s">
        <v>19</v>
      </c>
      <c r="G24" s="3" t="s">
        <v>78</v>
      </c>
      <c r="H24" s="4" t="s">
        <v>36</v>
      </c>
      <c r="I24" s="20" t="s">
        <v>86</v>
      </c>
    </row>
    <row r="25" spans="2:9" x14ac:dyDescent="0.4">
      <c r="B25" s="8"/>
      <c r="C25" s="7">
        <f>D24</f>
        <v>0.64930555555555525</v>
      </c>
      <c r="D25" s="7">
        <f t="shared" si="6"/>
        <v>0.65624999999999967</v>
      </c>
      <c r="E25" s="7">
        <v>6.9444444444444441E-3</v>
      </c>
      <c r="F25" s="6" t="s">
        <v>48</v>
      </c>
      <c r="G25" s="3"/>
      <c r="H25" s="3"/>
    </row>
    <row r="26" spans="2:9" x14ac:dyDescent="0.4">
      <c r="B26" s="8"/>
      <c r="C26" s="7">
        <f>D25</f>
        <v>0.65624999999999967</v>
      </c>
      <c r="D26" s="7">
        <f>C26+E26</f>
        <v>0.71180555555555525</v>
      </c>
      <c r="E26" s="7">
        <f>SUM(E27:E30)</f>
        <v>5.5555555555555552E-2</v>
      </c>
      <c r="F26" s="6" t="s">
        <v>76</v>
      </c>
      <c r="G26" s="3"/>
      <c r="H26" s="3"/>
    </row>
    <row r="27" spans="2:9" ht="39" x14ac:dyDescent="0.4">
      <c r="B27" s="11" t="s">
        <v>66</v>
      </c>
      <c r="C27" s="5">
        <f>C26</f>
        <v>0.65624999999999967</v>
      </c>
      <c r="D27" s="5">
        <f>C27+E27</f>
        <v>0.67013888888888851</v>
      </c>
      <c r="E27" s="5">
        <v>1.3888888888888888E-2</v>
      </c>
      <c r="F27" s="3" t="s">
        <v>20</v>
      </c>
      <c r="G27" s="3" t="s">
        <v>70</v>
      </c>
      <c r="H27" s="4" t="s">
        <v>37</v>
      </c>
    </row>
    <row r="28" spans="2:9" ht="51" x14ac:dyDescent="0.4">
      <c r="B28" s="11" t="s">
        <v>67</v>
      </c>
      <c r="C28" s="5">
        <f>D27</f>
        <v>0.67013888888888851</v>
      </c>
      <c r="D28" s="5">
        <f>C28+E28</f>
        <v>0.68402777777777735</v>
      </c>
      <c r="E28" s="5">
        <v>1.3888888888888888E-2</v>
      </c>
      <c r="F28" s="3" t="s">
        <v>22</v>
      </c>
      <c r="G28" s="3" t="s">
        <v>9</v>
      </c>
      <c r="H28" s="4" t="s">
        <v>39</v>
      </c>
    </row>
    <row r="29" spans="2:9" ht="76.5" x14ac:dyDescent="0.4">
      <c r="B29" s="11" t="s">
        <v>68</v>
      </c>
      <c r="C29" s="5">
        <f t="shared" ref="C29:C30" si="7">D28</f>
        <v>0.68402777777777735</v>
      </c>
      <c r="D29" s="5">
        <f t="shared" ref="D29:D32" si="8">C29+E29</f>
        <v>0.69791666666666619</v>
      </c>
      <c r="E29" s="5">
        <v>1.3888888888888888E-2</v>
      </c>
      <c r="F29" s="3" t="s">
        <v>21</v>
      </c>
      <c r="G29" s="3" t="s">
        <v>8</v>
      </c>
      <c r="H29" s="4" t="s">
        <v>38</v>
      </c>
      <c r="I29" s="20" t="s">
        <v>86</v>
      </c>
    </row>
    <row r="30" spans="2:9" ht="89.25" x14ac:dyDescent="0.4">
      <c r="B30" s="11" t="s">
        <v>73</v>
      </c>
      <c r="C30" s="5">
        <f t="shared" si="7"/>
        <v>0.69791666666666619</v>
      </c>
      <c r="D30" s="5">
        <f t="shared" si="8"/>
        <v>0.71180555555555503</v>
      </c>
      <c r="E30" s="5">
        <v>1.3888888888888888E-2</v>
      </c>
      <c r="F30" s="3" t="s">
        <v>18</v>
      </c>
      <c r="G30" s="3" t="s">
        <v>71</v>
      </c>
      <c r="H30" s="4" t="s">
        <v>35</v>
      </c>
      <c r="I30" s="20" t="s">
        <v>86</v>
      </c>
    </row>
    <row r="31" spans="2:9" x14ac:dyDescent="0.4">
      <c r="B31" s="18"/>
      <c r="C31" s="7">
        <f t="shared" ref="C31" si="9">D30</f>
        <v>0.71180555555555503</v>
      </c>
      <c r="D31" s="7">
        <f t="shared" ref="D31" si="10">C31+E31</f>
        <v>0.71527777777777724</v>
      </c>
      <c r="E31" s="7">
        <v>3.472222222222222E-3</v>
      </c>
      <c r="F31" s="6" t="s">
        <v>84</v>
      </c>
      <c r="G31" s="6"/>
      <c r="H31" s="19"/>
    </row>
    <row r="32" spans="2:9" x14ac:dyDescent="0.4">
      <c r="B32" s="8"/>
      <c r="C32" s="7">
        <v>0.72916666666666663</v>
      </c>
      <c r="D32" s="7">
        <f t="shared" si="8"/>
        <v>0.8125</v>
      </c>
      <c r="E32" s="7">
        <v>8.3333333333333329E-2</v>
      </c>
      <c r="F32" s="6" t="s">
        <v>79</v>
      </c>
      <c r="G32" s="3"/>
      <c r="H32" s="3"/>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プログラム案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ユーザー</cp:lastModifiedBy>
  <dcterms:created xsi:type="dcterms:W3CDTF">2020-01-24T01:39:17Z</dcterms:created>
  <dcterms:modified xsi:type="dcterms:W3CDTF">2020-03-03T23:41:52Z</dcterms:modified>
</cp:coreProperties>
</file>