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171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01,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STORAGE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</v>
      </c>
      <c r="B9" t="n">
        <v>1</v>
      </c>
      <c r="C9" t="inlineStr">
        <is>
          <t>AIR CURTAIN</t>
        </is>
      </c>
      <c r="D9" t="n">
        <v>120</v>
      </c>
      <c r="E9" t="n">
        <v>1</v>
      </c>
      <c r="F9" s="5" t="n">
        <v>5.7</v>
      </c>
      <c r="G9" s="6">
        <f>IF(E9&gt;1,(1.732*D9*F9)/1000,(D9*F9)/1000)</f>
        <v/>
      </c>
      <c r="S9" t="inlineStr">
        <is>
          <t>WALL MOUNTED WITH UV HEPAC AND IONIZER</t>
        </is>
      </c>
    </row>
    <row r="10">
      <c r="A10" t="n">
        <v>2</v>
      </c>
      <c r="B10" t="n">
        <v>1</v>
      </c>
      <c r="C10" t="inlineStr">
        <is>
          <t>WORK SURFACE</t>
        </is>
      </c>
      <c r="D10" t="n">
        <v>120</v>
      </c>
      <c r="E10" t="n">
        <v>1</v>
      </c>
      <c r="F10" s="5" t="n">
        <v>20</v>
      </c>
      <c r="G10" s="6">
        <f>IF(E10&gt;1,(1.732*D10*F10)/1000,(D10*F10)/1000)</f>
        <v/>
      </c>
      <c r="S10" t="inlineStr">
        <is>
          <t>MILLWORK / BY GENERAL CONTRACTOR</t>
        </is>
      </c>
    </row>
    <row r="11">
      <c r="A11" t="n">
        <v>3</v>
      </c>
      <c r="B11" t="n">
        <v>1</v>
      </c>
      <c r="C11" t="inlineStr">
        <is>
          <t>WALL CABINET</t>
        </is>
      </c>
      <c r="F11" s="5" t="n"/>
      <c r="G11" s="6" t="n"/>
      <c r="S11" t="inlineStr">
        <is>
          <t>MILLWORK / BY GENERAL CONTRACTOR</t>
        </is>
      </c>
    </row>
    <row r="12">
      <c r="A12" t="n">
        <v>4</v>
      </c>
      <c r="B12" t="n">
        <v>1</v>
      </c>
      <c r="C12" t="inlineStr">
        <is>
          <t>COMPUTER</t>
        </is>
      </c>
      <c r="D12" t="n">
        <v>120</v>
      </c>
      <c r="E12" t="n">
        <v>1</v>
      </c>
      <c r="F12" s="5" t="n">
        <v>10</v>
      </c>
      <c r="G12" s="6">
        <f>IF(E12&gt;1,(1.732*D12*F12)/1000,(D12*F12)/1000)</f>
        <v/>
      </c>
      <c r="S12" t="inlineStr">
        <is>
          <t>BY OWNER</t>
        </is>
      </c>
    </row>
    <row r="13">
      <c r="A13" t="n">
        <v>5</v>
      </c>
      <c r="B13" t="n">
        <v>1</v>
      </c>
      <c r="C13" t="inlineStr">
        <is>
          <t>LABEL PRINTER</t>
        </is>
      </c>
      <c r="D13" t="n">
        <v>120</v>
      </c>
      <c r="E13" t="n">
        <v>1</v>
      </c>
      <c r="F13" s="5" t="n">
        <v>5</v>
      </c>
      <c r="G13" s="6">
        <f>IF(E13&gt;1,(1.732*D13*F13)/1000,(D13*F13)/1000)</f>
        <v/>
      </c>
      <c r="S13" t="inlineStr">
        <is>
          <t>BY OS&amp;E</t>
        </is>
      </c>
    </row>
    <row r="14">
      <c r="A14" t="n">
        <v>6</v>
      </c>
      <c r="B14" t="n">
        <v>1</v>
      </c>
      <c r="C14" t="inlineStr">
        <is>
          <t>CHAIR</t>
        </is>
      </c>
      <c r="F14" s="5" t="n"/>
      <c r="G14" s="6" t="n"/>
      <c r="S14" t="inlineStr">
        <is>
          <t>BY OS&amp;E</t>
        </is>
      </c>
    </row>
    <row r="15">
      <c r="A15" t="n">
        <v>7</v>
      </c>
      <c r="B15" t="n">
        <v>1</v>
      </c>
      <c r="C15" t="inlineStr">
        <is>
          <t>INSECT CONTROL</t>
        </is>
      </c>
      <c r="D15" t="n">
        <v>120</v>
      </c>
      <c r="E15" t="n">
        <v>1</v>
      </c>
      <c r="F15" s="5" t="n">
        <v>1.4</v>
      </c>
      <c r="G15" s="6">
        <f>IF(E15&gt;1,(1.732*D15*F15)/1000,(D15*F15)/1000)</f>
        <v/>
      </c>
      <c r="S15" t="inlineStr">
        <is>
          <t>WALL MOUNT</t>
        </is>
      </c>
    </row>
    <row r="16">
      <c r="A16" t="n">
        <v>8</v>
      </c>
      <c r="B16" t="n">
        <v>6</v>
      </c>
      <c r="C16" t="inlineStr">
        <is>
          <t>DRY STORAGE SHELVING</t>
        </is>
      </c>
      <c r="F16" s="5" t="n"/>
      <c r="G16" s="6" t="n"/>
      <c r="S16" t="inlineStr">
        <is>
          <t>FIXED FIVE TIER</t>
        </is>
      </c>
    </row>
    <row r="17">
      <c r="A17" t="n">
        <v>9</v>
      </c>
      <c r="B17" t="n">
        <v>2</v>
      </c>
      <c r="C17" t="inlineStr">
        <is>
          <t>DUNNAGE RACK</t>
        </is>
      </c>
      <c r="F17" s="5" t="n"/>
      <c r="G17" s="6" t="n"/>
    </row>
    <row r="18">
      <c r="A18" t="n">
        <v>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t="n">
        <v>11</v>
      </c>
      <c r="B19" t="n">
        <v>2</v>
      </c>
      <c r="C19" t="inlineStr">
        <is>
          <t>CO2 TANK</t>
        </is>
      </c>
      <c r="F19" s="5" t="n"/>
      <c r="G19" s="6" t="n"/>
      <c r="S19" t="inlineStr">
        <is>
          <t>BY VENDOR</t>
        </is>
      </c>
    </row>
    <row r="20">
      <c r="A20" t="n">
        <v>12</v>
      </c>
      <c r="B20" t="n">
        <v>1</v>
      </c>
      <c r="C20" t="inlineStr">
        <is>
          <t>SODA BAG IN BOX RACK</t>
        </is>
      </c>
      <c r="D20" t="n">
        <v>120</v>
      </c>
      <c r="E20" t="n">
        <v>1</v>
      </c>
      <c r="F20" s="5" t="n">
        <v>20</v>
      </c>
      <c r="G20" s="6">
        <f>IF(E20&gt;1,(1.732*D20*F20)/1000,(D20*F20)/1000)</f>
        <v/>
      </c>
      <c r="H20" t="inlineStr">
        <is>
          <t>1/2"</t>
        </is>
      </c>
      <c r="S20" t="inlineStr">
        <is>
          <t>BY VENDOR</t>
        </is>
      </c>
    </row>
    <row r="21">
      <c r="A21" t="n">
        <v>13</v>
      </c>
      <c r="B21" t="n">
        <v>1</v>
      </c>
      <c r="C21" t="inlineStr">
        <is>
          <t>FLOOR TROUGH &amp; GRATE</t>
        </is>
      </c>
      <c r="F21" s="5" t="n"/>
      <c r="G21" s="6" t="n"/>
      <c r="L21" t="inlineStr">
        <is>
          <t>2"</t>
        </is>
      </c>
      <c r="S21" t="inlineStr">
        <is>
          <t>CUSTOM FABRICATION</t>
        </is>
      </c>
    </row>
    <row r="22">
      <c r="A22" t="n">
        <v>14</v>
      </c>
      <c r="B22" t="n">
        <v>1</v>
      </c>
      <c r="C22" t="inlineStr">
        <is>
          <t>WALK-IN COOLER</t>
        </is>
      </c>
      <c r="D22" t="n">
        <v>120</v>
      </c>
      <c r="E22" t="n">
        <v>1</v>
      </c>
      <c r="F22" s="5" t="n">
        <v>20</v>
      </c>
      <c r="G22" s="6">
        <f>IF(E22&gt;1,(1.732*D22*F22)/1000,(D22*F22)/1000)</f>
        <v/>
      </c>
    </row>
    <row r="23">
      <c r="A23" t="n">
        <v>15</v>
      </c>
      <c r="B23" t="inlineStr">
        <is>
          <t>-</t>
        </is>
      </c>
      <c r="C23" t="inlineStr">
        <is>
          <t>SPARE NUMBER</t>
        </is>
      </c>
      <c r="F23" s="5" t="n"/>
      <c r="G23" s="6" t="n"/>
    </row>
    <row r="24">
      <c r="A24" t="n">
        <v>16</v>
      </c>
      <c r="B24" t="n">
        <v>1</v>
      </c>
      <c r="C24" t="inlineStr">
        <is>
          <t>COOLER CONDENSING UNIT</t>
        </is>
      </c>
      <c r="D24" t="n">
        <v>208</v>
      </c>
      <c r="E24" t="n">
        <v>3</v>
      </c>
      <c r="F24" s="5" t="n">
        <v>4.7</v>
      </c>
      <c r="G24" s="6">
        <f>IF(E24&gt;1,(1.732*D24*F24)/1000,(D24*F24)/1000)</f>
        <v/>
      </c>
      <c r="Q24" t="inlineStr">
        <is>
          <t>1/2"</t>
        </is>
      </c>
      <c r="R24" t="inlineStr">
        <is>
          <t>1/2"</t>
        </is>
      </c>
      <c r="S24" t="inlineStr">
        <is>
          <t>INDOOR WATER-COOLED ON EMERGENCY POWER</t>
        </is>
      </c>
    </row>
    <row r="25">
      <c r="A25" t="n">
        <v>17</v>
      </c>
      <c r="B25" t="n">
        <v>1</v>
      </c>
      <c r="C25" t="inlineStr">
        <is>
          <t>FREEZER CONDENSING UNIT</t>
        </is>
      </c>
      <c r="D25" t="n">
        <v>208</v>
      </c>
      <c r="E25" t="n">
        <v>3</v>
      </c>
      <c r="F25" s="5" t="n">
        <v>11.4</v>
      </c>
      <c r="G25" s="6">
        <f>IF(E25&gt;1,(1.732*D25*F25)/1000,(D25*F25)/1000)</f>
        <v/>
      </c>
      <c r="Q25" t="inlineStr">
        <is>
          <t>1/2"</t>
        </is>
      </c>
      <c r="R25" t="inlineStr">
        <is>
          <t>1/2"</t>
        </is>
      </c>
      <c r="S25" t="inlineStr">
        <is>
          <t>INDOOR WATER-COOLED ON EMERGENCY POWER</t>
        </is>
      </c>
    </row>
    <row r="26">
      <c r="A26" t="n">
        <v>18</v>
      </c>
      <c r="B26" t="n">
        <v>1</v>
      </c>
      <c r="C26" t="inlineStr">
        <is>
          <t>EVAPORATOR COIL</t>
        </is>
      </c>
      <c r="D26" t="n">
        <v>120</v>
      </c>
      <c r="E26" t="n">
        <v>1</v>
      </c>
      <c r="F26" s="5" t="n">
        <v>1.8</v>
      </c>
      <c r="G26" s="6">
        <f>IF(E26&gt;1,(1.732*D26*F26)/1000,(D26*F26)/1000)</f>
        <v/>
      </c>
      <c r="K26" t="inlineStr">
        <is>
          <t>3/4"</t>
        </is>
      </c>
      <c r="S26" t="inlineStr">
        <is>
          <t>ON EMERGENCY POWER</t>
        </is>
      </c>
    </row>
    <row r="27">
      <c r="A27" t="n">
        <v>19</v>
      </c>
      <c r="B27" t="inlineStr">
        <is>
          <t>-</t>
        </is>
      </c>
      <c r="C27" t="inlineStr">
        <is>
          <t>SPARE NUMBER</t>
        </is>
      </c>
      <c r="F27" s="5" t="n"/>
      <c r="G27" s="6" t="n"/>
    </row>
    <row r="28">
      <c r="A28" t="n">
        <v>20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t="n">
        <v>21</v>
      </c>
      <c r="B29" t="n">
        <v>4</v>
      </c>
      <c r="C29" t="inlineStr">
        <is>
          <t>COOLER STORAGE SHELVING</t>
        </is>
      </c>
      <c r="F29" s="5" t="n"/>
      <c r="G29" s="6" t="n"/>
      <c r="S29" t="inlineStr">
        <is>
          <t>MOBILE FIVE TIER</t>
        </is>
      </c>
    </row>
    <row r="30">
      <c r="A30" t="n">
        <v>22</v>
      </c>
      <c r="B30" t="n">
        <v>1</v>
      </c>
      <c r="C30" t="inlineStr">
        <is>
          <t>WALK-IN FREEZER</t>
        </is>
      </c>
      <c r="D30" t="n">
        <v>120</v>
      </c>
      <c r="E30" t="n">
        <v>1</v>
      </c>
      <c r="F30" s="5" t="n">
        <v>20</v>
      </c>
      <c r="G30" s="6">
        <f>IF(E30&gt;1,(1.732*D30*F30)/1000,(D30*F30)/1000)</f>
        <v/>
      </c>
    </row>
    <row r="31">
      <c r="A31" t="n">
        <v>23</v>
      </c>
      <c r="B31" t="n">
        <v>1</v>
      </c>
      <c r="C31" t="inlineStr">
        <is>
          <t>EVAPORATOR COIL</t>
        </is>
      </c>
      <c r="D31" t="n">
        <v>208</v>
      </c>
      <c r="E31" t="n">
        <v>1</v>
      </c>
      <c r="F31" s="5" t="n">
        <v>9.1</v>
      </c>
      <c r="G31" s="6">
        <f>IF(E31&gt;1,(1.732*D31*F31)/1000,(D31*F31)/1000)</f>
        <v/>
      </c>
      <c r="K31" t="inlineStr">
        <is>
          <t>3/4"</t>
        </is>
      </c>
      <c r="S31" t="inlineStr">
        <is>
          <t>ON EMERGENCY POWER</t>
        </is>
      </c>
    </row>
    <row r="32">
      <c r="A32" t="n">
        <v>24</v>
      </c>
      <c r="B32" t="n">
        <v>5</v>
      </c>
      <c r="C32" t="inlineStr">
        <is>
          <t>FREEZER STORAGE SHELVING</t>
        </is>
      </c>
      <c r="F32" s="5" t="n"/>
      <c r="G32" s="6" t="n"/>
      <c r="S32" t="inlineStr">
        <is>
          <t>MOBILE FIVE TIER</t>
        </is>
      </c>
    </row>
    <row r="33">
      <c r="A33" t="n">
        <v>25</v>
      </c>
      <c r="B33" t="inlineStr">
        <is>
          <t>-</t>
        </is>
      </c>
      <c r="C33" t="inlineStr">
        <is>
          <t>SPARE NUMBER</t>
        </is>
      </c>
      <c r="F33" s="5" t="n"/>
      <c r="G33" s="6" t="n"/>
    </row>
    <row r="34">
      <c r="A34" s="3" t="inlineStr">
        <is>
          <t>PREPARATION AREA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</row>
    <row r="35">
      <c r="A35" t="n">
        <v>26</v>
      </c>
      <c r="B35" t="n">
        <v>1</v>
      </c>
      <c r="C35" t="inlineStr">
        <is>
          <t>HAND SINK</t>
        </is>
      </c>
      <c r="F35" s="5" t="n"/>
      <c r="G35" s="6" t="n"/>
      <c r="H35" t="inlineStr">
        <is>
          <t>1/2"</t>
        </is>
      </c>
      <c r="I35" t="inlineStr">
        <is>
          <t>1/2"</t>
        </is>
      </c>
      <c r="J35" t="n">
        <v>5</v>
      </c>
      <c r="L35" t="inlineStr">
        <is>
          <t>1-1/2"</t>
        </is>
      </c>
      <c r="S35" t="inlineStr">
        <is>
          <t>WITH VENDOR PROVIDED SOAP &amp; TOWEL DISPENSER</t>
        </is>
      </c>
    </row>
    <row r="36">
      <c r="A36" t="n">
        <v>27</v>
      </c>
      <c r="B36" t="n">
        <v>1</v>
      </c>
      <c r="C36" t="inlineStr">
        <is>
          <t>TRASH RECEPTACLE</t>
        </is>
      </c>
      <c r="F36" s="5" t="n"/>
      <c r="G36" s="6" t="n"/>
      <c r="S36" t="inlineStr">
        <is>
          <t>SLIM JIM</t>
        </is>
      </c>
    </row>
    <row r="37">
      <c r="A37" t="n">
        <v>28</v>
      </c>
      <c r="B37" t="n">
        <v>1</v>
      </c>
      <c r="C37" t="inlineStr">
        <is>
          <t>PREPARATION TABLE WITH SINKS</t>
        </is>
      </c>
      <c r="D37" t="n">
        <v>120</v>
      </c>
      <c r="E37" t="n">
        <v>1</v>
      </c>
      <c r="F37" s="5" t="n">
        <v>40</v>
      </c>
      <c r="G37" s="6">
        <f>IF(E37&gt;1,(1.732*D37*F37)/1000,(D37*F37)/1000)</f>
        <v/>
      </c>
      <c r="S37" t="inlineStr">
        <is>
          <t>CUSTOM FABRICATION</t>
        </is>
      </c>
    </row>
    <row r="38">
      <c r="A38" t="n">
        <v>29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30</v>
      </c>
      <c r="B39" t="n">
        <v>1</v>
      </c>
      <c r="C39" t="inlineStr">
        <is>
          <t>POS PRINTER</t>
        </is>
      </c>
      <c r="D39" t="n">
        <v>120</v>
      </c>
      <c r="E39" t="n">
        <v>1</v>
      </c>
      <c r="F39" s="5" t="n">
        <v>5</v>
      </c>
      <c r="G39" s="6">
        <f>IF(E39&gt;1,(1.732*D39*F39)/1000,(D39*F39)/1000)</f>
        <v/>
      </c>
      <c r="S39" t="inlineStr">
        <is>
          <t>BY OS&amp;E</t>
        </is>
      </c>
    </row>
    <row r="40">
      <c r="A40" t="n">
        <v>31</v>
      </c>
      <c r="B40" t="n">
        <v>1</v>
      </c>
      <c r="C40" t="inlineStr">
        <is>
          <t>TRASH RECEPTACLE</t>
        </is>
      </c>
      <c r="F40" s="5" t="n"/>
      <c r="G40" s="6" t="n"/>
      <c r="S40" t="inlineStr">
        <is>
          <t>WITH LID AND DOLLY</t>
        </is>
      </c>
    </row>
    <row r="41">
      <c r="A41" t="n">
        <v>32</v>
      </c>
      <c r="B41" t="n">
        <v>1</v>
      </c>
      <c r="C41" t="inlineStr">
        <is>
          <t>DOUBLE WALL SHELF</t>
        </is>
      </c>
      <c r="F41" s="5" t="n"/>
      <c r="G41" s="6" t="n"/>
      <c r="S41" t="inlineStr">
        <is>
          <t>CUSTOM FABRICATION</t>
        </is>
      </c>
    </row>
    <row r="42">
      <c r="A42" t="n">
        <v>33</v>
      </c>
      <c r="B42" t="n">
        <v>1</v>
      </c>
      <c r="C42" t="inlineStr">
        <is>
          <t>FLOOR TROUGH &amp; GRATE</t>
        </is>
      </c>
      <c r="F42" s="5" t="n"/>
      <c r="G42" s="6" t="n"/>
      <c r="L42" t="inlineStr">
        <is>
          <t>2"</t>
        </is>
      </c>
      <c r="S42" t="inlineStr">
        <is>
          <t>CUSTOM FABRICATION</t>
        </is>
      </c>
    </row>
    <row r="43">
      <c r="A43" t="n">
        <v>34</v>
      </c>
      <c r="B43" t="n">
        <v>1</v>
      </c>
      <c r="C43" t="inlineStr">
        <is>
          <t>ICE MACHINE</t>
        </is>
      </c>
      <c r="D43" t="n">
        <v>120</v>
      </c>
      <c r="E43" t="n">
        <v>1</v>
      </c>
      <c r="F43" s="5" t="n">
        <v>13.5</v>
      </c>
      <c r="G43" s="6">
        <f>IF(E43&gt;1,(1.732*D43*F43)/1000,(D43*F43)/1000)</f>
        <v/>
      </c>
      <c r="H43" t="inlineStr">
        <is>
          <t>3/8"</t>
        </is>
      </c>
      <c r="K43" t="inlineStr">
        <is>
          <t>3/4"</t>
        </is>
      </c>
      <c r="P43" t="n">
        <v>1600</v>
      </c>
      <c r="Q43" t="inlineStr">
        <is>
          <t>3/8"</t>
        </is>
      </c>
      <c r="R43" t="inlineStr">
        <is>
          <t>1/2"</t>
        </is>
      </c>
      <c r="S43" t="inlineStr">
        <is>
          <t>500LBS. WATER-COOLED CUBE STYLE</t>
        </is>
      </c>
    </row>
    <row r="44">
      <c r="A44" t="n">
        <v>35</v>
      </c>
      <c r="B44" t="inlineStr">
        <is>
          <t>-</t>
        </is>
      </c>
      <c r="C44" t="inlineStr">
        <is>
          <t>SPARE NUMBER</t>
        </is>
      </c>
      <c r="F44" s="5" t="n"/>
      <c r="G44" s="6" t="n"/>
    </row>
    <row r="45">
      <c r="A45" t="n">
        <v>36</v>
      </c>
      <c r="B45" t="n">
        <v>1</v>
      </c>
      <c r="C45" t="inlineStr">
        <is>
          <t>ICE BIN</t>
        </is>
      </c>
      <c r="F45" s="5" t="n"/>
      <c r="G45" s="6" t="n"/>
      <c r="K45" t="inlineStr">
        <is>
          <t>1"</t>
        </is>
      </c>
      <c r="S45" t="inlineStr">
        <is>
          <t>650LBS.</t>
        </is>
      </c>
    </row>
    <row r="46">
      <c r="A46" t="n">
        <v>37</v>
      </c>
      <c r="B46" t="n">
        <v>1</v>
      </c>
      <c r="C46" t="inlineStr">
        <is>
          <t>ICE CART</t>
        </is>
      </c>
      <c r="F46" s="5" t="n"/>
      <c r="G46" s="6" t="n"/>
      <c r="S46" t="inlineStr">
        <is>
          <t>MOBILE 250LBS.</t>
        </is>
      </c>
    </row>
    <row r="47">
      <c r="A47" t="n">
        <v>38</v>
      </c>
      <c r="B47" t="n">
        <v>1</v>
      </c>
      <c r="C47" t="inlineStr">
        <is>
          <t>WATER FILTRATION SYSTEM</t>
        </is>
      </c>
      <c r="F47" s="5" t="n"/>
      <c r="G47" s="6" t="n"/>
      <c r="H47" t="inlineStr">
        <is>
          <t>3/8"</t>
        </is>
      </c>
      <c r="S47" t="inlineStr">
        <is>
          <t>FOR ITEM #34</t>
        </is>
      </c>
    </row>
    <row r="48">
      <c r="A48" t="n">
        <v>39</v>
      </c>
      <c r="B48" t="inlineStr">
        <is>
          <t>-</t>
        </is>
      </c>
      <c r="C48" t="inlineStr">
        <is>
          <t>SPARE NUMBER</t>
        </is>
      </c>
      <c r="F48" s="5" t="n"/>
      <c r="G48" s="6" t="n"/>
    </row>
    <row r="49">
      <c r="A49" t="n">
        <v>40</v>
      </c>
      <c r="B49" t="inlineStr">
        <is>
          <t>-</t>
        </is>
      </c>
      <c r="C49" t="inlineStr">
        <is>
          <t>SPARE NUMBER</t>
        </is>
      </c>
      <c r="F49" s="5" t="n"/>
      <c r="G49" s="6" t="n"/>
    </row>
    <row r="50">
      <c r="A50" t="n">
        <v>41</v>
      </c>
      <c r="B50" t="n">
        <v>1</v>
      </c>
      <c r="C50" t="inlineStr">
        <is>
          <t>MOBILE WORK TABLE</t>
        </is>
      </c>
      <c r="D50" t="n">
        <v>120</v>
      </c>
      <c r="E50" t="n">
        <v>1</v>
      </c>
      <c r="F50" s="5" t="n">
        <v>20</v>
      </c>
      <c r="G50" s="6">
        <f>IF(E50&gt;1,(1.732*D50*F50)/1000,(D50*F50)/1000)</f>
        <v/>
      </c>
      <c r="S50" t="inlineStr">
        <is>
          <t>CUSTOM FABRICATION</t>
        </is>
      </c>
    </row>
    <row r="51">
      <c r="A51" t="n">
        <v>42</v>
      </c>
      <c r="B51" t="n">
        <v>1</v>
      </c>
      <c r="C51" t="inlineStr">
        <is>
          <t>MOBILE WORK TABLE</t>
        </is>
      </c>
      <c r="D51" t="n">
        <v>120</v>
      </c>
      <c r="E51" t="n">
        <v>1</v>
      </c>
      <c r="F51" s="5" t="n">
        <v>20</v>
      </c>
      <c r="G51" s="6">
        <f>IF(E51&gt;1,(1.732*D51*F51)/1000,(D51*F51)/1000)</f>
        <v/>
      </c>
      <c r="S51" t="inlineStr">
        <is>
          <t>CUSTOM FABRICATION</t>
        </is>
      </c>
    </row>
    <row r="52">
      <c r="A52" t="n">
        <v>43</v>
      </c>
      <c r="B52" t="n">
        <v>1</v>
      </c>
      <c r="C52" t="inlineStr">
        <is>
          <t>TRASH RECEPTACLE</t>
        </is>
      </c>
      <c r="F52" s="5" t="n"/>
      <c r="G52" s="6" t="n"/>
      <c r="S52" t="inlineStr">
        <is>
          <t>SLIM JIM</t>
        </is>
      </c>
    </row>
    <row r="53">
      <c r="A53" t="n">
        <v>44</v>
      </c>
      <c r="B53" t="n">
        <v>1</v>
      </c>
      <c r="C53" t="inlineStr">
        <is>
          <t>HAND SINK</t>
        </is>
      </c>
      <c r="F53" s="5" t="n"/>
      <c r="G53" s="6" t="n"/>
      <c r="H53" t="inlineStr">
        <is>
          <t>1/2"</t>
        </is>
      </c>
      <c r="I53" t="inlineStr">
        <is>
          <t>1/2"</t>
        </is>
      </c>
      <c r="J53" t="n">
        <v>5</v>
      </c>
      <c r="L53" t="inlineStr">
        <is>
          <t>1-1/2"</t>
        </is>
      </c>
      <c r="S53" t="inlineStr">
        <is>
          <t>WITH VENDOR PROVIDED SOAP &amp; TOWEL DISPENSER</t>
        </is>
      </c>
    </row>
    <row r="54">
      <c r="A54" t="n">
        <v>45</v>
      </c>
      <c r="B54" t="inlineStr">
        <is>
          <t>-</t>
        </is>
      </c>
      <c r="C54" t="inlineStr">
        <is>
          <t>SPARE NUMBER</t>
        </is>
      </c>
      <c r="F54" s="5" t="n"/>
      <c r="G54" s="6" t="n"/>
    </row>
    <row r="55">
      <c r="A55" s="3" t="inlineStr">
        <is>
          <t>COOKING AREA</t>
        </is>
      </c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</row>
    <row r="56">
      <c r="A56" t="n">
        <v>46</v>
      </c>
      <c r="B56" t="n">
        <v>1</v>
      </c>
      <c r="C56" t="inlineStr">
        <is>
          <t>UTILITY RACK</t>
        </is>
      </c>
      <c r="F56" s="5" t="n"/>
      <c r="G56" s="6" t="n"/>
      <c r="S56" t="inlineStr">
        <is>
          <t>MOBILE</t>
        </is>
      </c>
    </row>
    <row r="57">
      <c r="A57" t="n">
        <v>47</v>
      </c>
      <c r="B57" t="n">
        <v>1</v>
      </c>
      <c r="C57" t="inlineStr">
        <is>
          <t>REACH-IN FREEZER</t>
        </is>
      </c>
      <c r="D57" t="n">
        <v>120</v>
      </c>
      <c r="E57" t="n">
        <v>1</v>
      </c>
      <c r="F57" s="5" t="n">
        <v>7.6</v>
      </c>
      <c r="G57" s="6">
        <f>IF(E57&gt;1,(1.732*D57*F57)/1000,(D57*F57)/1000)</f>
        <v/>
      </c>
      <c r="S57" t="inlineStr">
        <is>
          <t>MOBILE</t>
        </is>
      </c>
    </row>
    <row r="58">
      <c r="A58" t="n">
        <v>48</v>
      </c>
      <c r="B58" t="n">
        <v>1</v>
      </c>
      <c r="C58" t="inlineStr">
        <is>
          <t>EXHAUST HOOD</t>
        </is>
      </c>
      <c r="D58" t="n">
        <v>120</v>
      </c>
      <c r="E58" t="n">
        <v>1</v>
      </c>
      <c r="F58" s="5" t="n">
        <v>20</v>
      </c>
      <c r="G58" s="6">
        <f>IF(E58&gt;1,(1.732*D58*F58)/1000,(D58*F58)/1000)</f>
        <v/>
      </c>
      <c r="N58" t="n">
        <v>4007</v>
      </c>
      <c r="O58" t="n">
        <v>3206</v>
      </c>
      <c r="S58" t="inlineStr">
        <is>
          <t>WITH MAKE-UP AIR</t>
        </is>
      </c>
    </row>
    <row r="59">
      <c r="A59" t="n">
        <v>49</v>
      </c>
      <c r="B59" t="inlineStr">
        <is>
          <t>-</t>
        </is>
      </c>
      <c r="C59" t="inlineStr">
        <is>
          <t>SPARE NUMBER</t>
        </is>
      </c>
      <c r="F59" s="5" t="n"/>
      <c r="G59" s="6" t="n"/>
    </row>
    <row r="60">
      <c r="A60" t="n">
        <v>50</v>
      </c>
      <c r="B60" t="inlineStr">
        <is>
          <t>-</t>
        </is>
      </c>
      <c r="C60" t="inlineStr">
        <is>
          <t>SPARE NUMBER</t>
        </is>
      </c>
      <c r="F60" s="5" t="n"/>
      <c r="G60" s="6" t="n"/>
    </row>
    <row r="61">
      <c r="A61" t="n">
        <v>51</v>
      </c>
      <c r="B61" t="n">
        <v>1</v>
      </c>
      <c r="C61" t="inlineStr">
        <is>
          <t>DOUBLE CONVECTION OVEN</t>
        </is>
      </c>
      <c r="D61" t="n">
        <v>208</v>
      </c>
      <c r="E61" t="n">
        <v>3</v>
      </c>
      <c r="F61" s="5" t="n">
        <v>62</v>
      </c>
      <c r="G61" s="6">
        <f>IF(E61&gt;1,(1.732*D61*F61)/1000,(D61*F61)/1000)</f>
        <v/>
      </c>
      <c r="S61" t="inlineStr">
        <is>
          <t>MOBILE</t>
        </is>
      </c>
    </row>
    <row r="62">
      <c r="A62" t="n">
        <v>52</v>
      </c>
      <c r="B62" t="n">
        <v>1</v>
      </c>
      <c r="C62" t="inlineStr">
        <is>
          <t>SIX BURNER RANGE</t>
        </is>
      </c>
      <c r="D62" t="n">
        <v>208</v>
      </c>
      <c r="E62" t="n">
        <v>3</v>
      </c>
      <c r="F62" s="5" t="n">
        <v>49</v>
      </c>
      <c r="G62" s="6">
        <f>IF(E62&gt;1,(1.732*D62*F62)/1000,(D62*F62)/1000)</f>
        <v/>
      </c>
      <c r="S62" t="inlineStr">
        <is>
          <t>MOBILE WITH OVEN</t>
        </is>
      </c>
    </row>
    <row r="63">
      <c r="A63" t="n">
        <v>53</v>
      </c>
      <c r="B63" t="n">
        <v>1</v>
      </c>
      <c r="C63" t="inlineStr">
        <is>
          <t>GRIDDLE</t>
        </is>
      </c>
      <c r="D63" t="n">
        <v>208</v>
      </c>
      <c r="E63" t="n">
        <v>3</v>
      </c>
      <c r="F63" s="5" t="n">
        <v>58</v>
      </c>
      <c r="G63" s="6">
        <f>IF(E63&gt;1,(1.732*D63*F63)/1000,(D63*F63)/1000)</f>
        <v/>
      </c>
      <c r="S63" t="inlineStr">
        <is>
          <t>WITH STAND</t>
        </is>
      </c>
    </row>
    <row r="64">
      <c r="A64" t="n">
        <v>54</v>
      </c>
      <c r="B64" t="n">
        <v>1</v>
      </c>
      <c r="C64" t="inlineStr">
        <is>
          <t>FIRE SUPPRESSION SYSTEM</t>
        </is>
      </c>
      <c r="D64" t="n">
        <v>120</v>
      </c>
      <c r="E64" t="n">
        <v>1</v>
      </c>
      <c r="F64" s="5" t="n">
        <v>20</v>
      </c>
      <c r="G64" s="6">
        <f>IF(E64&gt;1,(1.732*D64*F64)/1000,(D64*F64)/1000)</f>
        <v/>
      </c>
      <c r="S64" t="inlineStr">
        <is>
          <t>FOR ITEM #48</t>
        </is>
      </c>
    </row>
    <row r="65">
      <c r="A65" t="n">
        <v>55</v>
      </c>
      <c r="B65" t="n">
        <v>2</v>
      </c>
      <c r="C65" t="inlineStr">
        <is>
          <t>MICROWAVE OVEN</t>
        </is>
      </c>
      <c r="D65" t="n">
        <v>120</v>
      </c>
      <c r="E65" t="n">
        <v>1</v>
      </c>
      <c r="F65" s="5" t="n">
        <v>9.6</v>
      </c>
      <c r="G65" s="6">
        <f>IF(E65&gt;1,(1.732*D65*F65)/1000,(D65*F65)/1000)</f>
        <v/>
      </c>
      <c r="S65" t="inlineStr">
        <is>
          <t>UNDERCOUNTER</t>
        </is>
      </c>
    </row>
    <row r="66">
      <c r="A66" t="n">
        <v>56</v>
      </c>
      <c r="B66" t="n">
        <v>1</v>
      </c>
      <c r="C66" t="inlineStr">
        <is>
          <t>MOBILE WORK TABLE</t>
        </is>
      </c>
      <c r="D66" t="n">
        <v>120</v>
      </c>
      <c r="E66" t="n">
        <v>1</v>
      </c>
      <c r="F66" s="5" t="n">
        <v>20</v>
      </c>
      <c r="G66" s="6">
        <f>IF(E66&gt;1,(1.732*D66*F66)/1000,(D66*F66)/1000)</f>
        <v/>
      </c>
      <c r="S66" t="inlineStr">
        <is>
          <t>CUSTOM FABRICATION</t>
        </is>
      </c>
    </row>
    <row r="67">
      <c r="A67" t="n">
        <v>57</v>
      </c>
      <c r="B67" t="n">
        <v>1</v>
      </c>
      <c r="C67" t="inlineStr">
        <is>
          <t>TRASH RECEPTACLE</t>
        </is>
      </c>
      <c r="F67" s="5" t="n"/>
      <c r="G67" s="6" t="n"/>
      <c r="S67" t="inlineStr">
        <is>
          <t>SLIM JIM</t>
        </is>
      </c>
    </row>
    <row r="68">
      <c r="A68" t="n">
        <v>58</v>
      </c>
      <c r="B68" t="n">
        <v>1</v>
      </c>
      <c r="C68" t="inlineStr">
        <is>
          <t>HAND SINK</t>
        </is>
      </c>
      <c r="F68" s="5" t="n"/>
      <c r="G68" s="6" t="n"/>
      <c r="H68" t="inlineStr">
        <is>
          <t>1/2"</t>
        </is>
      </c>
      <c r="I68" t="inlineStr">
        <is>
          <t>1/2"</t>
        </is>
      </c>
      <c r="J68" t="n">
        <v>5</v>
      </c>
      <c r="L68" t="inlineStr">
        <is>
          <t>1-1/2"</t>
        </is>
      </c>
      <c r="S68" t="inlineStr">
        <is>
          <t>WITH VENDOR PROVIDED SOAP &amp; TOWEL DISPENSER</t>
        </is>
      </c>
    </row>
    <row r="69">
      <c r="A69" t="n">
        <v>59</v>
      </c>
      <c r="B69" t="n">
        <v>1</v>
      </c>
      <c r="C69" t="inlineStr">
        <is>
          <t>POS PRINTER</t>
        </is>
      </c>
      <c r="D69" t="n">
        <v>120</v>
      </c>
      <c r="E69" t="n">
        <v>1</v>
      </c>
      <c r="F69" s="5" t="n">
        <v>5</v>
      </c>
      <c r="G69" s="6">
        <f>IF(E69&gt;1,(1.732*D69*F69)/1000,(D69*F69)/1000)</f>
        <v/>
      </c>
      <c r="S69" t="inlineStr">
        <is>
          <t>BY OS&amp;E</t>
        </is>
      </c>
    </row>
    <row r="70">
      <c r="A70" t="n">
        <v>60</v>
      </c>
      <c r="B70" t="inlineStr">
        <is>
          <t>-</t>
        </is>
      </c>
      <c r="C70" t="inlineStr">
        <is>
          <t>SPARE NUMBER</t>
        </is>
      </c>
      <c r="F70" s="5" t="n"/>
      <c r="G70" s="6" t="n"/>
    </row>
    <row r="71">
      <c r="A71" s="3" t="inlineStr">
        <is>
          <t>POT WASH AREA</t>
        </is>
      </c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</row>
    <row r="72">
      <c r="A72" t="n">
        <v>61</v>
      </c>
      <c r="B72" t="n">
        <v>1</v>
      </c>
      <c r="C72" t="inlineStr">
        <is>
          <t>DRY STORAGE SHELVING</t>
        </is>
      </c>
      <c r="F72" s="5" t="n"/>
      <c r="G72" s="6" t="n"/>
      <c r="S72" t="inlineStr">
        <is>
          <t>FIXED FIVE TIER</t>
        </is>
      </c>
    </row>
    <row r="73">
      <c r="A73" t="n">
        <v>62</v>
      </c>
      <c r="B73" t="n">
        <v>1</v>
      </c>
      <c r="C73" t="inlineStr">
        <is>
          <t>POT AND PAN SHELVING</t>
        </is>
      </c>
      <c r="F73" s="5" t="n"/>
      <c r="G73" s="6" t="n"/>
      <c r="S73" t="inlineStr">
        <is>
          <t>MOBILE FOUR TIER</t>
        </is>
      </c>
    </row>
    <row r="74">
      <c r="A74" t="n">
        <v>63</v>
      </c>
      <c r="B74" t="n">
        <v>1</v>
      </c>
      <c r="C74" t="inlineStr">
        <is>
          <t>HAND SINK</t>
        </is>
      </c>
      <c r="F74" s="5" t="n"/>
      <c r="G74" s="6" t="n"/>
      <c r="H74" t="inlineStr">
        <is>
          <t>1/2"</t>
        </is>
      </c>
      <c r="I74" t="inlineStr">
        <is>
          <t>1/2"</t>
        </is>
      </c>
      <c r="J74" t="n">
        <v>5</v>
      </c>
      <c r="L74" t="inlineStr">
        <is>
          <t>1-1/2"</t>
        </is>
      </c>
      <c r="S74" t="inlineStr">
        <is>
          <t>WITH VENDOR PROVIDED SOAP &amp; TOWEL DISPENSER</t>
        </is>
      </c>
    </row>
    <row r="75">
      <c r="A75" t="n">
        <v>64</v>
      </c>
      <c r="B75" t="n">
        <v>1</v>
      </c>
      <c r="C75" t="inlineStr">
        <is>
          <t>TRASH RECEPTACLE</t>
        </is>
      </c>
      <c r="F75" s="5" t="n"/>
      <c r="G75" s="6" t="n"/>
      <c r="S75" t="inlineStr">
        <is>
          <t>SLIM JIM</t>
        </is>
      </c>
    </row>
    <row r="76">
      <c r="A76" t="n">
        <v>65</v>
      </c>
      <c r="B76" t="inlineStr">
        <is>
          <t>-</t>
        </is>
      </c>
      <c r="C76" t="inlineStr">
        <is>
          <t>SPARE NUMBER</t>
        </is>
      </c>
      <c r="F76" s="5" t="n"/>
      <c r="G76" s="6" t="n"/>
    </row>
    <row r="77">
      <c r="A77" t="n">
        <v>66</v>
      </c>
      <c r="B77" t="n">
        <v>1</v>
      </c>
      <c r="C77" t="inlineStr">
        <is>
          <t>POT SINK</t>
        </is>
      </c>
      <c r="F77" s="5" t="n"/>
      <c r="G77" s="6" t="n"/>
      <c r="H77" t="inlineStr">
        <is>
          <t>(2)3/4"</t>
        </is>
      </c>
      <c r="I77" t="inlineStr">
        <is>
          <t>(2)3/4"</t>
        </is>
      </c>
      <c r="J77" t="n">
        <v>90</v>
      </c>
      <c r="K77" t="inlineStr">
        <is>
          <t>(3)2"</t>
        </is>
      </c>
      <c r="S77" t="inlineStr">
        <is>
          <t>CUSTOM FABRICATION</t>
        </is>
      </c>
    </row>
    <row r="78">
      <c r="A78" t="n">
        <v>67</v>
      </c>
      <c r="B78" t="n">
        <v>1</v>
      </c>
      <c r="C78" t="inlineStr">
        <is>
          <t>TRASH RECEPTACLE</t>
        </is>
      </c>
      <c r="F78" s="5" t="n"/>
      <c r="G78" s="6" t="n"/>
      <c r="S78" t="inlineStr">
        <is>
          <t>WITH LID AND DOLLY</t>
        </is>
      </c>
    </row>
    <row r="79">
      <c r="A79" t="n">
        <v>68</v>
      </c>
      <c r="B79" t="n">
        <v>1</v>
      </c>
      <c r="C79" t="inlineStr">
        <is>
          <t>POT SHELF</t>
        </is>
      </c>
      <c r="F79" s="5" t="n"/>
      <c r="G79" s="6" t="n"/>
      <c r="S79" t="inlineStr">
        <is>
          <t>CUSTOM FABRICATION</t>
        </is>
      </c>
    </row>
    <row r="80">
      <c r="A80" t="n">
        <v>69</v>
      </c>
      <c r="B80" t="inlineStr">
        <is>
          <t>-</t>
        </is>
      </c>
      <c r="C80" t="inlineStr">
        <is>
          <t>SPARE NUMBER</t>
        </is>
      </c>
      <c r="F80" s="5" t="n"/>
      <c r="G80" s="6" t="n"/>
    </row>
    <row r="81">
      <c r="A81" t="n">
        <v>70</v>
      </c>
      <c r="B81" t="inlineStr">
        <is>
          <t>-</t>
        </is>
      </c>
      <c r="C81" t="inlineStr">
        <is>
          <t>SPARE NUMBER</t>
        </is>
      </c>
      <c r="F81" s="5" t="n"/>
      <c r="G81" s="6" t="n"/>
    </row>
    <row r="82">
      <c r="A82" t="n">
        <v>71</v>
      </c>
      <c r="B82" t="n">
        <v>1</v>
      </c>
      <c r="C82" t="inlineStr">
        <is>
          <t>UNDERCOUNTER DISH MACHINE</t>
        </is>
      </c>
      <c r="D82" t="n">
        <v>208</v>
      </c>
      <c r="E82" t="n">
        <v>1</v>
      </c>
      <c r="F82" s="5" t="n">
        <v>30</v>
      </c>
      <c r="G82" s="6">
        <f>IF(E82&gt;1,(1.732*D82*F82)/1000,(D82*F82)/1000)</f>
        <v/>
      </c>
      <c r="I82" t="inlineStr">
        <is>
          <t>3/4"</t>
        </is>
      </c>
      <c r="J82" t="n">
        <v>21</v>
      </c>
      <c r="K82" t="inlineStr">
        <is>
          <t>3/4"</t>
        </is>
      </c>
      <c r="S82" t="inlineStr">
        <is>
          <t>180° RINSE</t>
        </is>
      </c>
    </row>
    <row r="83">
      <c r="A83" t="n">
        <v>72</v>
      </c>
      <c r="B83" t="n">
        <v>1</v>
      </c>
      <c r="C83" t="inlineStr">
        <is>
          <t>FLOOR TROUGH &amp; GRATE</t>
        </is>
      </c>
      <c r="F83" s="5" t="n"/>
      <c r="G83" s="6" t="n"/>
      <c r="L83" t="inlineStr">
        <is>
          <t>2"</t>
        </is>
      </c>
      <c r="S83" t="inlineStr">
        <is>
          <t>CUSTOM FABRICATION</t>
        </is>
      </c>
    </row>
    <row r="84">
      <c r="A84" t="n">
        <v>73</v>
      </c>
      <c r="B84" t="n">
        <v>1</v>
      </c>
      <c r="C84" t="inlineStr">
        <is>
          <t>CLEAN DISH STORAGE SHELVING</t>
        </is>
      </c>
      <c r="F84" s="5" t="n"/>
      <c r="G84" s="6" t="n"/>
      <c r="S84" t="inlineStr">
        <is>
          <t>FIXED FIVE TIER</t>
        </is>
      </c>
    </row>
    <row r="85">
      <c r="A85" t="n">
        <v>74</v>
      </c>
      <c r="B85" t="inlineStr">
        <is>
          <t>-</t>
        </is>
      </c>
      <c r="C85" t="inlineStr">
        <is>
          <t>SPARE NUMBER</t>
        </is>
      </c>
      <c r="F85" s="5" t="n"/>
      <c r="G85" s="6" t="n"/>
    </row>
    <row r="86">
      <c r="A86" t="n">
        <v>75</v>
      </c>
      <c r="B86" t="inlineStr">
        <is>
          <t>-</t>
        </is>
      </c>
      <c r="C86" t="inlineStr">
        <is>
          <t>SPARE NUMBER</t>
        </is>
      </c>
      <c r="F86" s="5" t="n"/>
      <c r="G86" s="6" t="n"/>
    </row>
    <row r="87">
      <c r="A87" t="n">
        <v>76</v>
      </c>
      <c r="B87" t="n">
        <v>1</v>
      </c>
      <c r="C87" t="inlineStr">
        <is>
          <t>MOP SINK</t>
        </is>
      </c>
      <c r="F87" s="5" t="n"/>
      <c r="G87" s="6" t="n"/>
      <c r="L87" t="inlineStr">
        <is>
          <t>2"</t>
        </is>
      </c>
      <c r="S87" t="inlineStr">
        <is>
          <t>BY GENERAL CONTRACTOR</t>
        </is>
      </c>
    </row>
    <row r="88">
      <c r="A88" t="n">
        <v>77</v>
      </c>
      <c r="B88" t="n">
        <v>1</v>
      </c>
      <c r="C88" t="inlineStr">
        <is>
          <t>HOSE BIBB</t>
        </is>
      </c>
      <c r="F88" s="5" t="n"/>
      <c r="G88" s="6" t="n"/>
      <c r="H88" t="inlineStr">
        <is>
          <t>1/2"</t>
        </is>
      </c>
      <c r="I88" t="inlineStr">
        <is>
          <t>1/2"</t>
        </is>
      </c>
      <c r="S88" t="inlineStr">
        <is>
          <t>BY GENERAL CONTRACTOR</t>
        </is>
      </c>
    </row>
    <row r="89">
      <c r="A89" t="n">
        <v>78</v>
      </c>
      <c r="B89" t="n">
        <v>1</v>
      </c>
      <c r="C89" t="inlineStr">
        <is>
          <t>WALL SHELF</t>
        </is>
      </c>
      <c r="F89" s="5" t="n"/>
      <c r="G89" s="6" t="n"/>
      <c r="S89" t="inlineStr">
        <is>
          <t>CUSTOM FABRICATION</t>
        </is>
      </c>
    </row>
    <row r="90">
      <c r="A90" t="n">
        <v>79</v>
      </c>
      <c r="B90" t="inlineStr">
        <is>
          <t>-</t>
        </is>
      </c>
      <c r="C90" t="inlineStr">
        <is>
          <t>SPARE NUMBER</t>
        </is>
      </c>
      <c r="F90" s="5" t="n"/>
      <c r="G90" s="6" t="n"/>
    </row>
    <row r="91">
      <c r="A91" t="n">
        <v>80</v>
      </c>
      <c r="B91" t="inlineStr">
        <is>
          <t>-</t>
        </is>
      </c>
      <c r="C91" t="inlineStr">
        <is>
          <t>SPARE NUMBER</t>
        </is>
      </c>
      <c r="F91" s="5" t="n"/>
      <c r="G91" s="6" t="n"/>
    </row>
    <row r="92">
      <c r="A92" t="n">
        <v>81</v>
      </c>
      <c r="B92" t="n">
        <v>1</v>
      </c>
      <c r="C92" t="inlineStr">
        <is>
          <t>DETERGENT STORAGE SHELVING</t>
        </is>
      </c>
      <c r="F92" s="5" t="n"/>
      <c r="G92" s="6" t="n"/>
      <c r="S92" t="inlineStr">
        <is>
          <t>FIXED FIVE TIER</t>
        </is>
      </c>
    </row>
    <row r="93">
      <c r="A93" t="n">
        <v>82</v>
      </c>
      <c r="B93" t="n">
        <v>1</v>
      </c>
      <c r="C93" t="inlineStr">
        <is>
          <t>MOP RACK</t>
        </is>
      </c>
      <c r="F93" s="5" t="n"/>
      <c r="G93" s="6" t="n"/>
      <c r="S93" t="inlineStr">
        <is>
          <t>BY GENERAL CONTRACTOR</t>
        </is>
      </c>
    </row>
    <row r="94">
      <c r="A94" t="n">
        <v>83</v>
      </c>
      <c r="B94" t="n">
        <v>1</v>
      </c>
      <c r="C94" t="inlineStr">
        <is>
          <t>AIR CURTAIN</t>
        </is>
      </c>
      <c r="D94" t="n">
        <v>120</v>
      </c>
      <c r="E94" t="n">
        <v>1</v>
      </c>
      <c r="F94" s="5" t="n">
        <v>5.7</v>
      </c>
      <c r="G94" s="6">
        <f>IF(E94&gt;1,(1.732*D94*F94)/1000,(D94*F94)/1000)</f>
        <v/>
      </c>
      <c r="S94" t="inlineStr">
        <is>
          <t>WALL MOUNTED WITH UV HEPAC AND IONIZER</t>
        </is>
      </c>
    </row>
    <row r="95">
      <c r="A95" t="n">
        <v>84</v>
      </c>
      <c r="B95" t="n">
        <v>1</v>
      </c>
      <c r="C95" t="inlineStr">
        <is>
          <t>INSECT CONTROL</t>
        </is>
      </c>
      <c r="D95" t="n">
        <v>120</v>
      </c>
      <c r="E95" t="n">
        <v>1</v>
      </c>
      <c r="F95" s="5" t="n">
        <v>1.4</v>
      </c>
      <c r="G95" s="6">
        <f>IF(E95&gt;1,(1.732*D95*F95)/1000,(D95*F95)/1000)</f>
        <v/>
      </c>
      <c r="S95" t="inlineStr">
        <is>
          <t>WALL MOUNT</t>
        </is>
      </c>
    </row>
    <row r="96">
      <c r="A96" t="inlineStr">
        <is>
          <t>85-100</t>
        </is>
      </c>
      <c r="B96" t="inlineStr">
        <is>
          <t>-</t>
        </is>
      </c>
      <c r="C96" t="inlineStr">
        <is>
          <t>SPARE NUMBER</t>
        </is>
      </c>
      <c r="F96" s="5" t="n"/>
      <c r="G96" s="6" t="n"/>
    </row>
    <row r="97">
      <c r="A97" s="3" t="inlineStr">
        <is>
          <t>SERVERY AREA</t>
        </is>
      </c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</row>
    <row r="98">
      <c r="A98" t="n">
        <v>101</v>
      </c>
      <c r="B98" t="n">
        <v>1</v>
      </c>
      <c r="C98" t="inlineStr">
        <is>
          <t>REFRIGERATED MERCHANDISER</t>
        </is>
      </c>
      <c r="F98" s="5" t="n"/>
      <c r="G98" s="6" t="n"/>
    </row>
    <row r="99">
      <c r="A99" t="n">
        <v>102</v>
      </c>
      <c r="B99" t="n">
        <v>1</v>
      </c>
      <c r="C99" t="inlineStr">
        <is>
          <t>SERVERY COUNTER</t>
        </is>
      </c>
      <c r="D99" t="n">
        <v>120</v>
      </c>
      <c r="E99" t="n">
        <v>1</v>
      </c>
      <c r="F99" s="5" t="n">
        <v>20</v>
      </c>
      <c r="G99" s="6">
        <f>IF(E99&gt;1,(1.732*D99*F99)/1000,(D99*F99)/1000)</f>
        <v/>
      </c>
      <c r="S99" t="inlineStr">
        <is>
          <t>MILLWORK / BY GENERAL CONTRACTOR</t>
        </is>
      </c>
    </row>
    <row r="100">
      <c r="A100" t="n">
        <v>103</v>
      </c>
      <c r="B100" t="n">
        <v>1</v>
      </c>
      <c r="C100" t="inlineStr">
        <is>
          <t>ICED TEA BREWER</t>
        </is>
      </c>
      <c r="D100" t="n">
        <v>120</v>
      </c>
      <c r="E100" t="n">
        <v>1</v>
      </c>
      <c r="F100" s="5" t="n">
        <v>14.4</v>
      </c>
      <c r="G100" s="6">
        <f>IF(E100&gt;1,(1.732*D100*F100)/1000,(D100*F100)/1000)</f>
        <v/>
      </c>
      <c r="H100" t="inlineStr">
        <is>
          <t>1/4"</t>
        </is>
      </c>
      <c r="S100" t="inlineStr">
        <is>
          <t>BY VENDOR</t>
        </is>
      </c>
    </row>
    <row r="101">
      <c r="A101" t="n">
        <v>104</v>
      </c>
      <c r="B101" t="n">
        <v>1</v>
      </c>
      <c r="C101" t="inlineStr">
        <is>
          <t>COFFEE BREWER</t>
        </is>
      </c>
      <c r="D101" t="n">
        <v>120</v>
      </c>
      <c r="E101" t="n">
        <v>1</v>
      </c>
      <c r="F101" s="5" t="n">
        <v>28.3</v>
      </c>
      <c r="G101" s="6">
        <f>IF(E101&gt;1,(1.732*D101*F101)/1000,(D101*F101)/1000)</f>
        <v/>
      </c>
      <c r="H101" t="inlineStr">
        <is>
          <t>1/4"</t>
        </is>
      </c>
      <c r="S101" t="inlineStr">
        <is>
          <t>BY VENDOR</t>
        </is>
      </c>
    </row>
    <row r="102">
      <c r="A102" t="n">
        <v>105</v>
      </c>
      <c r="B102" t="inlineStr">
        <is>
          <t>-</t>
        </is>
      </c>
      <c r="C102" t="inlineStr">
        <is>
          <t>SPARE NUMBER</t>
        </is>
      </c>
      <c r="F102" s="5" t="n"/>
      <c r="G102" s="6" t="n"/>
    </row>
    <row r="103">
      <c r="A103" t="n">
        <v>106</v>
      </c>
      <c r="B103" t="n">
        <v>3</v>
      </c>
      <c r="C103" t="inlineStr">
        <is>
          <t>CUP DISPENSER</t>
        </is>
      </c>
      <c r="F103" s="5" t="n"/>
      <c r="G103" s="6" t="n"/>
    </row>
    <row r="104">
      <c r="A104" t="n">
        <v>107</v>
      </c>
      <c r="B104" t="n">
        <v>1</v>
      </c>
      <c r="C104" t="inlineStr">
        <is>
          <t>LID DISPENSER</t>
        </is>
      </c>
      <c r="F104" s="5" t="n"/>
      <c r="G104" s="6" t="n"/>
    </row>
    <row r="105">
      <c r="A105" t="n">
        <v>108</v>
      </c>
      <c r="B105" t="n">
        <v>1</v>
      </c>
      <c r="C105" t="inlineStr">
        <is>
          <t>SODA AND ICE DISPENSER</t>
        </is>
      </c>
      <c r="D105" t="n">
        <v>120</v>
      </c>
      <c r="E105" t="n">
        <v>1</v>
      </c>
      <c r="F105" s="5" t="n">
        <v>20</v>
      </c>
      <c r="G105" s="6">
        <f>IF(E105&gt;1,(1.732*D105*F105)/1000,(D105*F105)/1000)</f>
        <v/>
      </c>
      <c r="K105" t="inlineStr">
        <is>
          <t>3/4"</t>
        </is>
      </c>
      <c r="S105" t="inlineStr">
        <is>
          <t>BY VENDOR</t>
        </is>
      </c>
    </row>
    <row r="106">
      <c r="A106" t="n">
        <v>109</v>
      </c>
      <c r="B106" t="inlineStr">
        <is>
          <t>-</t>
        </is>
      </c>
      <c r="C106" t="inlineStr">
        <is>
          <t>SPARE NUMBER</t>
        </is>
      </c>
      <c r="F106" s="5" t="n"/>
      <c r="G106" s="6" t="n"/>
    </row>
    <row r="107">
      <c r="A107" t="n">
        <v>110</v>
      </c>
      <c r="B107" t="inlineStr">
        <is>
          <t>-</t>
        </is>
      </c>
      <c r="C107" t="inlineStr">
        <is>
          <t>SPARE NUMBER</t>
        </is>
      </c>
      <c r="F107" s="5" t="n"/>
      <c r="G107" s="6" t="n"/>
    </row>
    <row r="108">
      <c r="A108" t="n">
        <v>111</v>
      </c>
      <c r="B108" t="n">
        <v>1</v>
      </c>
      <c r="C108" t="inlineStr">
        <is>
          <t>ICE MACHINE</t>
        </is>
      </c>
      <c r="D108" t="n">
        <v>120</v>
      </c>
      <c r="E108" t="n">
        <v>1</v>
      </c>
      <c r="F108" s="5" t="n">
        <v>12.1</v>
      </c>
      <c r="G108" s="6">
        <f>IF(E108&gt;1,(1.732*D108*F108)/1000,(D108*F108)/1000)</f>
        <v/>
      </c>
      <c r="H108" t="inlineStr">
        <is>
          <t>3/8"</t>
        </is>
      </c>
      <c r="K108" t="inlineStr">
        <is>
          <t>3/4"</t>
        </is>
      </c>
      <c r="P108" t="n">
        <v>1000</v>
      </c>
      <c r="Q108" t="inlineStr">
        <is>
          <t>3/8"</t>
        </is>
      </c>
      <c r="R108" t="inlineStr">
        <is>
          <t>1/2"</t>
        </is>
      </c>
      <c r="S108" t="inlineStr">
        <is>
          <t>420LBS. WATER-COOLED NUGGET ICE</t>
        </is>
      </c>
    </row>
    <row r="109">
      <c r="A109" t="n">
        <v>112</v>
      </c>
      <c r="B109" t="n">
        <v>1</v>
      </c>
      <c r="C109" t="inlineStr">
        <is>
          <t>WATER FILTRATION SYSTEM</t>
        </is>
      </c>
      <c r="F109" s="5" t="n"/>
      <c r="G109" s="6" t="n"/>
      <c r="H109" t="inlineStr">
        <is>
          <t>3/8"</t>
        </is>
      </c>
      <c r="S109" t="inlineStr">
        <is>
          <t>FOR ITEM #111 UNDERCOUNTER</t>
        </is>
      </c>
    </row>
    <row r="110">
      <c r="A110" t="n">
        <v>113</v>
      </c>
      <c r="B110" t="n">
        <v>1</v>
      </c>
      <c r="C110" t="inlineStr">
        <is>
          <t>DROP-IN HAND SINK</t>
        </is>
      </c>
      <c r="F110" s="5" t="n"/>
      <c r="G110" s="6" t="n"/>
      <c r="H110" t="inlineStr">
        <is>
          <t>1/2"</t>
        </is>
      </c>
      <c r="I110" t="inlineStr">
        <is>
          <t>1/2"</t>
        </is>
      </c>
      <c r="J110" t="n">
        <v>5</v>
      </c>
      <c r="L110" t="inlineStr">
        <is>
          <t>1-1/2"</t>
        </is>
      </c>
      <c r="S110" t="inlineStr">
        <is>
          <t>WITH SOAP &amp; TOWEL DISPENSER</t>
        </is>
      </c>
    </row>
    <row r="111">
      <c r="A111" t="n">
        <v>114</v>
      </c>
      <c r="B111" t="n">
        <v>1</v>
      </c>
      <c r="C111" t="inlineStr">
        <is>
          <t>TRASH CHUTE</t>
        </is>
      </c>
      <c r="F111" s="5" t="n"/>
      <c r="G111" s="6" t="n"/>
      <c r="S111" t="inlineStr">
        <is>
          <t>CUSTOM FABRICATION PART OF ITEM #102</t>
        </is>
      </c>
    </row>
    <row r="112">
      <c r="A112" t="n">
        <v>115</v>
      </c>
      <c r="B112" t="n">
        <v>1</v>
      </c>
      <c r="C112" t="inlineStr">
        <is>
          <t>POS PRINTER</t>
        </is>
      </c>
      <c r="D112" t="n">
        <v>120</v>
      </c>
      <c r="E112" t="n">
        <v>1</v>
      </c>
      <c r="F112" s="5" t="n">
        <v>5</v>
      </c>
      <c r="G112" s="6">
        <f>IF(E112&gt;1,(1.732*D112*F112)/1000,(D112*F112)/1000)</f>
        <v/>
      </c>
      <c r="S112" t="inlineStr">
        <is>
          <t>BY OS&amp;E</t>
        </is>
      </c>
    </row>
    <row r="113">
      <c r="A113" t="n">
        <v>116</v>
      </c>
      <c r="B113" t="n">
        <v>1</v>
      </c>
      <c r="C113" t="inlineStr">
        <is>
          <t>TRASH RECEPTACLE</t>
        </is>
      </c>
      <c r="F113" s="5" t="n"/>
      <c r="G113" s="6" t="n"/>
      <c r="S113" t="inlineStr">
        <is>
          <t>SLIM JIM</t>
        </is>
      </c>
    </row>
    <row r="114">
      <c r="A114" t="n">
        <v>117</v>
      </c>
      <c r="B114" t="n">
        <v>1</v>
      </c>
      <c r="C114" t="inlineStr">
        <is>
          <t>POS SYSTEM</t>
        </is>
      </c>
      <c r="D114" t="n">
        <v>120</v>
      </c>
      <c r="E114" t="n">
        <v>1</v>
      </c>
      <c r="F114" s="5" t="n">
        <v>10</v>
      </c>
      <c r="G114" s="6">
        <f>IF(E114&gt;1,(1.732*D114*F114)/1000,(D114*F114)/1000)</f>
        <v/>
      </c>
      <c r="S114" t="inlineStr">
        <is>
          <t>BY OS&amp;E</t>
        </is>
      </c>
    </row>
    <row r="115">
      <c r="A115" t="n">
        <v>118</v>
      </c>
      <c r="B115" t="n">
        <v>1</v>
      </c>
      <c r="C115" t="inlineStr">
        <is>
          <t>TRAY PICKUP</t>
        </is>
      </c>
      <c r="F115" s="5" t="n"/>
      <c r="G115" s="6" t="n"/>
      <c r="S115" t="inlineStr">
        <is>
          <t>MILLWORK / BY GENERAL CONTRACTOR</t>
        </is>
      </c>
    </row>
    <row r="116">
      <c r="A116" t="n">
        <v>119</v>
      </c>
      <c r="B116" t="inlineStr">
        <is>
          <t>-</t>
        </is>
      </c>
      <c r="C116" t="inlineStr">
        <is>
          <t>SPARE NUMBER</t>
        </is>
      </c>
      <c r="F116" s="5" t="n"/>
      <c r="G116" s="6" t="n"/>
    </row>
    <row r="117">
      <c r="A117" t="n">
        <v>120</v>
      </c>
      <c r="B117" t="inlineStr">
        <is>
          <t>-</t>
        </is>
      </c>
      <c r="C117" t="inlineStr">
        <is>
          <t>SPARE NUMBER</t>
        </is>
      </c>
      <c r="F117" s="5" t="n"/>
      <c r="G117" s="6" t="n"/>
    </row>
    <row r="118">
      <c r="A118" t="n">
        <v>121</v>
      </c>
      <c r="B118" t="n">
        <v>1</v>
      </c>
      <c r="C118" t="inlineStr">
        <is>
          <t>REFRIGERATED DISPLAY CASE</t>
        </is>
      </c>
      <c r="D118" t="n">
        <v>120</v>
      </c>
      <c r="E118" t="n">
        <v>1</v>
      </c>
      <c r="F118" s="5" t="n">
        <v>9.699999999999999</v>
      </c>
      <c r="G118" s="6">
        <f>IF(E118&gt;1,(1.732*D118*F118)/1000,(D118*F118)/1000)</f>
        <v/>
      </c>
    </row>
    <row r="119">
      <c r="A119" t="n">
        <v>122</v>
      </c>
      <c r="B119" t="n">
        <v>1</v>
      </c>
      <c r="C119" t="inlineStr">
        <is>
          <t>HEATED DISPLAY CASE</t>
        </is>
      </c>
      <c r="F119" s="5" t="n"/>
      <c r="G119" s="6" t="n"/>
    </row>
    <row r="120">
      <c r="A120" t="n">
        <v>123</v>
      </c>
      <c r="B120" t="n">
        <v>1</v>
      </c>
      <c r="C120" t="inlineStr">
        <is>
          <t>HEATED DISPLAY CASE</t>
        </is>
      </c>
      <c r="F120" s="5" t="n"/>
      <c r="G120" s="6" t="n"/>
    </row>
    <row r="121">
      <c r="A121" t="n">
        <v>124</v>
      </c>
      <c r="B121" t="n">
        <v>2</v>
      </c>
      <c r="C121" t="inlineStr">
        <is>
          <t>POS SYSTEM</t>
        </is>
      </c>
      <c r="D121" t="n">
        <v>120</v>
      </c>
      <c r="E121" t="n">
        <v>1</v>
      </c>
      <c r="F121" s="5" t="n">
        <v>10</v>
      </c>
      <c r="G121" s="6">
        <f>IF(E121&gt;1,(1.732*D121*F121)/1000,(D121*F121)/1000)</f>
        <v/>
      </c>
      <c r="S121" t="inlineStr">
        <is>
          <t>BY OS&amp;E</t>
        </is>
      </c>
    </row>
    <row r="122">
      <c r="A122" t="n">
        <v>125</v>
      </c>
      <c r="B122" t="n">
        <v>2</v>
      </c>
      <c r="C122" t="inlineStr">
        <is>
          <t>POS PRINTER</t>
        </is>
      </c>
      <c r="D122" t="n">
        <v>120</v>
      </c>
      <c r="E122" t="n">
        <v>1</v>
      </c>
      <c r="F122" s="5" t="n">
        <v>5</v>
      </c>
      <c r="G122" s="6">
        <f>IF(E122&gt;1,(1.732*D122*F122)/1000,(D122*F122)/1000)</f>
        <v/>
      </c>
      <c r="S122" t="inlineStr">
        <is>
          <t>BY OS&amp;E</t>
        </is>
      </c>
    </row>
    <row r="123">
      <c r="A123" t="n">
        <v>126</v>
      </c>
      <c r="B123" t="n">
        <v>1</v>
      </c>
      <c r="C123" t="inlineStr">
        <is>
          <t>PASS-THRU REFRIGERATOR</t>
        </is>
      </c>
      <c r="D123" t="n">
        <v>120</v>
      </c>
      <c r="E123" t="n">
        <v>1</v>
      </c>
      <c r="F123" s="5" t="n">
        <v>5.5</v>
      </c>
      <c r="G123" s="6">
        <f>IF(E123&gt;1,(1.732*D123*F123)/1000,(D123*F123)/1000)</f>
        <v/>
      </c>
      <c r="S123" t="inlineStr">
        <is>
          <t>MOBILE</t>
        </is>
      </c>
    </row>
    <row r="124">
      <c r="A124" t="n">
        <v>127</v>
      </c>
      <c r="B124" t="n">
        <v>1</v>
      </c>
      <c r="C124" t="inlineStr">
        <is>
          <t>PASS-THRU HEATED CABINET</t>
        </is>
      </c>
      <c r="D124" t="n">
        <v>208</v>
      </c>
      <c r="E124" t="n">
        <v>1</v>
      </c>
      <c r="F124" s="5" t="n">
        <v>7.2</v>
      </c>
      <c r="G124" s="6">
        <f>IF(E124&gt;1,(1.732*D124*F124)/1000,(D124*F124)/1000)</f>
        <v/>
      </c>
      <c r="S124" t="inlineStr">
        <is>
          <t>MOBILE</t>
        </is>
      </c>
    </row>
    <row r="125">
      <c r="A125" t="n">
        <v>128</v>
      </c>
      <c r="B125" t="n">
        <v>1</v>
      </c>
      <c r="C125" t="inlineStr">
        <is>
          <t>PASS-THRU HEATED CABINET</t>
        </is>
      </c>
      <c r="D125" t="n">
        <v>208</v>
      </c>
      <c r="E125" t="n">
        <v>1</v>
      </c>
      <c r="F125" s="5" t="n">
        <v>7.2</v>
      </c>
      <c r="G125" s="6">
        <f>IF(E125&gt;1,(1.732*D125*F125)/1000,(D125*F125)/1000)</f>
        <v/>
      </c>
      <c r="S125" t="inlineStr">
        <is>
          <t>MOBILE</t>
        </is>
      </c>
    </row>
    <row r="126">
      <c r="A126" t="n">
        <v>129</v>
      </c>
      <c r="B126" t="inlineStr">
        <is>
          <t>-</t>
        </is>
      </c>
      <c r="C126" t="inlineStr">
        <is>
          <t>SPARE NUMBER</t>
        </is>
      </c>
      <c r="F126" s="5" t="n"/>
      <c r="G126" s="6" t="n"/>
    </row>
    <row r="127">
      <c r="A127" t="n">
        <v>130</v>
      </c>
      <c r="B127" t="n">
        <v>1</v>
      </c>
      <c r="C127" t="inlineStr">
        <is>
          <t>PASS THRU SHELF</t>
        </is>
      </c>
      <c r="F127" s="5" t="n"/>
      <c r="G127" s="6" t="n"/>
      <c r="S127" t="inlineStr">
        <is>
          <t>CUSTOM FABRICATION</t>
        </is>
      </c>
    </row>
    <row r="128">
      <c r="A128" t="n">
        <v>131</v>
      </c>
      <c r="B128" t="n">
        <v>1</v>
      </c>
      <c r="C128" t="inlineStr">
        <is>
          <t>BACK SERVERY COUNTER</t>
        </is>
      </c>
      <c r="D128" t="n">
        <v>120</v>
      </c>
      <c r="E128" t="n">
        <v>1</v>
      </c>
      <c r="F128" s="5" t="n">
        <v>40</v>
      </c>
      <c r="G128" s="6">
        <f>IF(E128&gt;1,(1.732*D128*F128)/1000,(D128*F128)/1000)</f>
        <v/>
      </c>
      <c r="S128" t="inlineStr">
        <is>
          <t>MILLWORK / BY GENERAL CONTRACTOR</t>
        </is>
      </c>
    </row>
    <row r="129">
      <c r="A129" t="n">
        <v>132</v>
      </c>
      <c r="B129" t="n">
        <v>1</v>
      </c>
      <c r="C129" t="inlineStr">
        <is>
          <t>WALL CABINET</t>
        </is>
      </c>
      <c r="F129" s="5" t="n"/>
      <c r="G129" s="6" t="n"/>
      <c r="S129" t="inlineStr">
        <is>
          <t>MILLWORK / BY GENERAL CONTRACTOR</t>
        </is>
      </c>
    </row>
    <row r="130">
      <c r="A130" t="n">
        <v>133</v>
      </c>
      <c r="B130" t="n">
        <v>1</v>
      </c>
      <c r="C130" t="inlineStr">
        <is>
          <t>HAND SINK</t>
        </is>
      </c>
      <c r="F130" s="5" t="n"/>
      <c r="G130" s="6" t="n"/>
      <c r="H130" t="inlineStr">
        <is>
          <t>1/2"</t>
        </is>
      </c>
      <c r="I130" t="inlineStr">
        <is>
          <t>1/2"</t>
        </is>
      </c>
      <c r="J130" t="n">
        <v>5</v>
      </c>
      <c r="L130" t="inlineStr">
        <is>
          <t>1-1/2"</t>
        </is>
      </c>
      <c r="S130" t="inlineStr">
        <is>
          <t>WITH VENDOR PROVIDED SOAP &amp; TOWEL DISPENSER</t>
        </is>
      </c>
    </row>
    <row r="131">
      <c r="A131" t="n">
        <v>134</v>
      </c>
      <c r="B131" t="n">
        <v>1</v>
      </c>
      <c r="C131" t="inlineStr">
        <is>
          <t>TRASH RECEPTACLE</t>
        </is>
      </c>
      <c r="F131" s="5" t="n"/>
      <c r="G131" s="6" t="n"/>
      <c r="S131" t="inlineStr">
        <is>
          <t>SLIM JIM</t>
        </is>
      </c>
    </row>
    <row r="132">
      <c r="A132" t="n">
        <v>135</v>
      </c>
      <c r="B132" t="inlineStr">
        <is>
          <t>-</t>
        </is>
      </c>
      <c r="C132" t="inlineStr">
        <is>
          <t>SPARE NUMBER</t>
        </is>
      </c>
      <c r="F132" s="5" t="n"/>
      <c r="G132" s="6" t="n"/>
    </row>
    <row r="133">
      <c r="A133" t="n">
        <v>136</v>
      </c>
      <c r="B133" t="n">
        <v>1</v>
      </c>
      <c r="C133" t="inlineStr">
        <is>
          <t>BACK SERVING COUNTER</t>
        </is>
      </c>
      <c r="D133" t="n">
        <v>120</v>
      </c>
      <c r="E133" t="n">
        <v>1</v>
      </c>
      <c r="F133" s="5" t="n">
        <v>40</v>
      </c>
      <c r="G133" s="6">
        <f>IF(E133&gt;1,(1.732*D133*F133)/1000,(D133*F133)/1000)</f>
        <v/>
      </c>
      <c r="S133" t="inlineStr">
        <is>
          <t>MILLWORK / BY GENERAL CONTRACTOR</t>
        </is>
      </c>
    </row>
    <row r="134">
      <c r="A134" t="n">
        <v>137</v>
      </c>
      <c r="B134" t="n">
        <v>1</v>
      </c>
      <c r="C134" t="inlineStr">
        <is>
          <t>ICED TEA BREWER</t>
        </is>
      </c>
      <c r="D134" t="n">
        <v>120</v>
      </c>
      <c r="E134" t="n">
        <v>1</v>
      </c>
      <c r="F134" s="5" t="n">
        <v>14.4</v>
      </c>
      <c r="G134" s="6">
        <f>IF(E134&gt;1,(1.732*D134*F134)/1000,(D134*F134)/1000)</f>
        <v/>
      </c>
      <c r="H134" t="inlineStr">
        <is>
          <t>1/4"</t>
        </is>
      </c>
      <c r="S134" t="inlineStr">
        <is>
          <t>BY VENDOR</t>
        </is>
      </c>
    </row>
    <row r="135">
      <c r="A135" t="n">
        <v>138</v>
      </c>
      <c r="B135" t="n">
        <v>1</v>
      </c>
      <c r="C135" t="inlineStr">
        <is>
          <t>COFFEE BREWER</t>
        </is>
      </c>
      <c r="D135" t="n">
        <v>120</v>
      </c>
      <c r="E135" t="n">
        <v>1</v>
      </c>
      <c r="F135" s="5" t="n">
        <v>28.3</v>
      </c>
      <c r="G135" s="6">
        <f>IF(E135&gt;1,(1.732*D135*F135)/1000,(D135*F135)/1000)</f>
        <v/>
      </c>
      <c r="H135" t="inlineStr">
        <is>
          <t>1/4"</t>
        </is>
      </c>
      <c r="S135" t="inlineStr">
        <is>
          <t>BY VENDOR</t>
        </is>
      </c>
    </row>
    <row r="136">
      <c r="A136" t="n">
        <v>139</v>
      </c>
      <c r="B136" t="inlineStr">
        <is>
          <t>-</t>
        </is>
      </c>
      <c r="C136" t="inlineStr">
        <is>
          <t>SPARE NUMBER</t>
        </is>
      </c>
      <c r="F136" s="5" t="n"/>
      <c r="G136" s="6" t="n"/>
    </row>
    <row r="137">
      <c r="A137" t="n">
        <v>140</v>
      </c>
      <c r="B137" t="n">
        <v>1</v>
      </c>
      <c r="C137" t="inlineStr">
        <is>
          <t>POS PRINTER</t>
        </is>
      </c>
      <c r="D137" t="n">
        <v>120</v>
      </c>
      <c r="E137" t="n">
        <v>1</v>
      </c>
      <c r="F137" s="5" t="n">
        <v>5</v>
      </c>
      <c r="G137" s="6">
        <f>IF(E137&gt;1,(1.732*D137*F137)/1000,(D137*F137)/1000)</f>
        <v/>
      </c>
      <c r="S137" t="inlineStr">
        <is>
          <t>BY OS&amp;E</t>
        </is>
      </c>
    </row>
    <row r="138">
      <c r="A138" t="n">
        <v>141</v>
      </c>
      <c r="B138" t="n">
        <v>2</v>
      </c>
      <c r="C138" t="inlineStr">
        <is>
          <t>UNDERCOUNTER REFRIGERATOR</t>
        </is>
      </c>
      <c r="D138" t="n">
        <v>120</v>
      </c>
      <c r="E138" t="n">
        <v>1</v>
      </c>
      <c r="F138" s="5" t="n">
        <v>6.3</v>
      </c>
      <c r="G138" s="6">
        <f>IF(E138&gt;1,(1.732*D138*F138)/1000,(D138*F138)/1000)</f>
        <v/>
      </c>
      <c r="S138" t="inlineStr">
        <is>
          <t>MOBILE</t>
        </is>
      </c>
    </row>
    <row r="139">
      <c r="A139" t="n">
        <v>142</v>
      </c>
      <c r="B139" t="n">
        <v>3</v>
      </c>
      <c r="C139" t="inlineStr">
        <is>
          <t>BLENDER</t>
        </is>
      </c>
      <c r="D139" t="n">
        <v>120</v>
      </c>
      <c r="E139" t="n">
        <v>1</v>
      </c>
      <c r="F139" s="5" t="n">
        <v>15</v>
      </c>
      <c r="G139" s="6">
        <f>IF(E139&gt;1,(1.732*D139*F139)/1000,(D139*F139)/1000)</f>
        <v/>
      </c>
      <c r="S139" t="inlineStr">
        <is>
          <t>WITH DOME</t>
        </is>
      </c>
    </row>
    <row r="140">
      <c r="A140" t="n">
        <v>143</v>
      </c>
      <c r="B140" t="n">
        <v>1</v>
      </c>
      <c r="C140" t="inlineStr">
        <is>
          <t>ICE WELL</t>
        </is>
      </c>
      <c r="F140" s="5" t="n"/>
      <c r="G140" s="6" t="n"/>
      <c r="K140" t="inlineStr">
        <is>
          <t>1-1/2"</t>
        </is>
      </c>
      <c r="S140" t="inlineStr">
        <is>
          <t>CUSTOM FABRICATION PART OF ITEM #136</t>
        </is>
      </c>
    </row>
    <row r="141">
      <c r="A141" t="n">
        <v>144</v>
      </c>
      <c r="B141" t="n">
        <v>1</v>
      </c>
      <c r="C141" t="inlineStr">
        <is>
          <t>DUMP SINK</t>
        </is>
      </c>
      <c r="F141" s="5" t="n"/>
      <c r="G141" s="6" t="n"/>
      <c r="H141" t="inlineStr">
        <is>
          <t>1/2"</t>
        </is>
      </c>
      <c r="I141" t="inlineStr">
        <is>
          <t>1/2"</t>
        </is>
      </c>
      <c r="J141" t="n">
        <v>15</v>
      </c>
      <c r="K141" t="inlineStr">
        <is>
          <t>1-1/2"</t>
        </is>
      </c>
      <c r="S141" t="inlineStr">
        <is>
          <t>CUSTOM FABRICATION PART OF ITEM #136</t>
        </is>
      </c>
    </row>
    <row r="142">
      <c r="A142" t="n">
        <v>145</v>
      </c>
      <c r="B142" t="n">
        <v>1</v>
      </c>
      <c r="C142" t="inlineStr">
        <is>
          <t>ICE CART</t>
        </is>
      </c>
      <c r="F142" s="5" t="n"/>
      <c r="G142" s="6" t="n"/>
      <c r="S142" t="inlineStr">
        <is>
          <t>MOBILE 250LBS.</t>
        </is>
      </c>
    </row>
    <row r="143">
      <c r="A143" t="n">
        <v>146</v>
      </c>
      <c r="B143" t="n">
        <v>1</v>
      </c>
      <c r="C143" t="inlineStr">
        <is>
          <t>ESPRESSO MACHINE</t>
        </is>
      </c>
      <c r="D143" t="n">
        <v>208</v>
      </c>
      <c r="E143" t="n">
        <v>1</v>
      </c>
      <c r="F143" s="5" t="n">
        <v>41.8</v>
      </c>
      <c r="G143" s="6">
        <f>IF(E143&gt;1,(1.732*D143*F143)/1000,(D143*F143)/1000)</f>
        <v/>
      </c>
      <c r="H143" t="inlineStr">
        <is>
          <t>1/2"</t>
        </is>
      </c>
      <c r="K143" t="inlineStr">
        <is>
          <t>1/2"</t>
        </is>
      </c>
      <c r="S143" t="inlineStr">
        <is>
          <t>2 GROUP</t>
        </is>
      </c>
    </row>
    <row r="144">
      <c r="A144" t="n">
        <v>147</v>
      </c>
      <c r="B144" t="n">
        <v>1</v>
      </c>
      <c r="C144" t="inlineStr">
        <is>
          <t>UNDERCOUNTER REFRIGERATOR</t>
        </is>
      </c>
      <c r="D144" t="n">
        <v>120</v>
      </c>
      <c r="E144" t="n">
        <v>1</v>
      </c>
      <c r="F144" s="5" t="n">
        <v>6.3</v>
      </c>
      <c r="G144" s="6">
        <f>IF(E144&gt;1,(1.732*D144*F144)/1000,(D144*F144)/1000)</f>
        <v/>
      </c>
      <c r="S144" t="inlineStr">
        <is>
          <t>MOBILE</t>
        </is>
      </c>
    </row>
    <row r="145">
      <c r="A145" t="n">
        <v>148</v>
      </c>
      <c r="B145" t="n">
        <v>2</v>
      </c>
      <c r="C145" t="inlineStr">
        <is>
          <t>POS SYSTEM</t>
        </is>
      </c>
      <c r="D145" t="n">
        <v>120</v>
      </c>
      <c r="E145" t="n">
        <v>1</v>
      </c>
      <c r="F145" s="5" t="n">
        <v>10</v>
      </c>
      <c r="G145" s="6">
        <f>IF(E145&gt;1,(1.732*D145*F145)/1000,(D145*F145)/1000)</f>
        <v/>
      </c>
      <c r="S145" t="inlineStr">
        <is>
          <t>BY OS&amp;E</t>
        </is>
      </c>
    </row>
    <row r="146">
      <c r="A146" t="n">
        <v>149</v>
      </c>
      <c r="B146" t="inlineStr">
        <is>
          <t>-</t>
        </is>
      </c>
      <c r="C146" t="inlineStr">
        <is>
          <t>SPARE NUMBER</t>
        </is>
      </c>
      <c r="F146" s="5" t="n"/>
      <c r="G146" s="6" t="n"/>
    </row>
    <row r="147">
      <c r="A147" t="n">
        <v>150</v>
      </c>
      <c r="B147" t="n">
        <v>2</v>
      </c>
      <c r="C147" t="inlineStr">
        <is>
          <t>POS PRINTER</t>
        </is>
      </c>
      <c r="D147" t="n">
        <v>120</v>
      </c>
      <c r="E147" t="n">
        <v>1</v>
      </c>
      <c r="F147" s="5" t="n">
        <v>5</v>
      </c>
      <c r="G147" s="6">
        <f>IF(E147&gt;1,(1.732*D147*F147)/1000,(D147*F147)/1000)</f>
        <v/>
      </c>
      <c r="S147" t="inlineStr">
        <is>
          <t>BY OS&amp;E</t>
        </is>
      </c>
    </row>
    <row r="148">
      <c r="A148" t="n">
        <v>151</v>
      </c>
      <c r="B148" t="n">
        <v>2</v>
      </c>
      <c r="C148" t="inlineStr">
        <is>
          <t>CUP DISPENSER</t>
        </is>
      </c>
      <c r="F148" s="5" t="n"/>
      <c r="G148" s="6" t="n"/>
    </row>
    <row r="149">
      <c r="A149" t="n">
        <v>152</v>
      </c>
      <c r="B149" t="n">
        <v>1</v>
      </c>
      <c r="C149" t="inlineStr">
        <is>
          <t>PASTRY DISPLAY CASE</t>
        </is>
      </c>
      <c r="F149" s="5" t="n"/>
      <c r="G149" s="6" t="n"/>
    </row>
    <row r="150">
      <c r="A150" t="n">
        <v>153</v>
      </c>
      <c r="B150" t="n">
        <v>1</v>
      </c>
      <c r="C150" t="inlineStr">
        <is>
          <t>UNDERCOUNTER REFRIGERATOR</t>
        </is>
      </c>
      <c r="D150" t="n">
        <v>120</v>
      </c>
      <c r="E150" t="n">
        <v>1</v>
      </c>
      <c r="F150" s="5" t="n">
        <v>6.3</v>
      </c>
      <c r="G150" s="6">
        <f>IF(E150&gt;1,(1.732*D150*F150)/1000,(D150*F150)/1000)</f>
        <v/>
      </c>
      <c r="S150" t="inlineStr">
        <is>
          <t>MOBILE</t>
        </is>
      </c>
    </row>
    <row r="151">
      <c r="A151" t="n">
        <v>154</v>
      </c>
      <c r="B151" t="n">
        <v>1</v>
      </c>
      <c r="C151" t="inlineStr">
        <is>
          <t>SERVING COUNTER</t>
        </is>
      </c>
      <c r="F151" s="5" t="n"/>
      <c r="G151" s="6" t="n"/>
      <c r="S151" t="inlineStr">
        <is>
          <t>MILLWORK / BY GENERAL CONTRACTOR</t>
        </is>
      </c>
    </row>
    <row r="152">
      <c r="A152" t="n">
        <v>155</v>
      </c>
      <c r="B152" t="inlineStr">
        <is>
          <t>-</t>
        </is>
      </c>
      <c r="C152" t="inlineStr">
        <is>
          <t>SPARE NUMBER</t>
        </is>
      </c>
      <c r="F152" s="5" t="n"/>
      <c r="G152" s="6" t="n"/>
    </row>
    <row r="153">
      <c r="A153" t="n">
        <v>156</v>
      </c>
      <c r="B153" t="n">
        <v>1</v>
      </c>
      <c r="C153" t="inlineStr">
        <is>
          <t>PICK-UP COUNTER</t>
        </is>
      </c>
      <c r="F153" s="5" t="n"/>
      <c r="G153" s="6" t="n"/>
      <c r="S153" t="inlineStr">
        <is>
          <t>MILLWORK / BY GENERAL CONTRACTOR</t>
        </is>
      </c>
    </row>
    <row r="154">
      <c r="A154" t="n">
        <v>157</v>
      </c>
      <c r="B154" t="n">
        <v>1</v>
      </c>
      <c r="C154" t="inlineStr">
        <is>
          <t>POS COUNTER</t>
        </is>
      </c>
      <c r="F154" s="5" t="n"/>
      <c r="G154" s="6" t="n"/>
      <c r="S154" t="inlineStr">
        <is>
          <t>MILLWORK / BY GENERAL CONTRACTOR</t>
        </is>
      </c>
    </row>
    <row r="155">
      <c r="A155" t="n">
        <v>158</v>
      </c>
      <c r="B155" t="n">
        <v>1</v>
      </c>
      <c r="C155" t="inlineStr">
        <is>
          <t>POS SYSTEM</t>
        </is>
      </c>
      <c r="D155" t="n">
        <v>120</v>
      </c>
      <c r="E155" t="n">
        <v>1</v>
      </c>
      <c r="F155" s="5" t="n">
        <v>10</v>
      </c>
      <c r="G155" s="6">
        <f>IF(E155&gt;1,(1.732*D155*F155)/1000,(D155*F155)/1000)</f>
        <v/>
      </c>
      <c r="S155" t="inlineStr">
        <is>
          <t>BY OS&amp;E</t>
        </is>
      </c>
    </row>
    <row r="156">
      <c r="A156" t="n">
        <v>159</v>
      </c>
      <c r="B156" t="inlineStr">
        <is>
          <t>-</t>
        </is>
      </c>
      <c r="C156" t="inlineStr">
        <is>
          <t>SPARE NUMBER</t>
        </is>
      </c>
      <c r="F156" s="5" t="n"/>
      <c r="G156" s="6" t="n"/>
    </row>
    <row r="157">
      <c r="A157" t="n">
        <v>160</v>
      </c>
      <c r="B157" t="inlineStr">
        <is>
          <t>-</t>
        </is>
      </c>
      <c r="C157" t="inlineStr">
        <is>
          <t>SPARE NUMBER</t>
        </is>
      </c>
      <c r="F157" s="5" t="n"/>
      <c r="G157" s="6" t="n"/>
    </row>
    <row r="158">
      <c r="A158" t="n">
        <v>161</v>
      </c>
      <c r="B158" t="n">
        <v>1</v>
      </c>
      <c r="C158" t="inlineStr">
        <is>
          <t>CHAIR</t>
        </is>
      </c>
      <c r="F158" s="5" t="n"/>
      <c r="G158" s="6" t="n"/>
      <c r="S158" t="inlineStr">
        <is>
          <t>BY OS&amp;E</t>
        </is>
      </c>
    </row>
    <row r="159">
      <c r="A159" t="inlineStr">
        <is>
          <t>162-170</t>
        </is>
      </c>
      <c r="B159" t="inlineStr">
        <is>
          <t>-</t>
        </is>
      </c>
      <c r="C159" t="inlineStr">
        <is>
          <t>SPARE NUMBER</t>
        </is>
      </c>
      <c r="F159" s="5" t="n"/>
      <c r="G159" s="6" t="n"/>
    </row>
    <row r="160">
      <c r="A160" t="n">
        <v>171</v>
      </c>
      <c r="B160" t="n">
        <v>1</v>
      </c>
      <c r="C160" t="inlineStr">
        <is>
          <t>CONDIMENT COUNTER</t>
        </is>
      </c>
      <c r="D160" t="n">
        <v>120</v>
      </c>
      <c r="E160" t="n">
        <v>1</v>
      </c>
      <c r="F160" s="5" t="n">
        <v>40</v>
      </c>
      <c r="G160" s="6">
        <f>IF(E160&gt;1,(1.732*D160*F160)/1000,(D160*F160)/1000)</f>
        <v/>
      </c>
      <c r="S160" t="inlineStr">
        <is>
          <t>MILLWORK / BY GENERAL CONTRACTOR</t>
        </is>
      </c>
    </row>
    <row r="161">
      <c r="A161" t="n">
        <v>172</v>
      </c>
      <c r="B161" t="n">
        <v>2</v>
      </c>
      <c r="C161" t="inlineStr">
        <is>
          <t>CONDIMENT DISPENSER</t>
        </is>
      </c>
      <c r="F161" s="5" t="n"/>
      <c r="G161" s="6" t="n"/>
      <c r="S161" t="inlineStr">
        <is>
          <t>BY VENDOR</t>
        </is>
      </c>
    </row>
    <row r="162">
      <c r="A162" t="n">
        <v>173</v>
      </c>
      <c r="B162" t="n">
        <v>1</v>
      </c>
      <c r="C162" t="inlineStr">
        <is>
          <t>UTENSIL DISPENSER</t>
        </is>
      </c>
      <c r="F162" s="5" t="n"/>
      <c r="G162" s="6" t="n"/>
      <c r="S162" t="inlineStr">
        <is>
          <t>BY VENDOR</t>
        </is>
      </c>
    </row>
    <row r="163">
      <c r="A163" t="n">
        <v>174</v>
      </c>
      <c r="B163" t="n">
        <v>1</v>
      </c>
      <c r="C163" t="inlineStr">
        <is>
          <t>NAPKIN DISPENSER</t>
        </is>
      </c>
      <c r="F163" s="5" t="n"/>
      <c r="G163" s="6" t="n"/>
      <c r="S163" t="inlineStr">
        <is>
          <t>BY VENDOR</t>
        </is>
      </c>
    </row>
    <row r="164">
      <c r="A164" t="n">
        <v>175</v>
      </c>
      <c r="B164" t="inlineStr">
        <is>
          <t>-</t>
        </is>
      </c>
      <c r="C164" t="inlineStr">
        <is>
          <t>SPARE NUMBER</t>
        </is>
      </c>
      <c r="F164" s="5" t="n"/>
      <c r="G164" s="6" t="n"/>
    </row>
    <row r="165">
      <c r="A165" t="n">
        <v>176</v>
      </c>
      <c r="B165" t="n">
        <v>1</v>
      </c>
      <c r="C165" t="inlineStr">
        <is>
          <t>TRASH CHUTE</t>
        </is>
      </c>
      <c r="F165" s="5" t="n"/>
      <c r="G165" s="6" t="n"/>
      <c r="S165" t="inlineStr">
        <is>
          <t>CUSTOM FABRICATION PART OF ITEM #171</t>
        </is>
      </c>
    </row>
    <row r="166">
      <c r="A166" t="n">
        <v>177</v>
      </c>
      <c r="B166" t="n">
        <v>1</v>
      </c>
      <c r="C166" t="inlineStr">
        <is>
          <t>TRASH RECEPTACLE</t>
        </is>
      </c>
      <c r="F166" s="5" t="n"/>
      <c r="G166" s="6" t="n"/>
      <c r="S166" t="inlineStr">
        <is>
          <t>WITH LID AND DOLLY</t>
        </is>
      </c>
    </row>
    <row r="167">
      <c r="A167" t="n">
        <v>178</v>
      </c>
      <c r="B167" t="inlineStr">
        <is>
          <t>-</t>
        </is>
      </c>
      <c r="C167" t="inlineStr">
        <is>
          <t>SPARE NUMBER</t>
        </is>
      </c>
      <c r="F167" s="5" t="n"/>
      <c r="G167" s="6" t="n"/>
    </row>
    <row r="168">
      <c r="A168" t="n">
        <v>179</v>
      </c>
      <c r="B168" t="inlineStr">
        <is>
          <t>-</t>
        </is>
      </c>
      <c r="C168" t="inlineStr">
        <is>
          <t>SPARE NUMBER</t>
        </is>
      </c>
      <c r="F168" s="5" t="n"/>
      <c r="G168" s="6" t="n"/>
    </row>
    <row r="169">
      <c r="A169" t="inlineStr">
        <is>
          <t>180-200</t>
        </is>
      </c>
      <c r="B169" t="inlineStr">
        <is>
          <t>-</t>
        </is>
      </c>
      <c r="C169" t="inlineStr">
        <is>
          <t>SPARE NUMBER</t>
        </is>
      </c>
      <c r="F169" s="5" t="n"/>
      <c r="G169" s="6" t="n"/>
    </row>
    <row r="170">
      <c r="A170" t="inlineStr"/>
    </row>
    <row r="171">
      <c r="A171" s="7" t="inlineStr">
        <is>
          <t>Total</t>
        </is>
      </c>
      <c r="G171" s="8">
        <f>SUM(G7:G170)</f>
        <v/>
      </c>
      <c r="J171" s="8">
        <f>SUM(J7:J170)</f>
        <v/>
      </c>
      <c r="M171" s="8">
        <f>SUM(M7:M170)</f>
        <v/>
      </c>
      <c r="N171" s="8">
        <f>SUM(N7:N170)</f>
        <v/>
      </c>
      <c r="O171" s="8">
        <f>SUM(O7:O170)</f>
        <v/>
      </c>
      <c r="P171" s="8">
        <f>SUM(P7:P170)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2024-08-01T19:08:25Z</dcterms:created>
  <dcterms:modified xmlns:dcterms="http://purl.org/dc/terms/" xmlns:xsi="http://www.w3.org/2001/XMLSchema-instance" xsi:type="dcterms:W3CDTF">2024-08-01T19:08:25Z</dcterms:modified>
</cp:coreProperties>
</file>