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2324\Utility Loads\2024.07.12\"/>
    </mc:Choice>
  </mc:AlternateContent>
  <xr:revisionPtr revIDLastSave="0" documentId="13_ncr:1_{AB1940C8-14D5-4116-AF44-CE108E336464}" xr6:coauthVersionLast="47" xr6:coauthVersionMax="47" xr10:uidLastSave="{00000000-0000-0000-0000-000000000000}"/>
  <bookViews>
    <workbookView xWindow="40215" yWindow="570" windowWidth="32265" windowHeight="19950" xr2:uid="{00000000-000D-0000-FFFF-FFFF00000000}"/>
  </bookViews>
  <sheets>
    <sheet name="FS Utility Load Schedule" sheetId="1" r:id="rId1"/>
    <sheet name="LE Utility Load Schedule" sheetId="7" r:id="rId2"/>
  </sheets>
  <definedNames>
    <definedName name="_xlnm.Print_Area" localSheetId="0">'FS Utility Load Schedule'!$A$1:$S$7</definedName>
    <definedName name="_xlnm.Print_Area" localSheetId="1">'LE Utility Load Schedule'!$A$1:$U$7</definedName>
  </definedNames>
  <calcPr calcId="181029"/>
</workbook>
</file>

<file path=xl/calcChain.xml><?xml version="1.0" encoding="utf-8"?>
<calcChain xmlns="http://schemas.openxmlformats.org/spreadsheetml/2006/main">
  <c r="F72" i="1" l="1"/>
  <c r="G72" i="1"/>
  <c r="O72" i="1"/>
  <c r="N72" i="1"/>
  <c r="M72" i="1"/>
  <c r="J72" i="1"/>
  <c r="G54" i="1"/>
  <c r="G53" i="1"/>
  <c r="G52" i="1"/>
  <c r="G50" i="1"/>
  <c r="G49" i="1"/>
  <c r="G48" i="1"/>
  <c r="G47" i="1"/>
  <c r="G44" i="1"/>
  <c r="G43" i="1"/>
  <c r="G42" i="1"/>
  <c r="G40" i="1"/>
  <c r="G34" i="1"/>
  <c r="G33" i="1"/>
  <c r="G32" i="1"/>
  <c r="G31" i="1"/>
  <c r="G29" i="1"/>
  <c r="G28" i="1"/>
  <c r="G18" i="1"/>
  <c r="G17" i="1"/>
  <c r="G14" i="1"/>
  <c r="G12" i="1"/>
  <c r="G8" i="1"/>
  <c r="G9" i="1"/>
  <c r="G10" i="1"/>
  <c r="G7" i="1"/>
  <c r="O7" i="7" l="1"/>
  <c r="N7" i="7"/>
  <c r="M7" i="7"/>
  <c r="J7" i="7"/>
  <c r="G6" i="7"/>
  <c r="G7" i="7" s="1"/>
</calcChain>
</file>

<file path=xl/sharedStrings.xml><?xml version="1.0" encoding="utf-8"?>
<sst xmlns="http://schemas.openxmlformats.org/spreadsheetml/2006/main" count="193" uniqueCount="98">
  <si>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</si>
  <si>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</si>
  <si>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</si>
  <si>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</si>
  <si>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</si>
  <si>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</si>
  <si>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</si>
  <si>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</si>
  <si>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</si>
  <si>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</si>
  <si>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</si>
  <si>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</si>
  <si>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</si>
  <si>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</si>
  <si>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</si>
  <si>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</si>
  <si>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</si>
  <si>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</si>
  <si>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</si>
  <si>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</si>
  <si>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</si>
  <si>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</si>
  <si>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</si>
  <si>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</si>
  <si>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</si>
  <si>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</si>
  <si>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</si>
  <si>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</si>
  <si>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</si>
  <si>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</si>
  <si>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</si>
  <si>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KW</t>
  </si>
  <si>
    <t>PREPARATION AND COOKING AREA</t>
  </si>
  <si>
    <t>REACH-IN REFRIGERATION</t>
  </si>
  <si>
    <t>MOBILE</t>
  </si>
  <si>
    <t>BREAD PREPARATION TABLE</t>
  </si>
  <si>
    <t>CUSTOM FABRICATION</t>
  </si>
  <si>
    <t>BLAST CHILLER-FREEZER</t>
  </si>
  <si>
    <t>RICE COOKER WITH WARMER</t>
  </si>
  <si>
    <t>-</t>
  </si>
  <si>
    <t>SPARE NUMBER</t>
  </si>
  <si>
    <t>SOUS VIDE IMMERSION CIRCULATOR</t>
  </si>
  <si>
    <t>TRIPLE WALL SHELF</t>
  </si>
  <si>
    <t>HOOD CONTROL CABINET</t>
  </si>
  <si>
    <t>FOR ITEM #12</t>
  </si>
  <si>
    <t>BUTCHER BLOCK TOP</t>
  </si>
  <si>
    <t>UNDER COUNTER UTILITY RACK</t>
  </si>
  <si>
    <t>FIRE SUPPRESSION SYSTEM</t>
  </si>
  <si>
    <t>1"</t>
  </si>
  <si>
    <t>EXHAUST HOOD</t>
  </si>
  <si>
    <t>WITH MAKE-UP AIR</t>
  </si>
  <si>
    <t>MODULAR GRIDDLE</t>
  </si>
  <si>
    <t>MODULAR FOUR BURNER RANGE</t>
  </si>
  <si>
    <t>FILL FAUCET</t>
  </si>
  <si>
    <t>3/4"</t>
  </si>
  <si>
    <t>POT SHELF</t>
  </si>
  <si>
    <t>REFRIGERATED EQUIPMENT STAND</t>
  </si>
  <si>
    <t>PREPARATION COUNTER</t>
  </si>
  <si>
    <t>DOUBLE OVERSHELF</t>
  </si>
  <si>
    <t>CUSTOM FABRICATION, PART OF ITEM #23</t>
  </si>
  <si>
    <t>LOAD CENTER</t>
  </si>
  <si>
    <t>UNDERCOUNTER PASS-THRU REFRIGERATOR</t>
  </si>
  <si>
    <t>CUSTOM FABRICATION, WITH DOORS AND NSF7 RAIL, PART OF ITEM #23</t>
  </si>
  <si>
    <t>SOUP WARMER</t>
  </si>
  <si>
    <t>COUNTERTOP</t>
  </si>
  <si>
    <t>PREPARATION TABLE WITH SINK</t>
  </si>
  <si>
    <t>1/2"</t>
  </si>
  <si>
    <t>1-1/2"</t>
  </si>
  <si>
    <t>HAND SINK</t>
  </si>
  <si>
    <t>CUSTOM FABRICATION, PART OF ITEM #28</t>
  </si>
  <si>
    <t>TRASH CHUTE</t>
  </si>
  <si>
    <t>STAINLESS STEEL TRASH RECEPTACLE</t>
  </si>
  <si>
    <t>UNDERCOUNTER REFRIGERATOR</t>
  </si>
  <si>
    <t>SLICER</t>
  </si>
  <si>
    <t>AUTOMATIC</t>
  </si>
  <si>
    <t>VEGETABLE SLICER</t>
  </si>
  <si>
    <t>REFRIGERATED DISPLAY CASE</t>
  </si>
  <si>
    <t>1/4"</t>
  </si>
  <si>
    <t>UNDERCOUNTER FREEZER</t>
  </si>
  <si>
    <t>POS PRINTER</t>
  </si>
  <si>
    <t>BY OS&amp;E</t>
  </si>
  <si>
    <t>POS SYSTEM</t>
  </si>
  <si>
    <t>55-60</t>
  </si>
  <si>
    <t>SPARE NUMBERS</t>
  </si>
  <si>
    <t>WAREWASHING AREA</t>
  </si>
  <si>
    <t>POT SINK</t>
  </si>
  <si>
    <t>(3)2"</t>
  </si>
  <si>
    <t>TRASH RECEPTACLE</t>
  </si>
  <si>
    <t>SLIM JIM</t>
  </si>
  <si>
    <t>PRE-RINSE UNIT</t>
  </si>
  <si>
    <t>WITH FAUCET</t>
  </si>
  <si>
    <t>FLOOR TROUGH &amp; GRATE</t>
  </si>
  <si>
    <t>2"</t>
  </si>
  <si>
    <t>MOP SINK CABINET</t>
  </si>
  <si>
    <t>70-100</t>
  </si>
  <si>
    <t>Date: 2024.07.12</t>
  </si>
  <si>
    <t xml:space="preserve">  PROJECT NUMBER: 2324</t>
  </si>
  <si>
    <t xml:space="preserve">  PROJECT NAME: MALIBU PRIME SANDWICH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</si>
</sst>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2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9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0"/>
    <xf numFmtId="0" fontId="5" fillId="0" borderId="1" applyNumberFormat="0" applyFont="0" applyBorder="0" applyAlignment="0" applyProtection="0"/>
  </cellStyleXfs>
  <cellXfs count="37">
    <xf numFmtId="0" fontId="0" fillId="0" borderId="0" xfId="0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087"/>
  <sheetViews>
    <sheetView tabSelected="1"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10.4257812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26" ht="18" x14ac:dyDescent="0.25">
      <c r="A1" s="23" t="s">
        <v>0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26" s="30" customFormat="1" ht="15" x14ac:dyDescent="0.25">
      <c r="A2" s="24" t="s">
        <v>97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 t="s">
        <v>95</v>
      </c>
    </row>
    <row r="3" spans="1:26" s="30" customFormat="1" ht="15" x14ac:dyDescent="0.25">
      <c r="A3" s="24" t="s">
        <v>96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</row>
    <row r="5" spans="1:26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21</v>
      </c>
      <c r="R5" s="16" t="s">
        <v>19</v>
      </c>
      <c r="S5" s="18" t="s">
        <v>20</v>
      </c>
    </row>
    <row r="6" spans="1:26" ht="12.75" x14ac:dyDescent="0.2">
      <c r="A6" s="11" t="s">
        <v>32</v>
      </c>
      <c r="B6" s="11"/>
      <c r="C6" s="28"/>
      <c r="D6" s="15"/>
      <c r="E6" s="15"/>
      <c r="F6" s="15"/>
      <c r="G6" s="15"/>
      <c r="H6" s="15"/>
      <c r="I6" s="15"/>
      <c r="J6" s="15"/>
      <c r="K6" s="15"/>
      <c r="L6" s="15"/>
      <c r="M6" s="36"/>
      <c r="N6" s="36"/>
      <c r="O6" s="36"/>
      <c r="P6" s="36"/>
      <c r="Q6" s="15"/>
      <c r="R6" s="6"/>
      <c r="S6" s="27"/>
      <c r="T6"/>
      <c r="U6"/>
      <c r="V6"/>
      <c r="W6"/>
      <c r="X6"/>
      <c r="Y6"/>
      <c r="Z6"/>
    </row>
    <row r="7" spans="1:26" ht="12.75" x14ac:dyDescent="0.2">
      <c r="A7" s="11">
        <v>1</v>
      </c>
      <c r="B7" s="11">
        <v>1</v>
      </c>
      <c r="C7" s="28" t="s">
        <v>33</v>
      </c>
      <c r="D7" s="15">
        <v>120</v>
      </c>
      <c r="E7" s="15">
        <v>1</v>
      </c>
      <c r="F7" s="15">
        <v>5.5</v>
      </c>
      <c r="G7" s="33">
        <f>IF(E7&gt;1,(1.732*D7*F7)/1000,(D7*F7)/1000)</f>
        <v>0.66</v>
      </c>
      <c r="H7" s="15"/>
      <c r="I7" s="15"/>
      <c r="J7" s="15"/>
      <c r="K7" s="15"/>
      <c r="L7" s="15"/>
      <c r="M7" s="36"/>
      <c r="N7" s="36"/>
      <c r="O7" s="36"/>
      <c r="P7" s="36"/>
      <c r="Q7" s="15"/>
      <c r="R7" s="6"/>
      <c r="S7" s="27" t="s">
        <v>34</v>
      </c>
      <c r="T7"/>
      <c r="U7"/>
      <c r="V7"/>
      <c r="W7"/>
      <c r="X7"/>
      <c r="Y7"/>
      <c r="Z7"/>
    </row>
    <row r="8" spans="1:26" ht="12.75" x14ac:dyDescent="0.2">
      <c r="A8" s="11">
        <v>2</v>
      </c>
      <c r="B8" s="11">
        <v>1</v>
      </c>
      <c r="C8" s="28" t="s">
        <v>35</v>
      </c>
      <c r="D8" s="15">
        <v>120</v>
      </c>
      <c r="E8" s="15">
        <v>1</v>
      </c>
      <c r="F8" s="15">
        <v>20</v>
      </c>
      <c r="G8" s="33">
        <f t="shared" ref="G8:G14" si="0">IF(E8&gt;1,(1.732*D8*F8)/1000,(D8*F8)/1000)</f>
        <v>2.4</v>
      </c>
      <c r="H8" s="15"/>
      <c r="I8" s="15"/>
      <c r="J8" s="15"/>
      <c r="K8" s="15"/>
      <c r="L8" s="15"/>
      <c r="M8" s="36"/>
      <c r="N8" s="36"/>
      <c r="O8" s="36"/>
      <c r="P8" s="36"/>
      <c r="Q8" s="15"/>
      <c r="R8" s="6"/>
      <c r="S8" s="27" t="s">
        <v>36</v>
      </c>
      <c r="T8"/>
      <c r="U8"/>
      <c r="V8"/>
      <c r="W8"/>
      <c r="X8"/>
      <c r="Y8"/>
      <c r="Z8"/>
    </row>
    <row r="9" spans="1:26" ht="12.75" x14ac:dyDescent="0.2">
      <c r="A9" s="11">
        <v>3</v>
      </c>
      <c r="B9" s="11">
        <v>1</v>
      </c>
      <c r="C9" s="28" t="s">
        <v>37</v>
      </c>
      <c r="D9" s="15">
        <v>208</v>
      </c>
      <c r="E9" s="15">
        <v>1</v>
      </c>
      <c r="F9" s="15">
        <v>5.6</v>
      </c>
      <c r="G9" s="33">
        <f t="shared" si="0"/>
        <v>1.1648000000000001</v>
      </c>
      <c r="H9" s="15"/>
      <c r="I9" s="15"/>
      <c r="J9" s="15"/>
      <c r="K9" s="15"/>
      <c r="L9" s="15"/>
      <c r="M9" s="36"/>
      <c r="N9" s="36"/>
      <c r="O9" s="36"/>
      <c r="P9" s="36"/>
      <c r="Q9" s="15"/>
      <c r="R9" s="6"/>
      <c r="S9" s="27"/>
      <c r="T9"/>
      <c r="U9"/>
      <c r="V9"/>
      <c r="W9"/>
      <c r="X9"/>
      <c r="Y9"/>
      <c r="Z9"/>
    </row>
    <row r="10" spans="1:26" ht="12.75" x14ac:dyDescent="0.2">
      <c r="A10" s="11">
        <v>4</v>
      </c>
      <c r="B10" s="11">
        <v>1</v>
      </c>
      <c r="C10" s="28" t="s">
        <v>38</v>
      </c>
      <c r="D10" s="15">
        <v>120</v>
      </c>
      <c r="E10" s="15">
        <v>1</v>
      </c>
      <c r="F10" s="15">
        <v>18</v>
      </c>
      <c r="G10" s="33">
        <f t="shared" si="0"/>
        <v>2.16</v>
      </c>
      <c r="H10" s="15"/>
      <c r="I10" s="15"/>
      <c r="J10" s="15"/>
      <c r="K10" s="15"/>
      <c r="L10" s="15"/>
      <c r="M10" s="36"/>
      <c r="N10" s="36"/>
      <c r="O10" s="36"/>
      <c r="P10" s="36"/>
      <c r="Q10" s="15"/>
      <c r="R10" s="6"/>
      <c r="S10" s="27"/>
      <c r="T10"/>
      <c r="U10"/>
      <c r="V10"/>
      <c r="W10"/>
      <c r="X10"/>
      <c r="Y10"/>
      <c r="Z10"/>
    </row>
    <row r="11" spans="1:26" ht="12.75" x14ac:dyDescent="0.2">
      <c r="A11" s="11">
        <v>5</v>
      </c>
      <c r="B11" s="11" t="s">
        <v>39</v>
      </c>
      <c r="C11" s="28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36"/>
      <c r="N11" s="36"/>
      <c r="O11" s="36"/>
      <c r="P11" s="36"/>
      <c r="Q11" s="15"/>
      <c r="R11" s="6"/>
      <c r="S11" s="27"/>
      <c r="T11"/>
      <c r="U11"/>
      <c r="V11"/>
      <c r="W11"/>
      <c r="X11"/>
      <c r="Y11"/>
      <c r="Z11"/>
    </row>
    <row r="12" spans="1:26" ht="12.75" x14ac:dyDescent="0.2">
      <c r="A12" s="11">
        <v>6</v>
      </c>
      <c r="B12" s="11">
        <v>1</v>
      </c>
      <c r="C12" s="28" t="s">
        <v>41</v>
      </c>
      <c r="D12" s="15">
        <v>120</v>
      </c>
      <c r="E12" s="15">
        <v>1</v>
      </c>
      <c r="F12" s="15">
        <v>9.1999999999999993</v>
      </c>
      <c r="G12" s="33">
        <f t="shared" si="0"/>
        <v>1.1040000000000001</v>
      </c>
      <c r="H12" s="15"/>
      <c r="I12" s="15"/>
      <c r="J12" s="15"/>
      <c r="K12" s="15"/>
      <c r="L12" s="15"/>
      <c r="M12" s="36"/>
      <c r="N12" s="36"/>
      <c r="O12" s="36"/>
      <c r="P12" s="36"/>
      <c r="Q12" s="15"/>
      <c r="R12" s="6"/>
      <c r="S12" s="27"/>
      <c r="T12"/>
      <c r="U12"/>
      <c r="V12"/>
      <c r="W12"/>
      <c r="X12"/>
      <c r="Y12"/>
      <c r="Z12"/>
    </row>
    <row r="13" spans="1:26" ht="12.75" x14ac:dyDescent="0.2">
      <c r="A13" s="11">
        <v>7</v>
      </c>
      <c r="B13" s="11">
        <v>1</v>
      </c>
      <c r="C13" s="28" t="s">
        <v>42</v>
      </c>
      <c r="D13" s="15"/>
      <c r="E13" s="15"/>
      <c r="F13" s="15"/>
      <c r="G13" s="15"/>
      <c r="H13" s="15"/>
      <c r="I13" s="15"/>
      <c r="J13" s="15"/>
      <c r="K13" s="15"/>
      <c r="L13" s="15"/>
      <c r="M13" s="36"/>
      <c r="N13" s="36"/>
      <c r="O13" s="36"/>
      <c r="P13" s="36"/>
      <c r="Q13" s="15"/>
      <c r="R13" s="6"/>
      <c r="S13" s="27" t="s">
        <v>36</v>
      </c>
      <c r="T13"/>
      <c r="U13"/>
      <c r="V13"/>
      <c r="W13"/>
      <c r="X13"/>
      <c r="Y13"/>
      <c r="Z13"/>
    </row>
    <row r="14" spans="1:26" ht="12.75" x14ac:dyDescent="0.2">
      <c r="A14" s="11">
        <v>8</v>
      </c>
      <c r="B14" s="11">
        <v>1</v>
      </c>
      <c r="C14" s="28" t="s">
        <v>43</v>
      </c>
      <c r="D14" s="15">
        <v>120</v>
      </c>
      <c r="E14" s="15">
        <v>1</v>
      </c>
      <c r="F14" s="15">
        <v>4</v>
      </c>
      <c r="G14" s="33">
        <f t="shared" si="0"/>
        <v>0.48</v>
      </c>
      <c r="H14" s="15"/>
      <c r="I14" s="15"/>
      <c r="J14" s="15"/>
      <c r="K14" s="15"/>
      <c r="L14" s="15"/>
      <c r="M14" s="36"/>
      <c r="N14" s="36"/>
      <c r="O14" s="36"/>
      <c r="P14" s="36"/>
      <c r="Q14" s="15"/>
      <c r="R14" s="6"/>
      <c r="S14" s="27" t="s">
        <v>44</v>
      </c>
      <c r="T14"/>
      <c r="U14"/>
      <c r="V14"/>
      <c r="W14"/>
      <c r="X14"/>
      <c r="Y14"/>
      <c r="Z14"/>
    </row>
    <row r="15" spans="1:26" ht="12.75" x14ac:dyDescent="0.2">
      <c r="A15" s="11">
        <v>9</v>
      </c>
      <c r="B15" s="11">
        <v>1</v>
      </c>
      <c r="C15" s="28" t="s">
        <v>45</v>
      </c>
      <c r="D15" s="15"/>
      <c r="E15" s="15"/>
      <c r="F15" s="15"/>
      <c r="G15" s="15"/>
      <c r="H15" s="15"/>
      <c r="I15" s="15"/>
      <c r="J15" s="15"/>
      <c r="K15" s="15"/>
      <c r="L15" s="15"/>
      <c r="M15" s="36"/>
      <c r="N15" s="36"/>
      <c r="O15" s="36"/>
      <c r="P15" s="36"/>
      <c r="Q15" s="15"/>
      <c r="R15" s="6"/>
      <c r="S15" s="27" t="s">
        <v>36</v>
      </c>
      <c r="T15"/>
      <c r="U15"/>
      <c r="V15"/>
      <c r="W15"/>
      <c r="X15"/>
      <c r="Y15"/>
      <c r="Z15"/>
    </row>
    <row r="16" spans="1:26" ht="12.75" x14ac:dyDescent="0.2">
      <c r="A16" s="11">
        <v>10</v>
      </c>
      <c r="B16" s="11">
        <v>1</v>
      </c>
      <c r="C16" s="28" t="s">
        <v>46</v>
      </c>
      <c r="D16" s="15"/>
      <c r="E16" s="15"/>
      <c r="F16" s="15"/>
      <c r="G16" s="15"/>
      <c r="H16" s="15"/>
      <c r="I16" s="15"/>
      <c r="J16" s="15"/>
      <c r="K16" s="15"/>
      <c r="L16" s="15"/>
      <c r="M16" s="36"/>
      <c r="N16" s="36"/>
      <c r="O16" s="36"/>
      <c r="P16" s="36"/>
      <c r="Q16" s="15"/>
      <c r="R16" s="6"/>
      <c r="S16" s="27"/>
      <c r="T16"/>
      <c r="U16"/>
      <c r="V16"/>
      <c r="W16"/>
      <c r="X16"/>
      <c r="Y16"/>
      <c r="Z16"/>
    </row>
    <row r="17" spans="1:26" ht="12.75" x14ac:dyDescent="0.2">
      <c r="A17" s="11">
        <v>11</v>
      </c>
      <c r="B17" s="11">
        <v>1</v>
      </c>
      <c r="C17" s="28" t="s">
        <v>47</v>
      </c>
      <c r="D17" s="15">
        <v>120</v>
      </c>
      <c r="E17" s="15">
        <v>1</v>
      </c>
      <c r="F17" s="15">
        <v>20</v>
      </c>
      <c r="G17" s="33">
        <f t="shared" ref="G17:G18" si="1">IF(E17&gt;1,(1.732*D17*F17)/1000,(D17*F17)/1000)</f>
        <v>2.4</v>
      </c>
      <c r="H17" s="15" t="s">
        <v>48</v>
      </c>
      <c r="I17" s="15"/>
      <c r="J17" s="15"/>
      <c r="K17" s="15"/>
      <c r="L17" s="15"/>
      <c r="M17" s="36"/>
      <c r="N17" s="36"/>
      <c r="O17" s="36"/>
      <c r="P17" s="36"/>
      <c r="Q17" s="15"/>
      <c r="R17" s="6"/>
      <c r="S17" s="27" t="s">
        <v>44</v>
      </c>
      <c r="T17"/>
      <c r="U17"/>
      <c r="V17"/>
      <c r="W17"/>
      <c r="X17"/>
      <c r="Y17"/>
      <c r="Z17"/>
    </row>
    <row r="18" spans="1:26" ht="12.75" x14ac:dyDescent="0.2">
      <c r="A18" s="11">
        <v>12</v>
      </c>
      <c r="B18" s="11">
        <v>1</v>
      </c>
      <c r="C18" s="28" t="s">
        <v>49</v>
      </c>
      <c r="D18" s="15">
        <v>120</v>
      </c>
      <c r="E18" s="15">
        <v>1</v>
      </c>
      <c r="F18" s="15">
        <v>20</v>
      </c>
      <c r="G18" s="33">
        <f t="shared" si="1"/>
        <v>2.4</v>
      </c>
      <c r="H18" s="15"/>
      <c r="I18" s="15"/>
      <c r="J18" s="15"/>
      <c r="K18" s="15"/>
      <c r="L18" s="15"/>
      <c r="M18" s="36"/>
      <c r="N18" s="36">
        <v>3150</v>
      </c>
      <c r="O18" s="36">
        <v>2520</v>
      </c>
      <c r="P18" s="36"/>
      <c r="Q18" s="15"/>
      <c r="R18" s="6"/>
      <c r="S18" s="27" t="s">
        <v>50</v>
      </c>
      <c r="T18"/>
      <c r="U18"/>
      <c r="V18"/>
      <c r="W18"/>
      <c r="X18"/>
      <c r="Y18"/>
      <c r="Z18"/>
    </row>
    <row r="19" spans="1:26" ht="12.75" x14ac:dyDescent="0.2">
      <c r="A19" s="11">
        <v>13</v>
      </c>
      <c r="B19" s="11">
        <v>1</v>
      </c>
      <c r="C19" s="28" t="s">
        <v>51</v>
      </c>
      <c r="D19" s="15"/>
      <c r="E19" s="15"/>
      <c r="F19" s="15"/>
      <c r="G19" s="15"/>
      <c r="H19" s="15"/>
      <c r="I19" s="15"/>
      <c r="J19" s="15"/>
      <c r="K19" s="15"/>
      <c r="L19" s="15"/>
      <c r="M19" s="36">
        <v>70000</v>
      </c>
      <c r="N19" s="36"/>
      <c r="O19" s="36"/>
      <c r="P19" s="36"/>
      <c r="Q19" s="15"/>
      <c r="R19" s="6"/>
      <c r="S19" s="27"/>
      <c r="T19"/>
      <c r="U19"/>
      <c r="V19"/>
      <c r="W19"/>
      <c r="X19"/>
      <c r="Y19"/>
      <c r="Z19"/>
    </row>
    <row r="20" spans="1:26" ht="12.75" x14ac:dyDescent="0.2">
      <c r="A20" s="11">
        <v>14</v>
      </c>
      <c r="B20" s="11">
        <v>1</v>
      </c>
      <c r="C20" s="28" t="s">
        <v>52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v>140000</v>
      </c>
      <c r="N20" s="36"/>
      <c r="O20" s="36"/>
      <c r="P20" s="36"/>
      <c r="Q20" s="15"/>
      <c r="R20" s="6"/>
      <c r="S20" s="27"/>
      <c r="T20"/>
      <c r="U20"/>
      <c r="V20"/>
      <c r="W20"/>
      <c r="X20"/>
      <c r="Y20"/>
      <c r="Z20"/>
    </row>
    <row r="21" spans="1:26" ht="12.75" x14ac:dyDescent="0.2">
      <c r="A21" s="11">
        <v>15</v>
      </c>
      <c r="B21" s="11" t="s">
        <v>39</v>
      </c>
      <c r="C21" s="28" t="s">
        <v>40</v>
      </c>
      <c r="D21" s="15"/>
      <c r="E21" s="15"/>
      <c r="F21" s="15"/>
      <c r="G21" s="15"/>
      <c r="H21" s="15"/>
      <c r="I21" s="15"/>
      <c r="J21" s="15"/>
      <c r="K21" s="15"/>
      <c r="L21" s="15"/>
      <c r="M21" s="36"/>
      <c r="N21" s="36"/>
      <c r="O21" s="36"/>
      <c r="P21" s="36"/>
      <c r="Q21" s="15"/>
      <c r="R21" s="6"/>
      <c r="S21" s="27"/>
      <c r="T21"/>
      <c r="U21"/>
      <c r="V21"/>
      <c r="W21"/>
      <c r="X21"/>
      <c r="Y21"/>
      <c r="Z21"/>
    </row>
    <row r="22" spans="1:26" ht="12.75" x14ac:dyDescent="0.2">
      <c r="A22" s="11">
        <v>16</v>
      </c>
      <c r="B22" s="11">
        <v>1</v>
      </c>
      <c r="C22" s="28" t="s">
        <v>53</v>
      </c>
      <c r="D22" s="15"/>
      <c r="E22" s="15"/>
      <c r="F22" s="15"/>
      <c r="G22" s="15"/>
      <c r="H22" s="15" t="s">
        <v>54</v>
      </c>
      <c r="I22" s="15" t="s">
        <v>54</v>
      </c>
      <c r="J22" s="15">
        <v>30</v>
      </c>
      <c r="K22" s="15"/>
      <c r="L22" s="15"/>
      <c r="M22" s="36"/>
      <c r="N22" s="36"/>
      <c r="O22" s="36"/>
      <c r="P22" s="36"/>
      <c r="Q22" s="15"/>
      <c r="R22" s="6"/>
      <c r="S22" s="27"/>
      <c r="T22"/>
      <c r="U22"/>
      <c r="V22"/>
      <c r="W22"/>
      <c r="X22"/>
      <c r="Y22"/>
      <c r="Z22"/>
    </row>
    <row r="23" spans="1:26" ht="12.75" x14ac:dyDescent="0.2">
      <c r="A23" s="11">
        <v>17</v>
      </c>
      <c r="B23" s="11">
        <v>1</v>
      </c>
      <c r="C23" s="28" t="s">
        <v>51</v>
      </c>
      <c r="D23" s="15"/>
      <c r="E23" s="15"/>
      <c r="F23" s="15"/>
      <c r="G23" s="15"/>
      <c r="H23" s="15"/>
      <c r="I23" s="15"/>
      <c r="J23" s="15"/>
      <c r="K23" s="15"/>
      <c r="L23" s="15"/>
      <c r="M23" s="36">
        <v>35000</v>
      </c>
      <c r="N23" s="36"/>
      <c r="O23" s="36"/>
      <c r="P23" s="36"/>
      <c r="Q23" s="15"/>
      <c r="R23" s="6"/>
      <c r="S23" s="27"/>
      <c r="T23"/>
      <c r="U23"/>
      <c r="V23"/>
      <c r="W23"/>
      <c r="X23"/>
      <c r="Y23"/>
      <c r="Z23"/>
    </row>
    <row r="24" spans="1:26" ht="12.75" x14ac:dyDescent="0.2">
      <c r="A24" s="11">
        <v>18</v>
      </c>
      <c r="B24" s="11">
        <v>1</v>
      </c>
      <c r="C24" s="28" t="s">
        <v>51</v>
      </c>
      <c r="D24" s="15"/>
      <c r="E24" s="15"/>
      <c r="F24" s="15"/>
      <c r="G24" s="15"/>
      <c r="H24" s="15"/>
      <c r="I24" s="15"/>
      <c r="J24" s="15"/>
      <c r="K24" s="15"/>
      <c r="L24" s="15"/>
      <c r="M24" s="36">
        <v>70000</v>
      </c>
      <c r="N24" s="36"/>
      <c r="O24" s="36"/>
      <c r="P24" s="36"/>
      <c r="Q24" s="15"/>
      <c r="R24" s="6"/>
      <c r="S24" s="27"/>
      <c r="T24"/>
      <c r="U24"/>
      <c r="V24"/>
      <c r="W24"/>
      <c r="X24"/>
      <c r="Y24"/>
      <c r="Z24"/>
    </row>
    <row r="25" spans="1:26" ht="12.75" x14ac:dyDescent="0.2">
      <c r="A25" s="11">
        <v>19</v>
      </c>
      <c r="B25" s="11" t="s">
        <v>39</v>
      </c>
      <c r="C25" s="28" t="s">
        <v>40</v>
      </c>
      <c r="D25" s="15"/>
      <c r="E25" s="15"/>
      <c r="F25" s="15"/>
      <c r="G25" s="15"/>
      <c r="H25" s="15"/>
      <c r="I25" s="15"/>
      <c r="J25" s="15"/>
      <c r="K25" s="15"/>
      <c r="L25" s="15"/>
      <c r="M25" s="36"/>
      <c r="N25" s="36"/>
      <c r="O25" s="36"/>
      <c r="P25" s="36"/>
      <c r="Q25" s="15"/>
      <c r="R25" s="6"/>
      <c r="S25" s="27"/>
      <c r="T25"/>
      <c r="U25"/>
      <c r="V25"/>
      <c r="W25"/>
      <c r="X25"/>
      <c r="Y25"/>
      <c r="Z25"/>
    </row>
    <row r="26" spans="1:26" ht="12.75" x14ac:dyDescent="0.2">
      <c r="A26" s="11">
        <v>20</v>
      </c>
      <c r="B26" s="11" t="s">
        <v>39</v>
      </c>
      <c r="C26" s="28" t="s">
        <v>40</v>
      </c>
      <c r="D26" s="15"/>
      <c r="E26" s="15"/>
      <c r="F26" s="15"/>
      <c r="G26" s="15"/>
      <c r="H26" s="15"/>
      <c r="I26" s="15"/>
      <c r="J26" s="15"/>
      <c r="K26" s="15"/>
      <c r="L26" s="15"/>
      <c r="M26" s="36"/>
      <c r="N26" s="36"/>
      <c r="O26" s="36"/>
      <c r="P26" s="36"/>
      <c r="Q26" s="15"/>
      <c r="R26" s="6"/>
      <c r="S26" s="27"/>
      <c r="T26"/>
      <c r="U26"/>
      <c r="V26"/>
      <c r="W26"/>
      <c r="X26"/>
      <c r="Y26"/>
      <c r="Z26"/>
    </row>
    <row r="27" spans="1:26" ht="12.75" x14ac:dyDescent="0.2">
      <c r="A27" s="11">
        <v>21</v>
      </c>
      <c r="B27" s="11">
        <v>1</v>
      </c>
      <c r="C27" s="28" t="s">
        <v>55</v>
      </c>
      <c r="D27" s="15"/>
      <c r="E27" s="15"/>
      <c r="F27" s="15"/>
      <c r="G27" s="15"/>
      <c r="H27" s="15"/>
      <c r="I27" s="15"/>
      <c r="J27" s="15"/>
      <c r="K27" s="15"/>
      <c r="L27" s="15"/>
      <c r="M27" s="36"/>
      <c r="N27" s="36"/>
      <c r="O27" s="36"/>
      <c r="P27" s="36"/>
      <c r="Q27" s="15"/>
      <c r="R27" s="6"/>
      <c r="S27" s="27" t="s">
        <v>36</v>
      </c>
      <c r="T27"/>
      <c r="U27"/>
      <c r="V27"/>
      <c r="W27"/>
      <c r="X27"/>
      <c r="Y27"/>
      <c r="Z27"/>
    </row>
    <row r="28" spans="1:26" ht="12.75" x14ac:dyDescent="0.2">
      <c r="A28" s="11">
        <v>22</v>
      </c>
      <c r="B28" s="11">
        <v>1</v>
      </c>
      <c r="C28" s="28" t="s">
        <v>56</v>
      </c>
      <c r="D28" s="15">
        <v>120</v>
      </c>
      <c r="E28" s="15">
        <v>1</v>
      </c>
      <c r="F28" s="15">
        <v>3.2</v>
      </c>
      <c r="G28" s="33">
        <f t="shared" ref="G28:G29" si="2">IF(E28&gt;1,(1.732*D28*F28)/1000,(D28*F28)/1000)</f>
        <v>0.38400000000000001</v>
      </c>
      <c r="H28" s="15"/>
      <c r="I28" s="15"/>
      <c r="J28" s="15"/>
      <c r="K28" s="15"/>
      <c r="L28" s="15"/>
      <c r="M28" s="36"/>
      <c r="N28" s="36"/>
      <c r="O28" s="36"/>
      <c r="P28" s="36"/>
      <c r="Q28" s="15"/>
      <c r="R28" s="6"/>
      <c r="S28" s="27" t="s">
        <v>34</v>
      </c>
      <c r="T28"/>
      <c r="U28"/>
      <c r="V28"/>
      <c r="W28"/>
      <c r="X28"/>
      <c r="Y28"/>
      <c r="Z28"/>
    </row>
    <row r="29" spans="1:26" ht="12.75" x14ac:dyDescent="0.2">
      <c r="A29" s="11">
        <v>23</v>
      </c>
      <c r="B29" s="11">
        <v>1</v>
      </c>
      <c r="C29" s="28" t="s">
        <v>57</v>
      </c>
      <c r="D29" s="15">
        <v>120</v>
      </c>
      <c r="E29" s="15">
        <v>1</v>
      </c>
      <c r="F29" s="15">
        <v>20</v>
      </c>
      <c r="G29" s="33">
        <f t="shared" si="2"/>
        <v>2.4</v>
      </c>
      <c r="H29" s="15"/>
      <c r="I29" s="15"/>
      <c r="J29" s="15"/>
      <c r="K29" s="15"/>
      <c r="L29" s="15"/>
      <c r="M29" s="36"/>
      <c r="N29" s="36"/>
      <c r="O29" s="36"/>
      <c r="P29" s="36"/>
      <c r="Q29" s="15"/>
      <c r="R29" s="6"/>
      <c r="S29" s="27" t="s">
        <v>36</v>
      </c>
      <c r="T29"/>
      <c r="U29"/>
      <c r="V29"/>
      <c r="W29"/>
      <c r="X29"/>
      <c r="Y29"/>
      <c r="Z29"/>
    </row>
    <row r="30" spans="1:26" ht="12.75" x14ac:dyDescent="0.2">
      <c r="A30" s="11">
        <v>24</v>
      </c>
      <c r="B30" s="11">
        <v>1</v>
      </c>
      <c r="C30" s="28" t="s">
        <v>58</v>
      </c>
      <c r="D30" s="15"/>
      <c r="E30" s="15"/>
      <c r="F30" s="15"/>
      <c r="G30" s="15"/>
      <c r="H30" s="15"/>
      <c r="I30" s="15"/>
      <c r="J30" s="15"/>
      <c r="K30" s="15"/>
      <c r="L30" s="15"/>
      <c r="M30" s="36"/>
      <c r="N30" s="36"/>
      <c r="O30" s="36"/>
      <c r="P30" s="36"/>
      <c r="Q30" s="15"/>
      <c r="R30" s="6"/>
      <c r="S30" s="27" t="s">
        <v>59</v>
      </c>
      <c r="T30"/>
      <c r="U30"/>
      <c r="V30"/>
      <c r="W30"/>
      <c r="X30"/>
      <c r="Y30"/>
      <c r="Z30"/>
    </row>
    <row r="31" spans="1:26" ht="12.75" x14ac:dyDescent="0.2">
      <c r="A31" s="11">
        <v>25</v>
      </c>
      <c r="B31" s="11">
        <v>1</v>
      </c>
      <c r="C31" s="28" t="s">
        <v>60</v>
      </c>
      <c r="D31" s="15">
        <v>120</v>
      </c>
      <c r="E31" s="15">
        <v>1</v>
      </c>
      <c r="F31" s="15">
        <v>50</v>
      </c>
      <c r="G31" s="33">
        <f t="shared" ref="G31:G34" si="3">IF(E31&gt;1,(1.732*D31*F31)/1000,(D31*F31)/1000)</f>
        <v>6</v>
      </c>
      <c r="H31" s="15"/>
      <c r="I31" s="15"/>
      <c r="J31" s="15"/>
      <c r="K31" s="15"/>
      <c r="L31" s="15"/>
      <c r="M31" s="36"/>
      <c r="N31" s="36"/>
      <c r="O31" s="36"/>
      <c r="P31" s="36"/>
      <c r="Q31" s="15"/>
      <c r="R31" s="6"/>
      <c r="S31" s="27" t="s">
        <v>59</v>
      </c>
      <c r="T31"/>
      <c r="U31"/>
      <c r="V31"/>
      <c r="W31"/>
      <c r="X31"/>
      <c r="Y31"/>
      <c r="Z31"/>
    </row>
    <row r="32" spans="1:26" ht="12.75" x14ac:dyDescent="0.2">
      <c r="A32" s="11">
        <v>26</v>
      </c>
      <c r="B32" s="11">
        <v>1</v>
      </c>
      <c r="C32" s="28" t="s">
        <v>61</v>
      </c>
      <c r="D32" s="15">
        <v>120</v>
      </c>
      <c r="E32" s="15">
        <v>1</v>
      </c>
      <c r="F32" s="15">
        <v>8</v>
      </c>
      <c r="G32" s="33">
        <f t="shared" si="3"/>
        <v>0.96</v>
      </c>
      <c r="H32" s="15"/>
      <c r="I32" s="15"/>
      <c r="J32" s="15"/>
      <c r="K32" s="15" t="s">
        <v>48</v>
      </c>
      <c r="L32" s="15"/>
      <c r="M32" s="36"/>
      <c r="N32" s="36"/>
      <c r="O32" s="36"/>
      <c r="P32" s="36"/>
      <c r="Q32" s="15"/>
      <c r="R32" s="6"/>
      <c r="S32" s="27" t="s">
        <v>62</v>
      </c>
      <c r="T32"/>
      <c r="U32"/>
      <c r="V32"/>
      <c r="W32"/>
      <c r="X32"/>
      <c r="Y32"/>
      <c r="Z32"/>
    </row>
    <row r="33" spans="1:26" ht="12.75" x14ac:dyDescent="0.2">
      <c r="A33" s="11">
        <v>27</v>
      </c>
      <c r="B33" s="11">
        <v>1</v>
      </c>
      <c r="C33" s="28" t="s">
        <v>63</v>
      </c>
      <c r="D33" s="15">
        <v>120</v>
      </c>
      <c r="E33" s="15">
        <v>1</v>
      </c>
      <c r="F33" s="15">
        <v>6.7</v>
      </c>
      <c r="G33" s="33">
        <f t="shared" si="3"/>
        <v>0.80400000000000005</v>
      </c>
      <c r="H33" s="15"/>
      <c r="I33" s="15"/>
      <c r="J33" s="15"/>
      <c r="K33" s="15"/>
      <c r="L33" s="15"/>
      <c r="M33" s="36"/>
      <c r="N33" s="36"/>
      <c r="O33" s="36"/>
      <c r="P33" s="36"/>
      <c r="Q33" s="15"/>
      <c r="R33" s="6"/>
      <c r="S33" s="27" t="s">
        <v>64</v>
      </c>
      <c r="T33"/>
      <c r="U33"/>
      <c r="V33"/>
      <c r="W33"/>
      <c r="X33"/>
      <c r="Y33"/>
      <c r="Z33"/>
    </row>
    <row r="34" spans="1:26" ht="12.75" x14ac:dyDescent="0.2">
      <c r="A34" s="11">
        <v>28</v>
      </c>
      <c r="B34" s="11">
        <v>1</v>
      </c>
      <c r="C34" s="28" t="s">
        <v>65</v>
      </c>
      <c r="D34" s="15">
        <v>120</v>
      </c>
      <c r="E34" s="15">
        <v>1</v>
      </c>
      <c r="F34" s="15">
        <v>20</v>
      </c>
      <c r="G34" s="33">
        <f t="shared" si="3"/>
        <v>2.4</v>
      </c>
      <c r="H34" s="15" t="s">
        <v>66</v>
      </c>
      <c r="I34" s="15" t="s">
        <v>66</v>
      </c>
      <c r="J34" s="15">
        <v>30</v>
      </c>
      <c r="K34" s="15" t="s">
        <v>67</v>
      </c>
      <c r="L34" s="15"/>
      <c r="M34" s="36"/>
      <c r="N34" s="36"/>
      <c r="O34" s="36"/>
      <c r="P34" s="36"/>
      <c r="Q34" s="15"/>
      <c r="R34" s="6"/>
      <c r="S34" s="27" t="s">
        <v>36</v>
      </c>
      <c r="T34"/>
      <c r="U34"/>
      <c r="V34"/>
      <c r="W34"/>
      <c r="X34"/>
      <c r="Y34"/>
      <c r="Z34"/>
    </row>
    <row r="35" spans="1:26" ht="12.75" x14ac:dyDescent="0.2">
      <c r="A35" s="11">
        <v>29</v>
      </c>
      <c r="B35" s="11" t="s">
        <v>39</v>
      </c>
      <c r="C35" s="28" t="s">
        <v>40</v>
      </c>
      <c r="D35" s="15"/>
      <c r="E35" s="15"/>
      <c r="F35" s="15"/>
      <c r="G35" s="15"/>
      <c r="H35" s="15"/>
      <c r="I35" s="15"/>
      <c r="J35" s="15"/>
      <c r="K35" s="15"/>
      <c r="L35" s="15"/>
      <c r="M35" s="36"/>
      <c r="N35" s="36"/>
      <c r="O35" s="36"/>
      <c r="P35" s="36"/>
      <c r="Q35" s="15"/>
      <c r="R35" s="6"/>
      <c r="S35" s="27"/>
      <c r="T35"/>
      <c r="U35"/>
      <c r="V35"/>
      <c r="W35"/>
      <c r="X35"/>
      <c r="Y35"/>
      <c r="Z35"/>
    </row>
    <row r="36" spans="1:26" ht="12.75" x14ac:dyDescent="0.2">
      <c r="A36" s="11">
        <v>30</v>
      </c>
      <c r="B36" s="11" t="s">
        <v>39</v>
      </c>
      <c r="C36" s="28" t="s">
        <v>40</v>
      </c>
      <c r="D36" s="15"/>
      <c r="E36" s="15"/>
      <c r="F36" s="15"/>
      <c r="G36" s="15"/>
      <c r="H36" s="15"/>
      <c r="I36" s="15"/>
      <c r="J36" s="15"/>
      <c r="K36" s="15"/>
      <c r="L36" s="15"/>
      <c r="M36" s="36"/>
      <c r="N36" s="36"/>
      <c r="O36" s="36"/>
      <c r="P36" s="36"/>
      <c r="Q36" s="15"/>
      <c r="R36" s="6"/>
      <c r="S36" s="27"/>
      <c r="T36"/>
      <c r="U36"/>
      <c r="V36"/>
      <c r="W36"/>
      <c r="X36"/>
      <c r="Y36"/>
      <c r="Z36"/>
    </row>
    <row r="37" spans="1:26" ht="12.75" x14ac:dyDescent="0.2">
      <c r="A37" s="11">
        <v>31</v>
      </c>
      <c r="B37" s="11">
        <v>1</v>
      </c>
      <c r="C37" s="28" t="s">
        <v>68</v>
      </c>
      <c r="D37" s="15"/>
      <c r="E37" s="15"/>
      <c r="F37" s="15"/>
      <c r="G37" s="15"/>
      <c r="H37" s="15" t="s">
        <v>66</v>
      </c>
      <c r="I37" s="15" t="s">
        <v>66</v>
      </c>
      <c r="J37" s="15">
        <v>30</v>
      </c>
      <c r="K37" s="15" t="s">
        <v>67</v>
      </c>
      <c r="L37" s="15"/>
      <c r="M37" s="36"/>
      <c r="N37" s="36"/>
      <c r="O37" s="36"/>
      <c r="P37" s="36"/>
      <c r="Q37" s="15"/>
      <c r="R37" s="6"/>
      <c r="S37" s="27" t="s">
        <v>69</v>
      </c>
      <c r="T37"/>
      <c r="U37"/>
      <c r="V37"/>
      <c r="W37"/>
      <c r="X37"/>
      <c r="Y37"/>
      <c r="Z37"/>
    </row>
    <row r="38" spans="1:26" ht="12.75" x14ac:dyDescent="0.2">
      <c r="A38" s="11">
        <v>32</v>
      </c>
      <c r="B38" s="11">
        <v>1</v>
      </c>
      <c r="C38" s="28" t="s">
        <v>70</v>
      </c>
      <c r="D38" s="15"/>
      <c r="E38" s="15"/>
      <c r="F38" s="15"/>
      <c r="G38" s="15"/>
      <c r="H38" s="15"/>
      <c r="I38" s="15"/>
      <c r="J38" s="15"/>
      <c r="K38" s="15"/>
      <c r="L38" s="15"/>
      <c r="M38" s="36"/>
      <c r="N38" s="36"/>
      <c r="O38" s="36"/>
      <c r="P38" s="36"/>
      <c r="Q38" s="15"/>
      <c r="R38" s="6"/>
      <c r="S38" s="27" t="s">
        <v>69</v>
      </c>
      <c r="T38"/>
      <c r="U38"/>
      <c r="V38"/>
      <c r="W38"/>
      <c r="X38"/>
      <c r="Y38"/>
      <c r="Z38"/>
    </row>
    <row r="39" spans="1:26" ht="12.75" x14ac:dyDescent="0.2">
      <c r="A39" s="11">
        <v>33</v>
      </c>
      <c r="B39" s="11">
        <v>1</v>
      </c>
      <c r="C39" s="28" t="s">
        <v>71</v>
      </c>
      <c r="D39" s="15"/>
      <c r="E39" s="15"/>
      <c r="F39" s="15"/>
      <c r="G39" s="15"/>
      <c r="H39" s="15"/>
      <c r="I39" s="15"/>
      <c r="J39" s="15"/>
      <c r="K39" s="15"/>
      <c r="L39" s="15"/>
      <c r="M39" s="36"/>
      <c r="N39" s="36"/>
      <c r="O39" s="36"/>
      <c r="P39" s="36"/>
      <c r="Q39" s="15"/>
      <c r="R39" s="6"/>
      <c r="S39" s="27" t="s">
        <v>36</v>
      </c>
      <c r="T39"/>
      <c r="U39"/>
      <c r="V39"/>
      <c r="W39"/>
      <c r="X39"/>
      <c r="Y39"/>
      <c r="Z39"/>
    </row>
    <row r="40" spans="1:26" ht="12.75" x14ac:dyDescent="0.2">
      <c r="A40" s="11">
        <v>34</v>
      </c>
      <c r="B40" s="11">
        <v>1</v>
      </c>
      <c r="C40" s="28" t="s">
        <v>72</v>
      </c>
      <c r="D40" s="15">
        <v>120</v>
      </c>
      <c r="E40" s="15">
        <v>1</v>
      </c>
      <c r="F40" s="15">
        <v>6.3</v>
      </c>
      <c r="G40" s="33">
        <f t="shared" ref="G40" si="4">IF(E40&gt;1,(1.732*D40*F40)/1000,(D40*F40)/1000)</f>
        <v>0.75600000000000001</v>
      </c>
      <c r="H40" s="15"/>
      <c r="I40" s="15"/>
      <c r="J40" s="15"/>
      <c r="K40" s="15"/>
      <c r="L40" s="15"/>
      <c r="M40" s="36"/>
      <c r="N40" s="36"/>
      <c r="O40" s="36"/>
      <c r="P40" s="36"/>
      <c r="Q40" s="15"/>
      <c r="R40" s="6"/>
      <c r="S40" s="27" t="s">
        <v>34</v>
      </c>
      <c r="T40"/>
      <c r="U40"/>
      <c r="V40"/>
      <c r="W40"/>
      <c r="X40"/>
      <c r="Y40"/>
      <c r="Z40"/>
    </row>
    <row r="41" spans="1:26" ht="12.75" x14ac:dyDescent="0.2">
      <c r="A41" s="11">
        <v>35</v>
      </c>
      <c r="B41" s="11" t="s">
        <v>39</v>
      </c>
      <c r="C41" s="28" t="s">
        <v>40</v>
      </c>
      <c r="D41" s="15"/>
      <c r="E41" s="15"/>
      <c r="F41" s="15"/>
      <c r="G41" s="15"/>
      <c r="H41" s="15"/>
      <c r="I41" s="15"/>
      <c r="J41" s="15"/>
      <c r="K41" s="15"/>
      <c r="L41" s="15"/>
      <c r="M41" s="36"/>
      <c r="N41" s="36"/>
      <c r="O41" s="36"/>
      <c r="P41" s="36"/>
      <c r="Q41" s="15"/>
      <c r="R41" s="6"/>
      <c r="S41" s="27"/>
      <c r="T41"/>
      <c r="U41"/>
      <c r="V41"/>
      <c r="W41"/>
      <c r="X41"/>
      <c r="Y41"/>
      <c r="Z41"/>
    </row>
    <row r="42" spans="1:26" ht="12.75" x14ac:dyDescent="0.2">
      <c r="A42" s="11">
        <v>36</v>
      </c>
      <c r="B42" s="11">
        <v>2</v>
      </c>
      <c r="C42" s="28" t="s">
        <v>73</v>
      </c>
      <c r="D42" s="15">
        <v>120</v>
      </c>
      <c r="E42" s="15">
        <v>1</v>
      </c>
      <c r="F42" s="15">
        <v>5.6</v>
      </c>
      <c r="G42" s="33">
        <f t="shared" ref="G42:G44" si="5">IF(E42&gt;1,(1.732*D42*F42)/1000,(D42*F42)/1000)</f>
        <v>0.67200000000000004</v>
      </c>
      <c r="H42" s="15"/>
      <c r="I42" s="15"/>
      <c r="J42" s="15"/>
      <c r="K42" s="15"/>
      <c r="L42" s="15"/>
      <c r="M42" s="36"/>
      <c r="N42" s="36"/>
      <c r="O42" s="36"/>
      <c r="P42" s="36"/>
      <c r="Q42" s="15"/>
      <c r="R42" s="6"/>
      <c r="S42" s="27" t="s">
        <v>74</v>
      </c>
      <c r="T42"/>
      <c r="U42"/>
      <c r="V42"/>
      <c r="W42"/>
      <c r="X42"/>
      <c r="Y42"/>
      <c r="Z42"/>
    </row>
    <row r="43" spans="1:26" ht="12.75" x14ac:dyDescent="0.2">
      <c r="A43" s="11">
        <v>37</v>
      </c>
      <c r="B43" s="11">
        <v>1</v>
      </c>
      <c r="C43" s="28" t="s">
        <v>72</v>
      </c>
      <c r="D43" s="15">
        <v>120</v>
      </c>
      <c r="E43" s="15">
        <v>1</v>
      </c>
      <c r="F43" s="15">
        <v>6</v>
      </c>
      <c r="G43" s="33">
        <f t="shared" si="5"/>
        <v>0.72</v>
      </c>
      <c r="H43" s="15"/>
      <c r="I43" s="15"/>
      <c r="J43" s="15"/>
      <c r="K43" s="15"/>
      <c r="L43" s="15"/>
      <c r="M43" s="36"/>
      <c r="N43" s="36"/>
      <c r="O43" s="36"/>
      <c r="P43" s="36"/>
      <c r="Q43" s="15"/>
      <c r="R43" s="6"/>
      <c r="S43" s="27"/>
      <c r="T43"/>
      <c r="U43"/>
      <c r="V43"/>
      <c r="W43"/>
      <c r="X43"/>
      <c r="Y43"/>
      <c r="Z43"/>
    </row>
    <row r="44" spans="1:26" ht="12.75" x14ac:dyDescent="0.2">
      <c r="A44" s="11">
        <v>38</v>
      </c>
      <c r="B44" s="11">
        <v>1</v>
      </c>
      <c r="C44" s="28" t="s">
        <v>38</v>
      </c>
      <c r="D44" s="15">
        <v>120</v>
      </c>
      <c r="E44" s="15">
        <v>1</v>
      </c>
      <c r="F44" s="15">
        <v>18</v>
      </c>
      <c r="G44" s="33">
        <f t="shared" si="5"/>
        <v>2.16</v>
      </c>
      <c r="H44" s="15"/>
      <c r="I44" s="15"/>
      <c r="J44" s="15"/>
      <c r="K44" s="15"/>
      <c r="L44" s="15"/>
      <c r="M44" s="36"/>
      <c r="N44" s="36"/>
      <c r="O44" s="36"/>
      <c r="P44" s="36"/>
      <c r="Q44" s="15"/>
      <c r="R44" s="6"/>
      <c r="S44" s="27"/>
      <c r="T44"/>
      <c r="U44"/>
      <c r="V44"/>
      <c r="W44"/>
      <c r="X44"/>
      <c r="Y44"/>
      <c r="Z44"/>
    </row>
    <row r="45" spans="1:26" ht="12.75" x14ac:dyDescent="0.2">
      <c r="A45" s="11">
        <v>39</v>
      </c>
      <c r="B45" s="11" t="s">
        <v>39</v>
      </c>
      <c r="C45" s="28" t="s">
        <v>40</v>
      </c>
      <c r="D45" s="15"/>
      <c r="E45" s="15"/>
      <c r="F45" s="15"/>
      <c r="G45" s="15"/>
      <c r="H45" s="15"/>
      <c r="I45" s="15"/>
      <c r="J45" s="15"/>
      <c r="K45" s="15"/>
      <c r="L45" s="15"/>
      <c r="M45" s="36"/>
      <c r="N45" s="36"/>
      <c r="O45" s="36"/>
      <c r="P45" s="36"/>
      <c r="Q45" s="15"/>
      <c r="R45" s="6"/>
      <c r="S45" s="27"/>
      <c r="T45"/>
      <c r="U45"/>
      <c r="V45"/>
      <c r="W45"/>
      <c r="X45"/>
      <c r="Y45"/>
      <c r="Z45"/>
    </row>
    <row r="46" spans="1:26" ht="12.75" x14ac:dyDescent="0.2">
      <c r="A46" s="11">
        <v>40</v>
      </c>
      <c r="B46" s="11" t="s">
        <v>39</v>
      </c>
      <c r="C46" s="28" t="s">
        <v>40</v>
      </c>
      <c r="D46" s="15"/>
      <c r="E46" s="15"/>
      <c r="F46" s="15"/>
      <c r="G46" s="15"/>
      <c r="H46" s="15"/>
      <c r="I46" s="15"/>
      <c r="J46" s="15"/>
      <c r="K46" s="15"/>
      <c r="L46" s="15"/>
      <c r="M46" s="36"/>
      <c r="N46" s="36"/>
      <c r="O46" s="36"/>
      <c r="P46" s="36"/>
      <c r="Q46" s="15"/>
      <c r="R46" s="6"/>
      <c r="S46" s="27"/>
      <c r="T46"/>
      <c r="U46"/>
      <c r="V46"/>
      <c r="W46"/>
      <c r="X46"/>
      <c r="Y46"/>
      <c r="Z46"/>
    </row>
    <row r="47" spans="1:26" ht="12.75" x14ac:dyDescent="0.2">
      <c r="A47" s="11">
        <v>41</v>
      </c>
      <c r="B47" s="11">
        <v>1</v>
      </c>
      <c r="C47" s="28" t="s">
        <v>75</v>
      </c>
      <c r="D47" s="15">
        <v>120</v>
      </c>
      <c r="E47" s="15">
        <v>1</v>
      </c>
      <c r="F47" s="15">
        <v>3</v>
      </c>
      <c r="G47" s="33">
        <f t="shared" ref="G47:G50" si="6">IF(E47&gt;1,(1.732*D47*F47)/1000,(D47*F47)/1000)</f>
        <v>0.36</v>
      </c>
      <c r="H47" s="15"/>
      <c r="I47" s="15"/>
      <c r="J47" s="15"/>
      <c r="K47" s="15"/>
      <c r="L47" s="15"/>
      <c r="M47" s="36"/>
      <c r="N47" s="36"/>
      <c r="O47" s="36"/>
      <c r="P47" s="36"/>
      <c r="Q47" s="15"/>
      <c r="R47" s="6"/>
      <c r="S47" s="27"/>
      <c r="T47"/>
      <c r="U47"/>
      <c r="V47"/>
      <c r="W47"/>
      <c r="X47"/>
      <c r="Y47"/>
      <c r="Z47"/>
    </row>
    <row r="48" spans="1:26" ht="12.75" x14ac:dyDescent="0.2">
      <c r="A48" s="11">
        <v>42</v>
      </c>
      <c r="B48" s="11">
        <v>1</v>
      </c>
      <c r="C48" s="28" t="s">
        <v>38</v>
      </c>
      <c r="D48" s="15">
        <v>120</v>
      </c>
      <c r="E48" s="15">
        <v>1</v>
      </c>
      <c r="F48" s="15">
        <v>18</v>
      </c>
      <c r="G48" s="33">
        <f t="shared" si="6"/>
        <v>2.16</v>
      </c>
      <c r="H48" s="15"/>
      <c r="I48" s="15"/>
      <c r="J48" s="15"/>
      <c r="K48" s="15"/>
      <c r="L48" s="15"/>
      <c r="M48" s="36"/>
      <c r="N48" s="36"/>
      <c r="O48" s="36"/>
      <c r="P48" s="36"/>
      <c r="Q48" s="15"/>
      <c r="R48" s="6"/>
      <c r="S48" s="27"/>
      <c r="T48"/>
      <c r="U48"/>
      <c r="V48"/>
      <c r="W48"/>
      <c r="X48"/>
      <c r="Y48"/>
      <c r="Z48"/>
    </row>
    <row r="49" spans="1:26" ht="12.75" x14ac:dyDescent="0.2">
      <c r="A49" s="11">
        <v>43</v>
      </c>
      <c r="B49" s="11">
        <v>1</v>
      </c>
      <c r="C49" s="28" t="s">
        <v>72</v>
      </c>
      <c r="D49" s="15">
        <v>120</v>
      </c>
      <c r="E49" s="15">
        <v>1</v>
      </c>
      <c r="F49" s="15">
        <v>2.5</v>
      </c>
      <c r="G49" s="33">
        <f t="shared" si="6"/>
        <v>0.3</v>
      </c>
      <c r="H49" s="15"/>
      <c r="I49" s="15"/>
      <c r="J49" s="15"/>
      <c r="K49" s="15"/>
      <c r="L49" s="15"/>
      <c r="M49" s="36"/>
      <c r="N49" s="36"/>
      <c r="O49" s="36"/>
      <c r="P49" s="36"/>
      <c r="Q49" s="15"/>
      <c r="R49" s="6"/>
      <c r="S49" s="27" t="s">
        <v>34</v>
      </c>
      <c r="T49"/>
      <c r="U49"/>
      <c r="V49"/>
      <c r="W49"/>
      <c r="X49"/>
      <c r="Y49"/>
      <c r="Z49"/>
    </row>
    <row r="50" spans="1:26" ht="12.75" x14ac:dyDescent="0.2">
      <c r="A50" s="11">
        <v>44</v>
      </c>
      <c r="B50" s="11">
        <v>1</v>
      </c>
      <c r="C50" s="28" t="s">
        <v>76</v>
      </c>
      <c r="D50" s="15">
        <v>208</v>
      </c>
      <c r="E50" s="15">
        <v>1</v>
      </c>
      <c r="F50" s="15">
        <v>5.2</v>
      </c>
      <c r="G50" s="33">
        <f t="shared" si="6"/>
        <v>1.0816000000000001</v>
      </c>
      <c r="H50" s="15"/>
      <c r="I50" s="15"/>
      <c r="J50" s="15"/>
      <c r="K50" s="15" t="s">
        <v>77</v>
      </c>
      <c r="L50" s="15"/>
      <c r="M50" s="36"/>
      <c r="N50" s="36"/>
      <c r="O50" s="36"/>
      <c r="P50" s="36"/>
      <c r="Q50" s="15"/>
      <c r="R50" s="6"/>
      <c r="S50" s="27"/>
      <c r="T50"/>
      <c r="U50"/>
      <c r="V50"/>
      <c r="W50"/>
      <c r="X50"/>
      <c r="Y50"/>
      <c r="Z50"/>
    </row>
    <row r="51" spans="1:26" ht="12.75" x14ac:dyDescent="0.2">
      <c r="A51" s="11">
        <v>45</v>
      </c>
      <c r="B51" s="11" t="s">
        <v>39</v>
      </c>
      <c r="C51" s="28" t="s">
        <v>40</v>
      </c>
      <c r="D51" s="15"/>
      <c r="E51" s="15"/>
      <c r="F51" s="15"/>
      <c r="G51" s="15"/>
      <c r="H51" s="15"/>
      <c r="I51" s="15"/>
      <c r="J51" s="15"/>
      <c r="K51" s="15"/>
      <c r="L51" s="15"/>
      <c r="M51" s="36"/>
      <c r="N51" s="36"/>
      <c r="O51" s="36"/>
      <c r="P51" s="36"/>
      <c r="Q51" s="15"/>
      <c r="R51" s="6"/>
      <c r="S51" s="27"/>
      <c r="T51"/>
      <c r="U51"/>
      <c r="V51"/>
      <c r="W51"/>
      <c r="X51"/>
      <c r="Y51"/>
      <c r="Z51"/>
    </row>
    <row r="52" spans="1:26" ht="12.75" x14ac:dyDescent="0.2">
      <c r="A52" s="11">
        <v>46</v>
      </c>
      <c r="B52" s="11">
        <v>1</v>
      </c>
      <c r="C52" s="28" t="s">
        <v>78</v>
      </c>
      <c r="D52" s="15">
        <v>120</v>
      </c>
      <c r="E52" s="15">
        <v>1</v>
      </c>
      <c r="F52" s="15">
        <v>4</v>
      </c>
      <c r="G52" s="33">
        <f t="shared" ref="G52:G54" si="7">IF(E52&gt;1,(1.732*D52*F52)/1000,(D52*F52)/1000)</f>
        <v>0.48</v>
      </c>
      <c r="H52" s="15"/>
      <c r="I52" s="15"/>
      <c r="J52" s="15"/>
      <c r="K52" s="15"/>
      <c r="L52" s="15"/>
      <c r="M52" s="36"/>
      <c r="N52" s="36"/>
      <c r="O52" s="36"/>
      <c r="P52" s="36"/>
      <c r="Q52" s="15"/>
      <c r="R52" s="6"/>
      <c r="S52" s="27" t="s">
        <v>34</v>
      </c>
      <c r="T52"/>
      <c r="U52"/>
      <c r="V52"/>
      <c r="W52"/>
      <c r="X52"/>
      <c r="Y52"/>
      <c r="Z52"/>
    </row>
    <row r="53" spans="1:26" ht="12.75" x14ac:dyDescent="0.2">
      <c r="A53" s="11">
        <v>47</v>
      </c>
      <c r="B53" s="11">
        <v>1</v>
      </c>
      <c r="C53" s="28" t="s">
        <v>79</v>
      </c>
      <c r="D53" s="15">
        <v>120</v>
      </c>
      <c r="E53" s="15">
        <v>1</v>
      </c>
      <c r="F53" s="15">
        <v>5</v>
      </c>
      <c r="G53" s="33">
        <f t="shared" si="7"/>
        <v>0.6</v>
      </c>
      <c r="H53" s="15"/>
      <c r="I53" s="15"/>
      <c r="J53" s="15"/>
      <c r="K53" s="15"/>
      <c r="L53" s="15"/>
      <c r="M53" s="36"/>
      <c r="N53" s="36"/>
      <c r="O53" s="36"/>
      <c r="P53" s="36"/>
      <c r="Q53" s="15"/>
      <c r="R53" s="6"/>
      <c r="S53" s="27" t="s">
        <v>80</v>
      </c>
      <c r="T53"/>
      <c r="U53"/>
      <c r="V53"/>
      <c r="W53"/>
      <c r="X53"/>
      <c r="Y53"/>
      <c r="Z53"/>
    </row>
    <row r="54" spans="1:26" ht="12.75" x14ac:dyDescent="0.2">
      <c r="A54" s="11">
        <v>48</v>
      </c>
      <c r="B54" s="11">
        <v>1</v>
      </c>
      <c r="C54" s="28" t="s">
        <v>81</v>
      </c>
      <c r="D54" s="15">
        <v>120</v>
      </c>
      <c r="E54" s="15">
        <v>1</v>
      </c>
      <c r="F54" s="15">
        <v>20</v>
      </c>
      <c r="G54" s="33">
        <f t="shared" si="7"/>
        <v>2.4</v>
      </c>
      <c r="H54" s="15"/>
      <c r="I54" s="15"/>
      <c r="J54" s="15"/>
      <c r="K54" s="15"/>
      <c r="L54" s="15"/>
      <c r="M54" s="36"/>
      <c r="N54" s="36"/>
      <c r="O54" s="36"/>
      <c r="P54" s="36"/>
      <c r="Q54" s="15"/>
      <c r="R54" s="6"/>
      <c r="S54" s="27" t="s">
        <v>80</v>
      </c>
      <c r="T54"/>
      <c r="U54"/>
      <c r="V54"/>
      <c r="W54"/>
      <c r="X54"/>
      <c r="Y54"/>
      <c r="Z54"/>
    </row>
    <row r="55" spans="1:26" ht="12.75" x14ac:dyDescent="0.2">
      <c r="A55" s="11">
        <v>49</v>
      </c>
      <c r="B55" s="11" t="s">
        <v>39</v>
      </c>
      <c r="C55" s="28" t="s">
        <v>40</v>
      </c>
      <c r="D55" s="15"/>
      <c r="E55" s="15"/>
      <c r="F55" s="15"/>
      <c r="G55" s="15"/>
      <c r="H55" s="15"/>
      <c r="I55" s="15"/>
      <c r="J55" s="15"/>
      <c r="K55" s="15"/>
      <c r="L55" s="15"/>
      <c r="M55" s="36"/>
      <c r="N55" s="36"/>
      <c r="O55" s="36"/>
      <c r="P55" s="36"/>
      <c r="Q55" s="15"/>
      <c r="R55" s="6"/>
      <c r="S55" s="27"/>
      <c r="T55"/>
      <c r="U55"/>
      <c r="V55"/>
      <c r="W55"/>
      <c r="X55"/>
      <c r="Y55"/>
      <c r="Z55"/>
    </row>
    <row r="56" spans="1:26" ht="12.75" x14ac:dyDescent="0.2">
      <c r="A56" s="11">
        <v>51</v>
      </c>
      <c r="B56" s="11">
        <v>1</v>
      </c>
      <c r="C56" s="28" t="s">
        <v>42</v>
      </c>
      <c r="D56" s="15"/>
      <c r="E56" s="15"/>
      <c r="F56" s="15"/>
      <c r="G56" s="15"/>
      <c r="H56" s="15"/>
      <c r="I56" s="15"/>
      <c r="J56" s="15"/>
      <c r="K56" s="15"/>
      <c r="L56" s="15"/>
      <c r="M56" s="36"/>
      <c r="N56" s="36"/>
      <c r="O56" s="36"/>
      <c r="P56" s="36"/>
      <c r="Q56" s="15"/>
      <c r="R56" s="6"/>
      <c r="S56" s="27" t="s">
        <v>36</v>
      </c>
      <c r="T56"/>
      <c r="U56"/>
      <c r="V56"/>
      <c r="W56"/>
      <c r="X56"/>
      <c r="Y56"/>
      <c r="Z56"/>
    </row>
    <row r="57" spans="1:26" ht="12.75" x14ac:dyDescent="0.2">
      <c r="A57" s="11">
        <v>52</v>
      </c>
      <c r="B57" s="11" t="s">
        <v>39</v>
      </c>
      <c r="C57" s="28" t="s">
        <v>40</v>
      </c>
      <c r="D57" s="15"/>
      <c r="E57" s="15"/>
      <c r="F57" s="15"/>
      <c r="G57" s="15"/>
      <c r="H57" s="15"/>
      <c r="I57" s="15"/>
      <c r="J57" s="15"/>
      <c r="K57" s="15"/>
      <c r="L57" s="15"/>
      <c r="M57" s="36"/>
      <c r="N57" s="36"/>
      <c r="O57" s="36"/>
      <c r="P57" s="36"/>
      <c r="Q57" s="15"/>
      <c r="R57" s="6"/>
      <c r="S57" s="27"/>
      <c r="T57"/>
      <c r="U57"/>
      <c r="V57"/>
      <c r="W57"/>
      <c r="X57"/>
      <c r="Y57"/>
      <c r="Z57"/>
    </row>
    <row r="58" spans="1:26" ht="12.75" x14ac:dyDescent="0.2">
      <c r="A58" s="11">
        <v>53</v>
      </c>
      <c r="B58" s="11" t="s">
        <v>39</v>
      </c>
      <c r="C58" s="28" t="s">
        <v>40</v>
      </c>
      <c r="D58" s="15"/>
      <c r="E58" s="15"/>
      <c r="F58" s="15"/>
      <c r="G58" s="15"/>
      <c r="H58" s="15"/>
      <c r="I58" s="15"/>
      <c r="J58" s="15"/>
      <c r="K58" s="15"/>
      <c r="L58" s="15"/>
      <c r="M58" s="36"/>
      <c r="N58" s="36"/>
      <c r="O58" s="36"/>
      <c r="P58" s="36"/>
      <c r="Q58" s="15"/>
      <c r="R58" s="6"/>
      <c r="S58" s="27"/>
      <c r="T58"/>
      <c r="U58"/>
      <c r="V58"/>
      <c r="W58"/>
      <c r="X58"/>
      <c r="Y58"/>
      <c r="Z58"/>
    </row>
    <row r="59" spans="1:26" ht="12.75" x14ac:dyDescent="0.2">
      <c r="A59" s="11">
        <v>54</v>
      </c>
      <c r="B59" s="11" t="s">
        <v>39</v>
      </c>
      <c r="C59" s="28" t="s">
        <v>40</v>
      </c>
      <c r="D59" s="15"/>
      <c r="E59" s="15"/>
      <c r="F59" s="15"/>
      <c r="G59" s="15"/>
      <c r="H59" s="15"/>
      <c r="I59" s="15"/>
      <c r="J59" s="15"/>
      <c r="K59" s="15"/>
      <c r="L59" s="15"/>
      <c r="M59" s="36"/>
      <c r="N59" s="36"/>
      <c r="O59" s="36"/>
      <c r="P59" s="36"/>
      <c r="Q59" s="15"/>
      <c r="R59" s="6"/>
      <c r="S59" s="27"/>
      <c r="T59"/>
      <c r="U59"/>
      <c r="V59"/>
      <c r="W59"/>
      <c r="X59"/>
      <c r="Y59"/>
      <c r="Z59"/>
    </row>
    <row r="60" spans="1:26" ht="12.75" x14ac:dyDescent="0.2">
      <c r="A60" s="11" t="s">
        <v>82</v>
      </c>
      <c r="B60" s="11" t="s">
        <v>39</v>
      </c>
      <c r="C60" s="28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36"/>
      <c r="N60" s="36"/>
      <c r="O60" s="36"/>
      <c r="P60" s="36"/>
      <c r="Q60" s="15"/>
      <c r="R60" s="6"/>
      <c r="S60" s="27"/>
      <c r="T60"/>
      <c r="U60"/>
      <c r="V60"/>
      <c r="W60"/>
      <c r="X60"/>
      <c r="Y60"/>
      <c r="Z60"/>
    </row>
    <row r="61" spans="1:26" ht="12.75" x14ac:dyDescent="0.2">
      <c r="A61" s="11" t="s">
        <v>84</v>
      </c>
      <c r="B61" s="11"/>
      <c r="C61" s="28"/>
      <c r="D61" s="15"/>
      <c r="E61" s="15"/>
      <c r="F61" s="15"/>
      <c r="G61" s="15"/>
      <c r="H61" s="15"/>
      <c r="I61" s="15"/>
      <c r="J61" s="15"/>
      <c r="K61" s="15"/>
      <c r="L61" s="15"/>
      <c r="M61" s="36"/>
      <c r="N61" s="36"/>
      <c r="O61" s="36"/>
      <c r="P61" s="36"/>
      <c r="Q61" s="15"/>
      <c r="R61" s="6"/>
      <c r="S61" s="27"/>
      <c r="T61"/>
      <c r="U61"/>
      <c r="V61"/>
      <c r="W61"/>
      <c r="X61"/>
      <c r="Y61"/>
      <c r="Z61"/>
    </row>
    <row r="62" spans="1:26" ht="12.75" x14ac:dyDescent="0.2">
      <c r="A62" s="11">
        <v>61</v>
      </c>
      <c r="B62" s="11">
        <v>1</v>
      </c>
      <c r="C62" s="28" t="s">
        <v>85</v>
      </c>
      <c r="D62" s="15"/>
      <c r="E62" s="15"/>
      <c r="F62" s="15"/>
      <c r="G62" s="15"/>
      <c r="H62" s="15" t="s">
        <v>54</v>
      </c>
      <c r="I62" s="15" t="s">
        <v>54</v>
      </c>
      <c r="J62" s="15">
        <v>90</v>
      </c>
      <c r="K62" s="15" t="s">
        <v>86</v>
      </c>
      <c r="L62" s="15"/>
      <c r="M62" s="36"/>
      <c r="N62" s="36"/>
      <c r="O62" s="36"/>
      <c r="P62" s="36"/>
      <c r="Q62" s="15"/>
      <c r="R62" s="6"/>
      <c r="S62" s="27" t="s">
        <v>36</v>
      </c>
      <c r="T62"/>
      <c r="U62"/>
      <c r="V62"/>
      <c r="W62"/>
      <c r="X62"/>
      <c r="Y62"/>
      <c r="Z62"/>
    </row>
    <row r="63" spans="1:26" ht="12.75" x14ac:dyDescent="0.2">
      <c r="A63" s="11">
        <v>62</v>
      </c>
      <c r="B63" s="11">
        <v>1</v>
      </c>
      <c r="C63" s="28" t="s">
        <v>87</v>
      </c>
      <c r="D63" s="15"/>
      <c r="E63" s="15"/>
      <c r="F63" s="15"/>
      <c r="G63" s="15"/>
      <c r="H63" s="15"/>
      <c r="I63" s="15"/>
      <c r="J63" s="15"/>
      <c r="K63" s="15"/>
      <c r="L63" s="15"/>
      <c r="M63" s="36"/>
      <c r="N63" s="36"/>
      <c r="O63" s="36"/>
      <c r="P63" s="36"/>
      <c r="Q63" s="15"/>
      <c r="R63" s="6"/>
      <c r="S63" s="27" t="s">
        <v>88</v>
      </c>
      <c r="T63"/>
      <c r="U63"/>
      <c r="V63"/>
      <c r="W63"/>
      <c r="X63"/>
      <c r="Y63"/>
      <c r="Z63"/>
    </row>
    <row r="64" spans="1:26" ht="12.75" x14ac:dyDescent="0.2">
      <c r="A64" s="11">
        <v>63</v>
      </c>
      <c r="B64" s="11">
        <v>1</v>
      </c>
      <c r="C64" s="28" t="s">
        <v>55</v>
      </c>
      <c r="D64" s="15"/>
      <c r="E64" s="15"/>
      <c r="F64" s="15"/>
      <c r="G64" s="15"/>
      <c r="H64" s="15"/>
      <c r="I64" s="15"/>
      <c r="J64" s="15"/>
      <c r="K64" s="15"/>
      <c r="L64" s="15"/>
      <c r="M64" s="36"/>
      <c r="N64" s="36"/>
      <c r="O64" s="36"/>
      <c r="P64" s="36"/>
      <c r="Q64" s="15"/>
      <c r="R64" s="6"/>
      <c r="S64" s="27" t="s">
        <v>36</v>
      </c>
      <c r="T64"/>
      <c r="U64"/>
      <c r="V64"/>
      <c r="W64"/>
      <c r="X64"/>
      <c r="Y64"/>
      <c r="Z64"/>
    </row>
    <row r="65" spans="1:26" ht="12.75" x14ac:dyDescent="0.2">
      <c r="A65" s="11">
        <v>64</v>
      </c>
      <c r="B65" s="11">
        <v>1</v>
      </c>
      <c r="C65" s="28" t="s">
        <v>89</v>
      </c>
      <c r="D65" s="15"/>
      <c r="E65" s="15"/>
      <c r="F65" s="15"/>
      <c r="G65" s="15"/>
      <c r="H65" s="15" t="s">
        <v>66</v>
      </c>
      <c r="I65" s="15" t="s">
        <v>66</v>
      </c>
      <c r="J65" s="15">
        <v>50</v>
      </c>
      <c r="K65" s="15"/>
      <c r="L65" s="15"/>
      <c r="M65" s="36"/>
      <c r="N65" s="36"/>
      <c r="O65" s="36"/>
      <c r="P65" s="36"/>
      <c r="Q65" s="15"/>
      <c r="R65" s="6"/>
      <c r="S65" s="27" t="s">
        <v>90</v>
      </c>
      <c r="T65"/>
      <c r="U65"/>
      <c r="V65"/>
      <c r="W65"/>
      <c r="X65"/>
      <c r="Y65"/>
      <c r="Z65"/>
    </row>
    <row r="66" spans="1:26" ht="12.75" x14ac:dyDescent="0.2">
      <c r="A66" s="11">
        <v>65</v>
      </c>
      <c r="B66" s="11" t="s">
        <v>39</v>
      </c>
      <c r="C66" s="28" t="s">
        <v>40</v>
      </c>
      <c r="D66" s="15"/>
      <c r="E66" s="15"/>
      <c r="F66" s="15"/>
      <c r="G66" s="15"/>
      <c r="H66" s="15"/>
      <c r="I66" s="15"/>
      <c r="J66" s="15"/>
      <c r="K66" s="15"/>
      <c r="L66" s="15"/>
      <c r="M66" s="36"/>
      <c r="N66" s="36"/>
      <c r="O66" s="36"/>
      <c r="P66" s="36"/>
      <c r="Q66" s="15"/>
      <c r="R66" s="6"/>
      <c r="S66" s="27"/>
      <c r="T66"/>
      <c r="U66"/>
      <c r="V66"/>
      <c r="W66"/>
      <c r="X66"/>
      <c r="Y66"/>
      <c r="Z66"/>
    </row>
    <row r="67" spans="1:26" ht="12.75" x14ac:dyDescent="0.2">
      <c r="A67" s="11">
        <v>66</v>
      </c>
      <c r="B67" s="11">
        <v>1</v>
      </c>
      <c r="C67" s="28" t="s">
        <v>91</v>
      </c>
      <c r="D67" s="15"/>
      <c r="E67" s="15"/>
      <c r="F67" s="15"/>
      <c r="G67" s="15"/>
      <c r="H67" s="15"/>
      <c r="I67" s="15"/>
      <c r="J67" s="15"/>
      <c r="K67" s="15"/>
      <c r="L67" s="15" t="s">
        <v>92</v>
      </c>
      <c r="M67" s="36"/>
      <c r="N67" s="36"/>
      <c r="O67" s="36"/>
      <c r="P67" s="36"/>
      <c r="Q67" s="15"/>
      <c r="R67" s="6"/>
      <c r="S67" s="27" t="s">
        <v>36</v>
      </c>
      <c r="T67"/>
      <c r="U67"/>
      <c r="V67"/>
      <c r="W67"/>
      <c r="X67"/>
      <c r="Y67"/>
      <c r="Z67"/>
    </row>
    <row r="68" spans="1:26" ht="12.75" x14ac:dyDescent="0.2">
      <c r="A68" s="11">
        <v>67</v>
      </c>
      <c r="B68" s="11">
        <v>1</v>
      </c>
      <c r="C68" s="28" t="s">
        <v>55</v>
      </c>
      <c r="D68" s="15"/>
      <c r="E68" s="15"/>
      <c r="F68" s="15"/>
      <c r="G68" s="15"/>
      <c r="H68" s="15"/>
      <c r="I68" s="15"/>
      <c r="J68" s="15"/>
      <c r="K68" s="15"/>
      <c r="L68" s="15"/>
      <c r="M68" s="36"/>
      <c r="N68" s="36"/>
      <c r="O68" s="36"/>
      <c r="P68" s="36"/>
      <c r="Q68" s="15"/>
      <c r="R68" s="6"/>
      <c r="S68" s="27" t="s">
        <v>36</v>
      </c>
      <c r="T68"/>
      <c r="U68"/>
      <c r="V68"/>
      <c r="W68"/>
      <c r="X68"/>
      <c r="Y68"/>
      <c r="Z68"/>
    </row>
    <row r="69" spans="1:26" ht="12.75" x14ac:dyDescent="0.2">
      <c r="A69" s="11">
        <v>68</v>
      </c>
      <c r="B69" s="11">
        <v>1</v>
      </c>
      <c r="C69" s="28" t="s">
        <v>93</v>
      </c>
      <c r="D69" s="15"/>
      <c r="E69" s="15"/>
      <c r="F69" s="15"/>
      <c r="G69" s="15"/>
      <c r="H69" s="15" t="s">
        <v>66</v>
      </c>
      <c r="I69" s="15" t="s">
        <v>66</v>
      </c>
      <c r="J69" s="15">
        <v>30</v>
      </c>
      <c r="K69" s="15"/>
      <c r="L69" s="15" t="s">
        <v>92</v>
      </c>
      <c r="M69" s="36"/>
      <c r="N69" s="36"/>
      <c r="O69" s="36"/>
      <c r="P69" s="36"/>
      <c r="Q69" s="15"/>
      <c r="R69" s="6"/>
      <c r="S69" s="27"/>
      <c r="T69"/>
      <c r="U69"/>
      <c r="V69"/>
      <c r="W69"/>
      <c r="X69"/>
      <c r="Y69"/>
      <c r="Z69"/>
    </row>
    <row r="70" spans="1:26" ht="12.75" x14ac:dyDescent="0.2">
      <c r="A70" s="11">
        <v>69</v>
      </c>
      <c r="B70" s="11" t="s">
        <v>39</v>
      </c>
      <c r="C70" s="28" t="s">
        <v>40</v>
      </c>
      <c r="D70" s="15"/>
      <c r="E70" s="15"/>
      <c r="F70" s="15"/>
      <c r="G70" s="15"/>
      <c r="H70" s="15"/>
      <c r="I70" s="15"/>
      <c r="J70" s="15"/>
      <c r="K70" s="15"/>
      <c r="L70" s="15"/>
      <c r="M70" s="36"/>
      <c r="N70" s="36"/>
      <c r="O70" s="36"/>
      <c r="P70" s="36"/>
      <c r="Q70" s="15"/>
      <c r="R70" s="6"/>
      <c r="S70" s="27"/>
      <c r="T70"/>
      <c r="U70"/>
      <c r="V70"/>
      <c r="W70"/>
      <c r="X70"/>
      <c r="Y70"/>
      <c r="Z70"/>
    </row>
    <row r="71" spans="1:26" ht="12.75" x14ac:dyDescent="0.2">
      <c r="A71" s="11" t="s">
        <v>94</v>
      </c>
      <c r="B71" s="11" t="s">
        <v>39</v>
      </c>
      <c r="C71" s="28" t="s">
        <v>83</v>
      </c>
      <c r="D71" s="15"/>
      <c r="E71" s="15"/>
      <c r="F71" s="15"/>
      <c r="G71" s="15"/>
      <c r="H71" s="15"/>
      <c r="I71" s="15"/>
      <c r="J71" s="15"/>
      <c r="K71" s="15"/>
      <c r="L71" s="15"/>
      <c r="M71" s="36"/>
      <c r="N71" s="36"/>
      <c r="O71" s="36"/>
      <c r="P71" s="36"/>
      <c r="Q71" s="15"/>
      <c r="R71" s="6"/>
      <c r="S71" s="27"/>
      <c r="T71"/>
      <c r="U71"/>
      <c r="V71"/>
      <c r="W71"/>
      <c r="X71"/>
      <c r="Y71"/>
      <c r="Z71"/>
    </row>
    <row r="72" spans="1:26" ht="12.75" x14ac:dyDescent="0.2">
      <c r="A72" s="11"/>
      <c r="B72" s="11"/>
      <c r="C72" s="28" t="s">
        <v>5</v>
      </c>
      <c r="D72" s="15"/>
      <c r="E72" s="15"/>
      <c r="F72" s="15">
        <f>SUM(F7:F71)</f>
        <v>303.8</v>
      </c>
      <c r="G72" s="15">
        <f>SUM(G7:G71)</f>
        <v>37.406399999999991</v>
      </c>
      <c r="H72" s="15"/>
      <c r="I72" s="15"/>
      <c r="J72" s="15">
        <f>SUM(J7:J71)</f>
        <v>260</v>
      </c>
      <c r="K72" s="15"/>
      <c r="L72" s="15"/>
      <c r="M72" s="36">
        <f>SUM(M7:M71)</f>
        <v>315000</v>
      </c>
      <c r="N72" s="36">
        <f>SUM(N7:N71)</f>
        <v>3150</v>
      </c>
      <c r="O72" s="36">
        <f>SUM(O7:O71)</f>
        <v>2520</v>
      </c>
      <c r="P72" s="36"/>
      <c r="Q72" s="15"/>
      <c r="R72" s="6"/>
      <c r="S72" s="27"/>
      <c r="T72"/>
      <c r="U72"/>
      <c r="V72"/>
      <c r="W72"/>
      <c r="X72"/>
      <c r="Y72"/>
      <c r="Z72"/>
    </row>
    <row r="73" spans="1:2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4087" spans="2:2" x14ac:dyDescent="0.2">
      <c r="B408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3A5F-9704-416D-971F-B645E0A4B77A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23" t="s">
        <v>6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  <c r="T1" s="5"/>
      <c r="U1" s="5"/>
    </row>
    <row r="2" spans="1:21" s="30" customFormat="1" ht="15" x14ac:dyDescent="0.25">
      <c r="A2" s="24" t="s">
        <v>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/>
      <c r="U2" s="25" t="s">
        <v>24</v>
      </c>
    </row>
    <row r="3" spans="1:21" s="30" customFormat="1" ht="15" x14ac:dyDescent="0.25">
      <c r="A3" s="24" t="s">
        <v>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  <c r="U3" s="25"/>
    </row>
    <row r="4" spans="1:21" x14ac:dyDescent="0.2">
      <c r="S4" s="4"/>
      <c r="T4" s="4"/>
    </row>
    <row r="5" spans="1:21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27</v>
      </c>
      <c r="R5" s="21" t="s">
        <v>28</v>
      </c>
      <c r="S5" s="21" t="s">
        <v>29</v>
      </c>
      <c r="T5" s="21" t="s">
        <v>30</v>
      </c>
      <c r="U5" s="18" t="s">
        <v>20</v>
      </c>
    </row>
    <row r="6" spans="1:21" ht="12.75" x14ac:dyDescent="0.2">
      <c r="A6" s="22" t="s">
        <v>25</v>
      </c>
      <c r="B6" s="22" t="s">
        <v>25</v>
      </c>
      <c r="C6" s="26" t="s">
        <v>26</v>
      </c>
      <c r="D6" s="15"/>
      <c r="E6" s="15"/>
      <c r="F6" s="14"/>
      <c r="G6" s="33">
        <f>IF(E6&gt;1,(1.732*D6*F6)/1000,(D6*F6)/1000)</f>
        <v>0</v>
      </c>
      <c r="H6" s="10"/>
      <c r="I6" s="10"/>
      <c r="J6" s="34"/>
      <c r="K6" s="10"/>
      <c r="L6" s="10"/>
      <c r="M6" s="8"/>
      <c r="N6" s="35"/>
      <c r="O6" s="35"/>
      <c r="P6" s="35"/>
      <c r="Q6" s="9"/>
      <c r="R6" s="9"/>
      <c r="S6" s="9"/>
      <c r="T6" s="7"/>
      <c r="U6" s="26" t="s">
        <v>26</v>
      </c>
    </row>
    <row r="7" spans="1:21" ht="12.75" x14ac:dyDescent="0.2">
      <c r="A7" s="11"/>
      <c r="B7" s="11"/>
      <c r="C7" s="28" t="s">
        <v>5</v>
      </c>
      <c r="D7" s="15"/>
      <c r="E7" s="15"/>
      <c r="F7" s="15"/>
      <c r="G7" s="15">
        <f>SUM(G6:G6)</f>
        <v>0</v>
      </c>
      <c r="H7" s="15"/>
      <c r="I7" s="15"/>
      <c r="J7" s="15">
        <f>SUM(J6:J6)</f>
        <v>0</v>
      </c>
      <c r="K7" s="15"/>
      <c r="L7" s="15"/>
      <c r="M7" s="36">
        <f>SUM(M6:M6)</f>
        <v>0</v>
      </c>
      <c r="N7" s="36">
        <f>SUM(N6:N6)</f>
        <v>0</v>
      </c>
      <c r="O7" s="36">
        <f>SUM(O6:O6)</f>
        <v>0</v>
      </c>
      <c r="P7" s="36"/>
      <c r="Q7" s="15"/>
      <c r="R7" s="15"/>
      <c r="S7" s="15"/>
      <c r="T7" s="6"/>
      <c r="U7" s="27"/>
    </row>
    <row r="4087" spans="2:2" x14ac:dyDescent="0.2">
      <c r="B4087" s="3">
        <v>1</v>
      </c>
    </row>
  </sheetData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Thomas Michell</cp:lastModifiedBy>
  <cp:lastPrinted>2021-06-28T18:40:58Z</cp:lastPrinted>
  <dcterms:created xsi:type="dcterms:W3CDTF">2006-10-30T22:17:42Z</dcterms:created>
  <dcterms:modified xsi:type="dcterms:W3CDTF">2024-07-12T16:17:42Z</dcterms:modified>
</cp:coreProperties>
</file>