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NdiapaNjamouKajetan\Desktop\Excel Projects\"/>
    </mc:Choice>
  </mc:AlternateContent>
  <xr:revisionPtr revIDLastSave="0" documentId="13_ncr:1_{AD939C58-2FF5-4A39-9E8A-73842A2282F7}" xr6:coauthVersionLast="47" xr6:coauthVersionMax="47" xr10:uidLastSave="{00000000-0000-0000-0000-000000000000}"/>
  <bookViews>
    <workbookView xWindow="-110" yWindow="-110" windowWidth="19420" windowHeight="12420" activeTab="1" xr2:uid="{4D647D60-1C04-49F8-B9F7-D9CB70913EAF}"/>
  </bookViews>
  <sheets>
    <sheet name="Sheet1 (2)" sheetId="2" r:id="rId1"/>
    <sheet name="charts" sheetId="1" r:id="rId2"/>
    <sheet name="Presentation" sheetId="6" r:id="rId3"/>
  </sheets>
  <definedNames>
    <definedName name="ExternalData_1" localSheetId="0" hidden="1">'Sheet1 (2)'!$A$1:$B$17</definedName>
    <definedName name="Slicer_Stat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 l="1"/>
  <c r="C15" i="2" s="1"/>
  <c r="B17" i="2"/>
  <c r="C17" i="2" s="1"/>
  <c r="B16" i="2"/>
  <c r="C16" i="2" s="1"/>
  <c r="B14" i="2"/>
  <c r="C2" i="2"/>
  <c r="C3" i="2"/>
  <c r="C4" i="2"/>
  <c r="C5" i="2"/>
  <c r="C6" i="2"/>
  <c r="C7" i="2"/>
  <c r="C8" i="2"/>
  <c r="C9" i="2"/>
  <c r="C10" i="2"/>
  <c r="C11" i="2"/>
  <c r="C12" i="2"/>
  <c r="C13" i="2"/>
  <c r="C14" i="2" l="1"/>
  <c r="D9" i="2" s="1"/>
  <c r="D14" i="2" l="1"/>
  <c r="D3" i="2"/>
  <c r="D7" i="2"/>
  <c r="D11" i="2"/>
  <c r="D16" i="2"/>
  <c r="D4" i="2"/>
  <c r="D8" i="2"/>
  <c r="D12" i="2"/>
  <c r="D17" i="2"/>
  <c r="D10" i="2"/>
  <c r="D15" i="2"/>
  <c r="D5" i="2"/>
  <c r="D2" i="2"/>
  <c r="D6" i="2"/>
  <c r="D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ED5494-611D-4216-A184-1613AD26A8A2}"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<sst xmlns="http://schemas.openxmlformats.org/spreadsheetml/2006/main" count="62" uniqueCount="62">
  <si>
    <t>States</t>
  </si>
  <si>
    <t>Tickets sold</t>
  </si>
  <si>
    <t>Mumbai</t>
  </si>
  <si>
    <t>Chennai</t>
  </si>
  <si>
    <t>Delhi</t>
  </si>
  <si>
    <t>Jaipur</t>
  </si>
  <si>
    <t>Kolkatta</t>
  </si>
  <si>
    <t>Pune</t>
  </si>
  <si>
    <t>Hyderabad</t>
  </si>
  <si>
    <t>Lucknow</t>
  </si>
  <si>
    <t>Rajkot</t>
  </si>
  <si>
    <t>Ranchi</t>
  </si>
  <si>
    <t>Mohali</t>
  </si>
  <si>
    <t>Noida</t>
  </si>
  <si>
    <t xml:space="preserve">Total sold ticket </t>
  </si>
  <si>
    <t>Total Amount of Sales</t>
  </si>
  <si>
    <t>Average No. tickets</t>
  </si>
  <si>
    <t>Minimum</t>
  </si>
  <si>
    <t>Maximum</t>
  </si>
  <si>
    <t>Percentage Contribution of each city</t>
  </si>
  <si>
    <t>PROJECT PRESENTATION</t>
  </si>
  <si>
    <t>Dashboard Presentation: Cinema Ticket Sales Analysis</t>
  </si>
  <si>
    <t>Objective</t>
  </si>
  <si>
    <t>The objective of this analysis is to evaluate cinema ticket sales performance across 12 cities in India. The key goals include:</t>
  </si>
  <si>
    <t>Data Overview</t>
  </si>
  <si>
    <t>The dataset represents cinema ticket sales across 12 major Indian cities. Each record contains:</t>
  </si>
  <si>
    <t>The analysis aggregates these data points to provide city-level performance comparisons.</t>
  </si>
  <si>
    <t>Tools &amp; Methodology</t>
  </si>
  <si>
    <t>Approach:</t>
  </si>
  <si>
    <t>Dashboard Highlights</t>
  </si>
  <si>
    <t>Key Metrics Delivered</t>
  </si>
  <si>
    <r>
      <t>Tool Used:</t>
    </r>
    <r>
      <rPr>
        <sz val="12"/>
        <color theme="1"/>
        <rFont val="Times New Roman"/>
        <family val="1"/>
      </rPr>
      <t xml:space="preserve"> Microsoft Excel (Power Pivot, Pivot Tables, Pivot Charts)</t>
    </r>
  </si>
  <si>
    <r>
      <t>·</t>
    </r>
    <r>
      <rPr>
        <sz val="7"/>
        <color theme="1"/>
        <rFont val="Times New Roman"/>
        <family val="1"/>
      </rPr>
      <t xml:space="preserve">       </t>
    </r>
    <r>
      <rPr>
        <sz val="12"/>
        <color theme="1"/>
        <rFont val="Times New Roman"/>
        <family val="1"/>
      </rPr>
      <t xml:space="preserve">Calculating </t>
    </r>
    <r>
      <rPr>
        <b/>
        <sz val="12"/>
        <color theme="1"/>
        <rFont val="Times New Roman"/>
        <family val="1"/>
      </rPr>
      <t>total ticket sales per city</t>
    </r>
    <r>
      <rPr>
        <sz val="12"/>
        <color theme="1"/>
        <rFont val="Times New Roman"/>
        <family val="1"/>
      </rPr>
      <t>.</t>
    </r>
  </si>
  <si>
    <r>
      <t>·</t>
    </r>
    <r>
      <rPr>
        <sz val="7"/>
        <color theme="1"/>
        <rFont val="Times New Roman"/>
        <family val="1"/>
      </rPr>
      <t xml:space="preserve">       </t>
    </r>
    <r>
      <rPr>
        <sz val="12"/>
        <color theme="1"/>
        <rFont val="Times New Roman"/>
        <family val="1"/>
      </rPr>
      <t xml:space="preserve">Determining </t>
    </r>
    <r>
      <rPr>
        <b/>
        <sz val="12"/>
        <color theme="1"/>
        <rFont val="Times New Roman"/>
        <family val="1"/>
      </rPr>
      <t>total revenue generated</t>
    </r>
    <r>
      <rPr>
        <sz val="12"/>
        <color theme="1"/>
        <rFont val="Times New Roman"/>
        <family val="1"/>
      </rPr>
      <t>.</t>
    </r>
  </si>
  <si>
    <r>
      <t>·</t>
    </r>
    <r>
      <rPr>
        <sz val="7"/>
        <color theme="1"/>
        <rFont val="Times New Roman"/>
        <family val="1"/>
      </rPr>
      <t xml:space="preserve">       </t>
    </r>
    <r>
      <rPr>
        <sz val="12"/>
        <color theme="1"/>
        <rFont val="Times New Roman"/>
        <family val="1"/>
      </rPr>
      <t xml:space="preserve">Computing </t>
    </r>
    <r>
      <rPr>
        <b/>
        <sz val="12"/>
        <color theme="1"/>
        <rFont val="Times New Roman"/>
        <family val="1"/>
      </rPr>
      <t>percentage contribution of each city’s earnings</t>
    </r>
    <r>
      <rPr>
        <sz val="12"/>
        <color theme="1"/>
        <rFont val="Times New Roman"/>
        <family val="1"/>
      </rPr>
      <t xml:space="preserve"> to the overall revenue.</t>
    </r>
  </si>
  <si>
    <r>
      <t>·</t>
    </r>
    <r>
      <rPr>
        <sz val="7"/>
        <color theme="1"/>
        <rFont val="Times New Roman"/>
        <family val="1"/>
      </rPr>
      <t xml:space="preserve">       </t>
    </r>
    <r>
      <rPr>
        <sz val="12"/>
        <color theme="1"/>
        <rFont val="Times New Roman"/>
        <family val="1"/>
      </rPr>
      <t xml:space="preserve">Identifying </t>
    </r>
    <r>
      <rPr>
        <b/>
        <sz val="12"/>
        <color theme="1"/>
        <rFont val="Times New Roman"/>
        <family val="1"/>
      </rPr>
      <t>cities with the highest and lowest sales</t>
    </r>
    <r>
      <rPr>
        <sz val="12"/>
        <color theme="1"/>
        <rFont val="Times New Roman"/>
        <family val="1"/>
      </rPr>
      <t xml:space="preserve"> in terms of both ticket volume and revenue.</t>
    </r>
  </si>
  <si>
    <r>
      <t>·</t>
    </r>
    <r>
      <rPr>
        <sz val="7"/>
        <color theme="1"/>
        <rFont val="Times New Roman"/>
        <family val="1"/>
      </rPr>
      <t xml:space="preserve">       </t>
    </r>
    <r>
      <rPr>
        <sz val="12"/>
        <color theme="1"/>
        <rFont val="Times New Roman"/>
        <family val="1"/>
      </rPr>
      <t xml:space="preserve">Establishing </t>
    </r>
    <r>
      <rPr>
        <b/>
        <sz val="12"/>
        <color theme="1"/>
        <rFont val="Times New Roman"/>
        <family val="1"/>
      </rPr>
      <t>average revenue per city</t>
    </r>
    <r>
      <rPr>
        <sz val="12"/>
        <color theme="1"/>
        <rFont val="Times New Roman"/>
        <family val="1"/>
      </rPr>
      <t xml:space="preserve"> to benchmark performance.</t>
    </r>
  </si>
  <si>
    <r>
      <t>·</t>
    </r>
    <r>
      <rPr>
        <sz val="7"/>
        <color theme="1"/>
        <rFont val="Times New Roman"/>
        <family val="1"/>
      </rPr>
      <t xml:space="preserve">       </t>
    </r>
    <r>
      <rPr>
        <b/>
        <sz val="12"/>
        <color theme="1"/>
        <rFont val="Times New Roman"/>
        <family val="1"/>
      </rPr>
      <t>City Name</t>
    </r>
  </si>
  <si>
    <r>
      <t>·</t>
    </r>
    <r>
      <rPr>
        <sz val="7"/>
        <color theme="1"/>
        <rFont val="Times New Roman"/>
        <family val="1"/>
      </rPr>
      <t xml:space="preserve">       </t>
    </r>
    <r>
      <rPr>
        <b/>
        <sz val="12"/>
        <color theme="1"/>
        <rFont val="Times New Roman"/>
        <family val="1"/>
      </rPr>
      <t>Number of Tickets Sold</t>
    </r>
  </si>
  <si>
    <r>
      <t>·</t>
    </r>
    <r>
      <rPr>
        <sz val="7"/>
        <color theme="1"/>
        <rFont val="Times New Roman"/>
        <family val="1"/>
      </rPr>
      <t xml:space="preserve">       </t>
    </r>
    <r>
      <rPr>
        <b/>
        <sz val="12"/>
        <color theme="1"/>
        <rFont val="Times New Roman"/>
        <family val="1"/>
      </rPr>
      <t>Ticket Price</t>
    </r>
  </si>
  <si>
    <r>
      <t>·</t>
    </r>
    <r>
      <rPr>
        <sz val="7"/>
        <color theme="1"/>
        <rFont val="Times New Roman"/>
        <family val="1"/>
      </rPr>
      <t xml:space="preserve">       </t>
    </r>
    <r>
      <rPr>
        <b/>
        <sz val="12"/>
        <color theme="1"/>
        <rFont val="Times New Roman"/>
        <family val="1"/>
      </rPr>
      <t>Total Earnings</t>
    </r>
  </si>
  <si>
    <r>
      <t>·</t>
    </r>
    <r>
      <rPr>
        <sz val="7"/>
        <color theme="1"/>
        <rFont val="Times New Roman"/>
        <family val="1"/>
      </rPr>
      <t xml:space="preserve">       </t>
    </r>
    <r>
      <rPr>
        <b/>
        <sz val="12"/>
        <color theme="1"/>
        <rFont val="Times New Roman"/>
        <family val="1"/>
      </rPr>
      <t>Data Modelling &amp; Integration:</t>
    </r>
    <r>
      <rPr>
        <sz val="12"/>
        <color theme="1"/>
        <rFont val="Times New Roman"/>
        <family val="1"/>
      </rPr>
      <t xml:space="preserve"> Structured the dataset using Power Pivot for efficient aggregation and calculations.</t>
    </r>
  </si>
  <si>
    <r>
      <t>·</t>
    </r>
    <r>
      <rPr>
        <sz val="7"/>
        <color theme="1"/>
        <rFont val="Times New Roman"/>
        <family val="1"/>
      </rPr>
      <t xml:space="preserve">       </t>
    </r>
    <r>
      <rPr>
        <b/>
        <sz val="12"/>
        <color theme="1"/>
        <rFont val="Times New Roman"/>
        <family val="1"/>
      </rPr>
      <t>Data Summarization:</t>
    </r>
    <r>
      <rPr>
        <sz val="12"/>
        <color theme="1"/>
        <rFont val="Times New Roman"/>
        <family val="1"/>
      </rPr>
      <t xml:space="preserve"> Developed pivot tables to compute:</t>
    </r>
  </si>
  <si>
    <r>
      <t>o</t>
    </r>
    <r>
      <rPr>
        <sz val="7"/>
        <color theme="1"/>
        <rFont val="Times New Roman"/>
        <family val="1"/>
      </rPr>
      <t xml:space="preserve">   </t>
    </r>
    <r>
      <rPr>
        <sz val="12"/>
        <color theme="1"/>
        <rFont val="Times New Roman"/>
        <family val="1"/>
      </rPr>
      <t>Total ticket sales per city.</t>
    </r>
  </si>
  <si>
    <r>
      <t>o</t>
    </r>
    <r>
      <rPr>
        <sz val="7"/>
        <color theme="1"/>
        <rFont val="Times New Roman"/>
        <family val="1"/>
      </rPr>
      <t xml:space="preserve">   </t>
    </r>
    <r>
      <rPr>
        <sz val="12"/>
        <color theme="1"/>
        <rFont val="Times New Roman"/>
        <family val="1"/>
      </rPr>
      <t>Total revenue across all cities.</t>
    </r>
  </si>
  <si>
    <r>
      <t>o</t>
    </r>
    <r>
      <rPr>
        <sz val="7"/>
        <color theme="1"/>
        <rFont val="Times New Roman"/>
        <family val="1"/>
      </rPr>
      <t xml:space="preserve">   </t>
    </r>
    <r>
      <rPr>
        <sz val="12"/>
        <color theme="1"/>
        <rFont val="Times New Roman"/>
        <family val="1"/>
      </rPr>
      <t>Percentage contribution of each city’s revenue to the overall total.</t>
    </r>
  </si>
  <si>
    <r>
      <t>·</t>
    </r>
    <r>
      <rPr>
        <sz val="7"/>
        <color theme="1"/>
        <rFont val="Times New Roman"/>
        <family val="1"/>
      </rPr>
      <t xml:space="preserve">       </t>
    </r>
    <r>
      <rPr>
        <b/>
        <sz val="12"/>
        <color theme="1"/>
        <rFont val="Times New Roman"/>
        <family val="1"/>
      </rPr>
      <t>Visualization:</t>
    </r>
    <r>
      <rPr>
        <sz val="12"/>
        <color theme="1"/>
        <rFont val="Times New Roman"/>
        <family val="1"/>
      </rPr>
      <t xml:space="preserve"> Created pivot charts and an interactive dashboard showcasing:</t>
    </r>
  </si>
  <si>
    <r>
      <t>o</t>
    </r>
    <r>
      <rPr>
        <sz val="7"/>
        <color theme="1"/>
        <rFont val="Times New Roman"/>
        <family val="1"/>
      </rPr>
      <t xml:space="preserve">   </t>
    </r>
    <r>
      <rPr>
        <sz val="12"/>
        <color theme="1"/>
        <rFont val="Times New Roman"/>
        <family val="1"/>
      </rPr>
      <t>Revenue distribution by city.</t>
    </r>
  </si>
  <si>
    <r>
      <t>o</t>
    </r>
    <r>
      <rPr>
        <sz val="7"/>
        <color theme="1"/>
        <rFont val="Times New Roman"/>
        <family val="1"/>
      </rPr>
      <t xml:space="preserve">   </t>
    </r>
    <r>
      <rPr>
        <sz val="12"/>
        <color theme="1"/>
        <rFont val="Times New Roman"/>
        <family val="1"/>
      </rPr>
      <t>Top and bottom performing cities in both ticket sales and revenue.</t>
    </r>
  </si>
  <si>
    <r>
      <t>o</t>
    </r>
    <r>
      <rPr>
        <sz val="7"/>
        <color theme="1"/>
        <rFont val="Times New Roman"/>
        <family val="1"/>
      </rPr>
      <t xml:space="preserve">   </t>
    </r>
    <r>
      <rPr>
        <sz val="12"/>
        <color theme="1"/>
        <rFont val="Times New Roman"/>
        <family val="1"/>
      </rPr>
      <t>Average revenue benchmark for comparative evaluation.</t>
    </r>
  </si>
  <si>
    <r>
      <t>·</t>
    </r>
    <r>
      <rPr>
        <sz val="7"/>
        <color theme="1"/>
        <rFont val="Times New Roman"/>
        <family val="1"/>
      </rPr>
      <t xml:space="preserve">       </t>
    </r>
    <r>
      <rPr>
        <b/>
        <sz val="12"/>
        <color theme="1"/>
        <rFont val="Times New Roman"/>
        <family val="1"/>
      </rPr>
      <t>Statistical Insights:</t>
    </r>
  </si>
  <si>
    <r>
      <t>o</t>
    </r>
    <r>
      <rPr>
        <sz val="7"/>
        <color theme="1"/>
        <rFont val="Times New Roman"/>
        <family val="1"/>
      </rPr>
      <t xml:space="preserve">   </t>
    </r>
    <r>
      <rPr>
        <sz val="12"/>
        <color theme="1"/>
        <rFont val="Times New Roman"/>
        <family val="1"/>
      </rPr>
      <t xml:space="preserve">Identified the </t>
    </r>
    <r>
      <rPr>
        <b/>
        <sz val="12"/>
        <color theme="1"/>
        <rFont val="Times New Roman"/>
        <family val="1"/>
      </rPr>
      <t>highest-performing city</t>
    </r>
    <r>
      <rPr>
        <sz val="12"/>
        <color theme="1"/>
        <rFont val="Times New Roman"/>
        <family val="1"/>
      </rPr>
      <t xml:space="preserve"> by both sales and revenue.</t>
    </r>
  </si>
  <si>
    <r>
      <t>o</t>
    </r>
    <r>
      <rPr>
        <sz val="7"/>
        <color theme="1"/>
        <rFont val="Times New Roman"/>
        <family val="1"/>
      </rPr>
      <t xml:space="preserve">   </t>
    </r>
    <r>
      <rPr>
        <sz val="12"/>
        <color theme="1"/>
        <rFont val="Times New Roman"/>
        <family val="1"/>
      </rPr>
      <t xml:space="preserve">Highlighted the </t>
    </r>
    <r>
      <rPr>
        <b/>
        <sz val="12"/>
        <color theme="1"/>
        <rFont val="Times New Roman"/>
        <family val="1"/>
      </rPr>
      <t>lowest-performing city</t>
    </r>
    <r>
      <rPr>
        <sz val="12"/>
        <color theme="1"/>
        <rFont val="Times New Roman"/>
        <family val="1"/>
      </rPr>
      <t xml:space="preserve"> in both metrics.</t>
    </r>
  </si>
  <si>
    <r>
      <t>o</t>
    </r>
    <r>
      <rPr>
        <sz val="7"/>
        <color theme="1"/>
        <rFont val="Times New Roman"/>
        <family val="1"/>
      </rPr>
      <t xml:space="preserve">   </t>
    </r>
    <r>
      <rPr>
        <sz val="12"/>
        <color theme="1"/>
        <rFont val="Times New Roman"/>
        <family val="1"/>
      </rPr>
      <t xml:space="preserve">Computed the </t>
    </r>
    <r>
      <rPr>
        <b/>
        <sz val="12"/>
        <color theme="1"/>
        <rFont val="Times New Roman"/>
        <family val="1"/>
      </rPr>
      <t>average revenue per city</t>
    </r>
    <r>
      <rPr>
        <sz val="12"/>
        <color theme="1"/>
        <rFont val="Times New Roman"/>
        <family val="1"/>
      </rPr>
      <t>.</t>
    </r>
  </si>
  <si>
    <r>
      <t>·</t>
    </r>
    <r>
      <rPr>
        <sz val="7"/>
        <color theme="1"/>
        <rFont val="Times New Roman"/>
        <family val="1"/>
      </rPr>
      <t xml:space="preserve">       </t>
    </r>
    <r>
      <rPr>
        <b/>
        <sz val="12"/>
        <color theme="1"/>
        <rFont val="Times New Roman"/>
        <family val="1"/>
      </rPr>
      <t>Dynamic Time Analysis:</t>
    </r>
    <r>
      <rPr>
        <sz val="12"/>
        <color theme="1"/>
        <rFont val="Times New Roman"/>
        <family val="1"/>
      </rPr>
      <t xml:space="preserve"> Users can select any City, and all charts update automatically to reflect sales and other related trends for the area</t>
    </r>
  </si>
  <si>
    <r>
      <t>·</t>
    </r>
    <r>
      <rPr>
        <sz val="7"/>
        <color theme="1"/>
        <rFont val="Times New Roman"/>
        <family val="1"/>
      </rPr>
      <t xml:space="preserve">       </t>
    </r>
    <r>
      <rPr>
        <b/>
        <sz val="12"/>
        <color theme="1"/>
        <rFont val="Times New Roman"/>
        <family val="1"/>
      </rPr>
      <t>City-Level Segmentation:</t>
    </r>
    <r>
      <rPr>
        <sz val="12"/>
        <color theme="1"/>
        <rFont val="Times New Roman"/>
        <family val="1"/>
      </rPr>
      <t xml:space="preserve"> Revenue and ticket sales are broken down by city for comparative analysis.</t>
    </r>
  </si>
  <si>
    <r>
      <t>·</t>
    </r>
    <r>
      <rPr>
        <sz val="7"/>
        <color theme="1"/>
        <rFont val="Times New Roman"/>
        <family val="1"/>
      </rPr>
      <t xml:space="preserve">       </t>
    </r>
    <r>
      <rPr>
        <b/>
        <sz val="12"/>
        <color theme="1"/>
        <rFont val="Times New Roman"/>
        <family val="1"/>
      </rPr>
      <t>Aggregate Metrics:</t>
    </r>
    <r>
      <rPr>
        <sz val="12"/>
        <color theme="1"/>
        <rFont val="Times New Roman"/>
        <family val="1"/>
      </rPr>
      <t xml:space="preserve"> Key performance indicators (KPIs) such as total sales, total revenue, city-wise contribution percentage, and average revenue are prominently displayed.</t>
    </r>
  </si>
  <si>
    <r>
      <t>·</t>
    </r>
    <r>
      <rPr>
        <sz val="7"/>
        <color theme="1"/>
        <rFont val="Times New Roman"/>
        <family val="1"/>
      </rPr>
      <t xml:space="preserve">       </t>
    </r>
    <r>
      <rPr>
        <b/>
        <sz val="12"/>
        <color theme="1"/>
        <rFont val="Times New Roman"/>
        <family val="1"/>
      </rPr>
      <t>Total Ticket Sales per City</t>
    </r>
  </si>
  <si>
    <r>
      <t>·</t>
    </r>
    <r>
      <rPr>
        <sz val="7"/>
        <color theme="1"/>
        <rFont val="Times New Roman"/>
        <family val="1"/>
      </rPr>
      <t xml:space="preserve">       </t>
    </r>
    <r>
      <rPr>
        <b/>
        <sz val="12"/>
        <color theme="1"/>
        <rFont val="Times New Roman"/>
        <family val="1"/>
      </rPr>
      <t>Total Revenue (All Cities Combined)</t>
    </r>
  </si>
  <si>
    <r>
      <t>·</t>
    </r>
    <r>
      <rPr>
        <sz val="7"/>
        <color theme="1"/>
        <rFont val="Times New Roman"/>
        <family val="1"/>
      </rPr>
      <t xml:space="preserve">       </t>
    </r>
    <r>
      <rPr>
        <b/>
        <sz val="12"/>
        <color theme="1"/>
        <rFont val="Times New Roman"/>
        <family val="1"/>
      </rPr>
      <t>City Revenue Contribution (%)</t>
    </r>
  </si>
  <si>
    <r>
      <t>·</t>
    </r>
    <r>
      <rPr>
        <sz val="7"/>
        <color theme="1"/>
        <rFont val="Times New Roman"/>
        <family val="1"/>
      </rPr>
      <t xml:space="preserve">       </t>
    </r>
    <r>
      <rPr>
        <b/>
        <sz val="12"/>
        <color theme="1"/>
        <rFont val="Times New Roman"/>
        <family val="1"/>
      </rPr>
      <t>Top &amp; Bottom Performing Cities (Tickets &amp; Revenue)</t>
    </r>
  </si>
  <si>
    <r>
      <t>·</t>
    </r>
    <r>
      <rPr>
        <sz val="7"/>
        <color theme="1"/>
        <rFont val="Times New Roman"/>
        <family val="1"/>
      </rPr>
      <t xml:space="preserve">       </t>
    </r>
    <r>
      <rPr>
        <b/>
        <sz val="12"/>
        <color theme="1"/>
        <rFont val="Times New Roman"/>
        <family val="1"/>
      </rPr>
      <t>Average Revenue per City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</si>
</sst>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12"/>
      <color theme="1"/>
      <name val="Times New Roman"/>
      <family val="1"/>
    </font>
    <font>
      <b/>
      <sz val="24"/>
      <color theme="1"/>
      <name val="Times New Roman"/>
      <family val="1"/>
    </font>
    <font>
      <b/>
      <sz val="18"/>
      <color theme="1"/>
      <name val="Times New Roman"/>
      <family val="1"/>
    </font>
    <font>
      <b/>
      <sz val="12"/>
      <color theme="1"/>
      <name val="Times New Roman"/>
      <family val="1"/>
    </font>
    <font>
      <sz val="12"/>
      <color rgb="FF1F3763"/>
      <name val="Calibri Light"/>
      <family val="2"/>
    </font>
    <font>
      <b/>
      <sz val="16"/>
      <color rgb="FF1F3763"/>
      <name val="Calibri Light"/>
      <family val="2"/>
    </font>
    <font>
      <sz val="10"/>
      <color theme="1"/>
      <name val="Symbol"/>
      <family val="1"/>
      <charset val="2"/>
    </font>
    <font>
      <sz val="7"/>
      <color theme="1"/>
      <name val="Times New Roman"/>
      <family val="1"/>
    </font>
    <font>
      <sz val="10"/>
      <color theme="1"/>
      <name val="Courier New"/>
      <family val="3"/>
    </font>
    <font>
      <b/>
      <sz val="14"/>
      <color rgb="FF1F3763"/>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NumberFormat="1"/>
    <xf numFmtId="0" fontId="3" fillId="0" borderId="0" xfId="0" applyNumberFormat="1" applyFont="1"/>
    <xf numFmtId="0" fontId="3" fillId="0" borderId="0" xfId="0" applyFont="1"/>
    <xf numFmtId="2" fontId="0" fillId="0" borderId="0" xfId="0" applyNumberFormat="1"/>
    <xf numFmtId="2" fontId="1" fillId="0" borderId="0" xfId="0" applyNumberFormat="1" applyFont="1"/>
    <xf numFmtId="0" fontId="6"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4" fillId="0" borderId="0" xfId="0" applyFont="1" applyAlignment="1">
      <alignment vertical="center"/>
    </xf>
    <xf numFmtId="0" fontId="10" fillId="0" borderId="0" xfId="0" applyFont="1" applyAlignment="1">
      <alignment horizontal="left" vertical="center" indent="4"/>
    </xf>
    <xf numFmtId="0" fontId="0" fillId="0" borderId="0" xfId="0" applyAlignment="1">
      <alignment horizontal="center" vertical="center"/>
    </xf>
    <xf numFmtId="0" fontId="8" fillId="0" borderId="0" xfId="0" applyFont="1" applyAlignment="1">
      <alignment vertical="center"/>
    </xf>
    <xf numFmtId="0" fontId="12" fillId="0" borderId="0" xfId="0" applyFont="1" applyAlignment="1">
      <alignment horizontal="left" vertical="center" indent="9"/>
    </xf>
    <xf numFmtId="0" fontId="13" fillId="0" borderId="0" xfId="0" applyFont="1" applyAlignment="1">
      <alignment vertical="center"/>
    </xf>
    <xf numFmtId="0" fontId="2" fillId="0" borderId="0" xfId="0" applyFont="1" applyAlignment="1">
      <alignment vertical="center"/>
    </xf>
    <xf numFmtId="0" fontId="5" fillId="0" borderId="0" xfId="0" applyFont="1" applyAlignment="1">
      <alignment horizontal="center"/>
    </xf>
  </cellXfs>
  <cellStyles count="1">
    <cellStyle name="Normal" xfId="0" builtinId="0"/>
  </cellStyles>
  <dxfs count="3">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100" b="1">
                <a:latin typeface="Times New Roman" panose="02020603050405020304" pitchFamily="18" charset="0"/>
                <a:cs typeface="Times New Roman" panose="02020603050405020304" pitchFamily="18" charset="0"/>
              </a:rPr>
              <a:t>Percentage of each City to Total Sales</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S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26128481836767"/>
          <c:y val="0.20495516631849589"/>
          <c:w val="0.82182785225818167"/>
          <c:h val="0.57129294552466658"/>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AC8-4B3A-AFCA-1F7474AE3A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0EC-4A83-9A1F-0642A20E03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0EC-4A83-9A1F-0642A20E03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0EC-4A83-9A1F-0642A20E03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0EC-4A83-9A1F-0642A20E035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0EC-4A83-9A1F-0642A20E035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0EC-4A83-9A1F-0642A20E035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0EC-4A83-9A1F-0642A20E035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 (2)'!$A$2:$A$13</c:f>
              <c:strCache>
                <c:ptCount val="12"/>
                <c:pt idx="0">
                  <c:v>Mumbai</c:v>
                </c:pt>
                <c:pt idx="1">
                  <c:v>Chennai</c:v>
                </c:pt>
                <c:pt idx="2">
                  <c:v>Delhi</c:v>
                </c:pt>
                <c:pt idx="3">
                  <c:v>Jaipur</c:v>
                </c:pt>
                <c:pt idx="4">
                  <c:v>Kolkatta</c:v>
                </c:pt>
                <c:pt idx="5">
                  <c:v>Pune</c:v>
                </c:pt>
                <c:pt idx="6">
                  <c:v>Hyderabad</c:v>
                </c:pt>
                <c:pt idx="7">
                  <c:v>Lucknow</c:v>
                </c:pt>
                <c:pt idx="8">
                  <c:v>Rajkot</c:v>
                </c:pt>
                <c:pt idx="9">
                  <c:v>Ranchi</c:v>
                </c:pt>
                <c:pt idx="10">
                  <c:v>Mohali</c:v>
                </c:pt>
                <c:pt idx="11">
                  <c:v>Noida</c:v>
                </c:pt>
              </c:strCache>
            </c:strRef>
          </c:cat>
          <c:val>
            <c:numRef>
              <c:f>'Sheet1 (2)'!$D$2:$D$13</c:f>
              <c:numCache>
                <c:formatCode>0.00</c:formatCode>
                <c:ptCount val="12"/>
                <c:pt idx="0">
                  <c:v>23.554838153209211</c:v>
                </c:pt>
                <c:pt idx="1">
                  <c:v>13.173565543619519</c:v>
                </c:pt>
                <c:pt idx="2">
                  <c:v>13.755871879414554</c:v>
                </c:pt>
                <c:pt idx="3">
                  <c:v>11.833345534327437</c:v>
                </c:pt>
                <c:pt idx="4">
                  <c:v>7.1990818087526787</c:v>
                </c:pt>
                <c:pt idx="5">
                  <c:v>6.6145430534425289</c:v>
                </c:pt>
                <c:pt idx="6">
                  <c:v>5.7303309706893462</c:v>
                </c:pt>
                <c:pt idx="7">
                  <c:v>4.7928234960704339</c:v>
                </c:pt>
                <c:pt idx="8">
                  <c:v>4.0013800411547988</c:v>
                </c:pt>
                <c:pt idx="9">
                  <c:v>4.7404196223876882</c:v>
                </c:pt>
                <c:pt idx="10">
                  <c:v>2.4322935428715149</c:v>
                </c:pt>
                <c:pt idx="11">
                  <c:v>2.1715063540602855</c:v>
                </c:pt>
              </c:numCache>
            </c:numRef>
          </c:val>
          <c:extLst>
            <c:ext xmlns:c16="http://schemas.microsoft.com/office/drawing/2014/chart" uri="{C3380CC4-5D6E-409C-BE32-E72D297353CC}">
              <c16:uniqueId val="{00000002-7AC8-4B3A-AFCA-1F7474AE3A2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Total Ticket Sold by each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SE"/>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146-4236-81FD-36633721F62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E146-4236-81FD-36633721F62B}"/>
              </c:ext>
            </c:extLst>
          </c:dPt>
          <c:trendline>
            <c:spPr>
              <a:ln w="19050" cap="rnd">
                <a:solidFill>
                  <a:schemeClr val="accent1"/>
                </a:solidFill>
                <a:prstDash val="sysDot"/>
              </a:ln>
              <a:effectLst/>
            </c:spPr>
            <c:trendlineType val="linear"/>
            <c:dispRSqr val="0"/>
            <c:dispEq val="0"/>
          </c:trendline>
          <c:cat>
            <c:strRef>
              <c:f>'Sheet1 (2)'!$A$2:$A$13</c:f>
              <c:strCache>
                <c:ptCount val="12"/>
                <c:pt idx="0">
                  <c:v>Mumbai</c:v>
                </c:pt>
                <c:pt idx="1">
                  <c:v>Chennai</c:v>
                </c:pt>
                <c:pt idx="2">
                  <c:v>Delhi</c:v>
                </c:pt>
                <c:pt idx="3">
                  <c:v>Jaipur</c:v>
                </c:pt>
                <c:pt idx="4">
                  <c:v>Kolkatta</c:v>
                </c:pt>
                <c:pt idx="5">
                  <c:v>Pune</c:v>
                </c:pt>
                <c:pt idx="6">
                  <c:v>Hyderabad</c:v>
                </c:pt>
                <c:pt idx="7">
                  <c:v>Lucknow</c:v>
                </c:pt>
                <c:pt idx="8">
                  <c:v>Rajkot</c:v>
                </c:pt>
                <c:pt idx="9">
                  <c:v>Ranchi</c:v>
                </c:pt>
                <c:pt idx="10">
                  <c:v>Mohali</c:v>
                </c:pt>
                <c:pt idx="11">
                  <c:v>Noida</c:v>
                </c:pt>
              </c:strCache>
            </c:strRef>
          </c:cat>
          <c:val>
            <c:numRef>
              <c:f>'Sheet1 (2)'!$B$2:$B$13</c:f>
              <c:numCache>
                <c:formatCode>General</c:formatCode>
                <c:ptCount val="12"/>
                <c:pt idx="0">
                  <c:v>3249788</c:v>
                </c:pt>
                <c:pt idx="1">
                  <c:v>1817516</c:v>
                </c:pt>
                <c:pt idx="2">
                  <c:v>1897855</c:v>
                </c:pt>
                <c:pt idx="3">
                  <c:v>1632610</c:v>
                </c:pt>
                <c:pt idx="4">
                  <c:v>993235</c:v>
                </c:pt>
                <c:pt idx="5">
                  <c:v>912588</c:v>
                </c:pt>
                <c:pt idx="6">
                  <c:v>790596</c:v>
                </c:pt>
                <c:pt idx="7">
                  <c:v>661251</c:v>
                </c:pt>
                <c:pt idx="8">
                  <c:v>552058</c:v>
                </c:pt>
                <c:pt idx="9">
                  <c:v>654021</c:v>
                </c:pt>
                <c:pt idx="10">
                  <c:v>335576</c:v>
                </c:pt>
                <c:pt idx="11">
                  <c:v>299596</c:v>
                </c:pt>
              </c:numCache>
            </c:numRef>
          </c:val>
          <c:extLst>
            <c:ext xmlns:c16="http://schemas.microsoft.com/office/drawing/2014/chart" uri="{C3380CC4-5D6E-409C-BE32-E72D297353CC}">
              <c16:uniqueId val="{00000001-F074-4131-9CDD-6A88CA411F39}"/>
            </c:ext>
          </c:extLst>
        </c:ser>
        <c:dLbls>
          <c:showLegendKey val="0"/>
          <c:showVal val="0"/>
          <c:showCatName val="0"/>
          <c:showSerName val="0"/>
          <c:showPercent val="0"/>
          <c:showBubbleSize val="0"/>
        </c:dLbls>
        <c:gapWidth val="219"/>
        <c:overlap val="-27"/>
        <c:axId val="298389823"/>
        <c:axId val="298388575"/>
      </c:barChart>
      <c:catAx>
        <c:axId val="29838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98388575"/>
        <c:crosses val="autoZero"/>
        <c:auto val="1"/>
        <c:lblAlgn val="ctr"/>
        <c:lblOffset val="100"/>
        <c:noMultiLvlLbl val="0"/>
      </c:catAx>
      <c:valAx>
        <c:axId val="29838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98389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each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barChart>
        <c:barDir val="col"/>
        <c:grouping val="clustered"/>
        <c:varyColors val="0"/>
        <c:ser>
          <c:idx val="0"/>
          <c:order val="0"/>
          <c:tx>
            <c:strRef>
              <c:f>'Sheet1 (2)'!$A$2</c:f>
              <c:strCache>
                <c:ptCount val="1"/>
                <c:pt idx="0">
                  <c:v>Mumbai</c:v>
                </c:pt>
              </c:strCache>
            </c:strRef>
          </c:tx>
          <c:spPr>
            <a:solidFill>
              <a:schemeClr val="accent1"/>
            </a:solidFill>
            <a:ln>
              <a:noFill/>
            </a:ln>
            <a:effectLst/>
          </c:spPr>
          <c:invertIfNegative val="0"/>
          <c:val>
            <c:numRef>
              <c:f>'Sheet1 (2)'!$C$2</c:f>
              <c:numCache>
                <c:formatCode>General</c:formatCode>
                <c:ptCount val="1"/>
                <c:pt idx="0">
                  <c:v>812447000</c:v>
                </c:pt>
              </c:numCache>
            </c:numRef>
          </c:val>
          <c:extLst>
            <c:ext xmlns:c16="http://schemas.microsoft.com/office/drawing/2014/chart" uri="{C3380CC4-5D6E-409C-BE32-E72D297353CC}">
              <c16:uniqueId val="{00000000-C026-4768-825D-3DF83F80F0FC}"/>
            </c:ext>
          </c:extLst>
        </c:ser>
        <c:ser>
          <c:idx val="1"/>
          <c:order val="1"/>
          <c:tx>
            <c:strRef>
              <c:f>'Sheet1 (2)'!$A$3</c:f>
              <c:strCache>
                <c:ptCount val="1"/>
                <c:pt idx="0">
                  <c:v>Chennai</c:v>
                </c:pt>
              </c:strCache>
            </c:strRef>
          </c:tx>
          <c:spPr>
            <a:solidFill>
              <a:schemeClr val="accent2"/>
            </a:solidFill>
            <a:ln>
              <a:noFill/>
            </a:ln>
            <a:effectLst/>
          </c:spPr>
          <c:invertIfNegative val="0"/>
          <c:val>
            <c:numRef>
              <c:f>'Sheet1 (2)'!$C$3</c:f>
              <c:numCache>
                <c:formatCode>General</c:formatCode>
                <c:ptCount val="1"/>
                <c:pt idx="0">
                  <c:v>454379000</c:v>
                </c:pt>
              </c:numCache>
            </c:numRef>
          </c:val>
          <c:extLst>
            <c:ext xmlns:c16="http://schemas.microsoft.com/office/drawing/2014/chart" uri="{C3380CC4-5D6E-409C-BE32-E72D297353CC}">
              <c16:uniqueId val="{00000001-C026-4768-825D-3DF83F80F0FC}"/>
            </c:ext>
          </c:extLst>
        </c:ser>
        <c:ser>
          <c:idx val="2"/>
          <c:order val="2"/>
          <c:tx>
            <c:strRef>
              <c:f>'Sheet1 (2)'!$A$4</c:f>
              <c:strCache>
                <c:ptCount val="1"/>
                <c:pt idx="0">
                  <c:v>Delhi</c:v>
                </c:pt>
              </c:strCache>
            </c:strRef>
          </c:tx>
          <c:spPr>
            <a:solidFill>
              <a:schemeClr val="accent3"/>
            </a:solidFill>
            <a:ln>
              <a:noFill/>
            </a:ln>
            <a:effectLst/>
          </c:spPr>
          <c:invertIfNegative val="0"/>
          <c:val>
            <c:numRef>
              <c:f>'Sheet1 (2)'!$C$4</c:f>
              <c:numCache>
                <c:formatCode>General</c:formatCode>
                <c:ptCount val="1"/>
                <c:pt idx="0">
                  <c:v>474463750</c:v>
                </c:pt>
              </c:numCache>
            </c:numRef>
          </c:val>
          <c:extLst>
            <c:ext xmlns:c16="http://schemas.microsoft.com/office/drawing/2014/chart" uri="{C3380CC4-5D6E-409C-BE32-E72D297353CC}">
              <c16:uniqueId val="{00000002-C026-4768-825D-3DF83F80F0FC}"/>
            </c:ext>
          </c:extLst>
        </c:ser>
        <c:ser>
          <c:idx val="3"/>
          <c:order val="3"/>
          <c:tx>
            <c:strRef>
              <c:f>'Sheet1 (2)'!$A$5</c:f>
              <c:strCache>
                <c:ptCount val="1"/>
                <c:pt idx="0">
                  <c:v>Jaipur</c:v>
                </c:pt>
              </c:strCache>
            </c:strRef>
          </c:tx>
          <c:spPr>
            <a:solidFill>
              <a:schemeClr val="accent4"/>
            </a:solidFill>
            <a:ln>
              <a:noFill/>
            </a:ln>
            <a:effectLst/>
          </c:spPr>
          <c:invertIfNegative val="0"/>
          <c:val>
            <c:numRef>
              <c:f>'Sheet1 (2)'!$C$5</c:f>
              <c:numCache>
                <c:formatCode>General</c:formatCode>
                <c:ptCount val="1"/>
                <c:pt idx="0">
                  <c:v>408152500</c:v>
                </c:pt>
              </c:numCache>
            </c:numRef>
          </c:val>
          <c:extLst>
            <c:ext xmlns:c16="http://schemas.microsoft.com/office/drawing/2014/chart" uri="{C3380CC4-5D6E-409C-BE32-E72D297353CC}">
              <c16:uniqueId val="{00000003-C026-4768-825D-3DF83F80F0FC}"/>
            </c:ext>
          </c:extLst>
        </c:ser>
        <c:ser>
          <c:idx val="4"/>
          <c:order val="4"/>
          <c:tx>
            <c:strRef>
              <c:f>'Sheet1 (2)'!$A$6</c:f>
              <c:strCache>
                <c:ptCount val="1"/>
                <c:pt idx="0">
                  <c:v>Kolkatta</c:v>
                </c:pt>
              </c:strCache>
            </c:strRef>
          </c:tx>
          <c:spPr>
            <a:solidFill>
              <a:schemeClr val="accent5"/>
            </a:solidFill>
            <a:ln>
              <a:noFill/>
            </a:ln>
            <a:effectLst/>
          </c:spPr>
          <c:invertIfNegative val="0"/>
          <c:val>
            <c:numRef>
              <c:f>'Sheet1 (2)'!$C$6</c:f>
              <c:numCache>
                <c:formatCode>General</c:formatCode>
                <c:ptCount val="1"/>
                <c:pt idx="0">
                  <c:v>248308750</c:v>
                </c:pt>
              </c:numCache>
            </c:numRef>
          </c:val>
          <c:extLst>
            <c:ext xmlns:c16="http://schemas.microsoft.com/office/drawing/2014/chart" uri="{C3380CC4-5D6E-409C-BE32-E72D297353CC}">
              <c16:uniqueId val="{00000004-C026-4768-825D-3DF83F80F0FC}"/>
            </c:ext>
          </c:extLst>
        </c:ser>
        <c:ser>
          <c:idx val="5"/>
          <c:order val="5"/>
          <c:tx>
            <c:strRef>
              <c:f>'Sheet1 (2)'!$A$7</c:f>
              <c:strCache>
                <c:ptCount val="1"/>
                <c:pt idx="0">
                  <c:v>Pune</c:v>
                </c:pt>
              </c:strCache>
            </c:strRef>
          </c:tx>
          <c:spPr>
            <a:solidFill>
              <a:schemeClr val="accent6"/>
            </a:solidFill>
            <a:ln>
              <a:noFill/>
            </a:ln>
            <a:effectLst/>
          </c:spPr>
          <c:invertIfNegative val="0"/>
          <c:val>
            <c:numRef>
              <c:f>'Sheet1 (2)'!$C$7</c:f>
              <c:numCache>
                <c:formatCode>General</c:formatCode>
                <c:ptCount val="1"/>
                <c:pt idx="0">
                  <c:v>228147000</c:v>
                </c:pt>
              </c:numCache>
            </c:numRef>
          </c:val>
          <c:extLst>
            <c:ext xmlns:c16="http://schemas.microsoft.com/office/drawing/2014/chart" uri="{C3380CC4-5D6E-409C-BE32-E72D297353CC}">
              <c16:uniqueId val="{00000005-C026-4768-825D-3DF83F80F0FC}"/>
            </c:ext>
          </c:extLst>
        </c:ser>
        <c:ser>
          <c:idx val="6"/>
          <c:order val="6"/>
          <c:tx>
            <c:strRef>
              <c:f>'Sheet1 (2)'!$A$8</c:f>
              <c:strCache>
                <c:ptCount val="1"/>
                <c:pt idx="0">
                  <c:v>Hyderabad</c:v>
                </c:pt>
              </c:strCache>
            </c:strRef>
          </c:tx>
          <c:spPr>
            <a:solidFill>
              <a:schemeClr val="accent1">
                <a:lumMod val="60000"/>
              </a:schemeClr>
            </a:solidFill>
            <a:ln>
              <a:noFill/>
            </a:ln>
            <a:effectLst/>
          </c:spPr>
          <c:invertIfNegative val="0"/>
          <c:val>
            <c:numRef>
              <c:f>'Sheet1 (2)'!$C$8</c:f>
              <c:numCache>
                <c:formatCode>General</c:formatCode>
                <c:ptCount val="1"/>
                <c:pt idx="0">
                  <c:v>197649000</c:v>
                </c:pt>
              </c:numCache>
            </c:numRef>
          </c:val>
          <c:extLst>
            <c:ext xmlns:c16="http://schemas.microsoft.com/office/drawing/2014/chart" uri="{C3380CC4-5D6E-409C-BE32-E72D297353CC}">
              <c16:uniqueId val="{00000006-C026-4768-825D-3DF83F80F0FC}"/>
            </c:ext>
          </c:extLst>
        </c:ser>
        <c:ser>
          <c:idx val="7"/>
          <c:order val="7"/>
          <c:tx>
            <c:strRef>
              <c:f>'Sheet1 (2)'!$A$9</c:f>
              <c:strCache>
                <c:ptCount val="1"/>
                <c:pt idx="0">
                  <c:v>Lucknow</c:v>
                </c:pt>
              </c:strCache>
            </c:strRef>
          </c:tx>
          <c:spPr>
            <a:solidFill>
              <a:schemeClr val="accent2">
                <a:lumMod val="60000"/>
              </a:schemeClr>
            </a:solidFill>
            <a:ln>
              <a:noFill/>
            </a:ln>
            <a:effectLst/>
          </c:spPr>
          <c:invertIfNegative val="0"/>
          <c:val>
            <c:numRef>
              <c:f>'Sheet1 (2)'!$C$9</c:f>
              <c:numCache>
                <c:formatCode>General</c:formatCode>
                <c:ptCount val="1"/>
                <c:pt idx="0">
                  <c:v>165312750</c:v>
                </c:pt>
              </c:numCache>
            </c:numRef>
          </c:val>
          <c:extLst>
            <c:ext xmlns:c16="http://schemas.microsoft.com/office/drawing/2014/chart" uri="{C3380CC4-5D6E-409C-BE32-E72D297353CC}">
              <c16:uniqueId val="{00000007-C026-4768-825D-3DF83F80F0FC}"/>
            </c:ext>
          </c:extLst>
        </c:ser>
        <c:ser>
          <c:idx val="8"/>
          <c:order val="8"/>
          <c:tx>
            <c:strRef>
              <c:f>'Sheet1 (2)'!$A$10</c:f>
              <c:strCache>
                <c:ptCount val="1"/>
                <c:pt idx="0">
                  <c:v>Rajkot</c:v>
                </c:pt>
              </c:strCache>
            </c:strRef>
          </c:tx>
          <c:spPr>
            <a:solidFill>
              <a:schemeClr val="accent3">
                <a:lumMod val="60000"/>
              </a:schemeClr>
            </a:solidFill>
            <a:ln>
              <a:noFill/>
            </a:ln>
            <a:effectLst/>
          </c:spPr>
          <c:invertIfNegative val="0"/>
          <c:val>
            <c:numRef>
              <c:f>'Sheet1 (2)'!$C$10</c:f>
              <c:numCache>
                <c:formatCode>General</c:formatCode>
                <c:ptCount val="1"/>
                <c:pt idx="0">
                  <c:v>138014500</c:v>
                </c:pt>
              </c:numCache>
            </c:numRef>
          </c:val>
          <c:extLst>
            <c:ext xmlns:c16="http://schemas.microsoft.com/office/drawing/2014/chart" uri="{C3380CC4-5D6E-409C-BE32-E72D297353CC}">
              <c16:uniqueId val="{00000008-C026-4768-825D-3DF83F80F0FC}"/>
            </c:ext>
          </c:extLst>
        </c:ser>
        <c:ser>
          <c:idx val="9"/>
          <c:order val="9"/>
          <c:tx>
            <c:strRef>
              <c:f>'Sheet1 (2)'!$A$11</c:f>
              <c:strCache>
                <c:ptCount val="1"/>
                <c:pt idx="0">
                  <c:v>Ranchi</c:v>
                </c:pt>
              </c:strCache>
            </c:strRef>
          </c:tx>
          <c:spPr>
            <a:solidFill>
              <a:schemeClr val="accent4">
                <a:lumMod val="60000"/>
              </a:schemeClr>
            </a:solidFill>
            <a:ln>
              <a:noFill/>
            </a:ln>
            <a:effectLst/>
          </c:spPr>
          <c:invertIfNegative val="0"/>
          <c:val>
            <c:numRef>
              <c:f>'Sheet1 (2)'!$C$11</c:f>
              <c:numCache>
                <c:formatCode>General</c:formatCode>
                <c:ptCount val="1"/>
                <c:pt idx="0">
                  <c:v>163505250</c:v>
                </c:pt>
              </c:numCache>
            </c:numRef>
          </c:val>
          <c:extLst>
            <c:ext xmlns:c16="http://schemas.microsoft.com/office/drawing/2014/chart" uri="{C3380CC4-5D6E-409C-BE32-E72D297353CC}">
              <c16:uniqueId val="{00000009-C026-4768-825D-3DF83F80F0FC}"/>
            </c:ext>
          </c:extLst>
        </c:ser>
        <c:ser>
          <c:idx val="10"/>
          <c:order val="10"/>
          <c:tx>
            <c:strRef>
              <c:f>'Sheet1 (2)'!$A$12</c:f>
              <c:strCache>
                <c:ptCount val="1"/>
                <c:pt idx="0">
                  <c:v>Mohali</c:v>
                </c:pt>
              </c:strCache>
            </c:strRef>
          </c:tx>
          <c:spPr>
            <a:solidFill>
              <a:schemeClr val="accent5">
                <a:lumMod val="60000"/>
              </a:schemeClr>
            </a:solidFill>
            <a:ln>
              <a:noFill/>
            </a:ln>
            <a:effectLst/>
          </c:spPr>
          <c:invertIfNegative val="0"/>
          <c:val>
            <c:numRef>
              <c:f>'Sheet1 (2)'!$C$12</c:f>
              <c:numCache>
                <c:formatCode>General</c:formatCode>
                <c:ptCount val="1"/>
                <c:pt idx="0">
                  <c:v>83894000</c:v>
                </c:pt>
              </c:numCache>
            </c:numRef>
          </c:val>
          <c:extLst>
            <c:ext xmlns:c16="http://schemas.microsoft.com/office/drawing/2014/chart" uri="{C3380CC4-5D6E-409C-BE32-E72D297353CC}">
              <c16:uniqueId val="{0000000A-C026-4768-825D-3DF83F80F0FC}"/>
            </c:ext>
          </c:extLst>
        </c:ser>
        <c:ser>
          <c:idx val="11"/>
          <c:order val="11"/>
          <c:tx>
            <c:strRef>
              <c:f>'Sheet1 (2)'!$A$13</c:f>
              <c:strCache>
                <c:ptCount val="1"/>
                <c:pt idx="0">
                  <c:v>Noida</c:v>
                </c:pt>
              </c:strCache>
            </c:strRef>
          </c:tx>
          <c:spPr>
            <a:solidFill>
              <a:schemeClr val="accent6">
                <a:lumMod val="60000"/>
              </a:schemeClr>
            </a:solidFill>
            <a:ln>
              <a:noFill/>
            </a:ln>
            <a:effectLst/>
          </c:spPr>
          <c:invertIfNegative val="0"/>
          <c:val>
            <c:numRef>
              <c:f>'Sheet1 (2)'!$C$13</c:f>
              <c:numCache>
                <c:formatCode>General</c:formatCode>
                <c:ptCount val="1"/>
                <c:pt idx="0">
                  <c:v>74899000</c:v>
                </c:pt>
              </c:numCache>
            </c:numRef>
          </c:val>
          <c:extLst>
            <c:ext xmlns:c16="http://schemas.microsoft.com/office/drawing/2014/chart" uri="{C3380CC4-5D6E-409C-BE32-E72D297353CC}">
              <c16:uniqueId val="{0000000B-C026-4768-825D-3DF83F80F0FC}"/>
            </c:ext>
          </c:extLst>
        </c:ser>
        <c:dLbls>
          <c:showLegendKey val="0"/>
          <c:showVal val="0"/>
          <c:showCatName val="0"/>
          <c:showSerName val="0"/>
          <c:showPercent val="0"/>
          <c:showBubbleSize val="0"/>
        </c:dLbls>
        <c:gapWidth val="219"/>
        <c:overlap val="-27"/>
        <c:axId val="300943759"/>
        <c:axId val="300966639"/>
      </c:barChart>
      <c:catAx>
        <c:axId val="30094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00966639"/>
        <c:crosses val="autoZero"/>
        <c:auto val="1"/>
        <c:lblAlgn val="ctr"/>
        <c:lblOffset val="100"/>
        <c:noMultiLvlLbl val="0"/>
      </c:catAx>
      <c:valAx>
        <c:axId val="30096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0094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254000</xdr:colOff>
      <xdr:row>0</xdr:row>
      <xdr:rowOff>38100</xdr:rowOff>
    </xdr:from>
    <xdr:to>
      <xdr:col>19</xdr:col>
      <xdr:colOff>161926</xdr:colOff>
      <xdr:row>14</xdr:row>
      <xdr:rowOff>95250</xdr:rowOff>
    </xdr:to>
    <xdr:graphicFrame macro="">
      <xdr:nvGraphicFramePr>
        <xdr:cNvPr id="12" name="Chart 11">
          <a:extLst>
            <a:ext uri="{FF2B5EF4-FFF2-40B4-BE49-F238E27FC236}">
              <a16:creationId xmlns:a16="http://schemas.microsoft.com/office/drawing/2014/main" id="{99C7DCC7-380F-49CE-BFEF-FC204FEC2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577850</xdr:colOff>
      <xdr:row>0</xdr:row>
      <xdr:rowOff>63500</xdr:rowOff>
    </xdr:from>
    <xdr:to>
      <xdr:col>12</xdr:col>
      <xdr:colOff>222250</xdr:colOff>
      <xdr:row>14</xdr:row>
      <xdr:rowOff>38100</xdr:rowOff>
    </xdr:to>
    <xdr:graphicFrame macro="">
      <xdr:nvGraphicFramePr>
        <xdr:cNvPr id="13" name="Chart 12">
          <a:extLst>
            <a:ext uri="{FF2B5EF4-FFF2-40B4-BE49-F238E27FC236}">
              <a16:creationId xmlns:a16="http://schemas.microsoft.com/office/drawing/2014/main" id="{ED32049E-D59D-4077-AB8F-A86E70711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14</xdr:row>
      <xdr:rowOff>114300</xdr:rowOff>
    </xdr:from>
    <xdr:to>
      <xdr:col>18</xdr:col>
      <xdr:colOff>552450</xdr:colOff>
      <xdr:row>27</xdr:row>
      <xdr:rowOff>177800</xdr:rowOff>
    </xdr:to>
    <xdr:graphicFrame macro="">
      <xdr:nvGraphicFramePr>
        <xdr:cNvPr id="14" name="Chart 13">
          <a:extLst>
            <a:ext uri="{FF2B5EF4-FFF2-40B4-BE49-F238E27FC236}">
              <a16:creationId xmlns:a16="http://schemas.microsoft.com/office/drawing/2014/main" id="{40919269-E98E-4BA1-8CA5-F9CB79A50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0</xdr:row>
      <xdr:rowOff>19050</xdr:rowOff>
    </xdr:from>
    <xdr:to>
      <xdr:col>2</xdr:col>
      <xdr:colOff>539750</xdr:colOff>
      <xdr:row>26</xdr:row>
      <xdr:rowOff>38100</xdr:rowOff>
    </xdr:to>
    <xdr:sp macro="" textlink="">
      <xdr:nvSpPr>
        <xdr:cNvPr id="3" name="Rectangle 2">
          <a:extLst>
            <a:ext uri="{FF2B5EF4-FFF2-40B4-BE49-F238E27FC236}">
              <a16:creationId xmlns:a16="http://schemas.microsoft.com/office/drawing/2014/main" id="{FC39BF1B-80B6-49C8-BB6B-390B0BB38A9E}"/>
            </a:ext>
          </a:extLst>
        </xdr:cNvPr>
        <xdr:cNvSpPr/>
      </xdr:nvSpPr>
      <xdr:spPr>
        <a:xfrm>
          <a:off x="25400" y="19050"/>
          <a:ext cx="1733550" cy="480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editAs="absolute">
    <xdr:from>
      <xdr:col>0</xdr:col>
      <xdr:colOff>0</xdr:colOff>
      <xdr:row>0</xdr:row>
      <xdr:rowOff>25400</xdr:rowOff>
    </xdr:from>
    <xdr:to>
      <xdr:col>2</xdr:col>
      <xdr:colOff>584200</xdr:colOff>
      <xdr:row>25</xdr:row>
      <xdr:rowOff>158750</xdr:rowOff>
    </xdr:to>
    <mc:AlternateContent xmlns:mc="http://schemas.openxmlformats.org/markup-compatibility/2006">
      <mc:Choice xmlns:sle15="http://schemas.microsoft.com/office/drawing/2012/slicer" Requires="sle15">
        <xdr:graphicFrame macro="">
          <xdr:nvGraphicFramePr>
            <xdr:cNvPr id="15" name="States 1">
              <a:extLst>
                <a:ext uri="{FF2B5EF4-FFF2-40B4-BE49-F238E27FC236}">
                  <a16:creationId xmlns:a16="http://schemas.microsoft.com/office/drawing/2014/main" id="{9F74A4CC-DBF5-490E-9B75-CFBEF0AEAC09}"/>
                </a:ext>
              </a:extLst>
            </xdr:cNvPr>
            <xdr:cNvGraphicFramePr/>
          </xdr:nvGraphicFramePr>
          <xdr:xfrm>
            <a:off x="0" y="0"/>
            <a:ext cx="0" cy="0"/>
          </xdr:xfrm>
          <a:graphic>
            <a:graphicData uri="http://schemas.microsoft.com/office/drawing/2010/slicer">
              <sle:slicer xmlns:sle="http://schemas.microsoft.com/office/drawing/2010/slicer" name="States 1"/>
            </a:graphicData>
          </a:graphic>
        </xdr:graphicFrame>
      </mc:Choice>
      <mc:Fallback>
        <xdr:sp macro="" textlink="">
          <xdr:nvSpPr>
            <xdr:cNvPr id="0" name=""/>
            <xdr:cNvSpPr>
              <a:spLocks noTextEdit="1"/>
            </xdr:cNvSpPr>
          </xdr:nvSpPr>
          <xdr:spPr>
            <a:xfrm>
              <a:off x="0" y="25400"/>
              <a:ext cx="1803400" cy="4737100"/>
            </a:xfrm>
            <a:prstGeom prst="rect">
              <a:avLst/>
            </a:prstGeom>
            <a:solidFill>
              <a:prstClr val="white"/>
            </a:solidFill>
            <a:ln w="1">
              <a:solidFill>
                <a:prstClr val="green"/>
              </a:solidFill>
            </a:ln>
          </xdr:spPr>
          <xdr:txBody>
            <a:bodyPr vertOverflow="clip" horzOverflow="clip"/>
            <a:lstStyle/>
            <a:p>
              <a:r>
                <a:rPr lang="en-S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CCA9B1F-8476-4D9F-B8C1-2D5B1FACA90F}" autoFormatId="16" applyNumberFormats="0" applyBorderFormats="0" applyFontFormats="0" applyPatternFormats="0" applyAlignmentFormats="0" applyWidthHeightFormats="0">
  <queryTableRefresh nextId="5" unboundColumnsRight="2">
    <queryTableFields count="4">
      <queryTableField id="1" name="States" tableColumnId="1"/>
      <queryTableField id="2" name="Tickets sold" tableColumnId="2"/>
      <queryTableField id="3" dataBound="0" tableColumnId="3"/>
      <queryTableField id="4" dataBound="0"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 xr10:uid="{75B8279A-A157-42C0-9EAA-10B740F5BBEF}" sourceName="State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1" xr10:uid="{FEAD7C7F-22DC-4C07-B1EB-BDE2C5C0D3FA}" cache="Slicer_States" caption="State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CB922-89A5-4A5E-B4B2-485DFE13D95C}" name="Sheet1" displayName="Sheet1" ref="A1:D17" tableType="queryTable" totalsRowShown="0">
  <autoFilter ref="A1:D17" xr:uid="{35BCB922-89A5-4A5E-B4B2-485DFE13D95C}"/>
  <tableColumns count="4">
    <tableColumn id="1" xr3:uid="{9FCA8791-47EA-42BF-A335-F6072E590C05}" uniqueName="1" name="States" queryTableFieldId="1" dataDxfId="2"/>
    <tableColumn id="2" xr3:uid="{EB61013D-C521-4F87-94A7-03E26C963A1B}" uniqueName="2" name="Tickets sold" queryTableFieldId="2"/>
    <tableColumn id="3" xr3:uid="{B9A12580-87E4-4CE2-96C9-CD9993662025}" uniqueName="3" name="Total Amount of Sales" queryTableFieldId="3" dataDxfId="1">
      <calculatedColumnFormula>250*Sheet1[[#This Row],[Tickets sold]]</calculatedColumnFormula>
    </tableColumn>
    <tableColumn id="4" xr3:uid="{0E2FB80C-B165-415F-B603-6190740E8562}" uniqueName="4" name="Percentage Contribution of each city" queryTableFieldId="4" dataDxfId="0">
      <calculatedColumnFormula>Sheet1[[#This Row],[Total Amount of Sales]]/C$14*100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1121D-BB8C-4F69-AA2D-1C13FA9D7715}">
  <dimension ref="A1:D17"/>
  <sheetViews>
    <sheetView workbookViewId="0">
      <selection sqref="A1:D17"/>
    </sheetView>
  </sheetViews>
  <sheetFormatPr defaultRowHeight="14.5" x14ac:dyDescent="0.35"/>
  <cols>
    <col min="1" max="1" width="18.54296875" customWidth="1"/>
    <col min="2" max="2" width="17.7265625" customWidth="1"/>
    <col min="3" max="3" width="23" customWidth="1"/>
    <col min="4" max="4" width="39.54296875" customWidth="1"/>
    <col min="6" max="6" width="7.81640625" customWidth="1"/>
  </cols>
  <sheetData>
    <row r="1" spans="1:4" x14ac:dyDescent="0.35">
      <c r="A1" t="s">
        <v>0</v>
      </c>
      <c r="B1" t="s">
        <v>1</v>
      </c>
      <c r="C1" t="s">
        <v>15</v>
      </c>
      <c r="D1" t="s">
        <v>19</v>
      </c>
    </row>
    <row r="2" spans="1:4" x14ac:dyDescent="0.35">
      <c r="A2" s="1" t="s">
        <v>2</v>
      </c>
      <c r="B2">
        <v>3249788</v>
      </c>
      <c r="C2">
        <f>250*Sheet1[[#This Row],[Tickets sold]]</f>
        <v>812447000</v>
      </c>
      <c r="D2" s="4">
        <f>Sheet1[[#This Row],[Total Amount of Sales]]/C$14*100</f>
        <v>23.554838153209211</v>
      </c>
    </row>
    <row r="3" spans="1:4" x14ac:dyDescent="0.35">
      <c r="A3" s="1" t="s">
        <v>3</v>
      </c>
      <c r="B3">
        <v>1817516</v>
      </c>
      <c r="C3">
        <f>250*Sheet1[[#This Row],[Tickets sold]]</f>
        <v>454379000</v>
      </c>
      <c r="D3" s="4">
        <f>Sheet1[[#This Row],[Total Amount of Sales]]/C$14*100</f>
        <v>13.173565543619519</v>
      </c>
    </row>
    <row r="4" spans="1:4" x14ac:dyDescent="0.35">
      <c r="A4" s="1" t="s">
        <v>4</v>
      </c>
      <c r="B4">
        <v>1897855</v>
      </c>
      <c r="C4">
        <f>250*Sheet1[[#This Row],[Tickets sold]]</f>
        <v>474463750</v>
      </c>
      <c r="D4" s="4">
        <f>Sheet1[[#This Row],[Total Amount of Sales]]/C$14*100</f>
        <v>13.755871879414554</v>
      </c>
    </row>
    <row r="5" spans="1:4" x14ac:dyDescent="0.35">
      <c r="A5" s="1" t="s">
        <v>5</v>
      </c>
      <c r="B5">
        <v>1632610</v>
      </c>
      <c r="C5">
        <f>250*Sheet1[[#This Row],[Tickets sold]]</f>
        <v>408152500</v>
      </c>
      <c r="D5" s="4">
        <f>Sheet1[[#This Row],[Total Amount of Sales]]/C$14*100</f>
        <v>11.833345534327437</v>
      </c>
    </row>
    <row r="6" spans="1:4" x14ac:dyDescent="0.35">
      <c r="A6" s="1" t="s">
        <v>6</v>
      </c>
      <c r="B6">
        <v>993235</v>
      </c>
      <c r="C6">
        <f>250*Sheet1[[#This Row],[Tickets sold]]</f>
        <v>248308750</v>
      </c>
      <c r="D6" s="4">
        <f>Sheet1[[#This Row],[Total Amount of Sales]]/C$14*100</f>
        <v>7.1990818087526787</v>
      </c>
    </row>
    <row r="7" spans="1:4" x14ac:dyDescent="0.35">
      <c r="A7" s="1" t="s">
        <v>7</v>
      </c>
      <c r="B7">
        <v>912588</v>
      </c>
      <c r="C7">
        <f>250*Sheet1[[#This Row],[Tickets sold]]</f>
        <v>228147000</v>
      </c>
      <c r="D7" s="4">
        <f>Sheet1[[#This Row],[Total Amount of Sales]]/C$14*100</f>
        <v>6.6145430534425289</v>
      </c>
    </row>
    <row r="8" spans="1:4" x14ac:dyDescent="0.35">
      <c r="A8" s="1" t="s">
        <v>8</v>
      </c>
      <c r="B8">
        <v>790596</v>
      </c>
      <c r="C8">
        <f>250*Sheet1[[#This Row],[Tickets sold]]</f>
        <v>197649000</v>
      </c>
      <c r="D8" s="4">
        <f>Sheet1[[#This Row],[Total Amount of Sales]]/C$14*100</f>
        <v>5.7303309706893462</v>
      </c>
    </row>
    <row r="9" spans="1:4" x14ac:dyDescent="0.35">
      <c r="A9" s="1" t="s">
        <v>9</v>
      </c>
      <c r="B9">
        <v>661251</v>
      </c>
      <c r="C9">
        <f>250*Sheet1[[#This Row],[Tickets sold]]</f>
        <v>165312750</v>
      </c>
      <c r="D9" s="4">
        <f>Sheet1[[#This Row],[Total Amount of Sales]]/C$14*100</f>
        <v>4.7928234960704339</v>
      </c>
    </row>
    <row r="10" spans="1:4" x14ac:dyDescent="0.35">
      <c r="A10" s="1" t="s">
        <v>10</v>
      </c>
      <c r="B10">
        <v>552058</v>
      </c>
      <c r="C10">
        <f>250*Sheet1[[#This Row],[Tickets sold]]</f>
        <v>138014500</v>
      </c>
      <c r="D10" s="4">
        <f>Sheet1[[#This Row],[Total Amount of Sales]]/C$14*100</f>
        <v>4.0013800411547988</v>
      </c>
    </row>
    <row r="11" spans="1:4" x14ac:dyDescent="0.35">
      <c r="A11" s="1" t="s">
        <v>11</v>
      </c>
      <c r="B11">
        <v>654021</v>
      </c>
      <c r="C11">
        <f>250*Sheet1[[#This Row],[Tickets sold]]</f>
        <v>163505250</v>
      </c>
      <c r="D11" s="4">
        <f>Sheet1[[#This Row],[Total Amount of Sales]]/C$14*100</f>
        <v>4.7404196223876882</v>
      </c>
    </row>
    <row r="12" spans="1:4" x14ac:dyDescent="0.35">
      <c r="A12" s="1" t="s">
        <v>12</v>
      </c>
      <c r="B12">
        <v>335576</v>
      </c>
      <c r="C12">
        <f>250*Sheet1[[#This Row],[Tickets sold]]</f>
        <v>83894000</v>
      </c>
      <c r="D12" s="4">
        <f>Sheet1[[#This Row],[Total Amount of Sales]]/C$14*100</f>
        <v>2.4322935428715149</v>
      </c>
    </row>
    <row r="13" spans="1:4" x14ac:dyDescent="0.35">
      <c r="A13" s="1" t="s">
        <v>13</v>
      </c>
      <c r="B13">
        <v>299596</v>
      </c>
      <c r="C13">
        <f>250*Sheet1[[#This Row],[Tickets sold]]</f>
        <v>74899000</v>
      </c>
      <c r="D13" s="4">
        <f>Sheet1[[#This Row],[Total Amount of Sales]]/C$14*100</f>
        <v>2.1715063540602855</v>
      </c>
    </row>
    <row r="14" spans="1:4" x14ac:dyDescent="0.35">
      <c r="A14" s="2" t="s">
        <v>14</v>
      </c>
      <c r="B14" s="3">
        <f>SUM(B2:B13)</f>
        <v>13796690</v>
      </c>
      <c r="C14" s="3">
        <f>SUM(C2:C13)</f>
        <v>3449172500</v>
      </c>
      <c r="D14" s="5">
        <f>Sheet1[[#This Row],[Total Amount of Sales]]/C$14*100</f>
        <v>100</v>
      </c>
    </row>
    <row r="15" spans="1:4" x14ac:dyDescent="0.35">
      <c r="A15" s="2" t="s">
        <v>16</v>
      </c>
      <c r="B15" s="3">
        <f>AVERAGE(B2:B13)</f>
        <v>1149724.1666666667</v>
      </c>
      <c r="C15" s="2">
        <f>250*Sheet1[[#This Row],[Tickets sold]]</f>
        <v>287431041.66666669</v>
      </c>
      <c r="D15" s="5">
        <f>Sheet1[[#This Row],[Total Amount of Sales]]/C$14*100</f>
        <v>8.3333333333333339</v>
      </c>
    </row>
    <row r="16" spans="1:4" x14ac:dyDescent="0.35">
      <c r="A16" s="2" t="s">
        <v>17</v>
      </c>
      <c r="B16" s="3">
        <f>MIN(B2:B13)</f>
        <v>299596</v>
      </c>
      <c r="C16" s="2">
        <f>250*Sheet1[[#This Row],[Tickets sold]]</f>
        <v>74899000</v>
      </c>
      <c r="D16" s="5">
        <f>Sheet1[[#This Row],[Total Amount of Sales]]/C$14*100</f>
        <v>2.1715063540602855</v>
      </c>
    </row>
    <row r="17" spans="1:4" x14ac:dyDescent="0.35">
      <c r="A17" s="2" t="s">
        <v>18</v>
      </c>
      <c r="B17" s="3">
        <f>MAX(B2:B13)</f>
        <v>3249788</v>
      </c>
      <c r="C17" s="2">
        <f>250*Sheet1[[#This Row],[Tickets sold]]</f>
        <v>812447000</v>
      </c>
      <c r="D17" s="5">
        <f>Sheet1[[#This Row],[Total Amount of Sales]]/C$14*100</f>
        <v>23.554838153209211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1B7E5-5975-4CA7-8005-4C9CB488F054}">
  <dimension ref="A1"/>
  <sheetViews>
    <sheetView tabSelected="1" workbookViewId="0">
      <selection activeCell="B28" sqref="B28"/>
    </sheetView>
  </sheetViews>
  <sheetFormatPr defaultRowHeight="14.5" x14ac:dyDescent="0.3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4DBF-FA88-4C5E-8C44-CC1810C918C0}">
  <dimension ref="D1:Q96"/>
  <sheetViews>
    <sheetView showGridLines="0" topLeftCell="C1" workbookViewId="0">
      <selection activeCell="E40" sqref="E40"/>
    </sheetView>
  </sheetViews>
  <sheetFormatPr defaultRowHeight="14.5" x14ac:dyDescent="0.35"/>
  <sheetData>
    <row r="1" spans="4:17" x14ac:dyDescent="0.35">
      <c r="F1" s="16" t="s">
        <v>20</v>
      </c>
      <c r="G1" s="16"/>
      <c r="H1" s="16"/>
      <c r="I1" s="16"/>
      <c r="J1" s="16"/>
      <c r="K1" s="16"/>
      <c r="L1" s="16"/>
      <c r="M1" s="16"/>
      <c r="N1" s="16"/>
      <c r="O1" s="16"/>
      <c r="P1" s="16"/>
      <c r="Q1" s="16"/>
    </row>
    <row r="2" spans="4:17" x14ac:dyDescent="0.35">
      <c r="F2" s="16"/>
      <c r="G2" s="16"/>
      <c r="H2" s="16"/>
      <c r="I2" s="16"/>
      <c r="J2" s="16"/>
      <c r="K2" s="16"/>
      <c r="L2" s="16"/>
      <c r="M2" s="16"/>
      <c r="N2" s="16"/>
      <c r="O2" s="16"/>
      <c r="P2" s="16"/>
      <c r="Q2" s="16"/>
    </row>
    <row r="3" spans="4:17" x14ac:dyDescent="0.35">
      <c r="F3" s="16"/>
      <c r="G3" s="16"/>
      <c r="H3" s="16"/>
      <c r="I3" s="16"/>
      <c r="J3" s="16"/>
      <c r="K3" s="16"/>
      <c r="L3" s="16"/>
      <c r="M3" s="16"/>
      <c r="N3" s="16"/>
      <c r="O3" s="16"/>
      <c r="P3" s="16"/>
      <c r="Q3" s="16"/>
    </row>
    <row r="4" spans="4:17" x14ac:dyDescent="0.35">
      <c r="F4" s="16"/>
      <c r="G4" s="16"/>
      <c r="H4" s="16"/>
      <c r="I4" s="16"/>
      <c r="J4" s="16"/>
      <c r="K4" s="16"/>
      <c r="L4" s="16"/>
      <c r="M4" s="16"/>
      <c r="N4" s="16"/>
      <c r="O4" s="16"/>
      <c r="P4" s="16"/>
      <c r="Q4" s="16"/>
    </row>
    <row r="6" spans="4:17" ht="22.5" x14ac:dyDescent="0.35">
      <c r="D6" s="6" t="s">
        <v>21</v>
      </c>
    </row>
    <row r="8" spans="4:17" ht="21" x14ac:dyDescent="0.35">
      <c r="D8" s="8" t="s">
        <v>22</v>
      </c>
    </row>
    <row r="10" spans="4:17" ht="15.5" x14ac:dyDescent="0.35">
      <c r="D10" s="9" t="s">
        <v>23</v>
      </c>
    </row>
    <row r="12" spans="4:17" ht="15.5" x14ac:dyDescent="0.35">
      <c r="D12" s="10" t="s">
        <v>32</v>
      </c>
    </row>
    <row r="14" spans="4:17" ht="15.5" x14ac:dyDescent="0.35">
      <c r="D14" s="10" t="s">
        <v>33</v>
      </c>
    </row>
    <row r="16" spans="4:17" ht="15.5" x14ac:dyDescent="0.35">
      <c r="D16" s="10" t="s">
        <v>34</v>
      </c>
    </row>
    <row r="18" spans="4:4" ht="15.5" x14ac:dyDescent="0.35">
      <c r="D18" s="10" t="s">
        <v>35</v>
      </c>
    </row>
    <row r="20" spans="4:4" ht="15.5" x14ac:dyDescent="0.35">
      <c r="D20" s="10" t="s">
        <v>36</v>
      </c>
    </row>
    <row r="21" spans="4:4" x14ac:dyDescent="0.35">
      <c r="D21" s="11"/>
    </row>
    <row r="24" spans="4:4" ht="21" x14ac:dyDescent="0.35">
      <c r="D24" s="8" t="s">
        <v>24</v>
      </c>
    </row>
    <row r="26" spans="4:4" ht="15.5" x14ac:dyDescent="0.35">
      <c r="D26" s="9" t="s">
        <v>25</v>
      </c>
    </row>
    <row r="28" spans="4:4" ht="15" x14ac:dyDescent="0.35">
      <c r="D28" s="10" t="s">
        <v>37</v>
      </c>
    </row>
    <row r="30" spans="4:4" ht="15" x14ac:dyDescent="0.35">
      <c r="D30" s="10" t="s">
        <v>38</v>
      </c>
    </row>
    <row r="32" spans="4:4" ht="15" x14ac:dyDescent="0.35">
      <c r="D32" s="10" t="s">
        <v>39</v>
      </c>
    </row>
    <row r="34" spans="4:4" ht="15" x14ac:dyDescent="0.35">
      <c r="D34" s="10" t="s">
        <v>40</v>
      </c>
    </row>
    <row r="36" spans="4:4" ht="15.5" x14ac:dyDescent="0.35">
      <c r="D36" s="9" t="s">
        <v>26</v>
      </c>
    </row>
    <row r="37" spans="4:4" x14ac:dyDescent="0.35">
      <c r="D37" s="11"/>
    </row>
    <row r="40" spans="4:4" ht="15.5" x14ac:dyDescent="0.35">
      <c r="D40" s="12" t="s">
        <v>27</v>
      </c>
    </row>
    <row r="42" spans="4:4" ht="15.5" x14ac:dyDescent="0.35">
      <c r="D42" s="7" t="s">
        <v>31</v>
      </c>
    </row>
    <row r="44" spans="4:4" ht="15" x14ac:dyDescent="0.35">
      <c r="D44" s="7" t="s">
        <v>28</v>
      </c>
    </row>
    <row r="46" spans="4:4" ht="15.5" x14ac:dyDescent="0.35">
      <c r="D46" s="10" t="s">
        <v>41</v>
      </c>
    </row>
    <row r="48" spans="4:4" ht="15.5" x14ac:dyDescent="0.35">
      <c r="D48" s="10" t="s">
        <v>42</v>
      </c>
    </row>
    <row r="50" spans="4:4" ht="15.5" x14ac:dyDescent="0.35">
      <c r="D50" s="13" t="s">
        <v>43</v>
      </c>
    </row>
    <row r="52" spans="4:4" ht="15.5" x14ac:dyDescent="0.35">
      <c r="D52" s="13" t="s">
        <v>44</v>
      </c>
    </row>
    <row r="54" spans="4:4" ht="15.5" x14ac:dyDescent="0.35">
      <c r="D54" s="13" t="s">
        <v>45</v>
      </c>
    </row>
    <row r="56" spans="4:4" ht="15.5" x14ac:dyDescent="0.35">
      <c r="D56" s="10" t="s">
        <v>46</v>
      </c>
    </row>
    <row r="58" spans="4:4" ht="15.5" x14ac:dyDescent="0.35">
      <c r="D58" s="13" t="s">
        <v>47</v>
      </c>
    </row>
    <row r="60" spans="4:4" ht="15.5" x14ac:dyDescent="0.35">
      <c r="D60" s="13" t="s">
        <v>48</v>
      </c>
    </row>
    <row r="62" spans="4:4" ht="15.5" x14ac:dyDescent="0.35">
      <c r="D62" s="13" t="s">
        <v>49</v>
      </c>
    </row>
    <row r="64" spans="4:4" ht="15" x14ac:dyDescent="0.35">
      <c r="D64" s="10" t="s">
        <v>50</v>
      </c>
    </row>
    <row r="66" spans="4:4" ht="15.5" x14ac:dyDescent="0.35">
      <c r="D66" s="13" t="s">
        <v>51</v>
      </c>
    </row>
    <row r="68" spans="4:4" ht="15.5" x14ac:dyDescent="0.35">
      <c r="D68" s="13" t="s">
        <v>52</v>
      </c>
    </row>
    <row r="70" spans="4:4" ht="15.5" x14ac:dyDescent="0.35">
      <c r="D70" s="13" t="s">
        <v>53</v>
      </c>
    </row>
    <row r="71" spans="4:4" x14ac:dyDescent="0.35">
      <c r="D71" s="11"/>
    </row>
    <row r="74" spans="4:4" ht="18.5" x14ac:dyDescent="0.35">
      <c r="D74" s="14" t="s">
        <v>29</v>
      </c>
    </row>
    <row r="76" spans="4:4" ht="15.5" x14ac:dyDescent="0.35">
      <c r="D76" s="10" t="s">
        <v>54</v>
      </c>
    </row>
    <row r="78" spans="4:4" ht="15.5" x14ac:dyDescent="0.35">
      <c r="D78" s="10" t="s">
        <v>55</v>
      </c>
    </row>
    <row r="80" spans="4:4" ht="15.5" x14ac:dyDescent="0.35">
      <c r="D80" s="10" t="s">
        <v>56</v>
      </c>
    </row>
    <row r="81" spans="4:4" x14ac:dyDescent="0.35">
      <c r="D81" s="11"/>
    </row>
    <row r="84" spans="4:4" ht="15.5" x14ac:dyDescent="0.35">
      <c r="D84" s="12" t="s">
        <v>30</v>
      </c>
    </row>
    <row r="86" spans="4:4" ht="15" x14ac:dyDescent="0.35">
      <c r="D86" s="10" t="s">
        <v>57</v>
      </c>
    </row>
    <row r="88" spans="4:4" ht="15" x14ac:dyDescent="0.35">
      <c r="D88" s="10" t="s">
        <v>58</v>
      </c>
    </row>
    <row r="90" spans="4:4" ht="15" x14ac:dyDescent="0.35">
      <c r="D90" s="10" t="s">
        <v>59</v>
      </c>
    </row>
    <row r="92" spans="4:4" ht="15" x14ac:dyDescent="0.35">
      <c r="D92" s="10" t="s">
        <v>60</v>
      </c>
    </row>
    <row r="94" spans="4:4" ht="15" x14ac:dyDescent="0.35">
      <c r="D94" s="10" t="s">
        <v>61</v>
      </c>
    </row>
    <row r="96" spans="4:4" x14ac:dyDescent="0.35">
      <c r="D96" s="15"/>
    </row>
  </sheetData>
  <mergeCells count="1">
    <mergeCell ref="F1:Q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S H 0 E W + l T W F S m A A A A 9 w A A A B I A H A B D b 2 5 m a W c v U G F j a 2 F n Z S 5 4 b W w g o h g A K K A U A A A A A A A A A A A A A A A A A A A A A A A A A A A A h Y 8 x D o I w G I W v Q r r T l p o Q I T 9 l M G 6 S m J A Y 1 6 Z W a I R i a L H c z c E j e Q U x i r o 5 v u 9 9 w 3 v 3 6 w 3 y s W 2 C i + q t 7 k y G I k x R o I z s D t p U G R r c M V y i n M N W y J O o V D D J x q a j P W S o d u 6 c E u K 9 x 3 6 B u 7 4 i j N K I 7 I t N K W v V C v S R 9 X 8 5 1 M Y 6 Y a R C H H a v M Z z h J M Z R E s c M U y A z h U K b r 8 G m w c / 2 B 8 J q a N z Q K 6 5 M W K 6 B z B H I + w R / A F B L A w Q U A A I A C A B I f Q 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H 0 E W 6 x 3 o Q 5 k A Q A A q Q I A A B M A H A B G b 3 J t d W x h c y 9 T Z W N 0 a W 9 u M S 5 t I K I Y A C i g F A A A A A A A A A A A A A A A A A A A A A A A A A A A A H W R U W v C M B S F 3 w v 9 D y F 7 q V A E w f k w 8 W H U j Y k g Y 6 3 s Q W V c 2 z u t T R N J b r e K + N 8 X 2 0 7 d 5 v q S 9 p z k n C + 3 B m N K l W R h v X b 6 r u M 6 Z g 0 a E x a u E a n D B k w g u Q 6 z T 6 g K H a N V H s o Y R f t V 6 W y p V O Y 9 p g L b g Z K E k o z H g 7 v 5 1 K A 2 8 0 m S w h Y m G 8 h V M Y Y N E s j 5 U H 1 K o S A x 8 w h M x r p s K o 0 S H 5 i 0 S 2 F K 3 v K Z L I T w G e k C W 3 7 T W 5 G 8 V Y t t r z H 2 s x F h P u C 1 y f 1 x K p P m i y 8 O s y E Q L J r z N / x Z q 1 y R v d Q T Q m L R u I 2 J Y G m x G 6 f R v c s q n 8 0 a 9 1 6 I M A Y B 2 g y O X I v W K T h Y g 1 z Z 3 G i 3 x X N o p E G a d 6 X z Q I k i l 0 f T e F c o / P 2 e h w S E 9 p W R 3 c U I S z r 4 b M + j N M 6 Q D L P D S a w 5 k t T r t o 9 B l U u K Q D A E L V O 5 + j 4 L c l e Z d W n 3 u n x 7 X e 7 9 A D i c L / i C u b J / h 9 X b L g Z X G 4 3 s / Z q E / x f x A u s C 5 V R / a L l O K v 9 r 7 X 8 B U E s B A i 0 A F A A C A A g A S H 0 E W + l T W F S m A A A A 9 w A A A B I A A A A A A A A A A A A A A A A A A A A A A E N v b m Z p Z y 9 Q Y W N r Y W d l L n h t b F B L A Q I t A B Q A A g A I A E h 9 B F s P y u m r p A A A A O k A A A A T A A A A A A A A A A A A A A A A A P I A A A B b Q 2 9 u d G V u d F 9 U e X B l c 1 0 u e G 1 s U E s B A i 0 A F A A C A A g A S H 0 E W 6 x 3 o Q 5 k A Q A A q Q I A A B M A A A A A A A A A A A A A A A A A 4 w 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w o A A A A A A A A h 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S 0 w O C 0 w N F Q x M j o 0 M j o x N y 4 2 O T Q 2 N D M z W i I g L z 4 8 R W 5 0 c n k g V H l w Z T 0 i R m l s b E N v b H V t b l R 5 c G V z I i B W Y W x 1 Z T 0 i c 0 J n T T 0 i I C 8 + P E V u d H J 5 I F R 5 c G U 9 I k Z p b G x D b 2 x 1 b W 5 O Y W 1 l c y I g V m F s d W U 9 I n N b J n F 1 b 3 Q 7 U 3 R h d G V z J n F 1 b 3 Q 7 L C Z x d W 9 0 O 1 R p Y 2 t l d H M g c 2 9 s Z 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o Z W V 0 M S 9 D a G F u Z 2 V k I F R 5 c G U u e 1 N 0 Y X R l c y w w f S Z x d W 9 0 O y w m c X V v d D t T Z W N 0 a W 9 u M S 9 T a G V l d D E v Q 2 h h b m d l Z C B U e X B l L n t U a W N r Z X R z I H N v b G Q s M X 0 m c X V v d D t d L C Z x d W 9 0 O 0 N v b H V t b k N v d W 5 0 J n F 1 b 3 Q 7 O j I s J n F 1 b 3 Q 7 S 2 V 5 Q 2 9 s d W 1 u T m F t Z X M m c X V v d D s 6 W 1 0 s J n F 1 b 3 Q 7 Q 2 9 s d W 1 u S W R l b n R p d G l l c y Z x d W 9 0 O z p b J n F 1 b 3 Q 7 U 2 V j d G l v b j E v U 2 h l Z X Q x L 0 N o Y W 5 n Z W Q g V H l w Z S 5 7 U 3 R h d G V z L D B 9 J n F 1 b 3 Q 7 L C Z x d W 9 0 O 1 N l Y 3 R p b 2 4 x L 1 N o Z W V 0 M S 9 D a G F u Z 2 V k I F R 5 c G U u e 1 R p Y 2 t l d H M g c 2 9 s Z C w 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D b 2 x 1 b W 5 z P C 9 J d G V t U G F 0 a D 4 8 L 0 l 0 Z W 1 M b 2 N h d G l v b j 4 8 U 3 R h Y m x l R W 5 0 c m l l c y A v P j w v S X R l b T 4 8 L 0 l 0 Z W 1 z P j w v T G 9 j Y W x Q Y W N r Y W d l T W V 0 Y W R h d G F G a W x l P h Y A A A B Q S w U G A A A A A A A A A A A A A A A A A A A A A A A A J g E A A A E A A A D Q j J 3 f A R X R E Y x 6 A M B P w p f r A Q A A A M 4 1 u X T M G y 9 E l e d Z I h U V t q M A A A A A A g A A A A A A E G Y A A A A B A A A g A A A A c y T q 8 z 5 k 3 O e 8 v x o s z 0 l S W N J 8 o L q S w J G 2 2 l m g E D M 8 y H 0 A A A A A D o A A A A A C A A A g A A A A G W j 6 T e d 7 6 S h i M v / A r q W V e 8 P m n n p q p W X h Y g L h X x V M p U N Q A A A A o n 8 I f f K C 0 T g A k 6 T N d C X W M d U 1 v j L S 4 j p I 7 q C K d H z v Y y H Z P A N m S w v W U / V c f b A 3 h Y I + X Y x c H Z 5 Q u k U B H 9 n U e H K a + 7 Z m l d x 1 a T n o f g m 0 l I 0 h O 5 h A A A A A n z 7 V X s d t i Y D p W j q y A D H 5 c G s q X H V V n x H j E m + U 0 f i M F k k k n y v f s d g i a N H U 8 o v s V p s M l m b E U F X 5 Y P I j 9 D s u t C D n Z g = = < / D a t a M a s h u p > 
</file>

<file path=customXml/itemProps1.xml><?xml version="1.0" encoding="utf-8"?>
<ds:datastoreItem xmlns:ds="http://schemas.openxmlformats.org/officeDocument/2006/customXml" ds:itemID="{2CC51DD8-E974-4EA5-8217-B5F8206C6F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charts</vt:lpstr>
      <vt:lpstr>Presentation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Sigalla William</dc:creator>
  <cp:lastModifiedBy>Sigalla William</cp:lastModifiedBy>
  <dcterms:created xsi:type="dcterms:W3CDTF">2025-08-04T12:36:19Z</dcterms:created>
  <dcterms:modified xsi:type="dcterms:W3CDTF">2025-08-09T07:19:11Z</dcterms:modified>
</cp:coreProperties>
</file>