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apaNjamouKajetan\Desktop\"/>
    </mc:Choice>
  </mc:AlternateContent>
  <xr:revisionPtr revIDLastSave="0" documentId="13_ncr:1_{0CEAFCC4-0EE8-4918-91F2-7A15424F5C9C}" xr6:coauthVersionLast="47" xr6:coauthVersionMax="47" xr10:uidLastSave="{00000000-0000-0000-0000-000000000000}"/>
  <bookViews>
    <workbookView xWindow="-110" yWindow="-110" windowWidth="19420" windowHeight="12420" xr2:uid="{6649E8C6-B9A9-47B8-BA72-3AE029A47D20}"/>
  </bookViews>
  <sheets>
    <sheet name="Distance" sheetId="1" r:id="rId1"/>
    <sheet name="We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<sst xmlns="http://schemas.openxmlformats.org/spreadsheetml/2006/main" count="81" uniqueCount="78">
  <si>
    <t>UNIT CONVERTING SHEET</t>
  </si>
  <si>
    <t>mm to cm</t>
  </si>
  <si>
    <t>mm to dcm</t>
  </si>
  <si>
    <t>cm to mm</t>
  </si>
  <si>
    <t>cm to dcm</t>
  </si>
  <si>
    <t>Units Description</t>
  </si>
  <si>
    <t>mm to m</t>
  </si>
  <si>
    <t>cm to m</t>
  </si>
  <si>
    <t>dcm to m</t>
  </si>
  <si>
    <t>m to mm</t>
  </si>
  <si>
    <t>m to cm</t>
  </si>
  <si>
    <t>m to dcm</t>
  </si>
  <si>
    <t>mm to km</t>
  </si>
  <si>
    <t>cm to km</t>
  </si>
  <si>
    <t>dcm to km</t>
  </si>
  <si>
    <t>m to km</t>
  </si>
  <si>
    <t>km to mm</t>
  </si>
  <si>
    <t>km to cm</t>
  </si>
  <si>
    <t>km to dcm</t>
  </si>
  <si>
    <t>km to m</t>
  </si>
  <si>
    <t>To</t>
  </si>
  <si>
    <t>Inch to mm</t>
  </si>
  <si>
    <t>inch cm</t>
  </si>
  <si>
    <t>Inch to dcm</t>
  </si>
  <si>
    <t>Inch to m</t>
  </si>
  <si>
    <t>Inch to km</t>
  </si>
  <si>
    <t>Foot to mm</t>
  </si>
  <si>
    <t>foot to cm</t>
  </si>
  <si>
    <t>foot to dcm</t>
  </si>
  <si>
    <t>foot to m</t>
  </si>
  <si>
    <t>foot to km</t>
  </si>
  <si>
    <t>Yard to mm</t>
  </si>
  <si>
    <t>yard to cm</t>
  </si>
  <si>
    <t>yard to dcm</t>
  </si>
  <si>
    <t>yard to m</t>
  </si>
  <si>
    <t>yard to km</t>
  </si>
  <si>
    <t>mile to mm</t>
  </si>
  <si>
    <t>mile to cm</t>
  </si>
  <si>
    <t>mile to dcm</t>
  </si>
  <si>
    <t>mile to m</t>
  </si>
  <si>
    <t>mile to km</t>
  </si>
  <si>
    <t>hectometer to mm</t>
  </si>
  <si>
    <t>hectometer to cm</t>
  </si>
  <si>
    <t>hectometer to dcm</t>
  </si>
  <si>
    <t>hectometer to m</t>
  </si>
  <si>
    <t>hectometer to km</t>
  </si>
  <si>
    <t>From</t>
  </si>
  <si>
    <t>UNITS CONVERTING SHEET</t>
  </si>
  <si>
    <t>Mg to Cgm</t>
  </si>
  <si>
    <t>Mg to Dcgm</t>
  </si>
  <si>
    <t>Mg to G</t>
  </si>
  <si>
    <t>Mg to Kg</t>
  </si>
  <si>
    <t>Cgm to Mg</t>
  </si>
  <si>
    <t>Cgm to Dcgm</t>
  </si>
  <si>
    <t>Cgm to G</t>
  </si>
  <si>
    <t>Cgm to Kg</t>
  </si>
  <si>
    <t>Dcgm to Mg</t>
  </si>
  <si>
    <t>Dcgm to Cgm</t>
  </si>
  <si>
    <t>Dcgm to G</t>
  </si>
  <si>
    <t>Dcgm to Kg</t>
  </si>
  <si>
    <t>G to Mg</t>
  </si>
  <si>
    <t>G to Cgm</t>
  </si>
  <si>
    <t>G to Dcgm</t>
  </si>
  <si>
    <t>G to Kg</t>
  </si>
  <si>
    <t>Kg to Mg</t>
  </si>
  <si>
    <t>Kg to Cgm</t>
  </si>
  <si>
    <t>Kg to Dcgm</t>
  </si>
  <si>
    <t>Kg to G</t>
  </si>
  <si>
    <t>Mg to Ton</t>
  </si>
  <si>
    <t>Cgm to Ton</t>
  </si>
  <si>
    <t>Dcgm to Ton</t>
  </si>
  <si>
    <t>G to Ton</t>
  </si>
  <si>
    <t>Kg to Ton</t>
  </si>
  <si>
    <t>Ton to Mg</t>
  </si>
  <si>
    <t>Ton to Cgm</t>
  </si>
  <si>
    <t>Ton to Dcgm</t>
  </si>
  <si>
    <t>Ton to G</t>
  </si>
  <si>
    <t>Ton to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</si>
</sst>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26"/>
      <color theme="1"/>
      <name val="Calibri"/>
      <family val="2"/>
      <scheme val="minor"/>
    </font>
    <font>
      <b/>
      <sz val="26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10506-EB8F-4725-821E-CBDBFD14EAA7}" name="Table1" displayName="Table1" ref="D6:F49" totalsRowShown="0" headerRowDxfId="1">
  <autoFilter ref="D6:F49" xr:uid="{C7F10506-EB8F-4725-821E-CBDBFD14EAA7}"/>
  <tableColumns count="3">
    <tableColumn id="1" xr3:uid="{037FA252-ED31-4DFD-9089-F90C60AF93D6}" name="Units Description"/>
    <tableColumn id="2" xr3:uid="{0B36781F-37F1-49D7-90B4-47B611F0B8B0}" name="From"/>
    <tableColumn id="3" xr3:uid="{A096D046-49A6-4625-ADCE-500C265322D4}" name="To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7F7B4-5EB2-45E2-9FC7-6A7EA4B6107C}" name="Table2" displayName="Table2" ref="E5:G35" totalsRowShown="0" headerRowDxfId="0">
  <autoFilter ref="E5:G35" xr:uid="{D237F7B4-5EB2-45E2-9FC7-6A7EA4B6107C}"/>
  <tableColumns count="3">
    <tableColumn id="1" xr3:uid="{0146CB0B-BACA-4545-B2B7-1FDC25949B28}" name="Units Description"/>
    <tableColumn id="2" xr3:uid="{0B73F2DB-6B31-4AF0-823B-0B1BCB16A607}" name="From"/>
    <tableColumn id="3" xr3:uid="{584780DA-F0BE-4CA3-8356-5FAE2BBDA257}" name="To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BD78-587A-44B5-BB92-1546217A0BC2}">
  <sheetPr>
    <tabColor rgb="FFFFFF00"/>
  </sheetPr>
  <dimension ref="C2:K49"/>
  <sheetViews>
    <sheetView tabSelected="1" workbookViewId="0">
      <selection activeCell="B17" sqref="B17"/>
    </sheetView>
  </sheetViews>
  <sheetFormatPr defaultRowHeight="14.5" x14ac:dyDescent="0.35"/>
  <cols>
    <col min="4" max="4" width="31.54296875" customWidth="1"/>
    <col min="5" max="5" width="13.90625" customWidth="1"/>
    <col min="6" max="6" width="22.54296875" customWidth="1"/>
  </cols>
  <sheetData>
    <row r="2" spans="3:11" x14ac:dyDescent="0.35">
      <c r="C2" s="4" t="s">
        <v>0</v>
      </c>
      <c r="D2" s="4"/>
      <c r="E2" s="4"/>
      <c r="F2" s="4"/>
      <c r="G2" s="4"/>
      <c r="H2" s="4"/>
      <c r="I2" s="4"/>
      <c r="J2" s="4"/>
      <c r="K2" s="4"/>
    </row>
    <row r="3" spans="3:11" x14ac:dyDescent="0.35">
      <c r="C3" s="4"/>
      <c r="D3" s="4"/>
      <c r="E3" s="4"/>
      <c r="F3" s="4"/>
      <c r="G3" s="4"/>
      <c r="H3" s="4"/>
      <c r="I3" s="4"/>
      <c r="J3" s="4"/>
      <c r="K3" s="4"/>
    </row>
    <row r="4" spans="3:11" x14ac:dyDescent="0.35">
      <c r="C4" s="4"/>
      <c r="D4" s="4"/>
      <c r="E4" s="4"/>
      <c r="F4" s="4"/>
      <c r="G4" s="4"/>
      <c r="H4" s="4"/>
      <c r="I4" s="4"/>
      <c r="J4" s="4"/>
      <c r="K4" s="4"/>
    </row>
    <row r="6" spans="3:11" ht="15.5" x14ac:dyDescent="0.35">
      <c r="D6" s="1" t="s">
        <v>5</v>
      </c>
      <c r="E6" s="1" t="s">
        <v>46</v>
      </c>
      <c r="F6" s="1" t="s">
        <v>20</v>
      </c>
    </row>
    <row r="7" spans="3:11" x14ac:dyDescent="0.35">
      <c r="D7" t="s">
        <v>1</v>
      </c>
      <c r="E7">
        <v>1</v>
      </c>
      <c r="F7">
        <f>E7/10</f>
        <v>0.1</v>
      </c>
    </row>
    <row r="8" spans="3:11" x14ac:dyDescent="0.35">
      <c r="D8" t="s">
        <v>2</v>
      </c>
      <c r="E8">
        <v>10</v>
      </c>
      <c r="F8">
        <f>E8/100</f>
        <v>0.1</v>
      </c>
    </row>
    <row r="9" spans="3:11" x14ac:dyDescent="0.35">
      <c r="D9" t="s">
        <v>3</v>
      </c>
      <c r="E9">
        <v>1</v>
      </c>
      <c r="F9">
        <f>E9*10</f>
        <v>10</v>
      </c>
    </row>
    <row r="10" spans="3:11" x14ac:dyDescent="0.35">
      <c r="D10" t="s">
        <v>4</v>
      </c>
      <c r="E10">
        <v>1</v>
      </c>
      <c r="F10">
        <f>E10/10</f>
        <v>0.1</v>
      </c>
    </row>
    <row r="11" spans="3:11" x14ac:dyDescent="0.35">
      <c r="D11" t="s">
        <v>6</v>
      </c>
      <c r="E11">
        <v>1</v>
      </c>
      <c r="F11">
        <f>E11/1000</f>
        <v>1E-3</v>
      </c>
    </row>
    <row r="12" spans="3:11" x14ac:dyDescent="0.35">
      <c r="D12" t="s">
        <v>7</v>
      </c>
      <c r="E12">
        <v>1</v>
      </c>
      <c r="F12">
        <f>E12/100</f>
        <v>0.01</v>
      </c>
    </row>
    <row r="13" spans="3:11" x14ac:dyDescent="0.35">
      <c r="D13" t="s">
        <v>8</v>
      </c>
      <c r="E13">
        <v>1</v>
      </c>
      <c r="F13">
        <f>E13/10</f>
        <v>0.1</v>
      </c>
    </row>
    <row r="14" spans="3:11" x14ac:dyDescent="0.35">
      <c r="D14" t="s">
        <v>9</v>
      </c>
      <c r="E14">
        <v>1</v>
      </c>
      <c r="F14">
        <f>E14*1000</f>
        <v>1000</v>
      </c>
    </row>
    <row r="15" spans="3:11" x14ac:dyDescent="0.35">
      <c r="D15" t="s">
        <v>10</v>
      </c>
      <c r="E15">
        <v>1</v>
      </c>
      <c r="F15">
        <f>E15*100</f>
        <v>100</v>
      </c>
    </row>
    <row r="16" spans="3:11" x14ac:dyDescent="0.35">
      <c r="D16" t="s">
        <v>11</v>
      </c>
      <c r="E16">
        <v>1</v>
      </c>
      <c r="F16">
        <f>E16*10</f>
        <v>10</v>
      </c>
    </row>
    <row r="17" spans="4:6" x14ac:dyDescent="0.35">
      <c r="D17" t="s">
        <v>12</v>
      </c>
      <c r="E17">
        <v>1</v>
      </c>
      <c r="F17">
        <f>E17/1000000</f>
        <v>9.9999999999999995E-7</v>
      </c>
    </row>
    <row r="18" spans="4:6" x14ac:dyDescent="0.35">
      <c r="D18" t="s">
        <v>13</v>
      </c>
      <c r="E18">
        <v>1</v>
      </c>
      <c r="F18">
        <f>E18/100000</f>
        <v>1.0000000000000001E-5</v>
      </c>
    </row>
    <row r="19" spans="4:6" x14ac:dyDescent="0.35">
      <c r="D19" t="s">
        <v>14</v>
      </c>
      <c r="E19">
        <v>1</v>
      </c>
      <c r="F19">
        <f>E19/10000</f>
        <v>1E-4</v>
      </c>
    </row>
    <row r="20" spans="4:6" x14ac:dyDescent="0.35">
      <c r="D20" t="s">
        <v>15</v>
      </c>
      <c r="E20">
        <v>1</v>
      </c>
      <c r="F20">
        <f>E20/1000</f>
        <v>1E-3</v>
      </c>
    </row>
    <row r="21" spans="4:6" x14ac:dyDescent="0.35">
      <c r="D21" t="s">
        <v>16</v>
      </c>
      <c r="E21">
        <v>1</v>
      </c>
      <c r="F21">
        <f>E21*1000000</f>
        <v>1000000</v>
      </c>
    </row>
    <row r="22" spans="4:6" x14ac:dyDescent="0.35">
      <c r="D22" t="s">
        <v>17</v>
      </c>
      <c r="E22">
        <v>1</v>
      </c>
      <c r="F22">
        <f>E22*100000</f>
        <v>100000</v>
      </c>
    </row>
    <row r="23" spans="4:6" x14ac:dyDescent="0.35">
      <c r="D23" t="s">
        <v>18</v>
      </c>
      <c r="E23">
        <v>1</v>
      </c>
      <c r="F23">
        <f>E23*10000</f>
        <v>10000</v>
      </c>
    </row>
    <row r="24" spans="4:6" x14ac:dyDescent="0.35">
      <c r="D24" t="s">
        <v>19</v>
      </c>
      <c r="E24">
        <v>1</v>
      </c>
      <c r="F24">
        <f>E24*1000</f>
        <v>1000</v>
      </c>
    </row>
    <row r="25" spans="4:6" x14ac:dyDescent="0.35">
      <c r="D25" t="s">
        <v>21</v>
      </c>
      <c r="E25">
        <v>1</v>
      </c>
      <c r="F25">
        <f>E25*25.4</f>
        <v>25.4</v>
      </c>
    </row>
    <row r="26" spans="4:6" x14ac:dyDescent="0.35">
      <c r="D26" t="s">
        <v>22</v>
      </c>
      <c r="E26">
        <v>1</v>
      </c>
      <c r="F26" s="2">
        <f>E26*2.54</f>
        <v>2.54</v>
      </c>
    </row>
    <row r="27" spans="4:6" x14ac:dyDescent="0.35">
      <c r="D27" t="s">
        <v>23</v>
      </c>
      <c r="E27">
        <v>1</v>
      </c>
      <c r="F27">
        <f>E27/3.937007874</f>
        <v>0.25400000000101602</v>
      </c>
    </row>
    <row r="28" spans="4:6" x14ac:dyDescent="0.35">
      <c r="D28" t="s">
        <v>24</v>
      </c>
      <c r="E28">
        <v>1</v>
      </c>
      <c r="F28">
        <f>E28/39.3700787402</f>
        <v>2.539999999997257E-2</v>
      </c>
    </row>
    <row r="29" spans="4:6" x14ac:dyDescent="0.35">
      <c r="D29" t="s">
        <v>25</v>
      </c>
      <c r="E29">
        <v>1</v>
      </c>
      <c r="F29">
        <f>E29/39370.078740157</f>
        <v>2.5400000000000312E-5</v>
      </c>
    </row>
    <row r="30" spans="4:6" x14ac:dyDescent="0.35">
      <c r="D30" t="s">
        <v>26</v>
      </c>
      <c r="E30">
        <v>1</v>
      </c>
      <c r="F30">
        <f>E30*304.8</f>
        <v>304.8</v>
      </c>
    </row>
    <row r="31" spans="4:6" x14ac:dyDescent="0.35">
      <c r="D31" t="s">
        <v>27</v>
      </c>
      <c r="E31">
        <v>1</v>
      </c>
      <c r="F31">
        <f>E31*30.48</f>
        <v>30.48</v>
      </c>
    </row>
    <row r="32" spans="4:6" x14ac:dyDescent="0.35">
      <c r="D32" t="s">
        <v>28</v>
      </c>
      <c r="E32">
        <v>1</v>
      </c>
      <c r="F32">
        <f>E32*3.048</f>
        <v>3.048</v>
      </c>
    </row>
    <row r="33" spans="4:6" x14ac:dyDescent="0.35">
      <c r="D33" t="s">
        <v>29</v>
      </c>
      <c r="E33">
        <v>1</v>
      </c>
      <c r="F33">
        <f>E33/3.280839895</f>
        <v>0.30480000000121921</v>
      </c>
    </row>
    <row r="34" spans="4:6" x14ac:dyDescent="0.35">
      <c r="D34" t="s">
        <v>30</v>
      </c>
      <c r="E34">
        <v>1</v>
      </c>
      <c r="F34">
        <f>E34/3280.8398950131</f>
        <v>3.0480000000000215E-4</v>
      </c>
    </row>
    <row r="35" spans="4:6" x14ac:dyDescent="0.35">
      <c r="D35" t="s">
        <v>31</v>
      </c>
      <c r="E35">
        <v>1</v>
      </c>
      <c r="F35">
        <f>E35*914.4</f>
        <v>914.4</v>
      </c>
    </row>
    <row r="36" spans="4:6" x14ac:dyDescent="0.35">
      <c r="D36" t="s">
        <v>32</v>
      </c>
      <c r="E36">
        <v>1</v>
      </c>
      <c r="F36">
        <f>E36*91.44</f>
        <v>91.44</v>
      </c>
    </row>
    <row r="37" spans="4:6" x14ac:dyDescent="0.35">
      <c r="D37" t="s">
        <v>33</v>
      </c>
      <c r="E37">
        <v>1</v>
      </c>
      <c r="F37">
        <f>E37*9.144</f>
        <v>9.1440000000000001</v>
      </c>
    </row>
    <row r="38" spans="4:6" x14ac:dyDescent="0.35">
      <c r="D38" t="s">
        <v>34</v>
      </c>
      <c r="E38">
        <v>1</v>
      </c>
      <c r="F38">
        <f>E38/1.0936132983</f>
        <v>0.91440000003152855</v>
      </c>
    </row>
    <row r="39" spans="4:6" x14ac:dyDescent="0.35">
      <c r="D39" t="s">
        <v>35</v>
      </c>
      <c r="E39">
        <v>1</v>
      </c>
      <c r="F39">
        <f>E39/1093.6132983377</f>
        <v>9.1440000000000661E-4</v>
      </c>
    </row>
    <row r="40" spans="4:6" x14ac:dyDescent="0.35">
      <c r="D40" t="s">
        <v>36</v>
      </c>
      <c r="E40">
        <v>1</v>
      </c>
      <c r="F40">
        <f>E40*1609344</f>
        <v>1609344</v>
      </c>
    </row>
    <row r="41" spans="4:6" x14ac:dyDescent="0.35">
      <c r="D41" t="s">
        <v>37</v>
      </c>
      <c r="E41">
        <v>1</v>
      </c>
      <c r="F41">
        <f>E41*160934.4</f>
        <v>160934.39999999999</v>
      </c>
    </row>
    <row r="42" spans="4:6" x14ac:dyDescent="0.35">
      <c r="D42" t="s">
        <v>38</v>
      </c>
      <c r="E42">
        <v>1</v>
      </c>
      <c r="F42">
        <f>E42*16093.44</f>
        <v>16093.44</v>
      </c>
    </row>
    <row r="43" spans="4:6" x14ac:dyDescent="0.35">
      <c r="D43" t="s">
        <v>39</v>
      </c>
      <c r="E43">
        <v>1</v>
      </c>
      <c r="F43">
        <f>E43*1609.344</f>
        <v>1609.3440000000001</v>
      </c>
    </row>
    <row r="44" spans="4:6" x14ac:dyDescent="0.35">
      <c r="D44" t="s">
        <v>40</v>
      </c>
      <c r="E44">
        <v>1</v>
      </c>
      <c r="F44">
        <f>E44*1.609344</f>
        <v>1.6093440000000001</v>
      </c>
    </row>
    <row r="45" spans="4:6" x14ac:dyDescent="0.35">
      <c r="D45" t="s">
        <v>41</v>
      </c>
      <c r="E45">
        <v>1</v>
      </c>
      <c r="F45">
        <f>E45*100000</f>
        <v>100000</v>
      </c>
    </row>
    <row r="46" spans="4:6" x14ac:dyDescent="0.35">
      <c r="D46" t="s">
        <v>42</v>
      </c>
      <c r="E46">
        <v>1</v>
      </c>
      <c r="F46">
        <f>E46*10000</f>
        <v>10000</v>
      </c>
    </row>
    <row r="47" spans="4:6" x14ac:dyDescent="0.35">
      <c r="D47" t="s">
        <v>43</v>
      </c>
      <c r="E47">
        <v>1</v>
      </c>
      <c r="F47">
        <f>E47*1000</f>
        <v>1000</v>
      </c>
    </row>
    <row r="48" spans="4:6" x14ac:dyDescent="0.35">
      <c r="D48" t="s">
        <v>44</v>
      </c>
      <c r="E48">
        <v>1</v>
      </c>
      <c r="F48">
        <f>E48*100</f>
        <v>100</v>
      </c>
    </row>
    <row r="49" spans="4:6" x14ac:dyDescent="0.35">
      <c r="D49" t="s">
        <v>45</v>
      </c>
      <c r="E49">
        <v>1</v>
      </c>
      <c r="F49">
        <v>0.1</v>
      </c>
    </row>
  </sheetData>
  <mergeCells count="1">
    <mergeCell ref="C2:K4"/>
  </mergeCells>
  <dataValidations count="2">
    <dataValidation type="list" allowBlank="1" showInputMessage="1" showErrorMessage="1" sqref="D8:D29" xr:uid="{1A866283-183F-4857-B006-CD99FF2972BC}">
      <formula1>$D$7:$D$29</formula1>
    </dataValidation>
    <dataValidation type="list" allowBlank="1" showInputMessage="1" showErrorMessage="1" sqref="D7" xr:uid="{F109A75C-EEA8-46B6-AA28-0AF0BC18E86E}">
      <formula1>$D$7:$D$49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7FB8-4D55-4F88-8085-5702C53A9CF2}">
  <sheetPr>
    <tabColor rgb="FF00B0F0"/>
  </sheetPr>
  <dimension ref="E1:N35"/>
  <sheetViews>
    <sheetView workbookViewId="0">
      <selection activeCell="A6" sqref="A6"/>
    </sheetView>
  </sheetViews>
  <sheetFormatPr defaultRowHeight="14.5" x14ac:dyDescent="0.35"/>
  <cols>
    <col min="5" max="5" width="26.36328125" customWidth="1"/>
    <col min="6" max="6" width="8.81640625" customWidth="1"/>
    <col min="7" max="7" width="14.6328125" customWidth="1"/>
  </cols>
  <sheetData>
    <row r="1" spans="5:14" x14ac:dyDescent="0.35">
      <c r="F1" s="5" t="s">
        <v>47</v>
      </c>
      <c r="G1" s="6"/>
      <c r="H1" s="6"/>
      <c r="I1" s="6"/>
      <c r="J1" s="6"/>
      <c r="K1" s="6"/>
      <c r="L1" s="6"/>
      <c r="M1" s="6"/>
      <c r="N1" s="6"/>
    </row>
    <row r="2" spans="5:14" x14ac:dyDescent="0.35">
      <c r="F2" s="6"/>
      <c r="G2" s="6"/>
      <c r="H2" s="6"/>
      <c r="I2" s="6"/>
      <c r="J2" s="6"/>
      <c r="K2" s="6"/>
      <c r="L2" s="6"/>
      <c r="M2" s="6"/>
      <c r="N2" s="6"/>
    </row>
    <row r="3" spans="5:14" x14ac:dyDescent="0.35">
      <c r="F3" s="6"/>
      <c r="G3" s="6"/>
      <c r="H3" s="6"/>
      <c r="I3" s="6"/>
      <c r="J3" s="6"/>
      <c r="K3" s="6"/>
      <c r="L3" s="6"/>
      <c r="M3" s="6"/>
      <c r="N3" s="6"/>
    </row>
    <row r="5" spans="5:14" ht="17.5" x14ac:dyDescent="0.35">
      <c r="E5" s="3" t="s">
        <v>5</v>
      </c>
      <c r="F5" s="3" t="s">
        <v>46</v>
      </c>
      <c r="G5" s="3" t="s">
        <v>20</v>
      </c>
    </row>
    <row r="6" spans="5:14" x14ac:dyDescent="0.35">
      <c r="E6" t="s">
        <v>48</v>
      </c>
      <c r="F6">
        <v>1</v>
      </c>
      <c r="G6">
        <f>F6/10</f>
        <v>0.1</v>
      </c>
    </row>
    <row r="7" spans="5:14" x14ac:dyDescent="0.35">
      <c r="E7" t="s">
        <v>49</v>
      </c>
      <c r="F7">
        <v>1</v>
      </c>
      <c r="G7">
        <f>F7/100</f>
        <v>0.01</v>
      </c>
    </row>
    <row r="8" spans="5:14" x14ac:dyDescent="0.35">
      <c r="E8" t="s">
        <v>50</v>
      </c>
      <c r="F8">
        <v>1</v>
      </c>
      <c r="G8">
        <f>F8/1000</f>
        <v>1E-3</v>
      </c>
    </row>
    <row r="9" spans="5:14" x14ac:dyDescent="0.35">
      <c r="E9" t="s">
        <v>51</v>
      </c>
      <c r="F9">
        <v>1</v>
      </c>
      <c r="G9">
        <f>F9/1000000</f>
        <v>9.9999999999999995E-7</v>
      </c>
    </row>
    <row r="10" spans="5:14" x14ac:dyDescent="0.35">
      <c r="E10" t="s">
        <v>52</v>
      </c>
      <c r="F10">
        <v>1</v>
      </c>
      <c r="G10">
        <f>F10*10</f>
        <v>10</v>
      </c>
    </row>
    <row r="11" spans="5:14" x14ac:dyDescent="0.35">
      <c r="E11" t="s">
        <v>53</v>
      </c>
      <c r="F11">
        <v>1</v>
      </c>
      <c r="G11">
        <f>F11/10</f>
        <v>0.1</v>
      </c>
    </row>
    <row r="12" spans="5:14" x14ac:dyDescent="0.35">
      <c r="E12" t="s">
        <v>54</v>
      </c>
      <c r="F12">
        <v>1</v>
      </c>
      <c r="G12">
        <f>F12/100</f>
        <v>0.01</v>
      </c>
    </row>
    <row r="13" spans="5:14" x14ac:dyDescent="0.35">
      <c r="E13" t="s">
        <v>55</v>
      </c>
      <c r="F13">
        <v>1</v>
      </c>
      <c r="G13">
        <f>F13/100000</f>
        <v>1.0000000000000001E-5</v>
      </c>
    </row>
    <row r="14" spans="5:14" x14ac:dyDescent="0.35">
      <c r="E14" t="s">
        <v>56</v>
      </c>
      <c r="F14">
        <v>1</v>
      </c>
      <c r="G14">
        <f>F14*100</f>
        <v>100</v>
      </c>
    </row>
    <row r="15" spans="5:14" x14ac:dyDescent="0.35">
      <c r="E15" t="s">
        <v>57</v>
      </c>
      <c r="F15">
        <v>1</v>
      </c>
      <c r="G15">
        <f>F15*10</f>
        <v>10</v>
      </c>
    </row>
    <row r="16" spans="5:14" x14ac:dyDescent="0.35">
      <c r="E16" t="s">
        <v>58</v>
      </c>
      <c r="F16">
        <v>1</v>
      </c>
      <c r="G16">
        <f>F16/10</f>
        <v>0.1</v>
      </c>
    </row>
    <row r="17" spans="5:7" x14ac:dyDescent="0.35">
      <c r="E17" t="s">
        <v>59</v>
      </c>
      <c r="F17">
        <v>1</v>
      </c>
      <c r="G17">
        <f>F17/10000</f>
        <v>1E-4</v>
      </c>
    </row>
    <row r="18" spans="5:7" x14ac:dyDescent="0.35">
      <c r="E18" t="s">
        <v>60</v>
      </c>
      <c r="F18">
        <v>1</v>
      </c>
      <c r="G18">
        <f>F18*1000</f>
        <v>1000</v>
      </c>
    </row>
    <row r="19" spans="5:7" x14ac:dyDescent="0.35">
      <c r="E19" t="s">
        <v>61</v>
      </c>
      <c r="F19">
        <v>1</v>
      </c>
      <c r="G19">
        <f>F19*100</f>
        <v>100</v>
      </c>
    </row>
    <row r="20" spans="5:7" x14ac:dyDescent="0.35">
      <c r="E20" t="s">
        <v>62</v>
      </c>
      <c r="F20">
        <v>1</v>
      </c>
      <c r="G20">
        <f>F20*10</f>
        <v>10</v>
      </c>
    </row>
    <row r="21" spans="5:7" x14ac:dyDescent="0.35">
      <c r="E21" t="s">
        <v>63</v>
      </c>
      <c r="F21">
        <v>1</v>
      </c>
      <c r="G21">
        <f>F21/1000</f>
        <v>1E-3</v>
      </c>
    </row>
    <row r="22" spans="5:7" x14ac:dyDescent="0.35">
      <c r="E22" t="s">
        <v>64</v>
      </c>
      <c r="F22">
        <v>1</v>
      </c>
      <c r="G22">
        <f>F22*1000000</f>
        <v>1000000</v>
      </c>
    </row>
    <row r="23" spans="5:7" x14ac:dyDescent="0.35">
      <c r="E23" t="s">
        <v>65</v>
      </c>
      <c r="F23">
        <v>1</v>
      </c>
      <c r="G23">
        <f>F23*100000</f>
        <v>100000</v>
      </c>
    </row>
    <row r="24" spans="5:7" x14ac:dyDescent="0.35">
      <c r="E24" t="s">
        <v>66</v>
      </c>
      <c r="F24">
        <v>1</v>
      </c>
      <c r="G24">
        <f>F24*10000</f>
        <v>10000</v>
      </c>
    </row>
    <row r="25" spans="5:7" x14ac:dyDescent="0.35">
      <c r="E25" t="s">
        <v>67</v>
      </c>
      <c r="F25">
        <v>1</v>
      </c>
      <c r="G25">
        <f>F25*1000</f>
        <v>1000</v>
      </c>
    </row>
    <row r="26" spans="5:7" x14ac:dyDescent="0.35">
      <c r="E26" t="s">
        <v>68</v>
      </c>
      <c r="F26">
        <v>1</v>
      </c>
      <c r="G26">
        <f>F26/1000000000</f>
        <v>1.0000000000000001E-9</v>
      </c>
    </row>
    <row r="27" spans="5:7" x14ac:dyDescent="0.35">
      <c r="E27" t="s">
        <v>69</v>
      </c>
      <c r="F27">
        <v>1</v>
      </c>
      <c r="G27">
        <f>F27/100000000</f>
        <v>1E-8</v>
      </c>
    </row>
    <row r="28" spans="5:7" x14ac:dyDescent="0.35">
      <c r="E28" t="s">
        <v>70</v>
      </c>
      <c r="F28">
        <v>1</v>
      </c>
      <c r="G28">
        <f>F28/10000000</f>
        <v>9.9999999999999995E-8</v>
      </c>
    </row>
    <row r="29" spans="5:7" x14ac:dyDescent="0.35">
      <c r="E29" t="s">
        <v>71</v>
      </c>
      <c r="F29">
        <v>1</v>
      </c>
      <c r="G29">
        <f>F29/1000000</f>
        <v>9.9999999999999995E-7</v>
      </c>
    </row>
    <row r="30" spans="5:7" x14ac:dyDescent="0.35">
      <c r="E30" t="s">
        <v>72</v>
      </c>
      <c r="F30">
        <v>1</v>
      </c>
      <c r="G30">
        <f>F30/1000</f>
        <v>1E-3</v>
      </c>
    </row>
    <row r="31" spans="5:7" x14ac:dyDescent="0.35">
      <c r="E31" t="s">
        <v>73</v>
      </c>
      <c r="F31">
        <v>1</v>
      </c>
      <c r="G31">
        <f>F31*1000000000</f>
        <v>1000000000</v>
      </c>
    </row>
    <row r="32" spans="5:7" x14ac:dyDescent="0.35">
      <c r="E32" t="s">
        <v>74</v>
      </c>
      <c r="F32">
        <v>1</v>
      </c>
      <c r="G32">
        <f>F32*100000000</f>
        <v>100000000</v>
      </c>
    </row>
    <row r="33" spans="5:7" x14ac:dyDescent="0.35">
      <c r="E33" t="s">
        <v>75</v>
      </c>
      <c r="F33">
        <v>1</v>
      </c>
      <c r="G33">
        <f>F33*10000000</f>
        <v>10000000</v>
      </c>
    </row>
    <row r="34" spans="5:7" x14ac:dyDescent="0.35">
      <c r="E34" t="s">
        <v>76</v>
      </c>
      <c r="F34">
        <v>1</v>
      </c>
      <c r="G34">
        <f>F34*1000000</f>
        <v>1000000</v>
      </c>
    </row>
    <row r="35" spans="5:7" x14ac:dyDescent="0.35">
      <c r="E35" t="s">
        <v>77</v>
      </c>
      <c r="F35">
        <v>1</v>
      </c>
      <c r="G35">
        <f>F35*1000</f>
        <v>1000</v>
      </c>
    </row>
  </sheetData>
  <mergeCells count="1">
    <mergeCell ref="F1:N3"/>
  </mergeCells>
  <dataValidations count="1">
    <dataValidation type="list" allowBlank="1" showInputMessage="1" showErrorMessage="1" sqref="E6:E35" xr:uid="{8064D6C4-BE41-41B5-9B53-344AD4135A9D}">
      <formula1>$E$6:$E$35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Sigalla William</dc:creator>
  <cp:lastModifiedBy>Sigalla William</cp:lastModifiedBy>
  <dcterms:created xsi:type="dcterms:W3CDTF">2025-08-05T15:16:57Z</dcterms:created>
  <dcterms:modified xsi:type="dcterms:W3CDTF">2025-08-06T16:27:56Z</dcterms:modified>
</cp:coreProperties>
</file>