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ransition probabilities\"/>
    </mc:Choice>
  </mc:AlternateContent>
  <xr:revisionPtr revIDLastSave="0" documentId="13_ncr:1_{71A09A7B-BE61-4A3B-B5C8-22A98E04DB45}" xr6:coauthVersionLast="47" xr6:coauthVersionMax="47" xr10:uidLastSave="{00000000-0000-0000-0000-000000000000}"/>
  <bookViews>
    <workbookView minimized="1" xWindow="0" yWindow="0" windowWidth="19200" windowHeight="10200" xr2:uid="{9B6F3090-D219-4CD1-9FEE-A2B042DB449C}"/>
  </bookViews>
  <sheets>
    <sheet name="transition_prob" sheetId="1" r:id="rId1"/>
    <sheet name="age_threshold" sheetId="5" r:id="rId2"/>
    <sheet name="rr.age" sheetId="4" r:id="rId3"/>
    <sheet name="rr.sex" sheetId="3" r:id="rId4"/>
    <sheet name="rr.fire" sheetId="2" r:id="rId5"/>
    <sheet name="rr.interven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I4" i="1"/>
  <c r="I6" i="1" s="1"/>
  <c r="I5" i="1" l="1"/>
  <c r="I7" i="1"/>
  <c r="J6" i="1"/>
  <c r="J5" i="1"/>
  <c r="H4" i="1"/>
  <c r="J3" i="1"/>
  <c r="J4" i="1"/>
  <c r="J2" i="1"/>
  <c r="A28" i="1"/>
  <c r="B28" i="1"/>
  <c r="B31" i="1" s="1"/>
  <c r="B26" i="1"/>
  <c r="B29" i="1" s="1"/>
  <c r="J7" i="1"/>
  <c r="B30" i="1" l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<sst xmlns="http://schemas.openxmlformats.org/spreadsheetml/2006/main" count="129" uniqueCount="22">
  <si>
    <t>Legend:</t>
  </si>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</sst>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2" fontId="1" fillId="3" borderId="1" xfId="0" applyNumberFormat="1" applyFont="1" applyFill="1" applyBorder="1"/>
    <xf numFmtId="165" fontId="1" fillId="3" borderId="1" xfId="0" applyNumberFormat="1" applyFont="1" applyFill="1" applyBorder="1"/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31"/>
  <sheetViews>
    <sheetView tabSelected="1" zoomScale="85" zoomScaleNormal="85" workbookViewId="0">
      <selection activeCell="K5" sqref="K3:K5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  <c r="J1" s="27" t="s">
        <v>12</v>
      </c>
      <c r="K1" s="27" t="s">
        <v>18</v>
      </c>
    </row>
    <row r="2" spans="1:13" ht="29" customHeight="1" x14ac:dyDescent="0.35">
      <c r="A2" s="26" t="s">
        <v>9</v>
      </c>
      <c r="B2" s="20">
        <v>0</v>
      </c>
      <c r="C2" s="32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23">
        <f>1-EXP(-98.82/2600000)</f>
        <v>3.800697002454001E-5</v>
      </c>
      <c r="J2" s="28">
        <f>1-SUM(B2:I2)</f>
        <v>0.99996199302997546</v>
      </c>
      <c r="K2" s="30" t="s">
        <v>21</v>
      </c>
      <c r="M2" s="12" t="s">
        <v>2</v>
      </c>
    </row>
    <row r="3" spans="1:13" ht="29" customHeight="1" x14ac:dyDescent="0.35">
      <c r="A3" s="26" t="s">
        <v>14</v>
      </c>
      <c r="B3" s="22">
        <v>0</v>
      </c>
      <c r="C3" s="36">
        <v>0</v>
      </c>
      <c r="D3" s="36">
        <v>0.45</v>
      </c>
      <c r="E3" s="36">
        <v>0.05</v>
      </c>
      <c r="F3" s="36">
        <v>0.05</v>
      </c>
      <c r="G3" s="36">
        <v>0.01</v>
      </c>
      <c r="H3" s="36">
        <v>0</v>
      </c>
      <c r="I3" s="23">
        <f>I2</f>
        <v>3.800697002454001E-5</v>
      </c>
      <c r="J3" s="28">
        <f t="shared" ref="J3:J7" si="0">1-SUM(B3:I3)</f>
        <v>0.43996199302997541</v>
      </c>
      <c r="K3" s="38"/>
      <c r="M3" s="9" t="s">
        <v>3</v>
      </c>
    </row>
    <row r="4" spans="1:13" ht="29" customHeight="1" x14ac:dyDescent="0.35">
      <c r="A4" s="26" t="s">
        <v>13</v>
      </c>
      <c r="B4" s="22">
        <v>0</v>
      </c>
      <c r="C4" s="36">
        <v>0.05</v>
      </c>
      <c r="D4" s="36">
        <v>0</v>
      </c>
      <c r="E4" s="36">
        <v>0.15</v>
      </c>
      <c r="F4" s="36">
        <v>0.15</v>
      </c>
      <c r="G4" s="36">
        <v>0.02</v>
      </c>
      <c r="H4" s="37">
        <f>(0.000019+0.000015)/2</f>
        <v>1.7E-5</v>
      </c>
      <c r="I4" s="23">
        <f>1-EXP(-98.51/2600000)</f>
        <v>3.7887743779774219E-5</v>
      </c>
      <c r="J4" s="28">
        <f t="shared" si="0"/>
        <v>0.6299451122562203</v>
      </c>
      <c r="K4" s="19"/>
      <c r="M4" s="10" t="s">
        <v>5</v>
      </c>
    </row>
    <row r="5" spans="1:13" ht="29" customHeight="1" x14ac:dyDescent="0.35">
      <c r="A5" s="26" t="s">
        <v>15</v>
      </c>
      <c r="B5" s="22">
        <v>0</v>
      </c>
      <c r="C5" s="36">
        <v>0.05</v>
      </c>
      <c r="D5" s="36">
        <v>0.25</v>
      </c>
      <c r="E5" s="36">
        <v>0</v>
      </c>
      <c r="F5" s="36">
        <v>0.15</v>
      </c>
      <c r="G5" s="36">
        <v>0.04</v>
      </c>
      <c r="H5" s="36">
        <v>1.7E-5</v>
      </c>
      <c r="I5" s="25">
        <f>I2</f>
        <v>3.800697002454001E-5</v>
      </c>
      <c r="J5" s="28">
        <f t="shared" si="0"/>
        <v>0.50994499302997554</v>
      </c>
      <c r="M5" s="8" t="s">
        <v>1</v>
      </c>
    </row>
    <row r="6" spans="1:13" ht="29" customHeight="1" x14ac:dyDescent="0.35">
      <c r="A6" s="26" t="s">
        <v>16</v>
      </c>
      <c r="B6" s="22">
        <v>0</v>
      </c>
      <c r="C6" s="36">
        <v>0.03</v>
      </c>
      <c r="D6" s="36">
        <v>0.2</v>
      </c>
      <c r="E6" s="36">
        <v>0.3</v>
      </c>
      <c r="F6" s="36">
        <v>0</v>
      </c>
      <c r="G6" s="36">
        <v>0.08</v>
      </c>
      <c r="H6" s="36">
        <v>1.1400000000000001E-4</v>
      </c>
      <c r="I6" s="25">
        <f>I4</f>
        <v>3.7887743779774219E-5</v>
      </c>
      <c r="J6" s="28">
        <f t="shared" si="0"/>
        <v>0.38984811225622029</v>
      </c>
      <c r="K6" s="30"/>
      <c r="M6" s="34" t="s">
        <v>19</v>
      </c>
    </row>
    <row r="7" spans="1:13" ht="29" customHeight="1" x14ac:dyDescent="0.35">
      <c r="A7" s="26" t="s">
        <v>17</v>
      </c>
      <c r="B7" s="22">
        <v>0</v>
      </c>
      <c r="C7" s="36">
        <v>0.03</v>
      </c>
      <c r="D7" s="36">
        <v>0.05</v>
      </c>
      <c r="E7" s="36">
        <v>0.25</v>
      </c>
      <c r="F7" s="36">
        <v>0.25</v>
      </c>
      <c r="G7" s="36">
        <v>0</v>
      </c>
      <c r="H7" s="36">
        <v>1E-4</v>
      </c>
      <c r="I7" s="25">
        <f>I4</f>
        <v>3.7887743779774219E-5</v>
      </c>
      <c r="J7" s="28">
        <f t="shared" si="0"/>
        <v>0.41986211225622017</v>
      </c>
      <c r="K7" s="19"/>
      <c r="M7" s="35" t="s">
        <v>20</v>
      </c>
    </row>
    <row r="8" spans="1:13" ht="29" customHeight="1" x14ac:dyDescent="0.35">
      <c r="A8" s="26" t="s">
        <v>10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19"/>
    </row>
    <row r="9" spans="1:13" ht="29" customHeight="1" x14ac:dyDescent="0.35">
      <c r="A9" s="26" t="s">
        <v>11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1</v>
      </c>
      <c r="J9" s="19"/>
    </row>
    <row r="12" spans="1:13" x14ac:dyDescent="0.35">
      <c r="A12" s="13" t="s">
        <v>8</v>
      </c>
    </row>
    <row r="13" spans="1:13" x14ac:dyDescent="0.35">
      <c r="M13" s="2"/>
    </row>
    <row r="14" spans="1:13" x14ac:dyDescent="0.35">
      <c r="M14" s="2"/>
    </row>
    <row r="20" spans="1:2" x14ac:dyDescent="0.35">
      <c r="A20" t="s">
        <v>6</v>
      </c>
    </row>
    <row r="21" spans="1:2" x14ac:dyDescent="0.35">
      <c r="A21" t="s">
        <v>7</v>
      </c>
    </row>
    <row r="26" spans="1:2" x14ac:dyDescent="0.35">
      <c r="A26" s="33">
        <v>0</v>
      </c>
      <c r="B26" s="23">
        <f>1-EXP(-98.82/2600000)</f>
        <v>3.800697002454001E-5</v>
      </c>
    </row>
    <row r="27" spans="1:2" x14ac:dyDescent="0.35">
      <c r="A27" s="31">
        <v>0</v>
      </c>
      <c r="B27" s="23">
        <f>B26</f>
        <v>3.800697002454001E-5</v>
      </c>
    </row>
    <row r="28" spans="1:2" x14ac:dyDescent="0.35">
      <c r="A28" s="29">
        <f>(0.000019+0.000015)/2</f>
        <v>1.7E-5</v>
      </c>
      <c r="B28" s="23">
        <f>1-EXP(-98.51/2600000)</f>
        <v>3.7887743779774219E-5</v>
      </c>
    </row>
    <row r="29" spans="1:2" x14ac:dyDescent="0.35">
      <c r="A29" s="24">
        <v>1.7E-5</v>
      </c>
      <c r="B29" s="25">
        <f>B26</f>
        <v>3.800697002454001E-5</v>
      </c>
    </row>
    <row r="30" spans="1:2" x14ac:dyDescent="0.35">
      <c r="A30" s="21">
        <v>1.1400000000000001E-4</v>
      </c>
      <c r="B30" s="25">
        <f>B28</f>
        <v>3.7887743779774219E-5</v>
      </c>
    </row>
    <row r="31" spans="1:2" x14ac:dyDescent="0.35">
      <c r="A31" s="24">
        <v>1E-4</v>
      </c>
      <c r="B31" s="25">
        <f>B28</f>
        <v>3.7887743779774219E-5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1"/>
  <sheetViews>
    <sheetView workbookViewId="0">
      <selection activeCell="D7" sqref="D7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A1" s="1"/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  <c r="L1" s="13" t="s">
        <v>0</v>
      </c>
      <c r="M1" s="8" t="s">
        <v>1</v>
      </c>
    </row>
    <row r="2" spans="1:13" x14ac:dyDescent="0.35">
      <c r="A2" s="26" t="s">
        <v>9</v>
      </c>
      <c r="B2" s="11">
        <v>0</v>
      </c>
      <c r="C2" s="7">
        <v>200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8">
        <v>55</v>
      </c>
      <c r="M2" s="9" t="s">
        <v>3</v>
      </c>
    </row>
    <row r="3" spans="1:13" x14ac:dyDescent="0.35">
      <c r="A3" s="26" t="s">
        <v>14</v>
      </c>
      <c r="B3" s="3">
        <v>0</v>
      </c>
      <c r="C3" s="11">
        <v>0</v>
      </c>
      <c r="D3" s="4">
        <v>200</v>
      </c>
      <c r="E3" s="7">
        <v>200</v>
      </c>
      <c r="F3" s="7">
        <v>200</v>
      </c>
      <c r="G3" s="7">
        <v>200</v>
      </c>
      <c r="H3" s="7">
        <v>200</v>
      </c>
      <c r="I3" s="18">
        <v>55</v>
      </c>
      <c r="M3" s="10" t="s">
        <v>4</v>
      </c>
    </row>
    <row r="4" spans="1:13" x14ac:dyDescent="0.35">
      <c r="A4" s="26" t="s">
        <v>13</v>
      </c>
      <c r="B4" s="3">
        <v>0</v>
      </c>
      <c r="C4" s="7">
        <v>200</v>
      </c>
      <c r="D4" s="11">
        <v>0</v>
      </c>
      <c r="E4" s="7">
        <v>200</v>
      </c>
      <c r="F4" s="7">
        <v>200</v>
      </c>
      <c r="G4" s="7">
        <v>200</v>
      </c>
      <c r="H4" s="16">
        <v>45</v>
      </c>
      <c r="I4" s="18">
        <v>55</v>
      </c>
    </row>
    <row r="5" spans="1:13" x14ac:dyDescent="0.35">
      <c r="A5" s="26" t="s">
        <v>15</v>
      </c>
      <c r="B5" s="3">
        <v>0</v>
      </c>
      <c r="C5" s="7">
        <v>200</v>
      </c>
      <c r="D5" s="7">
        <v>200</v>
      </c>
      <c r="E5" s="11">
        <v>0</v>
      </c>
      <c r="F5" s="7">
        <v>200</v>
      </c>
      <c r="G5" s="7">
        <v>200</v>
      </c>
      <c r="H5" s="7">
        <v>200</v>
      </c>
      <c r="I5" s="18">
        <v>55</v>
      </c>
    </row>
    <row r="6" spans="1:13" x14ac:dyDescent="0.35">
      <c r="A6" s="26" t="s">
        <v>16</v>
      </c>
      <c r="B6" s="3">
        <v>0</v>
      </c>
      <c r="C6" s="7">
        <v>200</v>
      </c>
      <c r="D6" s="7">
        <v>200</v>
      </c>
      <c r="E6" s="7">
        <v>200</v>
      </c>
      <c r="F6" s="11">
        <v>0</v>
      </c>
      <c r="G6" s="7">
        <v>200</v>
      </c>
      <c r="H6" s="6">
        <v>45</v>
      </c>
      <c r="I6" s="18">
        <v>55</v>
      </c>
    </row>
    <row r="7" spans="1:13" x14ac:dyDescent="0.35">
      <c r="A7" s="26" t="s">
        <v>17</v>
      </c>
      <c r="B7" s="3">
        <v>0</v>
      </c>
      <c r="C7" s="7">
        <v>200</v>
      </c>
      <c r="D7" s="7">
        <v>200</v>
      </c>
      <c r="E7" s="7">
        <v>200</v>
      </c>
      <c r="F7" s="7">
        <v>200</v>
      </c>
      <c r="G7" s="11">
        <v>0</v>
      </c>
      <c r="H7" s="7">
        <v>200</v>
      </c>
      <c r="I7" s="18">
        <v>55</v>
      </c>
    </row>
    <row r="8" spans="1:13" x14ac:dyDescent="0.35">
      <c r="A8" s="26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13" x14ac:dyDescent="0.35">
      <c r="A9" s="26" t="s">
        <v>11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1" spans="1:13" x14ac:dyDescent="0.35">
      <c r="A11" s="1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2"/>
  <sheetViews>
    <sheetView workbookViewId="0">
      <selection activeCell="G27" sqref="G27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</row>
    <row r="2" spans="1:13" x14ac:dyDescent="0.35">
      <c r="A2" s="26" t="s">
        <v>9</v>
      </c>
      <c r="B2" s="11">
        <v>1</v>
      </c>
      <c r="C2" s="7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18.77</v>
      </c>
      <c r="M2" s="12" t="s">
        <v>2</v>
      </c>
    </row>
    <row r="3" spans="1:13" x14ac:dyDescent="0.35">
      <c r="A3" s="26" t="s">
        <v>14</v>
      </c>
      <c r="B3" s="3">
        <v>1</v>
      </c>
      <c r="C3" s="11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8">
        <v>18.77</v>
      </c>
      <c r="M3" s="9" t="s">
        <v>3</v>
      </c>
    </row>
    <row r="4" spans="1:13" x14ac:dyDescent="0.35">
      <c r="A4" s="26" t="s">
        <v>13</v>
      </c>
      <c r="B4" s="3">
        <v>1</v>
      </c>
      <c r="C4" s="7">
        <v>1</v>
      </c>
      <c r="D4" s="11">
        <v>1</v>
      </c>
      <c r="E4" s="7">
        <v>1</v>
      </c>
      <c r="F4" s="7">
        <v>1</v>
      </c>
      <c r="G4" s="7">
        <v>1</v>
      </c>
      <c r="H4" s="17">
        <v>7.24</v>
      </c>
      <c r="I4" s="18">
        <v>18.77</v>
      </c>
      <c r="M4" s="10" t="s">
        <v>4</v>
      </c>
    </row>
    <row r="5" spans="1:13" x14ac:dyDescent="0.35">
      <c r="A5" s="26" t="s">
        <v>15</v>
      </c>
      <c r="B5" s="3">
        <v>1</v>
      </c>
      <c r="C5" s="4">
        <v>1</v>
      </c>
      <c r="D5" s="4">
        <v>1</v>
      </c>
      <c r="E5" s="11">
        <v>1</v>
      </c>
      <c r="F5" s="4">
        <v>1</v>
      </c>
      <c r="G5" s="4">
        <v>1</v>
      </c>
      <c r="H5" s="4">
        <v>1</v>
      </c>
      <c r="I5" s="18">
        <v>18.77</v>
      </c>
    </row>
    <row r="6" spans="1:13" x14ac:dyDescent="0.35">
      <c r="A6" s="26" t="s">
        <v>16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1</v>
      </c>
      <c r="H6" s="17">
        <v>7.75</v>
      </c>
      <c r="I6" s="18">
        <v>18.77</v>
      </c>
    </row>
    <row r="7" spans="1:13" x14ac:dyDescent="0.35">
      <c r="A7" s="26" t="s">
        <v>17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1</v>
      </c>
      <c r="I7" s="18">
        <v>18.77</v>
      </c>
    </row>
    <row r="8" spans="1:13" x14ac:dyDescent="0.35">
      <c r="A8" s="26" t="s">
        <v>10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workbookViewId="0">
      <selection activeCell="B7" sqref="B7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</row>
    <row r="2" spans="1:13" x14ac:dyDescent="0.35">
      <c r="A2" s="26" t="s">
        <v>9</v>
      </c>
      <c r="B2" s="11">
        <v>1</v>
      </c>
      <c r="C2" s="6">
        <v>1.1200000000000001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14</v>
      </c>
      <c r="B3" s="3">
        <v>1</v>
      </c>
      <c r="C3" s="11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8">
        <v>1</v>
      </c>
      <c r="M3" s="9" t="s">
        <v>3</v>
      </c>
    </row>
    <row r="4" spans="1:13" x14ac:dyDescent="0.35">
      <c r="A4" s="26" t="s">
        <v>13</v>
      </c>
      <c r="B4" s="3">
        <v>1</v>
      </c>
      <c r="C4" s="7">
        <v>1</v>
      </c>
      <c r="D4" s="11">
        <v>1</v>
      </c>
      <c r="E4" s="7">
        <v>1</v>
      </c>
      <c r="F4" s="7">
        <v>1</v>
      </c>
      <c r="G4" s="7">
        <v>1</v>
      </c>
      <c r="H4" s="15">
        <v>1</v>
      </c>
      <c r="I4" s="18">
        <v>1</v>
      </c>
      <c r="M4" s="10" t="s">
        <v>4</v>
      </c>
    </row>
    <row r="5" spans="1:13" x14ac:dyDescent="0.35">
      <c r="A5" s="26" t="s">
        <v>15</v>
      </c>
      <c r="B5" s="3">
        <v>1</v>
      </c>
      <c r="C5" s="4">
        <v>1</v>
      </c>
      <c r="D5" s="4">
        <v>1</v>
      </c>
      <c r="E5" s="11">
        <v>1</v>
      </c>
      <c r="F5" s="4">
        <v>1</v>
      </c>
      <c r="G5" s="4">
        <v>1</v>
      </c>
      <c r="H5" s="4">
        <v>1</v>
      </c>
      <c r="I5" s="18">
        <v>1</v>
      </c>
    </row>
    <row r="6" spans="1:13" x14ac:dyDescent="0.35">
      <c r="A6" s="26" t="s">
        <v>16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1</v>
      </c>
      <c r="H6" s="7">
        <v>1</v>
      </c>
      <c r="I6" s="18">
        <v>1</v>
      </c>
    </row>
    <row r="7" spans="1:13" x14ac:dyDescent="0.35">
      <c r="A7" s="26" t="s">
        <v>17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1</v>
      </c>
      <c r="I7" s="18">
        <v>1</v>
      </c>
    </row>
    <row r="8" spans="1:13" x14ac:dyDescent="0.35">
      <c r="A8" s="26" t="s">
        <v>10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2"/>
  <sheetViews>
    <sheetView zoomScaleNormal="100" workbookViewId="0">
      <selection activeCell="D12" sqref="D12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</row>
    <row r="2" spans="1:13" x14ac:dyDescent="0.35">
      <c r="A2" s="26" t="s">
        <v>9</v>
      </c>
      <c r="B2" s="11">
        <v>1</v>
      </c>
      <c r="C2" s="7">
        <v>2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14</v>
      </c>
      <c r="B3" s="3">
        <v>1</v>
      </c>
      <c r="C3" s="11">
        <v>1</v>
      </c>
      <c r="D3" s="5">
        <v>1.6</v>
      </c>
      <c r="E3" s="4">
        <v>2</v>
      </c>
      <c r="F3" s="4">
        <v>2</v>
      </c>
      <c r="G3" s="4">
        <v>2</v>
      </c>
      <c r="H3" s="4">
        <v>2</v>
      </c>
      <c r="I3" s="18">
        <v>1</v>
      </c>
      <c r="M3" s="9" t="s">
        <v>3</v>
      </c>
    </row>
    <row r="4" spans="1:13" x14ac:dyDescent="0.35">
      <c r="A4" s="26" t="s">
        <v>13</v>
      </c>
      <c r="B4" s="3">
        <v>1</v>
      </c>
      <c r="C4" s="7">
        <v>1</v>
      </c>
      <c r="D4" s="11">
        <v>1</v>
      </c>
      <c r="E4" s="7">
        <v>2</v>
      </c>
      <c r="F4" s="7">
        <v>2</v>
      </c>
      <c r="G4" s="7">
        <v>2</v>
      </c>
      <c r="H4" s="14">
        <v>2</v>
      </c>
      <c r="I4" s="18">
        <v>1</v>
      </c>
      <c r="M4" s="10" t="s">
        <v>4</v>
      </c>
    </row>
    <row r="5" spans="1:13" x14ac:dyDescent="0.35">
      <c r="A5" s="26" t="s">
        <v>15</v>
      </c>
      <c r="B5" s="3">
        <v>1</v>
      </c>
      <c r="C5" s="4">
        <v>1</v>
      </c>
      <c r="D5" s="4">
        <v>1</v>
      </c>
      <c r="E5" s="11">
        <v>1</v>
      </c>
      <c r="F5" s="4">
        <v>2</v>
      </c>
      <c r="G5" s="4">
        <v>2</v>
      </c>
      <c r="H5" s="4">
        <v>2</v>
      </c>
      <c r="I5" s="18">
        <v>1</v>
      </c>
    </row>
    <row r="6" spans="1:13" x14ac:dyDescent="0.35">
      <c r="A6" s="26" t="s">
        <v>16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2</v>
      </c>
      <c r="H6" s="7">
        <v>2</v>
      </c>
      <c r="I6" s="18">
        <v>1</v>
      </c>
    </row>
    <row r="7" spans="1:13" x14ac:dyDescent="0.35">
      <c r="A7" s="26" t="s">
        <v>17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2</v>
      </c>
      <c r="I7" s="18">
        <v>1</v>
      </c>
    </row>
    <row r="8" spans="1:13" x14ac:dyDescent="0.35">
      <c r="A8" s="26" t="s">
        <v>10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sqref="A1:XFD1048576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6" t="s">
        <v>9</v>
      </c>
      <c r="C1" s="26" t="s">
        <v>14</v>
      </c>
      <c r="D1" s="26" t="s">
        <v>13</v>
      </c>
      <c r="E1" s="26" t="s">
        <v>15</v>
      </c>
      <c r="F1" s="26" t="s">
        <v>16</v>
      </c>
      <c r="G1" s="26" t="s">
        <v>17</v>
      </c>
      <c r="H1" s="26" t="s">
        <v>10</v>
      </c>
      <c r="I1" s="26" t="s">
        <v>11</v>
      </c>
    </row>
    <row r="2" spans="1:13" x14ac:dyDescent="0.35">
      <c r="A2" s="26" t="s">
        <v>9</v>
      </c>
      <c r="B2" s="11">
        <v>1</v>
      </c>
      <c r="C2" s="7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14</v>
      </c>
      <c r="B3" s="3">
        <v>1</v>
      </c>
      <c r="C3" s="11">
        <v>1</v>
      </c>
      <c r="D3" s="4">
        <v>0.5</v>
      </c>
      <c r="E3" s="4">
        <v>0.5</v>
      </c>
      <c r="F3" s="4">
        <v>0.5</v>
      </c>
      <c r="G3" s="4">
        <v>0.5</v>
      </c>
      <c r="H3" s="4">
        <v>0.5</v>
      </c>
      <c r="I3" s="18">
        <v>1</v>
      </c>
      <c r="M3" s="9" t="s">
        <v>3</v>
      </c>
    </row>
    <row r="4" spans="1:13" x14ac:dyDescent="0.35">
      <c r="A4" s="26" t="s">
        <v>13</v>
      </c>
      <c r="B4" s="3">
        <v>1</v>
      </c>
      <c r="C4" s="7">
        <v>1</v>
      </c>
      <c r="D4" s="11">
        <v>1</v>
      </c>
      <c r="E4" s="4">
        <v>0.5</v>
      </c>
      <c r="F4" s="4">
        <v>0.5</v>
      </c>
      <c r="G4" s="4">
        <v>0.5</v>
      </c>
      <c r="H4" s="4">
        <v>0.5</v>
      </c>
      <c r="I4" s="18">
        <v>1</v>
      </c>
      <c r="M4" s="10" t="s">
        <v>4</v>
      </c>
    </row>
    <row r="5" spans="1:13" x14ac:dyDescent="0.35">
      <c r="A5" s="26" t="s">
        <v>15</v>
      </c>
      <c r="B5" s="3">
        <v>1</v>
      </c>
      <c r="C5" s="4">
        <v>1</v>
      </c>
      <c r="D5" s="4">
        <v>1</v>
      </c>
      <c r="E5" s="11">
        <v>1</v>
      </c>
      <c r="F5" s="4">
        <v>0.5</v>
      </c>
      <c r="G5" s="4">
        <v>0.5</v>
      </c>
      <c r="H5" s="4">
        <v>0.5</v>
      </c>
      <c r="I5" s="18">
        <v>1</v>
      </c>
    </row>
    <row r="6" spans="1:13" x14ac:dyDescent="0.35">
      <c r="A6" s="26" t="s">
        <v>16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4">
        <v>0.5</v>
      </c>
      <c r="H6" s="4">
        <v>0.5</v>
      </c>
      <c r="I6" s="18">
        <v>1</v>
      </c>
    </row>
    <row r="7" spans="1:13" x14ac:dyDescent="0.35">
      <c r="A7" s="26" t="s">
        <v>17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0.5</v>
      </c>
      <c r="I7" s="18">
        <v>1</v>
      </c>
    </row>
    <row r="8" spans="1:13" x14ac:dyDescent="0.35">
      <c r="A8" s="26" t="s">
        <v>10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transition_prob</vt:lpstr>
      <vt:lpstr>age_threshold</vt:lpstr>
      <vt:lpstr>rr.age</vt:lpstr>
      <vt:lpstr>rr.sex</vt:lpstr>
      <vt:lpstr>rr.fire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2023-05-22T01:28:55Z</dcterms:modified>
</cp:coreProperties>
</file>