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A4A7C851-5DAD-40F5-AD86-B5194A29982B}" xr6:coauthVersionLast="47" xr6:coauthVersionMax="47" xr10:uidLastSave="{00000000-0000-0000-0000-000000000000}"/>
  <bookViews>
    <workbookView xWindow="4610" yWindow="180" windowWidth="21150" windowHeight="12310" xr2:uid="{DF5F4029-5D71-4767-A0EB-377B701A2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E25" i="1"/>
  <c r="D24" i="1"/>
  <c r="E24" i="1"/>
  <c r="C23" i="1"/>
  <c r="D23" i="1"/>
  <c r="D3" i="1"/>
  <c r="E3" i="1"/>
  <c r="E23" i="1"/>
  <c r="F26" i="1"/>
  <c r="F25" i="1"/>
  <c r="F24" i="1"/>
  <c r="D15" i="1"/>
  <c r="E16" i="1"/>
  <c r="E15" i="1"/>
  <c r="F5" i="1"/>
  <c r="F4" i="1"/>
  <c r="E4" i="1"/>
  <c r="F3" i="1"/>
</calcChain>
</file>

<file path=xl/sharedStrings.xml><?xml version="1.0" encoding="utf-8"?>
<sst xmlns="http://schemas.openxmlformats.org/spreadsheetml/2006/main" count="6" uniqueCount="4">
  <si>
    <t>weights</t>
  </si>
  <si>
    <t>ROW WISE WEIGHTS</t>
  </si>
  <si>
    <t>COL WISE WEIGHTS</t>
  </si>
  <si>
    <t>TWO-WAY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</si>
</sst>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1066-39F0-4788-801C-96A494A6A1A4}">
  <dimension ref="A1:F27"/>
  <sheetViews>
    <sheetView tabSelected="1" zoomScale="160" zoomScaleNormal="160" workbookViewId="0">
      <selection activeCell="D3" sqref="D3"/>
    </sheetView>
  </sheetViews>
  <sheetFormatPr defaultRowHeight="14.5" x14ac:dyDescent="0.35"/>
  <sheetData>
    <row r="1" spans="1:6" x14ac:dyDescent="0.35">
      <c r="A1" t="s">
        <v>1</v>
      </c>
    </row>
    <row r="2" spans="1:6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5">
      <c r="A3">
        <v>1</v>
      </c>
      <c r="C3">
        <v>1</v>
      </c>
      <c r="D3">
        <f>1+(0.047*(0.25838/0.02532))</f>
        <v>1.4796153238546603</v>
      </c>
      <c r="E3">
        <f>1+(0.047*((0.25838/0.022)))</f>
        <v>1.5519936363636364</v>
      </c>
      <c r="F3">
        <f>1+(0.047*((0.25838)/0.003))</f>
        <v>5.0479533333333331</v>
      </c>
    </row>
    <row r="4" spans="1:6" x14ac:dyDescent="0.35">
      <c r="A4">
        <v>2</v>
      </c>
      <c r="D4">
        <v>1</v>
      </c>
      <c r="E4">
        <f>1+(0.047*((0.07805/0.07805)))</f>
        <v>1.0469999999999999</v>
      </c>
      <c r="F4">
        <f>1+(0.047*((0.07805)/0.0055))</f>
        <v>1.6669727272727273</v>
      </c>
    </row>
    <row r="5" spans="1:6" x14ac:dyDescent="0.35">
      <c r="A5">
        <v>3</v>
      </c>
      <c r="E5">
        <v>1</v>
      </c>
      <c r="F5">
        <f>1+(0.047*((0.07)/0.015))</f>
        <v>1.2193333333333334</v>
      </c>
    </row>
    <row r="6" spans="1:6" x14ac:dyDescent="0.35">
      <c r="A6">
        <v>4</v>
      </c>
      <c r="F6">
        <v>1</v>
      </c>
    </row>
    <row r="7" spans="1:6" x14ac:dyDescent="0.35">
      <c r="A7">
        <v>5</v>
      </c>
    </row>
    <row r="12" spans="1:6" x14ac:dyDescent="0.35">
      <c r="A12" t="s">
        <v>2</v>
      </c>
    </row>
    <row r="13" spans="1:6" x14ac:dyDescent="0.35">
      <c r="A13" t="s">
        <v>0</v>
      </c>
      <c r="B13">
        <v>1</v>
      </c>
      <c r="C13">
        <v>2</v>
      </c>
      <c r="D13">
        <v>3</v>
      </c>
      <c r="E13">
        <v>4</v>
      </c>
      <c r="F13">
        <v>5</v>
      </c>
    </row>
    <row r="14" spans="1:6" x14ac:dyDescent="0.35">
      <c r="A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>
        <v>2</v>
      </c>
      <c r="D15">
        <f>1 + (0.47 * (0.02532/0.07805))</f>
        <v>1.1524714926329276</v>
      </c>
      <c r="E15">
        <f>1 + (0.47 * (0.022/0.07805))</f>
        <v>1.1324791800128122</v>
      </c>
      <c r="F15">
        <f>1 + (0.47 * (0.003/0.0055))</f>
        <v>1.2563636363636363</v>
      </c>
    </row>
    <row r="16" spans="1:6" x14ac:dyDescent="0.35">
      <c r="A16">
        <v>3</v>
      </c>
      <c r="E16">
        <f>1 + (0.47 * (0.022/0.07))</f>
        <v>1.1477142857142857</v>
      </c>
      <c r="F16">
        <f>1 + (0.47 * (0.003/0.015))</f>
        <v>1.0940000000000001</v>
      </c>
    </row>
    <row r="17" spans="1:6" x14ac:dyDescent="0.35">
      <c r="A17">
        <v>4</v>
      </c>
      <c r="F17">
        <f>1 + (0.47 * (0.003/0.04083))</f>
        <v>1.0345334313005143</v>
      </c>
    </row>
    <row r="18" spans="1:6" x14ac:dyDescent="0.35">
      <c r="A18">
        <v>5</v>
      </c>
    </row>
    <row r="21" spans="1:6" x14ac:dyDescent="0.35">
      <c r="A21" t="s">
        <v>3</v>
      </c>
    </row>
    <row r="22" spans="1:6" x14ac:dyDescent="0.35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</row>
    <row r="23" spans="1:6" x14ac:dyDescent="0.35">
      <c r="A23">
        <v>1</v>
      </c>
      <c r="C23">
        <f>1+(0.47*(0.003/0.25838))</f>
        <v>1.0054570787212633</v>
      </c>
      <c r="D23">
        <f>1+(0.47*(0.003/0.02532))</f>
        <v>1.0556872037914693</v>
      </c>
      <c r="E23">
        <f>1+(0.47*(0.003/0.022))</f>
        <v>1.0640909090909092</v>
      </c>
      <c r="F23">
        <v>1</v>
      </c>
    </row>
    <row r="24" spans="1:6" x14ac:dyDescent="0.35">
      <c r="A24">
        <v>2</v>
      </c>
      <c r="D24">
        <f>1 + (0.47 * (0.003/0.07805))</f>
        <v>1.0180653427290198</v>
      </c>
      <c r="E24">
        <f>1+(0.47*(0.003/0.07805))</f>
        <v>1.0180653427290198</v>
      </c>
      <c r="F24">
        <f>1 + (0.47 * (0.003/0.0055))</f>
        <v>1.2563636363636363</v>
      </c>
    </row>
    <row r="25" spans="1:6" x14ac:dyDescent="0.35">
      <c r="A25">
        <v>3</v>
      </c>
      <c r="E25">
        <f>1 + (0.47 * (0.003/0.07))</f>
        <v>1.0201428571428572</v>
      </c>
      <c r="F25">
        <f>1 + (0.47 * (0.003/0.015))</f>
        <v>1.0940000000000001</v>
      </c>
    </row>
    <row r="26" spans="1:6" x14ac:dyDescent="0.35">
      <c r="A26">
        <v>4</v>
      </c>
      <c r="F26">
        <f>1 + (0.47 * (0.003/0.04083))</f>
        <v>1.0345334313005143</v>
      </c>
    </row>
    <row r="27" spans="1:6" x14ac:dyDescent="0.35">
      <c r="A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2023-11-15T00:50:54Z</dcterms:created>
  <dcterms:modified xsi:type="dcterms:W3CDTF">2023-11-18T22:49:31Z</dcterms:modified>
</cp:coreProperties>
</file>