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8637B8B7-D982-44EB-A2A2-EC3D02B1A753}" xr6:coauthVersionLast="47" xr6:coauthVersionMax="47" xr10:uidLastSave="{00000000-0000-0000-0000-000000000000}"/>
  <bookViews>
    <workbookView minimized="1" xWindow="1070" yWindow="260" windowWidth="16180" windowHeight="10230" xr2:uid="{9B6F3090-D219-4CD1-9FEE-A2B042DB449C}"/>
  </bookViews>
  <sheets>
    <sheet name="transition_prob" sheetId="1" r:id="rId1"/>
    <sheet name="age_threshold" sheetId="5" r:id="rId2"/>
    <sheet name="rr.age" sheetId="4" r:id="rId3"/>
    <sheet name="rr.sex" sheetId="3" r:id="rId4"/>
    <sheet name="rr.fire" sheetId="2" r:id="rId5"/>
    <sheet name="rr.intervention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I2" i="1"/>
  <c r="I4" i="1"/>
  <c r="J2" i="1"/>
  <c r="I7" i="1"/>
  <c r="J7" i="1"/>
  <c r="I3" i="1"/>
  <c r="J3" i="1"/>
  <c r="I5" i="1"/>
  <c r="J5" i="1"/>
  <c r="I6" i="1"/>
  <c r="J6" i="1"/>
  <c r="H4" i="1"/>
  <c r="J4" i="1"/>
</calcChain>
</file>

<file path=xl/sharedStrings.xml><?xml version="1.0" encoding="utf-8"?>
<sst xmlns="http://schemas.openxmlformats.org/spreadsheetml/2006/main" count="129" uniqueCount="28">
  <si>
    <t>Legend:</t>
  </si>
  <si>
    <t>Value by definition</t>
  </si>
  <si>
    <t>Value calculated within model</t>
  </si>
  <si>
    <t>Value from source</t>
  </si>
  <si>
    <t>Value assumed or placeholder</t>
  </si>
  <si>
    <t>Assumption</t>
  </si>
  <si>
    <t>Qs: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</si>
  <si>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</si>
  <si>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</si>
  <si>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</si>
  <si>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p.21.212</t>
  </si>
  <si>
    <t>Should we use the compound probability?</t>
  </si>
  <si>
    <t>Can have an OCS-reactive state which will be same with OCS when no fire, but if fire and people enter OCS* state, that will be short term.</t>
  </si>
  <si>
    <t xml:space="preserve">Insert text box, make them same shape as cells. In the box, put something indicative like 1-other boxes. Put the boxes over the zeros. </t>
  </si>
  <si>
    <t>0 - No asthma</t>
  </si>
  <si>
    <t>1 - Asthma, well</t>
  </si>
  <si>
    <t>21 - OCS burst</t>
  </si>
  <si>
    <t>22 - ED</t>
  </si>
  <si>
    <t>212 - OCS + ED</t>
  </si>
  <si>
    <t>223 - ED + hosp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</si>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</sst>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2" fillId="0" borderId="1" xfId="0" applyFont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24"/>
  <sheetViews>
    <sheetView tabSelected="1" zoomScale="85" zoomScaleNormal="85" workbookViewId="0">
      <selection activeCell="K7" sqref="K7"/>
    </sheetView>
  </sheetViews>
  <sheetFormatPr defaultRowHeight="14.5" x14ac:dyDescent="0.35"/>
  <cols>
    <col min="1" max="1" width="15.26953125" customWidth="1"/>
    <col min="2" max="10" width="12.90625" customWidth="1"/>
    <col min="11" max="11" width="14.7265625" customWidth="1"/>
    <col min="12" max="13" width="12" bestFit="1" customWidth="1"/>
  </cols>
  <sheetData>
    <row r="1" spans="1:13" ht="43.5" x14ac:dyDescent="0.35">
      <c r="B1" s="29" t="s">
        <v>14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20</v>
      </c>
      <c r="I1" s="29" t="s">
        <v>21</v>
      </c>
      <c r="J1" s="30" t="s">
        <v>22</v>
      </c>
    </row>
    <row r="2" spans="1:13" ht="29" customHeight="1" x14ac:dyDescent="0.35">
      <c r="A2" s="29" t="s">
        <v>14</v>
      </c>
      <c r="B2" s="22">
        <v>0</v>
      </c>
      <c r="C2" s="23">
        <v>6.4999999999999997E-4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5">
        <f>1-EXP(-98.82/2600000)</f>
        <v>3.800697002454001E-5</v>
      </c>
      <c r="J2" s="31">
        <f>1-SUM(B2:I2)</f>
        <v>0.99931199302997542</v>
      </c>
      <c r="M2" s="13" t="s">
        <v>2</v>
      </c>
    </row>
    <row r="3" spans="1:13" ht="29" customHeight="1" x14ac:dyDescent="0.35">
      <c r="A3" s="29" t="s">
        <v>24</v>
      </c>
      <c r="B3" s="24">
        <v>0</v>
      </c>
      <c r="C3" s="32">
        <v>0</v>
      </c>
      <c r="D3" s="26">
        <v>0.1575</v>
      </c>
      <c r="E3" s="26">
        <v>0.10482</v>
      </c>
      <c r="F3" s="26">
        <v>4.0000000000000002E-4</v>
      </c>
      <c r="G3" s="26">
        <v>4.6049999999999997E-3</v>
      </c>
      <c r="H3" s="26">
        <v>0</v>
      </c>
      <c r="I3" s="25">
        <f>I2</f>
        <v>3.800697002454001E-5</v>
      </c>
      <c r="J3" s="31">
        <f t="shared" ref="J3:J7" si="0">1-SUM(B3:I3)</f>
        <v>0.73263699302997543</v>
      </c>
      <c r="M3" s="10" t="s">
        <v>3</v>
      </c>
    </row>
    <row r="4" spans="1:13" ht="29" customHeight="1" x14ac:dyDescent="0.35">
      <c r="A4" s="29" t="s">
        <v>23</v>
      </c>
      <c r="B4" s="24">
        <v>0</v>
      </c>
      <c r="C4" s="23">
        <v>0.3</v>
      </c>
      <c r="D4" s="32">
        <v>0</v>
      </c>
      <c r="E4" s="23">
        <v>0.2</v>
      </c>
      <c r="F4" s="23">
        <v>0.05</v>
      </c>
      <c r="G4" s="23">
        <v>2.1000000000000001E-2</v>
      </c>
      <c r="H4" s="33">
        <f>(0.000019+0.000015)/2</f>
        <v>1.7E-5</v>
      </c>
      <c r="I4" s="25">
        <f>1-EXP(-98.51/2600000)</f>
        <v>3.7887743779774219E-5</v>
      </c>
      <c r="J4" s="31">
        <f t="shared" si="0"/>
        <v>0.42894511225622012</v>
      </c>
      <c r="M4" s="11" t="s">
        <v>5</v>
      </c>
    </row>
    <row r="5" spans="1:13" ht="29" customHeight="1" x14ac:dyDescent="0.35">
      <c r="A5" s="29" t="s">
        <v>25</v>
      </c>
      <c r="B5" s="24">
        <v>0</v>
      </c>
      <c r="C5" s="28">
        <v>0.2</v>
      </c>
      <c r="D5" s="26">
        <v>0.3</v>
      </c>
      <c r="E5" s="32">
        <v>0</v>
      </c>
      <c r="F5" s="26">
        <v>0.2</v>
      </c>
      <c r="G5" s="26">
        <v>1E-3</v>
      </c>
      <c r="H5" s="26">
        <v>1.7E-5</v>
      </c>
      <c r="I5" s="27">
        <f>I2</f>
        <v>3.800697002454001E-5</v>
      </c>
      <c r="J5" s="31">
        <f t="shared" si="0"/>
        <v>0.29894499302997546</v>
      </c>
    </row>
    <row r="6" spans="1:13" ht="29" customHeight="1" x14ac:dyDescent="0.35">
      <c r="A6" s="29" t="s">
        <v>26</v>
      </c>
      <c r="B6" s="24">
        <v>0</v>
      </c>
      <c r="C6" s="28">
        <v>0.2</v>
      </c>
      <c r="D6" s="23">
        <v>0</v>
      </c>
      <c r="E6" s="23">
        <v>0.3</v>
      </c>
      <c r="F6" s="32">
        <v>0</v>
      </c>
      <c r="G6" s="23">
        <v>0.2</v>
      </c>
      <c r="H6" s="23">
        <v>1.1400000000000001E-4</v>
      </c>
      <c r="I6" s="27">
        <f>I4</f>
        <v>3.7887743779774219E-5</v>
      </c>
      <c r="J6" s="31">
        <f t="shared" si="0"/>
        <v>0.29984811225622032</v>
      </c>
    </row>
    <row r="7" spans="1:13" ht="29" customHeight="1" x14ac:dyDescent="0.35">
      <c r="A7" s="29" t="s">
        <v>27</v>
      </c>
      <c r="B7" s="24">
        <v>0</v>
      </c>
      <c r="C7" s="28">
        <v>0.18870000000000001</v>
      </c>
      <c r="D7" s="26">
        <v>0.2</v>
      </c>
      <c r="E7" s="26">
        <v>0.25</v>
      </c>
      <c r="F7" s="26">
        <v>0.3</v>
      </c>
      <c r="G7" s="32">
        <v>0</v>
      </c>
      <c r="H7" s="26">
        <v>1E-4</v>
      </c>
      <c r="I7" s="27">
        <f>I4</f>
        <v>3.7887743779774219E-5</v>
      </c>
      <c r="J7" s="31">
        <f t="shared" si="0"/>
        <v>6.1162112256220147E-2</v>
      </c>
      <c r="K7">
        <f>H4*2</f>
        <v>3.4E-5</v>
      </c>
    </row>
    <row r="8" spans="1:13" ht="29" customHeight="1" x14ac:dyDescent="0.35">
      <c r="A8" s="29" t="s">
        <v>20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1</v>
      </c>
      <c r="I8" s="24">
        <v>0</v>
      </c>
      <c r="J8" s="20"/>
    </row>
    <row r="9" spans="1:13" ht="29" customHeight="1" x14ac:dyDescent="0.35">
      <c r="A9" s="29" t="s">
        <v>21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1</v>
      </c>
      <c r="J9" s="20"/>
    </row>
    <row r="12" spans="1:13" x14ac:dyDescent="0.35">
      <c r="A12" s="14" t="s">
        <v>9</v>
      </c>
    </row>
    <row r="13" spans="1:13" x14ac:dyDescent="0.35">
      <c r="A13" t="s">
        <v>13</v>
      </c>
      <c r="M13" s="3"/>
    </row>
    <row r="14" spans="1:13" x14ac:dyDescent="0.35">
      <c r="M14" s="3"/>
    </row>
    <row r="15" spans="1:13" x14ac:dyDescent="0.35">
      <c r="A15" t="s">
        <v>6</v>
      </c>
    </row>
    <row r="18" spans="1:2" x14ac:dyDescent="0.35">
      <c r="A18" t="s">
        <v>10</v>
      </c>
      <c r="B18" t="s">
        <v>11</v>
      </c>
    </row>
    <row r="20" spans="1:2" x14ac:dyDescent="0.35">
      <c r="A20" t="s">
        <v>7</v>
      </c>
    </row>
    <row r="21" spans="1:2" x14ac:dyDescent="0.35">
      <c r="A21" t="s">
        <v>8</v>
      </c>
    </row>
    <row r="24" spans="1:2" x14ac:dyDescent="0.35">
      <c r="A24" t="s">
        <v>12</v>
      </c>
    </row>
  </sheetData>
  <pageMargins left="0.7" right="0.7" top="0.75" bottom="0.75" header="0.3" footer="0.3"/>
  <pageSetup orientation="portrait" horizontalDpi="1200" verticalDpi="1200" r:id="rId1"/>
  <ignoredErrors>
    <ignoredError sqref="I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1"/>
  <sheetViews>
    <sheetView workbookViewId="0">
      <selection activeCell="G6" sqref="G6"/>
    </sheetView>
  </sheetViews>
  <sheetFormatPr defaultRowHeight="14.5" x14ac:dyDescent="0.35"/>
  <cols>
    <col min="8" max="8" width="8.7265625" customWidth="1"/>
  </cols>
  <sheetData>
    <row r="1" spans="1:13" ht="58" x14ac:dyDescent="0.35">
      <c r="A1" s="1"/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L1" s="14" t="s">
        <v>0</v>
      </c>
      <c r="M1" s="9" t="s">
        <v>1</v>
      </c>
    </row>
    <row r="2" spans="1:13" x14ac:dyDescent="0.35">
      <c r="A2" s="2" t="s">
        <v>14</v>
      </c>
      <c r="B2" s="12">
        <v>0</v>
      </c>
      <c r="C2" s="8">
        <v>200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19">
        <v>55</v>
      </c>
      <c r="M2" s="10" t="s">
        <v>3</v>
      </c>
    </row>
    <row r="3" spans="1:13" x14ac:dyDescent="0.35">
      <c r="A3" s="2" t="s">
        <v>15</v>
      </c>
      <c r="B3" s="4">
        <v>0</v>
      </c>
      <c r="C3" s="12">
        <v>0</v>
      </c>
      <c r="D3" s="5">
        <v>200</v>
      </c>
      <c r="E3" s="8">
        <v>200</v>
      </c>
      <c r="F3" s="8">
        <v>200</v>
      </c>
      <c r="G3" s="8">
        <v>200</v>
      </c>
      <c r="H3" s="8">
        <v>200</v>
      </c>
      <c r="I3" s="19">
        <v>55</v>
      </c>
      <c r="M3" s="11" t="s">
        <v>4</v>
      </c>
    </row>
    <row r="4" spans="1:13" x14ac:dyDescent="0.35">
      <c r="A4" s="2" t="s">
        <v>16</v>
      </c>
      <c r="B4" s="4">
        <v>0</v>
      </c>
      <c r="C4" s="8">
        <v>200</v>
      </c>
      <c r="D4" s="12">
        <v>0</v>
      </c>
      <c r="E4" s="8">
        <v>200</v>
      </c>
      <c r="F4" s="8">
        <v>200</v>
      </c>
      <c r="G4" s="8">
        <v>200</v>
      </c>
      <c r="H4" s="17">
        <v>45</v>
      </c>
      <c r="I4" s="19">
        <v>55</v>
      </c>
    </row>
    <row r="5" spans="1:13" x14ac:dyDescent="0.35">
      <c r="A5" s="2" t="s">
        <v>17</v>
      </c>
      <c r="B5" s="4">
        <v>0</v>
      </c>
      <c r="C5" s="8">
        <v>200</v>
      </c>
      <c r="D5" s="8">
        <v>200</v>
      </c>
      <c r="E5" s="12">
        <v>0</v>
      </c>
      <c r="F5" s="8">
        <v>200</v>
      </c>
      <c r="G5" s="8">
        <v>200</v>
      </c>
      <c r="H5" s="8">
        <v>200</v>
      </c>
      <c r="I5" s="19">
        <v>55</v>
      </c>
    </row>
    <row r="6" spans="1:13" x14ac:dyDescent="0.35">
      <c r="A6" s="2" t="s">
        <v>18</v>
      </c>
      <c r="B6" s="4">
        <v>0</v>
      </c>
      <c r="C6" s="8">
        <v>200</v>
      </c>
      <c r="D6" s="8">
        <v>200</v>
      </c>
      <c r="E6" s="8">
        <v>200</v>
      </c>
      <c r="F6" s="12">
        <v>0</v>
      </c>
      <c r="G6" s="8">
        <v>200</v>
      </c>
      <c r="H6" s="7">
        <v>45</v>
      </c>
      <c r="I6" s="19">
        <v>55</v>
      </c>
    </row>
    <row r="7" spans="1:13" x14ac:dyDescent="0.35">
      <c r="A7" s="2" t="s">
        <v>19</v>
      </c>
      <c r="B7" s="4">
        <v>0</v>
      </c>
      <c r="C7" s="8">
        <v>200</v>
      </c>
      <c r="D7" s="8">
        <v>200</v>
      </c>
      <c r="E7" s="8">
        <v>200</v>
      </c>
      <c r="F7" s="8">
        <v>200</v>
      </c>
      <c r="G7" s="12">
        <v>0</v>
      </c>
      <c r="H7" s="8">
        <v>200</v>
      </c>
      <c r="I7" s="19">
        <v>55</v>
      </c>
    </row>
    <row r="8" spans="1:13" x14ac:dyDescent="0.35">
      <c r="A8" s="2" t="s">
        <v>20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13" x14ac:dyDescent="0.35">
      <c r="A9" s="2" t="s">
        <v>21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1" spans="1:13" x14ac:dyDescent="0.35">
      <c r="A11" s="1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2"/>
  <sheetViews>
    <sheetView workbookViewId="0">
      <selection activeCell="G6" sqref="G6"/>
    </sheetView>
  </sheetViews>
  <sheetFormatPr defaultRowHeight="14.5" x14ac:dyDescent="0.35"/>
  <cols>
    <col min="8" max="8" width="9.26953125" customWidth="1"/>
  </cols>
  <sheetData>
    <row r="1" spans="1:13" ht="58" x14ac:dyDescent="0.35"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</row>
    <row r="2" spans="1:13" x14ac:dyDescent="0.35">
      <c r="A2" s="2" t="s">
        <v>14</v>
      </c>
      <c r="B2" s="12">
        <v>1</v>
      </c>
      <c r="C2" s="8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19">
        <v>18.77</v>
      </c>
      <c r="M2" s="13" t="s">
        <v>2</v>
      </c>
    </row>
    <row r="3" spans="1:13" x14ac:dyDescent="0.35">
      <c r="A3" s="2" t="s">
        <v>15</v>
      </c>
      <c r="B3" s="4">
        <v>1</v>
      </c>
      <c r="C3" s="12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19">
        <v>18.77</v>
      </c>
      <c r="M3" s="10" t="s">
        <v>3</v>
      </c>
    </row>
    <row r="4" spans="1:13" x14ac:dyDescent="0.35">
      <c r="A4" s="2" t="s">
        <v>16</v>
      </c>
      <c r="B4" s="4">
        <v>1</v>
      </c>
      <c r="C4" s="8">
        <v>1</v>
      </c>
      <c r="D4" s="12">
        <v>1</v>
      </c>
      <c r="E4" s="8">
        <v>1</v>
      </c>
      <c r="F4" s="8">
        <v>1</v>
      </c>
      <c r="G4" s="8">
        <v>1</v>
      </c>
      <c r="H4" s="18">
        <v>7.24</v>
      </c>
      <c r="I4" s="19">
        <v>18.77</v>
      </c>
      <c r="M4" s="11" t="s">
        <v>4</v>
      </c>
    </row>
    <row r="5" spans="1:13" x14ac:dyDescent="0.35">
      <c r="A5" s="2" t="s">
        <v>17</v>
      </c>
      <c r="B5" s="4">
        <v>1</v>
      </c>
      <c r="C5" s="5">
        <v>1</v>
      </c>
      <c r="D5" s="5">
        <v>1</v>
      </c>
      <c r="E5" s="12">
        <v>1</v>
      </c>
      <c r="F5" s="5">
        <v>1</v>
      </c>
      <c r="G5" s="5">
        <v>1</v>
      </c>
      <c r="H5" s="5">
        <v>1</v>
      </c>
      <c r="I5" s="19">
        <v>18.77</v>
      </c>
    </row>
    <row r="6" spans="1:13" x14ac:dyDescent="0.35">
      <c r="A6" s="2" t="s">
        <v>18</v>
      </c>
      <c r="B6" s="4">
        <v>1</v>
      </c>
      <c r="C6" s="8">
        <v>1</v>
      </c>
      <c r="D6" s="8">
        <v>1</v>
      </c>
      <c r="E6" s="8">
        <v>1</v>
      </c>
      <c r="F6" s="12">
        <v>1</v>
      </c>
      <c r="G6" s="8">
        <v>1</v>
      </c>
      <c r="H6" s="18">
        <v>7.75</v>
      </c>
      <c r="I6" s="19">
        <v>18.77</v>
      </c>
    </row>
    <row r="7" spans="1:13" x14ac:dyDescent="0.35">
      <c r="A7" s="2" t="s">
        <v>19</v>
      </c>
      <c r="B7" s="4">
        <v>1</v>
      </c>
      <c r="C7" s="5">
        <v>1</v>
      </c>
      <c r="D7" s="5">
        <v>1</v>
      </c>
      <c r="E7" s="5">
        <v>1</v>
      </c>
      <c r="F7" s="5">
        <v>1</v>
      </c>
      <c r="G7" s="12">
        <v>1</v>
      </c>
      <c r="H7" s="5">
        <v>1</v>
      </c>
      <c r="I7" s="19">
        <v>18.77</v>
      </c>
    </row>
    <row r="8" spans="1:13" x14ac:dyDescent="0.35">
      <c r="A8" s="2" t="s">
        <v>20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</row>
    <row r="9" spans="1:13" x14ac:dyDescent="0.35">
      <c r="A9" s="2" t="s">
        <v>21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2" spans="1:13" x14ac:dyDescent="0.35">
      <c r="A12" s="1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workbookViewId="0">
      <selection activeCell="B2" sqref="B2"/>
    </sheetView>
  </sheetViews>
  <sheetFormatPr defaultRowHeight="14.5" x14ac:dyDescent="0.35"/>
  <sheetData>
    <row r="1" spans="1:13" ht="58" x14ac:dyDescent="0.35"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</row>
    <row r="2" spans="1:13" x14ac:dyDescent="0.35">
      <c r="A2" s="2" t="s">
        <v>14</v>
      </c>
      <c r="B2" s="12">
        <v>1</v>
      </c>
      <c r="C2" s="7">
        <v>1.1200000000000001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19">
        <v>1</v>
      </c>
      <c r="M2" s="13" t="s">
        <v>2</v>
      </c>
    </row>
    <row r="3" spans="1:13" x14ac:dyDescent="0.35">
      <c r="A3" s="2" t="s">
        <v>15</v>
      </c>
      <c r="B3" s="4">
        <v>1</v>
      </c>
      <c r="C3" s="12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19">
        <v>1</v>
      </c>
      <c r="M3" s="10" t="s">
        <v>3</v>
      </c>
    </row>
    <row r="4" spans="1:13" x14ac:dyDescent="0.35">
      <c r="A4" s="2" t="s">
        <v>16</v>
      </c>
      <c r="B4" s="4">
        <v>1</v>
      </c>
      <c r="C4" s="8">
        <v>1</v>
      </c>
      <c r="D4" s="12">
        <v>1</v>
      </c>
      <c r="E4" s="8">
        <v>1</v>
      </c>
      <c r="F4" s="8">
        <v>1</v>
      </c>
      <c r="G4" s="8">
        <v>1</v>
      </c>
      <c r="H4" s="16">
        <v>1</v>
      </c>
      <c r="I4" s="19">
        <v>1</v>
      </c>
      <c r="M4" s="11" t="s">
        <v>4</v>
      </c>
    </row>
    <row r="5" spans="1:13" x14ac:dyDescent="0.35">
      <c r="A5" s="2" t="s">
        <v>17</v>
      </c>
      <c r="B5" s="4">
        <v>1</v>
      </c>
      <c r="C5" s="5">
        <v>1</v>
      </c>
      <c r="D5" s="5">
        <v>1</v>
      </c>
      <c r="E5" s="12">
        <v>1</v>
      </c>
      <c r="F5" s="5">
        <v>1</v>
      </c>
      <c r="G5" s="5">
        <v>1</v>
      </c>
      <c r="H5" s="5">
        <v>1</v>
      </c>
      <c r="I5" s="19">
        <v>1</v>
      </c>
    </row>
    <row r="6" spans="1:13" x14ac:dyDescent="0.35">
      <c r="A6" s="2" t="s">
        <v>18</v>
      </c>
      <c r="B6" s="4">
        <v>1</v>
      </c>
      <c r="C6" s="8">
        <v>1</v>
      </c>
      <c r="D6" s="8">
        <v>1</v>
      </c>
      <c r="E6" s="8">
        <v>1</v>
      </c>
      <c r="F6" s="12">
        <v>1</v>
      </c>
      <c r="G6" s="8">
        <v>1</v>
      </c>
      <c r="H6" s="8">
        <v>1</v>
      </c>
      <c r="I6" s="19">
        <v>1</v>
      </c>
    </row>
    <row r="7" spans="1:13" x14ac:dyDescent="0.35">
      <c r="A7" s="2" t="s">
        <v>19</v>
      </c>
      <c r="B7" s="4">
        <v>1</v>
      </c>
      <c r="C7" s="5">
        <v>1</v>
      </c>
      <c r="D7" s="5">
        <v>1</v>
      </c>
      <c r="E7" s="5">
        <v>1</v>
      </c>
      <c r="F7" s="5">
        <v>1</v>
      </c>
      <c r="G7" s="12">
        <v>1</v>
      </c>
      <c r="H7" s="5">
        <v>1</v>
      </c>
      <c r="I7" s="19">
        <v>1</v>
      </c>
    </row>
    <row r="8" spans="1:13" x14ac:dyDescent="0.35">
      <c r="A8" s="2" t="s">
        <v>20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</row>
    <row r="9" spans="1:13" x14ac:dyDescent="0.35">
      <c r="A9" s="2" t="s">
        <v>21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2" spans="1:13" x14ac:dyDescent="0.35">
      <c r="A12" s="1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2"/>
  <sheetViews>
    <sheetView zoomScaleNormal="100" workbookViewId="0">
      <selection activeCell="F3" sqref="F3"/>
    </sheetView>
  </sheetViews>
  <sheetFormatPr defaultRowHeight="14.5" x14ac:dyDescent="0.35"/>
  <sheetData>
    <row r="1" spans="1:13" ht="58" x14ac:dyDescent="0.35"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</row>
    <row r="2" spans="1:13" x14ac:dyDescent="0.35">
      <c r="A2" s="2" t="s">
        <v>14</v>
      </c>
      <c r="B2" s="12">
        <v>1</v>
      </c>
      <c r="C2" s="8">
        <v>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19">
        <v>1</v>
      </c>
      <c r="M2" s="13" t="s">
        <v>2</v>
      </c>
    </row>
    <row r="3" spans="1:13" x14ac:dyDescent="0.35">
      <c r="A3" s="2" t="s">
        <v>15</v>
      </c>
      <c r="B3" s="4">
        <v>1</v>
      </c>
      <c r="C3" s="12">
        <v>1</v>
      </c>
      <c r="D3" s="6">
        <v>1.6</v>
      </c>
      <c r="E3" s="5">
        <v>2</v>
      </c>
      <c r="F3" s="5">
        <v>2</v>
      </c>
      <c r="G3" s="5">
        <v>2</v>
      </c>
      <c r="H3" s="5">
        <v>2</v>
      </c>
      <c r="I3" s="19">
        <v>1</v>
      </c>
      <c r="M3" s="10" t="s">
        <v>3</v>
      </c>
    </row>
    <row r="4" spans="1:13" x14ac:dyDescent="0.35">
      <c r="A4" s="2" t="s">
        <v>16</v>
      </c>
      <c r="B4" s="4">
        <v>1</v>
      </c>
      <c r="C4" s="8">
        <v>1</v>
      </c>
      <c r="D4" s="12">
        <v>1</v>
      </c>
      <c r="E4" s="8">
        <v>2</v>
      </c>
      <c r="F4" s="8">
        <v>2</v>
      </c>
      <c r="G4" s="8">
        <v>2</v>
      </c>
      <c r="H4" s="15">
        <v>2</v>
      </c>
      <c r="I4" s="19">
        <v>1</v>
      </c>
      <c r="M4" s="11" t="s">
        <v>4</v>
      </c>
    </row>
    <row r="5" spans="1:13" x14ac:dyDescent="0.35">
      <c r="A5" s="2" t="s">
        <v>17</v>
      </c>
      <c r="B5" s="4">
        <v>1</v>
      </c>
      <c r="C5" s="5">
        <v>1</v>
      </c>
      <c r="D5" s="5">
        <v>1</v>
      </c>
      <c r="E5" s="12">
        <v>1</v>
      </c>
      <c r="F5" s="5">
        <v>2</v>
      </c>
      <c r="G5" s="5">
        <v>2</v>
      </c>
      <c r="H5" s="5">
        <v>2</v>
      </c>
      <c r="I5" s="19">
        <v>1</v>
      </c>
    </row>
    <row r="6" spans="1:13" x14ac:dyDescent="0.35">
      <c r="A6" s="2" t="s">
        <v>18</v>
      </c>
      <c r="B6" s="4">
        <v>1</v>
      </c>
      <c r="C6" s="8">
        <v>1</v>
      </c>
      <c r="D6" s="8">
        <v>1</v>
      </c>
      <c r="E6" s="8">
        <v>1</v>
      </c>
      <c r="F6" s="12">
        <v>1</v>
      </c>
      <c r="G6" s="8">
        <v>2</v>
      </c>
      <c r="H6" s="8">
        <v>2</v>
      </c>
      <c r="I6" s="19">
        <v>1</v>
      </c>
    </row>
    <row r="7" spans="1:13" x14ac:dyDescent="0.35">
      <c r="A7" s="2" t="s">
        <v>19</v>
      </c>
      <c r="B7" s="4">
        <v>1</v>
      </c>
      <c r="C7" s="5">
        <v>1</v>
      </c>
      <c r="D7" s="5">
        <v>1</v>
      </c>
      <c r="E7" s="5">
        <v>1</v>
      </c>
      <c r="F7" s="5">
        <v>1</v>
      </c>
      <c r="G7" s="12">
        <v>1</v>
      </c>
      <c r="H7" s="5">
        <v>2</v>
      </c>
      <c r="I7" s="19">
        <v>1</v>
      </c>
    </row>
    <row r="8" spans="1:13" x14ac:dyDescent="0.35">
      <c r="A8" s="2" t="s">
        <v>20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</row>
    <row r="9" spans="1:13" x14ac:dyDescent="0.35">
      <c r="A9" s="2" t="s">
        <v>21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2" spans="1:13" x14ac:dyDescent="0.35">
      <c r="A12" s="1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H7" sqref="H7"/>
    </sheetView>
  </sheetViews>
  <sheetFormatPr defaultRowHeight="14.5" x14ac:dyDescent="0.35"/>
  <sheetData>
    <row r="1" spans="1:13" ht="58" x14ac:dyDescent="0.35"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</row>
    <row r="2" spans="1:13" x14ac:dyDescent="0.35">
      <c r="A2" s="2" t="s">
        <v>14</v>
      </c>
      <c r="B2" s="12">
        <v>1</v>
      </c>
      <c r="C2" s="8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19">
        <v>1</v>
      </c>
      <c r="M2" s="13" t="s">
        <v>2</v>
      </c>
    </row>
    <row r="3" spans="1:13" x14ac:dyDescent="0.35">
      <c r="A3" s="2" t="s">
        <v>15</v>
      </c>
      <c r="B3" s="4">
        <v>1</v>
      </c>
      <c r="C3" s="12">
        <v>1</v>
      </c>
      <c r="D3" s="5">
        <v>0.5</v>
      </c>
      <c r="E3" s="5">
        <v>0.5</v>
      </c>
      <c r="F3" s="5">
        <v>0.5</v>
      </c>
      <c r="G3" s="5">
        <v>0.5</v>
      </c>
      <c r="H3" s="5">
        <v>0.5</v>
      </c>
      <c r="I3" s="19">
        <v>1</v>
      </c>
      <c r="M3" s="10" t="s">
        <v>3</v>
      </c>
    </row>
    <row r="4" spans="1:13" x14ac:dyDescent="0.35">
      <c r="A4" s="2" t="s">
        <v>16</v>
      </c>
      <c r="B4" s="4">
        <v>1</v>
      </c>
      <c r="C4" s="8">
        <v>1</v>
      </c>
      <c r="D4" s="12">
        <v>1</v>
      </c>
      <c r="E4" s="5">
        <v>0.5</v>
      </c>
      <c r="F4" s="5">
        <v>0.5</v>
      </c>
      <c r="G4" s="5">
        <v>0.5</v>
      </c>
      <c r="H4" s="5">
        <v>0.5</v>
      </c>
      <c r="I4" s="19">
        <v>1</v>
      </c>
      <c r="M4" s="11" t="s">
        <v>4</v>
      </c>
    </row>
    <row r="5" spans="1:13" x14ac:dyDescent="0.35">
      <c r="A5" s="2" t="s">
        <v>17</v>
      </c>
      <c r="B5" s="4">
        <v>1</v>
      </c>
      <c r="C5" s="5">
        <v>1</v>
      </c>
      <c r="D5" s="5">
        <v>1</v>
      </c>
      <c r="E5" s="12">
        <v>1</v>
      </c>
      <c r="F5" s="5">
        <v>0.5</v>
      </c>
      <c r="G5" s="5">
        <v>0.5</v>
      </c>
      <c r="H5" s="5">
        <v>0.5</v>
      </c>
      <c r="I5" s="19">
        <v>1</v>
      </c>
    </row>
    <row r="6" spans="1:13" x14ac:dyDescent="0.35">
      <c r="A6" s="2" t="s">
        <v>18</v>
      </c>
      <c r="B6" s="4">
        <v>1</v>
      </c>
      <c r="C6" s="8">
        <v>1</v>
      </c>
      <c r="D6" s="8">
        <v>1</v>
      </c>
      <c r="E6" s="8">
        <v>1</v>
      </c>
      <c r="F6" s="12">
        <v>1</v>
      </c>
      <c r="G6" s="5">
        <v>0.5</v>
      </c>
      <c r="H6" s="5">
        <v>0.5</v>
      </c>
      <c r="I6" s="19">
        <v>1</v>
      </c>
    </row>
    <row r="7" spans="1:13" x14ac:dyDescent="0.35">
      <c r="A7" s="2" t="s">
        <v>19</v>
      </c>
      <c r="B7" s="4">
        <v>1</v>
      </c>
      <c r="C7" s="5">
        <v>1</v>
      </c>
      <c r="D7" s="5">
        <v>1</v>
      </c>
      <c r="E7" s="5">
        <v>1</v>
      </c>
      <c r="F7" s="5">
        <v>1</v>
      </c>
      <c r="G7" s="12">
        <v>1</v>
      </c>
      <c r="H7" s="5">
        <v>0.5</v>
      </c>
      <c r="I7" s="19">
        <v>1</v>
      </c>
    </row>
    <row r="8" spans="1:13" x14ac:dyDescent="0.35">
      <c r="A8" s="2" t="s">
        <v>20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</row>
    <row r="9" spans="1:13" x14ac:dyDescent="0.35">
      <c r="A9" s="2" t="s">
        <v>21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2" spans="1:13" x14ac:dyDescent="0.35">
      <c r="A12" s="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transition_prob</vt:lpstr>
      <vt:lpstr>age_threshold</vt:lpstr>
      <vt:lpstr>rr.age</vt:lpstr>
      <vt:lpstr>rr.sex</vt:lpstr>
      <vt:lpstr>rr.fire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2022-11-30T18:53:50Z</dcterms:modified>
</cp:coreProperties>
</file>