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nterview Challenges\excel-to-ppt\InputFiles\"/>
    </mc:Choice>
  </mc:AlternateContent>
  <xr:revisionPtr revIDLastSave="0" documentId="13_ncr:1_{92A48716-95EE-4D37-902B-F8EA447ECF1B}" xr6:coauthVersionLast="45" xr6:coauthVersionMax="45" xr10:uidLastSave="{00000000-0000-0000-0000-000000000000}"/>
  <bookViews>
    <workbookView xWindow="-120" yWindow="-120" windowWidth="29040" windowHeight="15720" activeTab="2" xr2:uid="{00000000-000D-0000-FFFF-FFFF00000000}"/>
  </bookViews>
  <sheets>
    <sheet name="SalesOrders" sheetId="1" r:id="rId1"/>
    <sheet name="MyLinks" sheetId="7" r:id="rId2"/>
    <sheet name="Sheet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E17" i="8"/>
  <c r="E16" i="8"/>
  <c r="E15" i="8"/>
  <c r="F46" i="1"/>
  <c r="F47" i="1"/>
  <c r="F48" i="1"/>
  <c r="E48" i="1"/>
  <c r="E47" i="1"/>
  <c r="E46" i="1"/>
  <c r="G9" i="1"/>
  <c r="G24" i="1"/>
  <c r="G5" i="1"/>
  <c r="N4" i="1" s="1"/>
  <c r="G6" i="1"/>
  <c r="G43" i="1"/>
  <c r="G44" i="1"/>
  <c r="G4" i="1"/>
  <c r="G39" i="1"/>
  <c r="G11" i="1"/>
  <c r="G16" i="1"/>
  <c r="G33" i="1"/>
  <c r="G3" i="1"/>
  <c r="G20" i="1"/>
  <c r="G15" i="1"/>
  <c r="G38" i="1"/>
  <c r="G17" i="1"/>
  <c r="G14" i="1"/>
  <c r="G40" i="1"/>
  <c r="G26" i="1"/>
  <c r="G21" i="1"/>
  <c r="G12" i="1"/>
  <c r="G35" i="1"/>
  <c r="G18" i="1"/>
  <c r="G25" i="1"/>
  <c r="G27" i="1"/>
  <c r="G34" i="1"/>
  <c r="G8" i="1"/>
  <c r="G28" i="1"/>
  <c r="G2" i="1"/>
  <c r="G30" i="1"/>
  <c r="G36" i="1"/>
  <c r="G29" i="1"/>
  <c r="G23" i="1"/>
  <c r="G32" i="1"/>
  <c r="G41" i="1"/>
  <c r="G22" i="1"/>
  <c r="G19" i="1"/>
  <c r="G31" i="1"/>
  <c r="G42" i="1"/>
  <c r="G7" i="1"/>
  <c r="G10" i="1"/>
  <c r="G13" i="1"/>
  <c r="G37" i="1"/>
  <c r="J5" i="1"/>
  <c r="J8" i="1"/>
  <c r="J11" i="1"/>
  <c r="J7" i="1"/>
  <c r="J3" i="1"/>
  <c r="J9" i="1"/>
  <c r="N2" i="1" l="1"/>
  <c r="J6" i="1"/>
  <c r="N3" i="1"/>
  <c r="N6" i="1"/>
  <c r="N5" i="1"/>
  <c r="G47" i="1"/>
  <c r="G48" i="1"/>
  <c r="G46" i="1"/>
  <c r="J10" i="1"/>
  <c r="J4" i="1"/>
  <c r="J12" i="1"/>
  <c r="N7" i="1" l="1"/>
  <c r="O2" i="1"/>
  <c r="P2" i="1" s="1"/>
  <c r="O7" i="1" l="1"/>
  <c r="P7" i="1" s="1"/>
  <c r="O4" i="1"/>
  <c r="P4" i="1" s="1"/>
  <c r="O3" i="1"/>
  <c r="P3" i="1" s="1"/>
  <c r="O6" i="1"/>
  <c r="P6" i="1" s="1"/>
  <c r="O5" i="1"/>
  <c r="P5" i="1" s="1"/>
</calcChain>
</file>

<file path=xl/sharedStrings.xml><?xml version="1.0" encoding="utf-8"?>
<sst xmlns="http://schemas.openxmlformats.org/spreadsheetml/2006/main" count="201" uniqueCount="84">
  <si>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</si>
  <si>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</si>
  <si>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</si>
  <si>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</si>
  <si>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</si>
  <si>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</si>
  <si>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</si>
  <si>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</si>
  <si>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</si>
  <si>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</si>
  <si>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</si>
  <si>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</si>
  <si>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</si>
  <si>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</si>
  <si>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</si>
  <si>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</si>
  <si>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</si>
  <si>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</si>
  <si>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</si>
  <si>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</si>
  <si>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</si>
  <si>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</si>
  <si>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</si>
  <si>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</si>
  <si>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</si>
  <si>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</si>
  <si>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</si>
  <si>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</si>
  <si>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</si>
  <si>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</si>
  <si>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</si>
  <si>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</si>
  <si>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</si>
  <si>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</si>
  <si>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</si>
  <si>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</si>
  <si>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PivotPower Premium Add-in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</si>
  <si>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</si>
  <si>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</si>
  <si>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</si>
  <si>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</si>
  <si>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</si>
  <si>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</si>
  <si>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</si>
  <si>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Data Validation Multi-Select Premium Kit</t>
  </si>
  <si>
    <t>Select multiple items from a listbox, to enter in a single cell</t>
  </si>
  <si>
    <t>Sample workbook and easy to follow user guide for key Excel functions</t>
  </si>
  <si>
    <t>Create complex charts with just a few clicks</t>
  </si>
  <si>
    <t>Templates and instructions for impressive dashboards</t>
  </si>
  <si>
    <t>Xtreme Pivot Table Course</t>
  </si>
  <si>
    <t>Video training from beginner to advanced topics</t>
  </si>
  <si>
    <t>Power Pivot University</t>
  </si>
  <si>
    <t>Online course by Power Pivot expert Rob Collie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</si>
  <si>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</si>
  <si>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</si>
  <si>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</si>
  <si>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</si>
  <si>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</si>
  <si>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</si>
  <si>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</si>
  <si>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</si>
  <si>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</si>
  <si>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</si>
  <si>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Mean</t>
  </si>
  <si>
    <t>Median</t>
  </si>
  <si>
    <t>Mode</t>
  </si>
  <si>
    <t>Bins</t>
  </si>
  <si>
    <t>Frequency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</si>
  <si>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</si>
  <si>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</si>
  <si>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</si>
  <si>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</si>
  <si>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</si>
  <si>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</si>
  <si>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</si>
  <si>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</si>
  <si>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</si>
  <si>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</si>
  <si>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</si>
  <si>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</si>
  <si>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Item Type</t>
  </si>
  <si>
    <t>Rel. Freq</t>
  </si>
  <si>
    <t>% Freq.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</si>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</sst>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0.0%"/>
  </numFmts>
  <fonts count="12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11" applyFont="1" applyBorder="1" applyAlignment="1" applyProtection="1">
      <alignment horizontal="left" vertical="center"/>
    </xf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2" fillId="0" borderId="0" xfId="4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164" fontId="4" fillId="0" borderId="0" xfId="0" applyNumberFormat="1" applyFont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11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9"/>
    <xf numFmtId="0" fontId="5" fillId="0" borderId="0" xfId="8"/>
    <xf numFmtId="0" fontId="5" fillId="0" borderId="0" xfId="7"/>
    <xf numFmtId="0" fontId="5" fillId="0" borderId="0" xfId="8" applyAlignment="1">
      <alignment horizontal="left"/>
    </xf>
    <xf numFmtId="0" fontId="9" fillId="0" borderId="0" xfId="8" applyFont="1" applyAlignment="1">
      <alignment horizontal="left"/>
    </xf>
    <xf numFmtId="0" fontId="10" fillId="0" borderId="0" xfId="8" applyFont="1" applyAlignment="1">
      <alignment horizontal="left"/>
    </xf>
    <xf numFmtId="0" fontId="8" fillId="0" borderId="0" xfId="3" applyAlignment="1" applyProtection="1">
      <alignment horizontal="left" indent="1"/>
    </xf>
    <xf numFmtId="0" fontId="11" fillId="0" borderId="0" xfId="8" applyFont="1" applyAlignment="1">
      <alignment horizontal="left"/>
    </xf>
    <xf numFmtId="0" fontId="11" fillId="0" borderId="0" xfId="7" applyFont="1" applyAlignment="1">
      <alignment horizontal="left"/>
    </xf>
    <xf numFmtId="0" fontId="3" fillId="0" borderId="0" xfId="0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0768198000408"/>
          <c:y val="0.16489177489177492"/>
          <c:w val="0.85572558147212729"/>
          <c:h val="0.73901182806694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4-4543-87E6-F54BCD44E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8420880"/>
        <c:axId val="1"/>
      </c:barChart>
      <c:catAx>
        <c:axId val="12984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20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2-44A9-83EF-5B8A172D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8406480"/>
        <c:axId val="1"/>
      </c:barChart>
      <c:catAx>
        <c:axId val="129840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06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layout>
        <c:manualLayout>
          <c:xMode val="edge"/>
          <c:yMode val="edge"/>
          <c:x val="0.3007738095238095"/>
          <c:y val="5.2805280528052806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1-4282-87D3-586C2042F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98464"/>
        <c:axId val="1"/>
      </c:scatterChart>
      <c:valAx>
        <c:axId val="12982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984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CE-46B4-9D07-B1F2A982B3A5}"/>
            </c:ext>
          </c:extLst>
        </c:ser>
        <c:ser>
          <c:idx val="1"/>
          <c:order val="1"/>
          <c:tx>
            <c:v>East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SalesOrders!$A$26:$A$38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CE-46B4-9D07-B1F2A982B3A5}"/>
            </c:ext>
          </c:extLst>
        </c:ser>
        <c:ser>
          <c:idx val="2"/>
          <c:order val="2"/>
          <c:tx>
            <c:v>West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SalesOrders!$A$39:$A$44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CE-46B4-9D07-B1F2A98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88480"/>
        <c:axId val="1"/>
      </c:scatterChart>
      <c:valAx>
        <c:axId val="129828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884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0768198000408"/>
          <c:y val="0.16489177489177492"/>
          <c:w val="0.85572558147212729"/>
          <c:h val="0.73901182806694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5-493B-B3C4-0A8C55F72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8420880"/>
        <c:axId val="1"/>
      </c:barChart>
      <c:catAx>
        <c:axId val="12984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20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5-43B8-9D30-5906200C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8406480"/>
        <c:axId val="1"/>
      </c:barChart>
      <c:catAx>
        <c:axId val="129840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06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layout>
        <c:manualLayout>
          <c:xMode val="edge"/>
          <c:yMode val="edge"/>
          <c:x val="0.3007738095238095"/>
          <c:y val="5.2805280528052806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D-4B0F-9383-039EA2F1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98464"/>
        <c:axId val="1"/>
      </c:scatterChart>
      <c:valAx>
        <c:axId val="12982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984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1-4B66-A69C-B8B3ACBCC5E8}"/>
            </c:ext>
          </c:extLst>
        </c:ser>
        <c:ser>
          <c:idx val="1"/>
          <c:order val="1"/>
          <c:tx>
            <c:v>East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SalesOrders!$A$26:$A$38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1-4B66-A69C-B8B3ACBCC5E8}"/>
            </c:ext>
          </c:extLst>
        </c:ser>
        <c:ser>
          <c:idx val="2"/>
          <c:order val="2"/>
          <c:tx>
            <c:v>West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SalesOrders!$A$39:$A$44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31-4B66-A69C-B8B3ACB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288480"/>
        <c:axId val="1"/>
      </c:scatterChart>
      <c:valAx>
        <c:axId val="129828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884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438150</xdr:colOff>
      <xdr:row>5</xdr:row>
      <xdr:rowOff>19050</xdr:rowOff>
    </xdr:from>
    <xdr:to>
      <xdr:col>28</xdr:col>
      <xdr:colOff>104775</xdr:colOff>
      <xdr:row>19</xdr:row>
      <xdr:rowOff>152400</xdr:rowOff>
    </xdr:to>
    <xdr:graphicFrame macro="">
      <xdr:nvGraphicFramePr>
        <xdr:cNvPr id="1059" name="Chart 1">
          <a:extLst>
            <a:ext uri="{FF2B5EF4-FFF2-40B4-BE49-F238E27FC236}">
              <a16:creationId xmlns:a16="http://schemas.microsoft.com/office/drawing/2014/main" id="{024071E4-8C69-41D7-8929-6538C3C75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276225</xdr:colOff>
      <xdr:row>12</xdr:row>
      <xdr:rowOff>142875</xdr:rowOff>
    </xdr:from>
    <xdr:to>
      <xdr:col>18</xdr:col>
      <xdr:colOff>142875</xdr:colOff>
      <xdr:row>27</xdr:row>
      <xdr:rowOff>19050</xdr:rowOff>
    </xdr:to>
    <xdr:graphicFrame macro="">
      <xdr:nvGraphicFramePr>
        <xdr:cNvPr id="1060" name="Chart 3">
          <a:extLst>
            <a:ext uri="{FF2B5EF4-FFF2-40B4-BE49-F238E27FC236}">
              <a16:creationId xmlns:a16="http://schemas.microsoft.com/office/drawing/2014/main" id="{E9B53341-E6EA-46F2-AC69-00707AB7C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28</xdr:row>
      <xdr:rowOff>114300</xdr:rowOff>
    </xdr:from>
    <xdr:to>
      <xdr:col>17</xdr:col>
      <xdr:colOff>581025</xdr:colOff>
      <xdr:row>43</xdr:row>
      <xdr:rowOff>0</xdr:rowOff>
    </xdr:to>
    <xdr:graphicFrame macro="">
      <xdr:nvGraphicFramePr>
        <xdr:cNvPr id="1061" name="Chart 7">
          <a:extLst>
            <a:ext uri="{FF2B5EF4-FFF2-40B4-BE49-F238E27FC236}">
              <a16:creationId xmlns:a16="http://schemas.microsoft.com/office/drawing/2014/main" id="{C815FE5E-B926-42A5-9302-D6566613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571500</xdr:colOff>
      <xdr:row>27</xdr:row>
      <xdr:rowOff>85725</xdr:rowOff>
    </xdr:from>
    <xdr:to>
      <xdr:col>26</xdr:col>
      <xdr:colOff>571500</xdr:colOff>
      <xdr:row>41</xdr:row>
      <xdr:rowOff>161925</xdr:rowOff>
    </xdr:to>
    <xdr:graphicFrame macro="">
      <xdr:nvGraphicFramePr>
        <xdr:cNvPr id="1062" name="Chart 3">
          <a:extLst>
            <a:ext uri="{FF2B5EF4-FFF2-40B4-BE49-F238E27FC236}">
              <a16:creationId xmlns:a16="http://schemas.microsoft.com/office/drawing/2014/main" id="{6206F8EA-1620-452E-93BC-0C9E50F3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466725</xdr:colOff>
      <xdr:row>9</xdr:row>
      <xdr:rowOff>0</xdr:rowOff>
    </xdr:from>
    <xdr:to>
      <xdr:col>29</xdr:col>
      <xdr:colOff>133350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4042C2-61E2-4F76-AAB4-4D5126E92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304800</xdr:colOff>
      <xdr:row>16</xdr:row>
      <xdr:rowOff>123825</xdr:rowOff>
    </xdr:from>
    <xdr:to>
      <xdr:col>19</xdr:col>
      <xdr:colOff>171450</xdr:colOff>
      <xdr:row>31</xdr:row>
      <xdr:rowOff>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7AEEE881-76EE-44F0-B2EF-DBDCE812D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32</xdr:row>
      <xdr:rowOff>95250</xdr:rowOff>
    </xdr:from>
    <xdr:to>
      <xdr:col>19</xdr:col>
      <xdr:colOff>0</xdr:colOff>
      <xdr:row>46</xdr:row>
      <xdr:rowOff>180975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61765554-4E02-4F52-9CC8-C5F3854A4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600075</xdr:colOff>
      <xdr:row>31</xdr:row>
      <xdr:rowOff>66675</xdr:rowOff>
    </xdr:from>
    <xdr:to>
      <xdr:col>27</xdr:col>
      <xdr:colOff>600075</xdr:colOff>
      <xdr:row>45</xdr:row>
      <xdr:rowOff>142875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881AE749-7F27-4DB4-8D2D-7DB0E1F66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17" Type="http://schemas.openxmlformats.org/officeDocument/2006/relationships/hyperlink" Target="http://www.contextures.com/excelnewslettersignup.html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hyperlink" Target="https://getdpd.com/cart/hoplink/18753?referrer=12k7a5cl5zsgscs4" TargetMode="External"/><Relationship Id="rId1" Type="http://schemas.openxmlformats.org/officeDocument/2006/relationships/hyperlink" Target="http://goo.gl/72kR1" TargetMode="External"/><Relationship Id="rId6" Type="http://schemas.openxmlformats.org/officeDocument/2006/relationships/hyperlink" Target="http://www.contextures.com/xlPivotPrem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ppvt.pro/1fAo0iY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opLeftCell="A10" workbookViewId="0">
      <selection activeCell="M12" sqref="K12:M22"/>
    </sheetView>
  </sheetViews>
  <sheetFormatPr defaultRowHeight="15.75" x14ac:dyDescent="0.25"/>
  <cols>
    <col min="1" max="1" width="10.28515625" style="10" bestFit="1" customWidth="1"/>
    <col min="2" max="2" width="7.42578125" style="10" bestFit="1" customWidth="1"/>
    <col min="3" max="3" width="9.5703125" style="10" customWidth="1"/>
    <col min="4" max="4" width="7.7109375" style="10" bestFit="1" customWidth="1"/>
    <col min="5" max="5" width="6.5703125" style="12" bestFit="1" customWidth="1"/>
    <col min="6" max="6" width="9" style="15" bestFit="1" customWidth="1"/>
    <col min="7" max="7" width="9.28515625" style="10" bestFit="1" customWidth="1"/>
    <col min="8" max="16384" width="9.140625" style="7"/>
  </cols>
  <sheetData>
    <row r="1" spans="1:16" x14ac:dyDescent="0.25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14</v>
      </c>
      <c r="G1" s="6" t="s">
        <v>4</v>
      </c>
      <c r="I1" s="7" t="s">
        <v>66</v>
      </c>
      <c r="J1" s="7" t="s">
        <v>67</v>
      </c>
      <c r="K1" s="7" t="s">
        <v>68</v>
      </c>
      <c r="M1" s="27" t="s">
        <v>80</v>
      </c>
      <c r="N1" s="27" t="s">
        <v>67</v>
      </c>
      <c r="O1" s="27" t="s">
        <v>81</v>
      </c>
      <c r="P1" s="27" t="s">
        <v>82</v>
      </c>
    </row>
    <row r="2" spans="1:16" x14ac:dyDescent="0.25">
      <c r="A2" s="8">
        <v>41883</v>
      </c>
      <c r="B2" s="10" t="s">
        <v>32</v>
      </c>
      <c r="C2" s="10" t="s">
        <v>10</v>
      </c>
      <c r="D2" s="11" t="s">
        <v>20</v>
      </c>
      <c r="E2" s="12">
        <v>2</v>
      </c>
      <c r="F2" s="13">
        <v>125</v>
      </c>
      <c r="G2" s="14">
        <f t="shared" ref="G2:G44" si="0">F2*E2</f>
        <v>250</v>
      </c>
      <c r="I2" s="7">
        <v>9</v>
      </c>
      <c r="J2" s="7">
        <f t="array" ref="J2:J12">FREQUENCY(E2:E44,I2:I11)</f>
        <v>6</v>
      </c>
      <c r="K2" s="29" t="s">
        <v>69</v>
      </c>
      <c r="M2" s="27" t="s">
        <v>15</v>
      </c>
      <c r="N2" s="7">
        <f>COUNTIF($A$1:$G$44, M2)</f>
        <v>13</v>
      </c>
      <c r="O2" s="7">
        <f t="shared" ref="O2:O7" si="1">N2/$N$7</f>
        <v>0.30232558139534882</v>
      </c>
      <c r="P2" s="28">
        <f t="shared" ref="P2:P7" si="2">O2</f>
        <v>0.30232558139534882</v>
      </c>
    </row>
    <row r="3" spans="1:16" x14ac:dyDescent="0.25">
      <c r="A3" s="8">
        <v>42172</v>
      </c>
      <c r="B3" s="9" t="s">
        <v>32</v>
      </c>
      <c r="C3" s="9" t="s">
        <v>8</v>
      </c>
      <c r="D3" s="11" t="s">
        <v>20</v>
      </c>
      <c r="E3" s="12">
        <v>5</v>
      </c>
      <c r="F3" s="13">
        <v>125</v>
      </c>
      <c r="G3" s="14">
        <f t="shared" si="0"/>
        <v>625</v>
      </c>
      <c r="I3" s="7">
        <v>19</v>
      </c>
      <c r="J3" s="7">
        <v>4</v>
      </c>
      <c r="K3" s="26" t="s">
        <v>70</v>
      </c>
      <c r="M3" s="27" t="s">
        <v>16</v>
      </c>
      <c r="N3" s="7">
        <f>COUNTIF($A$1:$G$44, M3)</f>
        <v>15</v>
      </c>
      <c r="O3" s="7">
        <f t="shared" si="1"/>
        <v>0.34883720930232559</v>
      </c>
      <c r="P3" s="28">
        <f t="shared" si="2"/>
        <v>0.34883720930232559</v>
      </c>
    </row>
    <row r="4" spans="1:16" x14ac:dyDescent="0.25">
      <c r="A4" s="8">
        <v>42257</v>
      </c>
      <c r="B4" s="10" t="s">
        <v>32</v>
      </c>
      <c r="C4" s="10" t="s">
        <v>5</v>
      </c>
      <c r="D4" s="11" t="s">
        <v>15</v>
      </c>
      <c r="E4" s="12">
        <v>7</v>
      </c>
      <c r="F4" s="13">
        <v>1.29</v>
      </c>
      <c r="G4" s="14">
        <f t="shared" si="0"/>
        <v>9.0300000000000011</v>
      </c>
      <c r="I4" s="7">
        <v>29</v>
      </c>
      <c r="J4" s="7">
        <v>4</v>
      </c>
      <c r="K4" s="26" t="s">
        <v>71</v>
      </c>
      <c r="M4" s="27" t="s">
        <v>17</v>
      </c>
      <c r="N4" s="7">
        <f>COUNTIF($A$1:$G$44, M4)</f>
        <v>5</v>
      </c>
      <c r="O4" s="7">
        <f t="shared" si="1"/>
        <v>0.11627906976744186</v>
      </c>
      <c r="P4" s="28">
        <f t="shared" si="2"/>
        <v>0.11627906976744186</v>
      </c>
    </row>
    <row r="5" spans="1:16" x14ac:dyDescent="0.25">
      <c r="A5" s="8">
        <v>42325</v>
      </c>
      <c r="B5" s="9" t="s">
        <v>32</v>
      </c>
      <c r="C5" s="10" t="s">
        <v>6</v>
      </c>
      <c r="D5" s="11" t="s">
        <v>16</v>
      </c>
      <c r="E5" s="12">
        <v>11</v>
      </c>
      <c r="F5" s="13">
        <v>4.99</v>
      </c>
      <c r="G5" s="14">
        <f t="shared" si="0"/>
        <v>54.89</v>
      </c>
      <c r="I5" s="7">
        <v>39</v>
      </c>
      <c r="J5" s="7">
        <v>3</v>
      </c>
      <c r="K5" s="26" t="s">
        <v>72</v>
      </c>
      <c r="M5" s="27" t="s">
        <v>21</v>
      </c>
      <c r="N5" s="7">
        <f>COUNTIF($A$1:$G$44, M5)</f>
        <v>7</v>
      </c>
      <c r="O5" s="7">
        <f t="shared" si="1"/>
        <v>0.16279069767441862</v>
      </c>
      <c r="P5" s="28">
        <f t="shared" si="2"/>
        <v>0.16279069767441862</v>
      </c>
    </row>
    <row r="6" spans="1:16" x14ac:dyDescent="0.25">
      <c r="A6" s="8">
        <v>42308</v>
      </c>
      <c r="B6" s="10" t="s">
        <v>32</v>
      </c>
      <c r="C6" s="10" t="s">
        <v>18</v>
      </c>
      <c r="D6" s="11" t="s">
        <v>15</v>
      </c>
      <c r="E6" s="12">
        <v>14</v>
      </c>
      <c r="F6" s="13">
        <v>1.29</v>
      </c>
      <c r="G6" s="14">
        <f t="shared" si="0"/>
        <v>18.060000000000002</v>
      </c>
      <c r="I6" s="7">
        <v>49</v>
      </c>
      <c r="J6" s="7">
        <v>2</v>
      </c>
      <c r="K6" s="26" t="s">
        <v>73</v>
      </c>
      <c r="M6" s="27" t="s">
        <v>20</v>
      </c>
      <c r="N6" s="7">
        <f>COUNTIF($A$1:$G$44, M6)</f>
        <v>3</v>
      </c>
      <c r="O6" s="7">
        <f t="shared" si="1"/>
        <v>6.9767441860465115E-2</v>
      </c>
      <c r="P6" s="28">
        <f t="shared" si="2"/>
        <v>6.9767441860465115E-2</v>
      </c>
    </row>
    <row r="7" spans="1:16" x14ac:dyDescent="0.25">
      <c r="A7" s="8">
        <v>41696</v>
      </c>
      <c r="B7" s="10" t="s">
        <v>32</v>
      </c>
      <c r="C7" s="10" t="s">
        <v>5</v>
      </c>
      <c r="D7" s="11" t="s">
        <v>17</v>
      </c>
      <c r="E7" s="12">
        <v>27</v>
      </c>
      <c r="F7" s="13">
        <v>19.989999999999998</v>
      </c>
      <c r="G7" s="14">
        <f t="shared" si="0"/>
        <v>539.7299999999999</v>
      </c>
      <c r="I7" s="7">
        <v>59</v>
      </c>
      <c r="J7" s="7">
        <v>6</v>
      </c>
      <c r="K7" s="26" t="s">
        <v>74</v>
      </c>
      <c r="N7" s="7">
        <f>SUM(N2:N6)</f>
        <v>43</v>
      </c>
      <c r="O7" s="7">
        <f t="shared" si="1"/>
        <v>1</v>
      </c>
      <c r="P7" s="28">
        <f t="shared" si="2"/>
        <v>1</v>
      </c>
    </row>
    <row r="8" spans="1:16" x14ac:dyDescent="0.25">
      <c r="A8" s="8">
        <v>41917</v>
      </c>
      <c r="B8" s="9" t="s">
        <v>32</v>
      </c>
      <c r="C8" s="9" t="s">
        <v>12</v>
      </c>
      <c r="D8" s="11" t="s">
        <v>16</v>
      </c>
      <c r="E8" s="12">
        <v>28</v>
      </c>
      <c r="F8" s="13">
        <v>8.99</v>
      </c>
      <c r="G8" s="14">
        <f t="shared" si="0"/>
        <v>251.72</v>
      </c>
      <c r="I8" s="7">
        <v>69</v>
      </c>
      <c r="J8" s="7">
        <v>6</v>
      </c>
      <c r="K8" s="26" t="s">
        <v>75</v>
      </c>
    </row>
    <row r="9" spans="1:16" x14ac:dyDescent="0.25">
      <c r="A9" s="8">
        <v>42359</v>
      </c>
      <c r="B9" s="10" t="s">
        <v>32</v>
      </c>
      <c r="C9" s="10" t="s">
        <v>18</v>
      </c>
      <c r="D9" s="11" t="s">
        <v>16</v>
      </c>
      <c r="E9" s="12">
        <v>28</v>
      </c>
      <c r="F9" s="13">
        <v>4.99</v>
      </c>
      <c r="G9" s="14">
        <f t="shared" si="0"/>
        <v>139.72</v>
      </c>
      <c r="I9" s="7">
        <v>79</v>
      </c>
      <c r="J9" s="7">
        <v>3</v>
      </c>
      <c r="K9" s="26" t="s">
        <v>76</v>
      </c>
    </row>
    <row r="10" spans="1:16" x14ac:dyDescent="0.25">
      <c r="A10" s="8">
        <v>41679</v>
      </c>
      <c r="B10" s="9" t="s">
        <v>32</v>
      </c>
      <c r="C10" s="10" t="s">
        <v>6</v>
      </c>
      <c r="D10" s="11" t="s">
        <v>15</v>
      </c>
      <c r="E10" s="12">
        <v>36</v>
      </c>
      <c r="F10" s="13">
        <v>4.99</v>
      </c>
      <c r="G10" s="14">
        <f t="shared" si="0"/>
        <v>179.64000000000001</v>
      </c>
      <c r="I10" s="7">
        <v>89</v>
      </c>
      <c r="J10" s="7">
        <v>3</v>
      </c>
      <c r="K10" s="26" t="s">
        <v>77</v>
      </c>
      <c r="M10" s="26" t="s">
        <v>70</v>
      </c>
    </row>
    <row r="11" spans="1:16" x14ac:dyDescent="0.25">
      <c r="A11" s="8">
        <v>42223</v>
      </c>
      <c r="B11" s="9" t="s">
        <v>32</v>
      </c>
      <c r="C11" s="10" t="s">
        <v>8</v>
      </c>
      <c r="D11" s="11" t="s">
        <v>21</v>
      </c>
      <c r="E11" s="12">
        <v>42</v>
      </c>
      <c r="F11" s="13">
        <v>23.95</v>
      </c>
      <c r="G11" s="14">
        <f t="shared" si="0"/>
        <v>1005.9</v>
      </c>
      <c r="I11" s="7">
        <v>99</v>
      </c>
      <c r="J11" s="7">
        <v>6</v>
      </c>
      <c r="K11" s="26" t="s">
        <v>78</v>
      </c>
    </row>
    <row r="12" spans="1:16" x14ac:dyDescent="0.25">
      <c r="A12" s="8">
        <v>42019</v>
      </c>
      <c r="B12" s="10" t="s">
        <v>32</v>
      </c>
      <c r="C12" s="10" t="s">
        <v>5</v>
      </c>
      <c r="D12" s="11" t="s">
        <v>16</v>
      </c>
      <c r="E12" s="12">
        <v>46</v>
      </c>
      <c r="F12" s="13">
        <v>8.99</v>
      </c>
      <c r="G12" s="14">
        <f t="shared" si="0"/>
        <v>413.54</v>
      </c>
      <c r="J12" s="7">
        <v>0</v>
      </c>
      <c r="K12" s="26" t="s">
        <v>79</v>
      </c>
    </row>
    <row r="13" spans="1:16" x14ac:dyDescent="0.25">
      <c r="A13" s="8">
        <v>41662</v>
      </c>
      <c r="B13" s="9" t="s">
        <v>32</v>
      </c>
      <c r="C13" s="9" t="s">
        <v>8</v>
      </c>
      <c r="D13" s="11" t="s">
        <v>16</v>
      </c>
      <c r="E13" s="12">
        <v>50</v>
      </c>
      <c r="F13" s="13">
        <v>19.989999999999998</v>
      </c>
      <c r="G13" s="14">
        <f t="shared" si="0"/>
        <v>999.49999999999989</v>
      </c>
      <c r="K13" s="26"/>
    </row>
    <row r="14" spans="1:16" x14ac:dyDescent="0.25">
      <c r="A14" s="8">
        <v>42087</v>
      </c>
      <c r="B14" s="9" t="s">
        <v>32</v>
      </c>
      <c r="C14" s="10" t="s">
        <v>6</v>
      </c>
      <c r="D14" s="11" t="s">
        <v>21</v>
      </c>
      <c r="E14" s="12">
        <v>50</v>
      </c>
      <c r="F14" s="13">
        <v>4.99</v>
      </c>
      <c r="G14" s="14">
        <f t="shared" si="0"/>
        <v>249.5</v>
      </c>
      <c r="K14" s="26"/>
    </row>
    <row r="15" spans="1:16" x14ac:dyDescent="0.25">
      <c r="A15" s="8">
        <v>42138</v>
      </c>
      <c r="B15" s="10" t="s">
        <v>32</v>
      </c>
      <c r="C15" s="10" t="s">
        <v>5</v>
      </c>
      <c r="D15" s="11" t="s">
        <v>15</v>
      </c>
      <c r="E15" s="12">
        <v>53</v>
      </c>
      <c r="F15" s="13">
        <v>1.29</v>
      </c>
      <c r="G15" s="14">
        <f t="shared" si="0"/>
        <v>68.37</v>
      </c>
      <c r="K15" s="26"/>
    </row>
    <row r="16" spans="1:16" x14ac:dyDescent="0.25">
      <c r="A16" s="8">
        <v>42206</v>
      </c>
      <c r="B16" s="9" t="s">
        <v>32</v>
      </c>
      <c r="C16" s="9" t="s">
        <v>12</v>
      </c>
      <c r="D16" s="11" t="s">
        <v>21</v>
      </c>
      <c r="E16" s="12">
        <v>55</v>
      </c>
      <c r="F16" s="13">
        <v>12.49</v>
      </c>
      <c r="G16" s="14">
        <f t="shared" si="0"/>
        <v>686.95</v>
      </c>
      <c r="K16" s="26"/>
    </row>
    <row r="17" spans="1:11" x14ac:dyDescent="0.25">
      <c r="A17" s="8">
        <v>42104</v>
      </c>
      <c r="B17" s="10" t="s">
        <v>32</v>
      </c>
      <c r="C17" s="10" t="s">
        <v>18</v>
      </c>
      <c r="D17" s="11" t="s">
        <v>15</v>
      </c>
      <c r="E17" s="12">
        <v>66</v>
      </c>
      <c r="F17" s="13">
        <v>1.99</v>
      </c>
      <c r="G17" s="14">
        <f t="shared" si="0"/>
        <v>131.34</v>
      </c>
      <c r="K17" s="26"/>
    </row>
    <row r="18" spans="1:11" x14ac:dyDescent="0.25">
      <c r="A18" s="8">
        <v>41985</v>
      </c>
      <c r="B18" s="10" t="s">
        <v>32</v>
      </c>
      <c r="C18" s="10" t="s">
        <v>10</v>
      </c>
      <c r="D18" s="11" t="s">
        <v>15</v>
      </c>
      <c r="E18" s="12">
        <v>67</v>
      </c>
      <c r="F18" s="13">
        <v>1.29</v>
      </c>
      <c r="G18" s="14">
        <f t="shared" si="0"/>
        <v>86.43</v>
      </c>
      <c r="K18" s="26"/>
    </row>
    <row r="19" spans="1:11" x14ac:dyDescent="0.25">
      <c r="A19" s="8">
        <v>41747</v>
      </c>
      <c r="B19" s="10" t="s">
        <v>32</v>
      </c>
      <c r="C19" s="10" t="s">
        <v>18</v>
      </c>
      <c r="D19" s="11" t="s">
        <v>15</v>
      </c>
      <c r="E19" s="12">
        <v>75</v>
      </c>
      <c r="F19" s="13">
        <v>1.99</v>
      </c>
      <c r="G19" s="14">
        <f t="shared" si="0"/>
        <v>149.25</v>
      </c>
      <c r="K19" s="26"/>
    </row>
    <row r="20" spans="1:11" x14ac:dyDescent="0.25">
      <c r="A20" s="8">
        <v>42155</v>
      </c>
      <c r="B20" s="10" t="s">
        <v>32</v>
      </c>
      <c r="C20" s="10" t="s">
        <v>5</v>
      </c>
      <c r="D20" s="11" t="s">
        <v>16</v>
      </c>
      <c r="E20" s="12">
        <v>80</v>
      </c>
      <c r="F20" s="13">
        <v>8.99</v>
      </c>
      <c r="G20" s="14">
        <f t="shared" si="0"/>
        <v>719.2</v>
      </c>
      <c r="K20" s="26"/>
    </row>
    <row r="21" spans="1:11" x14ac:dyDescent="0.25">
      <c r="A21" s="8">
        <v>42036</v>
      </c>
      <c r="B21" s="10" t="s">
        <v>32</v>
      </c>
      <c r="C21" s="10" t="s">
        <v>10</v>
      </c>
      <c r="D21" s="11" t="s">
        <v>16</v>
      </c>
      <c r="E21" s="12">
        <v>87</v>
      </c>
      <c r="F21" s="13">
        <v>15</v>
      </c>
      <c r="G21" s="14">
        <f t="shared" si="0"/>
        <v>1305</v>
      </c>
      <c r="K21" s="26"/>
    </row>
    <row r="22" spans="1:11" x14ac:dyDescent="0.25">
      <c r="A22" s="8">
        <v>41764</v>
      </c>
      <c r="B22" s="9" t="s">
        <v>32</v>
      </c>
      <c r="C22" s="10" t="s">
        <v>6</v>
      </c>
      <c r="D22" s="11" t="s">
        <v>15</v>
      </c>
      <c r="E22" s="12">
        <v>90</v>
      </c>
      <c r="F22" s="13">
        <v>4.99</v>
      </c>
      <c r="G22" s="14">
        <f t="shared" si="0"/>
        <v>449.1</v>
      </c>
      <c r="K22" s="26"/>
    </row>
    <row r="23" spans="1:11" x14ac:dyDescent="0.25">
      <c r="A23" s="8">
        <v>41815</v>
      </c>
      <c r="B23" s="9" t="s">
        <v>32</v>
      </c>
      <c r="C23" s="9" t="s">
        <v>12</v>
      </c>
      <c r="D23" s="11" t="s">
        <v>15</v>
      </c>
      <c r="E23" s="12">
        <v>90</v>
      </c>
      <c r="F23" s="13">
        <v>4.99</v>
      </c>
      <c r="G23" s="14">
        <f t="shared" si="0"/>
        <v>449.1</v>
      </c>
      <c r="K23" s="26"/>
    </row>
    <row r="24" spans="1:11" x14ac:dyDescent="0.25">
      <c r="A24" s="8">
        <v>42342</v>
      </c>
      <c r="B24" s="9" t="s">
        <v>32</v>
      </c>
      <c r="C24" s="10" t="s">
        <v>6</v>
      </c>
      <c r="D24" s="11" t="s">
        <v>16</v>
      </c>
      <c r="E24" s="12">
        <v>94</v>
      </c>
      <c r="F24" s="13">
        <v>19.989999999999998</v>
      </c>
      <c r="G24" s="14">
        <f t="shared" si="0"/>
        <v>1879.06</v>
      </c>
    </row>
    <row r="25" spans="1:11" x14ac:dyDescent="0.25">
      <c r="A25" s="8">
        <v>41968</v>
      </c>
      <c r="B25" s="9" t="s">
        <v>32</v>
      </c>
      <c r="C25" s="10" t="s">
        <v>8</v>
      </c>
      <c r="D25" s="11" t="s">
        <v>21</v>
      </c>
      <c r="E25" s="12">
        <v>96</v>
      </c>
      <c r="F25" s="13">
        <v>4.99</v>
      </c>
      <c r="G25" s="14">
        <f t="shared" si="0"/>
        <v>479.04</v>
      </c>
    </row>
    <row r="26" spans="1:11" x14ac:dyDescent="0.25">
      <c r="A26" s="8">
        <v>42053</v>
      </c>
      <c r="B26" s="9" t="s">
        <v>34</v>
      </c>
      <c r="C26" s="9" t="s">
        <v>7</v>
      </c>
      <c r="D26" s="11" t="s">
        <v>16</v>
      </c>
      <c r="E26" s="12">
        <v>4</v>
      </c>
      <c r="F26" s="13">
        <v>4.99</v>
      </c>
      <c r="G26" s="14">
        <f t="shared" si="0"/>
        <v>19.96</v>
      </c>
    </row>
    <row r="27" spans="1:11" x14ac:dyDescent="0.25">
      <c r="A27" s="8">
        <v>41951</v>
      </c>
      <c r="B27" s="10" t="s">
        <v>34</v>
      </c>
      <c r="C27" s="10" t="s">
        <v>19</v>
      </c>
      <c r="D27" s="11" t="s">
        <v>17</v>
      </c>
      <c r="E27" s="12">
        <v>15</v>
      </c>
      <c r="F27" s="13">
        <v>19.989999999999998</v>
      </c>
      <c r="G27" s="14">
        <f t="shared" si="0"/>
        <v>299.84999999999997</v>
      </c>
    </row>
    <row r="28" spans="1:11" x14ac:dyDescent="0.25">
      <c r="A28" s="8">
        <v>41900</v>
      </c>
      <c r="B28" s="9" t="s">
        <v>34</v>
      </c>
      <c r="C28" s="9" t="s">
        <v>7</v>
      </c>
      <c r="D28" s="11" t="s">
        <v>21</v>
      </c>
      <c r="E28" s="12">
        <v>16</v>
      </c>
      <c r="F28" s="13">
        <v>15.99</v>
      </c>
      <c r="G28" s="14">
        <f t="shared" si="0"/>
        <v>255.84</v>
      </c>
    </row>
    <row r="29" spans="1:11" x14ac:dyDescent="0.25">
      <c r="A29" s="8">
        <v>41832</v>
      </c>
      <c r="B29" s="9" t="s">
        <v>34</v>
      </c>
      <c r="C29" s="9" t="s">
        <v>11</v>
      </c>
      <c r="D29" s="11" t="s">
        <v>16</v>
      </c>
      <c r="E29" s="12">
        <v>29</v>
      </c>
      <c r="F29" s="13">
        <v>1.99</v>
      </c>
      <c r="G29" s="14">
        <f t="shared" si="0"/>
        <v>57.71</v>
      </c>
    </row>
    <row r="30" spans="1:11" x14ac:dyDescent="0.25">
      <c r="A30" s="8">
        <v>41866</v>
      </c>
      <c r="B30" s="9" t="s">
        <v>34</v>
      </c>
      <c r="C30" s="10" t="s">
        <v>7</v>
      </c>
      <c r="D30" s="11" t="s">
        <v>15</v>
      </c>
      <c r="E30" s="12">
        <v>35</v>
      </c>
      <c r="F30" s="13">
        <v>4.99</v>
      </c>
      <c r="G30" s="14">
        <f t="shared" si="0"/>
        <v>174.65</v>
      </c>
    </row>
    <row r="31" spans="1:11" x14ac:dyDescent="0.25">
      <c r="A31" s="8">
        <v>41730</v>
      </c>
      <c r="B31" s="9" t="s">
        <v>34</v>
      </c>
      <c r="C31" s="9" t="s">
        <v>7</v>
      </c>
      <c r="D31" s="11" t="s">
        <v>16</v>
      </c>
      <c r="E31" s="12">
        <v>60</v>
      </c>
      <c r="F31" s="13">
        <v>4.99</v>
      </c>
      <c r="G31" s="14">
        <f t="shared" si="0"/>
        <v>299.40000000000003</v>
      </c>
    </row>
    <row r="32" spans="1:11" x14ac:dyDescent="0.25">
      <c r="A32" s="8">
        <v>41798</v>
      </c>
      <c r="B32" s="9" t="s">
        <v>34</v>
      </c>
      <c r="C32" s="9" t="s">
        <v>7</v>
      </c>
      <c r="D32" s="11" t="s">
        <v>16</v>
      </c>
      <c r="E32" s="12">
        <v>60</v>
      </c>
      <c r="F32" s="13">
        <v>8.99</v>
      </c>
      <c r="G32" s="14">
        <f t="shared" si="0"/>
        <v>539.4</v>
      </c>
    </row>
    <row r="33" spans="1:7" x14ac:dyDescent="0.25">
      <c r="A33" s="8">
        <v>42189</v>
      </c>
      <c r="B33" s="9" t="s">
        <v>34</v>
      </c>
      <c r="C33" s="10" t="s">
        <v>7</v>
      </c>
      <c r="D33" s="11" t="s">
        <v>21</v>
      </c>
      <c r="E33" s="12">
        <v>62</v>
      </c>
      <c r="F33" s="13">
        <v>4.99</v>
      </c>
      <c r="G33" s="14">
        <f t="shared" si="0"/>
        <v>309.38</v>
      </c>
    </row>
    <row r="34" spans="1:7" x14ac:dyDescent="0.25">
      <c r="A34" s="8">
        <v>41934</v>
      </c>
      <c r="B34" s="9" t="s">
        <v>34</v>
      </c>
      <c r="C34" s="9" t="s">
        <v>7</v>
      </c>
      <c r="D34" s="11" t="s">
        <v>17</v>
      </c>
      <c r="E34" s="12">
        <v>64</v>
      </c>
      <c r="F34" s="13">
        <v>8.99</v>
      </c>
      <c r="G34" s="14">
        <f t="shared" si="0"/>
        <v>575.36</v>
      </c>
    </row>
    <row r="35" spans="1:7" x14ac:dyDescent="0.25">
      <c r="A35" s="8">
        <v>42002</v>
      </c>
      <c r="B35" s="10" t="s">
        <v>34</v>
      </c>
      <c r="C35" s="10" t="s">
        <v>19</v>
      </c>
      <c r="D35" s="11" t="s">
        <v>21</v>
      </c>
      <c r="E35" s="12">
        <v>74</v>
      </c>
      <c r="F35" s="13">
        <v>15.99</v>
      </c>
      <c r="G35" s="14">
        <f t="shared" si="0"/>
        <v>1183.26</v>
      </c>
    </row>
    <row r="36" spans="1:7" x14ac:dyDescent="0.25">
      <c r="A36" s="8">
        <v>41849</v>
      </c>
      <c r="B36" s="10" t="s">
        <v>34</v>
      </c>
      <c r="C36" s="10" t="s">
        <v>19</v>
      </c>
      <c r="D36" s="11" t="s">
        <v>16</v>
      </c>
      <c r="E36" s="12">
        <v>81</v>
      </c>
      <c r="F36" s="13">
        <v>19.989999999999998</v>
      </c>
      <c r="G36" s="14">
        <f t="shared" si="0"/>
        <v>1619.1899999999998</v>
      </c>
    </row>
    <row r="37" spans="1:7" x14ac:dyDescent="0.25">
      <c r="A37" s="8">
        <v>41645</v>
      </c>
      <c r="B37" s="9" t="s">
        <v>34</v>
      </c>
      <c r="C37" s="10" t="s">
        <v>7</v>
      </c>
      <c r="D37" s="11" t="s">
        <v>15</v>
      </c>
      <c r="E37" s="12">
        <v>95</v>
      </c>
      <c r="F37" s="13">
        <v>1.99</v>
      </c>
      <c r="G37" s="14">
        <f t="shared" si="0"/>
        <v>189.05</v>
      </c>
    </row>
    <row r="38" spans="1:7" x14ac:dyDescent="0.25">
      <c r="A38" s="8">
        <v>42121</v>
      </c>
      <c r="B38" s="9" t="s">
        <v>34</v>
      </c>
      <c r="C38" s="9" t="s">
        <v>11</v>
      </c>
      <c r="D38" s="11" t="s">
        <v>17</v>
      </c>
      <c r="E38" s="12">
        <v>96</v>
      </c>
      <c r="F38" s="13">
        <v>4.99</v>
      </c>
      <c r="G38" s="14">
        <f t="shared" si="0"/>
        <v>479.04</v>
      </c>
    </row>
    <row r="39" spans="1:7" x14ac:dyDescent="0.25">
      <c r="A39" s="8">
        <v>42240</v>
      </c>
      <c r="B39" s="9" t="s">
        <v>33</v>
      </c>
      <c r="C39" s="9" t="s">
        <v>13</v>
      </c>
      <c r="D39" s="11" t="s">
        <v>20</v>
      </c>
      <c r="E39" s="12">
        <v>3</v>
      </c>
      <c r="F39" s="13">
        <v>275</v>
      </c>
      <c r="G39" s="14">
        <f t="shared" si="0"/>
        <v>825</v>
      </c>
    </row>
    <row r="40" spans="1:7" x14ac:dyDescent="0.25">
      <c r="A40" s="8">
        <v>42070</v>
      </c>
      <c r="B40" s="9" t="s">
        <v>33</v>
      </c>
      <c r="C40" s="10" t="s">
        <v>13</v>
      </c>
      <c r="D40" s="11" t="s">
        <v>16</v>
      </c>
      <c r="E40" s="12">
        <v>7</v>
      </c>
      <c r="F40" s="13">
        <v>19.989999999999998</v>
      </c>
      <c r="G40" s="14">
        <f t="shared" si="0"/>
        <v>139.92999999999998</v>
      </c>
    </row>
    <row r="41" spans="1:7" x14ac:dyDescent="0.25">
      <c r="A41" s="8">
        <v>41781</v>
      </c>
      <c r="B41" s="9" t="s">
        <v>33</v>
      </c>
      <c r="C41" s="9" t="s">
        <v>9</v>
      </c>
      <c r="D41" s="11" t="s">
        <v>15</v>
      </c>
      <c r="E41" s="12">
        <v>32</v>
      </c>
      <c r="F41" s="13">
        <v>1.99</v>
      </c>
      <c r="G41" s="14">
        <f t="shared" si="0"/>
        <v>63.68</v>
      </c>
    </row>
    <row r="42" spans="1:7" x14ac:dyDescent="0.25">
      <c r="A42" s="8">
        <v>41713</v>
      </c>
      <c r="B42" s="9" t="s">
        <v>33</v>
      </c>
      <c r="C42" s="10" t="s">
        <v>13</v>
      </c>
      <c r="D42" s="11" t="s">
        <v>15</v>
      </c>
      <c r="E42" s="12">
        <v>56</v>
      </c>
      <c r="F42" s="13">
        <v>2.99</v>
      </c>
      <c r="G42" s="14">
        <f t="shared" si="0"/>
        <v>167.44</v>
      </c>
    </row>
    <row r="43" spans="1:7" x14ac:dyDescent="0.25">
      <c r="A43" s="8">
        <v>42291</v>
      </c>
      <c r="B43" s="9" t="s">
        <v>33</v>
      </c>
      <c r="C43" s="10" t="s">
        <v>9</v>
      </c>
      <c r="D43" s="11" t="s">
        <v>16</v>
      </c>
      <c r="E43" s="12">
        <v>57</v>
      </c>
      <c r="F43" s="13">
        <v>19.989999999999998</v>
      </c>
      <c r="G43" s="14">
        <f t="shared" si="0"/>
        <v>1139.4299999999998</v>
      </c>
    </row>
    <row r="44" spans="1:7" x14ac:dyDescent="0.25">
      <c r="A44" s="8">
        <v>42274</v>
      </c>
      <c r="B44" s="9" t="s">
        <v>33</v>
      </c>
      <c r="C44" s="9" t="s">
        <v>13</v>
      </c>
      <c r="D44" s="11" t="s">
        <v>17</v>
      </c>
      <c r="E44" s="12">
        <v>76</v>
      </c>
      <c r="F44" s="13">
        <v>1.99</v>
      </c>
      <c r="G44" s="14">
        <f t="shared" si="0"/>
        <v>151.24</v>
      </c>
    </row>
    <row r="46" spans="1:7" x14ac:dyDescent="0.25">
      <c r="C46" s="25" t="s">
        <v>63</v>
      </c>
      <c r="E46" s="12">
        <f>AVERAGE(E2:E44)</f>
        <v>49.325581395348834</v>
      </c>
      <c r="F46" s="12">
        <f>AVERAGE(F2:F44)</f>
        <v>20.308604651162799</v>
      </c>
      <c r="G46" s="12">
        <f>AVERAGE(G2:G44)</f>
        <v>456.46232558139531</v>
      </c>
    </row>
    <row r="47" spans="1:7" x14ac:dyDescent="0.25">
      <c r="C47" s="25" t="s">
        <v>64</v>
      </c>
      <c r="E47" s="12">
        <f>MEDIAN(E2:E44)</f>
        <v>53</v>
      </c>
      <c r="F47" s="12">
        <f>MEDIAN(F2:F44)</f>
        <v>4.99</v>
      </c>
      <c r="G47" s="12">
        <f>MEDIAN(G2:G44)</f>
        <v>299.40000000000003</v>
      </c>
    </row>
    <row r="48" spans="1:7" x14ac:dyDescent="0.25">
      <c r="C48" s="25" t="s">
        <v>65</v>
      </c>
      <c r="E48" s="12">
        <f>MODE(E2:E44)</f>
        <v>7</v>
      </c>
      <c r="F48" s="12">
        <f>MODE(F2:F44)</f>
        <v>4.99</v>
      </c>
      <c r="G48" s="12">
        <f>MODE(G2:G44)</f>
        <v>449.1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D30"/>
  <sheetViews>
    <sheetView showGridLines="0" workbookViewId="0">
      <selection activeCell="F1" sqref="F1"/>
    </sheetView>
  </sheetViews>
  <sheetFormatPr defaultColWidth="8.85546875" defaultRowHeight="12.75" x14ac:dyDescent="0.2"/>
  <cols>
    <col min="1" max="1" width="1.85546875" style="16" customWidth="1"/>
    <col min="2" max="2" width="41.42578125" style="16" bestFit="1" customWidth="1"/>
    <col min="3" max="3" width="64" style="16" bestFit="1" customWidth="1"/>
    <col min="4" max="16384" width="8.85546875" style="16"/>
  </cols>
  <sheetData>
    <row r="1" spans="1:4" ht="15.75" x14ac:dyDescent="0.25">
      <c r="A1" s="17"/>
      <c r="B1" s="19"/>
      <c r="C1" s="17"/>
      <c r="D1" s="17"/>
    </row>
    <row r="2" spans="1:4" ht="18.75" x14ac:dyDescent="0.3">
      <c r="A2" s="17"/>
      <c r="B2" s="20" t="s">
        <v>39</v>
      </c>
      <c r="C2" s="17"/>
      <c r="D2" s="17"/>
    </row>
    <row r="3" spans="1:4" ht="15.75" x14ac:dyDescent="0.25">
      <c r="A3" s="17"/>
      <c r="B3" s="21"/>
      <c r="C3" s="17"/>
      <c r="D3" s="17"/>
    </row>
    <row r="4" spans="1:4" ht="15.75" x14ac:dyDescent="0.25">
      <c r="A4" s="17"/>
      <c r="B4" s="22" t="s">
        <v>36</v>
      </c>
      <c r="C4" s="17" t="s">
        <v>40</v>
      </c>
      <c r="D4" s="17"/>
    </row>
    <row r="5" spans="1:4" ht="15.75" x14ac:dyDescent="0.25">
      <c r="A5" s="17"/>
      <c r="B5" s="22" t="s">
        <v>37</v>
      </c>
      <c r="C5" s="17" t="s">
        <v>41</v>
      </c>
      <c r="D5" s="17"/>
    </row>
    <row r="6" spans="1:4" ht="15.75" x14ac:dyDescent="0.25">
      <c r="A6" s="17"/>
      <c r="B6" s="22" t="s">
        <v>42</v>
      </c>
      <c r="C6" s="17" t="s">
        <v>43</v>
      </c>
      <c r="D6" s="17"/>
    </row>
    <row r="7" spans="1:4" ht="15.75" x14ac:dyDescent="0.25">
      <c r="A7" s="17"/>
      <c r="B7" s="22" t="s">
        <v>44</v>
      </c>
      <c r="C7" s="17" t="s">
        <v>45</v>
      </c>
      <c r="D7" s="17"/>
    </row>
    <row r="8" spans="1:4" ht="15.75" x14ac:dyDescent="0.25">
      <c r="A8" s="17"/>
      <c r="B8" s="22" t="s">
        <v>31</v>
      </c>
      <c r="C8" s="17" t="s">
        <v>46</v>
      </c>
      <c r="D8" s="17"/>
    </row>
    <row r="9" spans="1:4" ht="15.75" x14ac:dyDescent="0.25">
      <c r="A9" s="17"/>
      <c r="B9" s="23"/>
      <c r="C9" s="17"/>
      <c r="D9" s="17"/>
    </row>
    <row r="10" spans="1:4" ht="18.75" x14ac:dyDescent="0.3">
      <c r="A10" s="17"/>
      <c r="B10" s="20" t="s">
        <v>26</v>
      </c>
      <c r="C10" s="17"/>
      <c r="D10" s="17"/>
    </row>
    <row r="11" spans="1:4" ht="15.75" x14ac:dyDescent="0.25">
      <c r="A11" s="17"/>
      <c r="B11" s="23"/>
      <c r="C11" s="17"/>
      <c r="D11" s="17"/>
    </row>
    <row r="12" spans="1:4" ht="15.75" x14ac:dyDescent="0.25">
      <c r="A12" s="17"/>
      <c r="B12" s="22" t="s">
        <v>25</v>
      </c>
      <c r="C12" s="17" t="s">
        <v>47</v>
      </c>
      <c r="D12" s="17"/>
    </row>
    <row r="13" spans="1:4" ht="15.75" x14ac:dyDescent="0.25">
      <c r="A13" s="17"/>
      <c r="B13" s="22" t="s">
        <v>24</v>
      </c>
      <c r="C13" s="17" t="s">
        <v>48</v>
      </c>
      <c r="D13" s="17"/>
    </row>
    <row r="14" spans="1:4" ht="15.75" x14ac:dyDescent="0.25">
      <c r="A14" s="17"/>
      <c r="B14" s="22" t="s">
        <v>49</v>
      </c>
      <c r="C14" s="17" t="s">
        <v>50</v>
      </c>
      <c r="D14" s="17"/>
    </row>
    <row r="15" spans="1:4" ht="15.75" x14ac:dyDescent="0.25">
      <c r="A15" s="17"/>
      <c r="B15" s="22" t="s">
        <v>51</v>
      </c>
      <c r="C15" s="17" t="s">
        <v>52</v>
      </c>
      <c r="D15" s="17"/>
    </row>
    <row r="16" spans="1:4" ht="15.75" x14ac:dyDescent="0.25">
      <c r="A16" s="17"/>
      <c r="B16" s="22" t="s">
        <v>38</v>
      </c>
      <c r="C16" s="17" t="s">
        <v>53</v>
      </c>
      <c r="D16" s="17"/>
    </row>
    <row r="17" spans="1:4" ht="15.75" x14ac:dyDescent="0.25">
      <c r="A17" s="17"/>
      <c r="B17" s="22" t="s">
        <v>35</v>
      </c>
      <c r="C17" s="17" t="s">
        <v>54</v>
      </c>
      <c r="D17" s="17"/>
    </row>
    <row r="18" spans="1:4" ht="15.75" x14ac:dyDescent="0.25">
      <c r="A18" s="18"/>
      <c r="B18" s="22" t="s">
        <v>23</v>
      </c>
      <c r="C18" s="17" t="s">
        <v>55</v>
      </c>
      <c r="D18" s="17"/>
    </row>
    <row r="19" spans="1:4" ht="15.75" x14ac:dyDescent="0.25">
      <c r="A19" s="17"/>
      <c r="B19" s="24"/>
      <c r="C19" s="17"/>
      <c r="D19" s="17"/>
    </row>
    <row r="20" spans="1:4" ht="18.75" x14ac:dyDescent="0.3">
      <c r="A20" s="17"/>
      <c r="B20" s="20" t="s">
        <v>56</v>
      </c>
      <c r="C20" s="17"/>
      <c r="D20" s="17"/>
    </row>
    <row r="21" spans="1:4" ht="15.75" x14ac:dyDescent="0.25">
      <c r="A21" s="17"/>
      <c r="B21" s="21"/>
      <c r="C21" s="17"/>
      <c r="D21" s="17"/>
    </row>
    <row r="22" spans="1:4" ht="15.75" x14ac:dyDescent="0.25">
      <c r="A22" s="17"/>
      <c r="B22" s="22" t="s">
        <v>57</v>
      </c>
      <c r="C22" s="17" t="s">
        <v>58</v>
      </c>
      <c r="D22" s="17"/>
    </row>
    <row r="23" spans="1:4" ht="15.75" x14ac:dyDescent="0.25">
      <c r="A23" s="17"/>
      <c r="B23" s="22" t="s">
        <v>29</v>
      </c>
      <c r="C23" s="17" t="s">
        <v>59</v>
      </c>
      <c r="D23" s="17"/>
    </row>
    <row r="24" spans="1:4" ht="15.75" x14ac:dyDescent="0.25">
      <c r="A24" s="17"/>
      <c r="B24" s="22" t="s">
        <v>28</v>
      </c>
      <c r="C24" s="17" t="s">
        <v>60</v>
      </c>
      <c r="D24" s="17"/>
    </row>
    <row r="25" spans="1:4" ht="15.75" x14ac:dyDescent="0.25">
      <c r="A25" s="17"/>
      <c r="B25" s="22" t="s">
        <v>27</v>
      </c>
      <c r="C25" s="17" t="s">
        <v>61</v>
      </c>
      <c r="D25" s="17"/>
    </row>
    <row r="26" spans="1:4" ht="15.75" x14ac:dyDescent="0.25">
      <c r="A26" s="17"/>
      <c r="B26" s="22" t="s">
        <v>30</v>
      </c>
      <c r="C26" s="17" t="s">
        <v>62</v>
      </c>
      <c r="D26" s="17"/>
    </row>
    <row r="27" spans="1:4" ht="15.75" x14ac:dyDescent="0.25">
      <c r="A27" s="17"/>
      <c r="B27" s="19"/>
      <c r="C27" s="17"/>
      <c r="D27" s="17"/>
    </row>
    <row r="28" spans="1:4" ht="15.75" x14ac:dyDescent="0.25">
      <c r="A28" s="17"/>
      <c r="B28" s="19"/>
      <c r="C28" s="17"/>
      <c r="D28" s="17"/>
    </row>
    <row r="29" spans="1:4" ht="15.75" x14ac:dyDescent="0.25">
      <c r="A29" s="17"/>
      <c r="B29" s="19"/>
      <c r="C29" s="17"/>
      <c r="D29" s="17"/>
    </row>
    <row r="30" spans="1:4" ht="15.75" x14ac:dyDescent="0.25">
      <c r="A30" s="17"/>
      <c r="B30" s="19"/>
      <c r="C30" s="17"/>
      <c r="D30" s="17"/>
    </row>
  </sheetData>
  <hyperlinks>
    <hyperlink ref="B12" r:id="rId1" tooltip="Jon Peltier's Excel Chart Utilities" xr:uid="{00000000-0004-0000-0100-000000000000}"/>
    <hyperlink ref="B13" r:id="rId2" tooltip="ExcelUser Dashboards" xr:uid="{00000000-0004-0000-0100-000001000000}"/>
    <hyperlink ref="B18" r:id="rId3" tooltip="Chandoo's Project Management Templates" xr:uid="{00000000-0004-0000-0100-000002000000}"/>
    <hyperlink ref="B17" r:id="rId4" tooltip="Chandoo's Excel VBA School" xr:uid="{00000000-0004-0000-0100-000003000000}"/>
    <hyperlink ref="B8" r:id="rId5" tooltip="30 Excel Functions in 30 Days eBook kit" xr:uid="{00000000-0004-0000-0100-000004000000}"/>
    <hyperlink ref="B4" r:id="rId6" tooltip="PivotPower Premium Add-in" xr:uid="{00000000-0004-0000-0100-000005000000}"/>
    <hyperlink ref="B5" r:id="rId7" tooltip="UserForms for Data Entry ebook Kit" xr:uid="{00000000-0004-0000-0100-000006000000}"/>
    <hyperlink ref="B16" r:id="rId8" tooltip="Excel Courses Online" xr:uid="{00000000-0004-0000-0100-000007000000}"/>
    <hyperlink ref="B6" r:id="rId9" xr:uid="{00000000-0004-0000-0100-000008000000}"/>
    <hyperlink ref="B23" r:id="rId10" xr:uid="{00000000-0004-0000-0100-000009000000}"/>
    <hyperlink ref="B25" r:id="rId11" xr:uid="{00000000-0004-0000-0100-00000A000000}"/>
    <hyperlink ref="B24" r:id="rId12" xr:uid="{00000000-0004-0000-0100-00000B000000}"/>
    <hyperlink ref="B26" r:id="rId13" tooltip="Debra's Pivot Table Books on Amazon" xr:uid="{00000000-0004-0000-0100-00000C000000}"/>
    <hyperlink ref="B7" r:id="rId14" xr:uid="{00000000-0004-0000-0100-00000D000000}"/>
    <hyperlink ref="B15" r:id="rId15" xr:uid="{00000000-0004-0000-0100-00000E000000}"/>
    <hyperlink ref="B14" r:id="rId16" tooltip="Xtreme Pivot Table Course" xr:uid="{00000000-0004-0000-0100-00000F000000}"/>
    <hyperlink ref="B22" r:id="rId17" xr:uid="{00000000-0004-0000-0100-00001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7"/>
  <sheetViews>
    <sheetView tabSelected="1" workbookViewId="0">
      <selection activeCell="H18" sqref="H18"/>
    </sheetView>
  </sheetViews>
  <sheetFormatPr defaultRowHeight="15.75" x14ac:dyDescent="0.25"/>
  <sheetData>
    <row r="1" spans="3:5" x14ac:dyDescent="0.25">
      <c r="C1" t="s">
        <v>83</v>
      </c>
    </row>
    <row r="2" spans="3:5" x14ac:dyDescent="0.25">
      <c r="C2">
        <v>1</v>
      </c>
    </row>
    <row r="3" spans="3:5" x14ac:dyDescent="0.25">
      <c r="C3">
        <v>1</v>
      </c>
    </row>
    <row r="4" spans="3:5" x14ac:dyDescent="0.25">
      <c r="C4">
        <v>1</v>
      </c>
    </row>
    <row r="5" spans="3:5" x14ac:dyDescent="0.25">
      <c r="C5">
        <v>2</v>
      </c>
    </row>
    <row r="6" spans="3:5" x14ac:dyDescent="0.25">
      <c r="C6">
        <v>3</v>
      </c>
    </row>
    <row r="7" spans="3:5" x14ac:dyDescent="0.25">
      <c r="C7">
        <v>3</v>
      </c>
    </row>
    <row r="8" spans="3:5" x14ac:dyDescent="0.25">
      <c r="C8">
        <v>4</v>
      </c>
    </row>
    <row r="9" spans="3:5" x14ac:dyDescent="0.25">
      <c r="C9">
        <v>6</v>
      </c>
    </row>
    <row r="10" spans="3:5" x14ac:dyDescent="0.25">
      <c r="C10">
        <v>6</v>
      </c>
    </row>
    <row r="11" spans="3:5" x14ac:dyDescent="0.25">
      <c r="C11">
        <v>6</v>
      </c>
    </row>
    <row r="12" spans="3:5" x14ac:dyDescent="0.25">
      <c r="C12">
        <v>6</v>
      </c>
    </row>
    <row r="13" spans="3:5" x14ac:dyDescent="0.25">
      <c r="C13">
        <v>7</v>
      </c>
    </row>
    <row r="14" spans="3:5" x14ac:dyDescent="0.25">
      <c r="C14">
        <v>7</v>
      </c>
    </row>
    <row r="15" spans="3:5" x14ac:dyDescent="0.25">
      <c r="C15">
        <v>8</v>
      </c>
      <c r="E15">
        <f>AVERAGE(C2:C15)</f>
        <v>4.3571428571428568</v>
      </c>
    </row>
    <row r="16" spans="3:5" x14ac:dyDescent="0.25">
      <c r="E16">
        <f>MEDIAN(C2:C15)</f>
        <v>5</v>
      </c>
    </row>
    <row r="17" spans="5:5" x14ac:dyDescent="0.25">
      <c r="E17">
        <f>MODE(C2:C15)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MyLinks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Gaurav sikarwar</cp:lastModifiedBy>
  <dcterms:created xsi:type="dcterms:W3CDTF">2004-05-01T18:16:56Z</dcterms:created>
  <dcterms:modified xsi:type="dcterms:W3CDTF">2023-05-21T11:19:43Z</dcterms:modified>
  <cp:category>Excel</cp:category>
</cp:coreProperties>
</file>