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120" windowHeight="7260"/>
  </bookViews>
  <sheets>
    <sheet name="MME Ports" sheetId="2" r:id="rId1"/>
    <sheet name="Traffica Ports" sheetId="3" r:id="rId2"/>
    <sheet name="Console" sheetId="1" r:id="rId3"/>
  </sheets>
  <definedNames>
    <definedName name="_xlnm._FilterDatabase" localSheetId="2" hidden="1">Console!$A$2:$J$22</definedName>
  </definedNames>
  <calcPr calcId="145621"/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D3" i="3"/>
  <c r="C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F3" i="2"/>
  <c r="E3" i="2"/>
  <c r="D3" i="2"/>
  <c r="C3" i="2"/>
  <c r="F2" i="2"/>
  <c r="E2" i="2"/>
  <c r="D2" i="2"/>
  <c r="C2" i="2"/>
</calcChain>
</file>

<file path=xl/sharedStrings.xml><?xml version="1.0" encoding="utf-8"?>
<sst xmlns="http://schemas.openxmlformats.org/spreadsheetml/2006/main" count="482" uniqueCount="308">
  <si>
    <t>Bothell</t>
  </si>
  <si>
    <t>Austin</t>
  </si>
  <si>
    <t>St. Louis</t>
  </si>
  <si>
    <t>Wayne</t>
  </si>
  <si>
    <t>Charlotte</t>
  </si>
  <si>
    <t>Puerto Rico</t>
  </si>
  <si>
    <t>Honolulu</t>
  </si>
  <si>
    <t>Phoenix</t>
  </si>
  <si>
    <t>Boston</t>
  </si>
  <si>
    <t>Houston</t>
  </si>
  <si>
    <t>Orlando</t>
  </si>
  <si>
    <t>West Sac</t>
  </si>
  <si>
    <t>Denver</t>
  </si>
  <si>
    <t>Detroit</t>
  </si>
  <si>
    <t>WDC</t>
  </si>
  <si>
    <t>Atlanta DC</t>
  </si>
  <si>
    <t>Manhattan</t>
  </si>
  <si>
    <t>Minneapolis</t>
  </si>
  <si>
    <t>Irvine</t>
  </si>
  <si>
    <t>OKC</t>
  </si>
  <si>
    <t>Site</t>
  </si>
  <si>
    <t>Console 1</t>
  </si>
  <si>
    <t>Test</t>
  </si>
  <si>
    <t>Console 2</t>
  </si>
  <si>
    <t>Port</t>
  </si>
  <si>
    <t>CSMBOT11 P31</t>
  </si>
  <si>
    <t>CSMBOT11 P32</t>
  </si>
  <si>
    <t>CSMAUS12 P31</t>
  </si>
  <si>
    <t>CSMAUS12 P32</t>
  </si>
  <si>
    <t>CSMSTL12 P31</t>
  </si>
  <si>
    <t>CSMSTL12 P32</t>
  </si>
  <si>
    <t>CSMWAY14 P25</t>
  </si>
  <si>
    <t>CSMWAY14 P26</t>
  </si>
  <si>
    <t>CSMCHR13 P31</t>
  </si>
  <si>
    <t>CSMCHR13 P32</t>
  </si>
  <si>
    <t>CSMBYM12 P31</t>
  </si>
  <si>
    <t>CSMBYM12 P32</t>
  </si>
  <si>
    <t>CSMHON12 P31</t>
  </si>
  <si>
    <t>CSMHON12 P32</t>
  </si>
  <si>
    <t>CSMPHO12 P25</t>
  </si>
  <si>
    <t>CSMPHO12 P26</t>
  </si>
  <si>
    <t>Setting</t>
  </si>
  <si>
    <t>38400 8N1</t>
  </si>
  <si>
    <t>OK</t>
  </si>
  <si>
    <t>CSMNRT14 p31</t>
  </si>
  <si>
    <t>CSMNRT14 p32</t>
  </si>
  <si>
    <t>CSMHOU13 P31</t>
  </si>
  <si>
    <t>CSMHOU13 P32</t>
  </si>
  <si>
    <t>CSMORL12 P31</t>
  </si>
  <si>
    <t>CSMORL13 P31</t>
  </si>
  <si>
    <t>CSMWSC12 P31</t>
  </si>
  <si>
    <t>CSMWSC13 P31</t>
  </si>
  <si>
    <t>CSMDEN12 P31</t>
  </si>
  <si>
    <t>CSMDEN13 P34</t>
  </si>
  <si>
    <t>CSMDET14 P31</t>
  </si>
  <si>
    <t>CSMDET15 P31</t>
  </si>
  <si>
    <t>CSMBLT13 P34</t>
  </si>
  <si>
    <t>CSMBLT14 P34</t>
  </si>
  <si>
    <t>CSMMAN14 P31</t>
  </si>
  <si>
    <t>CSMATL11 P41</t>
  </si>
  <si>
    <t>CSMATL12 P41</t>
  </si>
  <si>
    <t>CSMMIN12 P31</t>
  </si>
  <si>
    <t>CSMMIN13 P31</t>
  </si>
  <si>
    <t>CSMIRV13 P31</t>
  </si>
  <si>
    <t>CSMIRV14 P31</t>
  </si>
  <si>
    <t>CSMOKC12 P31</t>
  </si>
  <si>
    <t>CSMOKC13 P31</t>
  </si>
  <si>
    <t>CSMMAN15 P31</t>
  </si>
  <si>
    <t>DeviceName</t>
  </si>
  <si>
    <t>SEMME000</t>
  </si>
  <si>
    <t>AUMME000</t>
  </si>
  <si>
    <t>SLMME000</t>
  </si>
  <si>
    <t>NJMME000</t>
  </si>
  <si>
    <t>CRMME000</t>
  </si>
  <si>
    <t>PRMME000</t>
  </si>
  <si>
    <t>HIMME000</t>
  </si>
  <si>
    <t>PXMME000</t>
  </si>
  <si>
    <t>NEMME000</t>
  </si>
  <si>
    <t>HNMME000</t>
  </si>
  <si>
    <t>ORMME000</t>
  </si>
  <si>
    <t>SCMME000</t>
  </si>
  <si>
    <t>DNMME000</t>
  </si>
  <si>
    <t>DEMME000</t>
  </si>
  <si>
    <t>DCMME000</t>
  </si>
  <si>
    <t>ATMME000</t>
  </si>
  <si>
    <t>NYMME000</t>
  </si>
  <si>
    <t>MNMME000</t>
  </si>
  <si>
    <t>LAMME000</t>
  </si>
  <si>
    <t>OKMME000</t>
  </si>
  <si>
    <t>Corenet</t>
  </si>
  <si>
    <t>NMNet</t>
  </si>
  <si>
    <t>COSNet</t>
  </si>
  <si>
    <t>MME01</t>
  </si>
  <si>
    <t>MME02</t>
  </si>
  <si>
    <t>DRC01</t>
  </si>
  <si>
    <t>DCR02</t>
  </si>
  <si>
    <t>DRCBOT11 FA3/80</t>
  </si>
  <si>
    <t>DRCBOT11 FA3/81</t>
  </si>
  <si>
    <t>DRCBOT11 FA3/82</t>
  </si>
  <si>
    <t>DRCBOT12 FA3/74</t>
  </si>
  <si>
    <t>DRCBOT12 FA3/72</t>
  </si>
  <si>
    <t>DRCBOT12 FA3/73</t>
  </si>
  <si>
    <t>DRCAUS11 FA3/70</t>
  </si>
  <si>
    <t>DRCAUS11 FA3/71</t>
  </si>
  <si>
    <t>DRCAUS12 FA3/71</t>
  </si>
  <si>
    <t>DRCAUS11 FA3/72</t>
  </si>
  <si>
    <t>DRCAUS12 FA3/72</t>
  </si>
  <si>
    <t>DRCAUS12 FA3/70</t>
  </si>
  <si>
    <t>BOT</t>
  </si>
  <si>
    <t>AUS</t>
  </si>
  <si>
    <t>STL</t>
  </si>
  <si>
    <t>WAY</t>
  </si>
  <si>
    <t>CHR</t>
  </si>
  <si>
    <t>BYM</t>
  </si>
  <si>
    <t>HON</t>
  </si>
  <si>
    <t>PHO</t>
  </si>
  <si>
    <t>NRT</t>
  </si>
  <si>
    <t>HOU</t>
  </si>
  <si>
    <t>ORL</t>
  </si>
  <si>
    <t>WSC</t>
  </si>
  <si>
    <t>DEN</t>
  </si>
  <si>
    <t>DET</t>
  </si>
  <si>
    <t>BLT</t>
  </si>
  <si>
    <t>ATL</t>
  </si>
  <si>
    <t>MAN</t>
  </si>
  <si>
    <t>MIN</t>
  </si>
  <si>
    <t>IRV</t>
  </si>
  <si>
    <t>Site Name</t>
  </si>
  <si>
    <t>Code</t>
  </si>
  <si>
    <t>DRCWAY11 F3/50</t>
  </si>
  <si>
    <t>DRCWAY11 F3/51</t>
  </si>
  <si>
    <t>DRCWAY12 F3/33</t>
  </si>
  <si>
    <t>DRCWAY12 F3/34</t>
  </si>
  <si>
    <t>DRCWAY11 F3/52</t>
  </si>
  <si>
    <t>DRCWAY12 F3/35</t>
  </si>
  <si>
    <t>ARCBYM11 F3/30</t>
  </si>
  <si>
    <t>ARCBYM11 F3/31</t>
  </si>
  <si>
    <t>ARCBYM12 F3/30</t>
  </si>
  <si>
    <t>ARCBYM12 F3/31</t>
  </si>
  <si>
    <t>ARCBYM11 F3/32</t>
  </si>
  <si>
    <t>ARCBYM12 F3/32</t>
  </si>
  <si>
    <t>CREBYM11 G7/48</t>
  </si>
  <si>
    <t>ARCHON12 F3/70</t>
  </si>
  <si>
    <t>ARCHON12 F3/71</t>
  </si>
  <si>
    <t>ARCHON11 F3/70</t>
  </si>
  <si>
    <t>ARCHON11 F3/71</t>
  </si>
  <si>
    <t>ARCHON11 F3/72</t>
  </si>
  <si>
    <t>ARCHON12 F3/72</t>
  </si>
  <si>
    <t>CREHON11 G10/36</t>
  </si>
  <si>
    <t>DRCPHO11 F3/30</t>
  </si>
  <si>
    <t>DRCPHO11 F3/31</t>
  </si>
  <si>
    <t>DRCPHO12 F3/30</t>
  </si>
  <si>
    <t>DRCPHO12 F3/31</t>
  </si>
  <si>
    <t>DRCPHO11 F3/32</t>
  </si>
  <si>
    <t>DRCPHO12 F3/32</t>
  </si>
  <si>
    <t>DSEPHO11 3/28</t>
  </si>
  <si>
    <t>DRCNRT11 F3/90</t>
  </si>
  <si>
    <t>DRCNRT11 F3/91</t>
  </si>
  <si>
    <t>DRCNRT12 F3/90</t>
  </si>
  <si>
    <t>DRCNRT12 F3/91</t>
  </si>
  <si>
    <t>DRCNRT11 F3/72</t>
  </si>
  <si>
    <t>DRCNRT12 F3/72</t>
  </si>
  <si>
    <t>ASENRT01 7/48</t>
  </si>
  <si>
    <t>DRCHOU11 G8/32</t>
  </si>
  <si>
    <t>DRCHOU12 G8/32</t>
  </si>
  <si>
    <t>ASEHOU11 G10/48</t>
  </si>
  <si>
    <t>DRCORL01 G4/7</t>
  </si>
  <si>
    <t>DRCORL01 G4/8</t>
  </si>
  <si>
    <t>DRCORL02 G4/7</t>
  </si>
  <si>
    <t>DRCORL02 G4/8</t>
  </si>
  <si>
    <t>ASEORL11 5/25</t>
  </si>
  <si>
    <t>DRC02</t>
  </si>
  <si>
    <t>ASEWSC11 F3/24</t>
  </si>
  <si>
    <t>DRCDEN01 F3/36</t>
  </si>
  <si>
    <t>DRCDEN01 F3/37</t>
  </si>
  <si>
    <t>DRCDEN02 F3/36</t>
  </si>
  <si>
    <t>DRCDEN02 F3/37</t>
  </si>
  <si>
    <t>DRCDEN01 F3/38</t>
  </si>
  <si>
    <t>DRCDEN02 F3/38</t>
  </si>
  <si>
    <t>DSE01</t>
  </si>
  <si>
    <t>DRCDET11 F3/32</t>
  </si>
  <si>
    <t>DRCDET11 F3/33</t>
  </si>
  <si>
    <t>DRCDET12 F3/32</t>
  </si>
  <si>
    <t>DRCDET12 F3/33</t>
  </si>
  <si>
    <t>DRCBLT11 F3/85</t>
  </si>
  <si>
    <t>DRCBLT11 F3/86</t>
  </si>
  <si>
    <t>DRCBLT12 F3/85</t>
  </si>
  <si>
    <t>DRCBLT12 F3/86</t>
  </si>
  <si>
    <t>DRCBLT11 F3/87</t>
  </si>
  <si>
    <t>DRCBLT12 F3/87</t>
  </si>
  <si>
    <t>ASEBLT11 4/17</t>
  </si>
  <si>
    <t>ISMATL01 F2/5</t>
  </si>
  <si>
    <t>ISMATL02 F2/5</t>
  </si>
  <si>
    <t>ISMATL01 F2/12</t>
  </si>
  <si>
    <t>ISMATL02 F2/12</t>
  </si>
  <si>
    <t>ASEATL13 3/29</t>
  </si>
  <si>
    <t>ISMATL01 F2/6</t>
  </si>
  <si>
    <t>ISMATL02 F2/6</t>
  </si>
  <si>
    <t>DRCMAN11 F3/75</t>
  </si>
  <si>
    <t>DRCMAN11 F3/76</t>
  </si>
  <si>
    <t>DRCMAN12 F3/75</t>
  </si>
  <si>
    <t>DRCMAN12 F3/76</t>
  </si>
  <si>
    <t>DRCMAN11 F3/78</t>
  </si>
  <si>
    <t>DRCMAN12 F3/78</t>
  </si>
  <si>
    <t>DSEMANQ1 3/8</t>
  </si>
  <si>
    <t>DRCMIN11 F3/30</t>
  </si>
  <si>
    <t>DRCMIN11 F3/31</t>
  </si>
  <si>
    <t>DRCMIN12 F3/30</t>
  </si>
  <si>
    <t>DRCMIN12 F3/31</t>
  </si>
  <si>
    <t>DRCMIN11 F3/32</t>
  </si>
  <si>
    <t>DRCMIN12 F3/32</t>
  </si>
  <si>
    <t>ASEMIN11 3/35</t>
  </si>
  <si>
    <t>DRCIRV01 F1/29</t>
  </si>
  <si>
    <t>DRCIRV01 F1/27</t>
  </si>
  <si>
    <t>DRCIRV02 F1/29</t>
  </si>
  <si>
    <t>DRCIRV02 F1/27</t>
  </si>
  <si>
    <t>DRCIRV01 F1/28</t>
  </si>
  <si>
    <t>DRCIRV02 F1/28</t>
  </si>
  <si>
    <t>ASEIRV11 8/4</t>
  </si>
  <si>
    <t>ARCOKC11 F3/36</t>
  </si>
  <si>
    <t>ARCOKC11 F3/37</t>
  </si>
  <si>
    <t>ARCOKC12 F3/36</t>
  </si>
  <si>
    <t>ARCOKC12 F3/37</t>
  </si>
  <si>
    <t>ARCOKC11 F3/38</t>
  </si>
  <si>
    <t>ARCOKC12 F3/38</t>
  </si>
  <si>
    <t>ASEOKC11 3/15</t>
  </si>
  <si>
    <t>Not Configured</t>
  </si>
  <si>
    <t>connect</t>
  </si>
  <si>
    <t>not connect</t>
  </si>
  <si>
    <t>admin disabled</t>
  </si>
  <si>
    <t>DRCSTL11 F3/75</t>
  </si>
  <si>
    <t>DRCSTL11 F3/76</t>
  </si>
  <si>
    <t>DRCSTL12 F3/75</t>
  </si>
  <si>
    <t>DRCSTL12 F3/76</t>
  </si>
  <si>
    <t>DRCSTL11 F3/77</t>
  </si>
  <si>
    <t>DRCSTL12 F3/77</t>
  </si>
  <si>
    <t>DSESTL11 3/14</t>
  </si>
  <si>
    <t>DSEWAY11 3/28</t>
  </si>
  <si>
    <t>ASAWSC01 E1/45</t>
  </si>
  <si>
    <t>ASAWSC02 E1/45</t>
  </si>
  <si>
    <t>ASAWSC01 E1/43</t>
  </si>
  <si>
    <t>ASAWSC01 E1/44</t>
  </si>
  <si>
    <t>ASAWSC02 E1/43</t>
  </si>
  <si>
    <t>ASAWSC02 E1/44</t>
  </si>
  <si>
    <t>Last updated</t>
  </si>
  <si>
    <t>CREDEN13 G3/33</t>
  </si>
  <si>
    <t>DSEAUS11 3/28</t>
  </si>
  <si>
    <t>Configured with issues</t>
  </si>
  <si>
    <t>ASACHR01 E2/36</t>
  </si>
  <si>
    <t>ASACHR01 E2/37</t>
  </si>
  <si>
    <t>ASACHR02 E2/36</t>
  </si>
  <si>
    <t>ASACHR02 E2/37</t>
  </si>
  <si>
    <t>ASACHR01 E2/38</t>
  </si>
  <si>
    <t>ASACHR02 E2/38</t>
  </si>
  <si>
    <t>Port Name</t>
  </si>
  <si>
    <t>SLMME000_01F-SER</t>
  </si>
  <si>
    <t>SLMME000_16F-SER</t>
  </si>
  <si>
    <t>NJMME000_01F-SER</t>
  </si>
  <si>
    <t>NJMME000_16F-SER</t>
  </si>
  <si>
    <t>SEMME000_01F-SER</t>
  </si>
  <si>
    <t>SEMME000_16F-SER</t>
  </si>
  <si>
    <t>AUMME000_01F-SER</t>
  </si>
  <si>
    <t>AUMME000_16F-SER</t>
  </si>
  <si>
    <t>CRMME000_01F-SER</t>
  </si>
  <si>
    <t>CRMME000_16F-SER</t>
  </si>
  <si>
    <t>PRMME000_01F-SER</t>
  </si>
  <si>
    <t>PRMME000_16F-SER</t>
  </si>
  <si>
    <t>HIMME000_01F-SER</t>
  </si>
  <si>
    <t>HIMME000_16F-SER</t>
  </si>
  <si>
    <t>PXMME000_01F-SER</t>
  </si>
  <si>
    <t>PXMME000_16F-SER</t>
  </si>
  <si>
    <t>NEMME000_01F-SER</t>
  </si>
  <si>
    <t>NEMME000_16F-SER</t>
  </si>
  <si>
    <t>HNMME000_01F-SER</t>
  </si>
  <si>
    <t>HNMME000_16F-SER</t>
  </si>
  <si>
    <t>ORMME000_01F-SER</t>
  </si>
  <si>
    <t>ORMME000_16F-SER</t>
  </si>
  <si>
    <t>SCMME000_1F</t>
  </si>
  <si>
    <t>SCMME000_16F</t>
  </si>
  <si>
    <t>DNMME000_16F-CON</t>
  </si>
  <si>
    <t xml:space="preserve">DCMME000_16F-CON </t>
  </si>
  <si>
    <t>DNMME000_01F-CON</t>
  </si>
  <si>
    <t>ATMME000_01F-CON</t>
  </si>
  <si>
    <t>ATMME000_16F-CON</t>
  </si>
  <si>
    <t>NYMME000_01F-CON</t>
  </si>
  <si>
    <t>NYMME000_16F-CON</t>
  </si>
  <si>
    <t>MNMME000_01F-CON</t>
  </si>
  <si>
    <t>MNMME000_16F-CON</t>
  </si>
  <si>
    <t>LAMME000_01-F-SER1</t>
  </si>
  <si>
    <t>LAMME000_16-F-SER1</t>
  </si>
  <si>
    <t>OKMME000_01F-CON</t>
  </si>
  <si>
    <t>OKMME000_16F-CON</t>
  </si>
  <si>
    <t>ASEBOT11 FA4/13</t>
  </si>
  <si>
    <t>DEMME000_01F-CON</t>
  </si>
  <si>
    <t>DEMME000_16F-CON</t>
  </si>
  <si>
    <t>DRCHOU11 G8/28</t>
  </si>
  <si>
    <t>DRCHOU11 G8/29</t>
  </si>
  <si>
    <t>DRCHOU12 G8/28</t>
  </si>
  <si>
    <t>DRCHOU12 G8/29</t>
  </si>
  <si>
    <t>CRECHR11 G7/11</t>
  </si>
  <si>
    <t>DRCORL01 G4/9</t>
  </si>
  <si>
    <t>DRCORL02 G4/9</t>
  </si>
  <si>
    <t>DCMME000_01F-CON</t>
  </si>
  <si>
    <t>Install Complete?</t>
  </si>
  <si>
    <t>Yes</t>
  </si>
  <si>
    <t>ASADET01 e3/34</t>
  </si>
  <si>
    <t>ASADET02 e3/37</t>
  </si>
  <si>
    <t>DSEDET21 G2/43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</si>
</sst>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C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8" fillId="2" borderId="0" xfId="0" applyFont="1" applyFill="1"/>
    <xf numFmtId="0" fontId="8" fillId="3" borderId="0" xfId="0" applyFont="1" applyFill="1"/>
    <xf numFmtId="14" fontId="5" fillId="0" borderId="0" xfId="0" applyNumberFormat="1" applyFont="1"/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sqref="A1:XFD1"/>
    </sheetView>
  </sheetViews>
  <sheetFormatPr defaultRowHeight="15" x14ac:dyDescent="0.25"/>
  <cols>
    <col min="1" max="1" width="16.7109375" customWidth="1"/>
    <col min="2" max="2" width="7.5703125" customWidth="1"/>
    <col min="3" max="10" width="16.7109375" customWidth="1"/>
  </cols>
  <sheetData>
    <row r="1" spans="1:10" s="10" customFormat="1" ht="15.75" x14ac:dyDescent="0.25">
      <c r="A1" s="7" t="s">
        <v>127</v>
      </c>
      <c r="B1" s="7" t="s">
        <v>128</v>
      </c>
      <c r="C1" s="22" t="s">
        <v>92</v>
      </c>
      <c r="D1" s="22"/>
      <c r="E1" s="22" t="s">
        <v>93</v>
      </c>
      <c r="F1" s="22"/>
      <c r="G1" s="22" t="s">
        <v>94</v>
      </c>
      <c r="H1" s="22"/>
      <c r="I1" s="22" t="s">
        <v>95</v>
      </c>
      <c r="J1" s="22"/>
    </row>
    <row r="2" spans="1:10" x14ac:dyDescent="0.25">
      <c r="A2" s="9" t="s">
        <v>0</v>
      </c>
      <c r="B2" s="9" t="s">
        <v>108</v>
      </c>
      <c r="C2" s="11" t="str">
        <f>"MME" &amp; B2 &amp;"01 T1/3"</f>
        <v>MMEBOT01 T1/3</v>
      </c>
      <c r="D2" s="11" t="str">
        <f>"MME" &amp; B2 &amp;"01 T3/3"</f>
        <v>MMEBOT01 T3/3</v>
      </c>
      <c r="E2" s="11" t="str">
        <f>"MME" &amp; B2 &amp;"02 T1/3"</f>
        <v>MMEBOT02 T1/3</v>
      </c>
      <c r="F2" s="11" t="str">
        <f>"MME" &amp; B2 &amp;"02 T3/3"</f>
        <v>MMEBOT02 T3/3</v>
      </c>
      <c r="G2" s="11" t="s">
        <v>96</v>
      </c>
      <c r="H2" s="11" t="s">
        <v>97</v>
      </c>
      <c r="I2" s="11" t="s">
        <v>100</v>
      </c>
      <c r="J2" s="11" t="s">
        <v>101</v>
      </c>
    </row>
    <row r="3" spans="1:10" x14ac:dyDescent="0.25">
      <c r="A3" s="9" t="s">
        <v>1</v>
      </c>
      <c r="B3" s="9" t="s">
        <v>109</v>
      </c>
      <c r="C3" s="11" t="str">
        <f>"MME" &amp; B3 &amp;"01 T1/4"</f>
        <v>MMEAUS01 T1/4</v>
      </c>
      <c r="D3" s="11" t="str">
        <f>"MME" &amp; B3 &amp;"01 T3/4"</f>
        <v>MMEAUS01 T3/4</v>
      </c>
      <c r="E3" s="11" t="str">
        <f>"MME" &amp; B3 &amp;"02 T1/4"</f>
        <v>MMEAUS02 T1/4</v>
      </c>
      <c r="F3" s="11" t="str">
        <f>"MME" &amp; B3 &amp;"02 T3/4"</f>
        <v>MMEAUS02 T3/4</v>
      </c>
      <c r="G3" s="11" t="s">
        <v>102</v>
      </c>
      <c r="H3" s="11" t="s">
        <v>103</v>
      </c>
      <c r="I3" s="11" t="s">
        <v>107</v>
      </c>
      <c r="J3" s="11" t="s">
        <v>104</v>
      </c>
    </row>
    <row r="4" spans="1:10" x14ac:dyDescent="0.25">
      <c r="A4" s="9" t="s">
        <v>2</v>
      </c>
      <c r="B4" s="9" t="s">
        <v>110</v>
      </c>
      <c r="C4" s="11" t="str">
        <f t="shared" ref="C4:C21" si="0">"MME" &amp; B4 &amp;"01 T1/4"</f>
        <v>MMESTL01 T1/4</v>
      </c>
      <c r="D4" s="11" t="str">
        <f t="shared" ref="D4:D21" si="1">"MME" &amp; B4 &amp;"01 T3/4"</f>
        <v>MMESTL01 T3/4</v>
      </c>
      <c r="E4" s="11" t="str">
        <f t="shared" ref="E4:E21" si="2">"MME" &amp; B4 &amp;"02 T1/4"</f>
        <v>MMESTL02 T1/4</v>
      </c>
      <c r="F4" s="11" t="str">
        <f t="shared" ref="F4:F21" si="3">"MME" &amp; B4 &amp;"02 T3/4"</f>
        <v>MMESTL02 T3/4</v>
      </c>
      <c r="G4" s="11" t="s">
        <v>230</v>
      </c>
      <c r="H4" s="11" t="s">
        <v>231</v>
      </c>
      <c r="I4" s="11" t="s">
        <v>232</v>
      </c>
      <c r="J4" s="11" t="s">
        <v>233</v>
      </c>
    </row>
    <row r="5" spans="1:10" x14ac:dyDescent="0.25">
      <c r="A5" s="9" t="s">
        <v>3</v>
      </c>
      <c r="B5" s="9" t="s">
        <v>111</v>
      </c>
      <c r="C5" s="11" t="str">
        <f t="shared" si="0"/>
        <v>MMEWAY01 T1/4</v>
      </c>
      <c r="D5" s="11" t="str">
        <f t="shared" si="1"/>
        <v>MMEWAY01 T3/4</v>
      </c>
      <c r="E5" s="11" t="str">
        <f t="shared" si="2"/>
        <v>MMEWAY02 T1/4</v>
      </c>
      <c r="F5" s="11" t="str">
        <f t="shared" si="3"/>
        <v>MMEWAY02 T3/4</v>
      </c>
      <c r="G5" s="11" t="s">
        <v>129</v>
      </c>
      <c r="H5" s="11" t="s">
        <v>130</v>
      </c>
      <c r="I5" s="11" t="s">
        <v>131</v>
      </c>
      <c r="J5" s="11" t="s">
        <v>132</v>
      </c>
    </row>
    <row r="6" spans="1:10" x14ac:dyDescent="0.25">
      <c r="A6" s="9" t="s">
        <v>4</v>
      </c>
      <c r="B6" s="9" t="s">
        <v>112</v>
      </c>
      <c r="C6" s="11" t="str">
        <f t="shared" si="0"/>
        <v>MMECHR01 T1/4</v>
      </c>
      <c r="D6" s="11" t="str">
        <f t="shared" si="1"/>
        <v>MMECHR01 T3/4</v>
      </c>
      <c r="E6" s="11" t="str">
        <f t="shared" si="2"/>
        <v>MMECHR02 T1/4</v>
      </c>
      <c r="F6" s="11" t="str">
        <f t="shared" si="3"/>
        <v>MMECHR02 T3/4</v>
      </c>
      <c r="G6" s="11" t="s">
        <v>248</v>
      </c>
      <c r="H6" s="11" t="s">
        <v>249</v>
      </c>
      <c r="I6" s="11" t="s">
        <v>250</v>
      </c>
      <c r="J6" s="11" t="s">
        <v>251</v>
      </c>
    </row>
    <row r="7" spans="1:10" x14ac:dyDescent="0.25">
      <c r="A7" s="9" t="s">
        <v>5</v>
      </c>
      <c r="B7" s="9" t="s">
        <v>113</v>
      </c>
      <c r="C7" s="11" t="str">
        <f t="shared" si="0"/>
        <v>MMEBYM01 T1/4</v>
      </c>
      <c r="D7" s="11" t="str">
        <f t="shared" si="1"/>
        <v>MMEBYM01 T3/4</v>
      </c>
      <c r="E7" s="11" t="str">
        <f t="shared" si="2"/>
        <v>MMEBYM02 T1/4</v>
      </c>
      <c r="F7" s="11" t="str">
        <f t="shared" si="3"/>
        <v>MMEBYM02 T3/4</v>
      </c>
      <c r="G7" s="11" t="s">
        <v>135</v>
      </c>
      <c r="H7" s="11" t="s">
        <v>136</v>
      </c>
      <c r="I7" s="11" t="s">
        <v>137</v>
      </c>
      <c r="J7" s="11" t="s">
        <v>138</v>
      </c>
    </row>
    <row r="8" spans="1:10" x14ac:dyDescent="0.25">
      <c r="A8" s="9" t="s">
        <v>6</v>
      </c>
      <c r="B8" s="9" t="s">
        <v>114</v>
      </c>
      <c r="C8" s="11" t="str">
        <f t="shared" si="0"/>
        <v>MMEHON01 T1/4</v>
      </c>
      <c r="D8" s="11" t="str">
        <f t="shared" si="1"/>
        <v>MMEHON01 T3/4</v>
      </c>
      <c r="E8" s="11" t="str">
        <f t="shared" si="2"/>
        <v>MMEHON02 T1/4</v>
      </c>
      <c r="F8" s="11" t="str">
        <f t="shared" si="3"/>
        <v>MMEHON02 T3/4</v>
      </c>
      <c r="G8" s="11" t="s">
        <v>144</v>
      </c>
      <c r="H8" s="11" t="s">
        <v>145</v>
      </c>
      <c r="I8" s="11" t="s">
        <v>142</v>
      </c>
      <c r="J8" s="11" t="s">
        <v>143</v>
      </c>
    </row>
    <row r="9" spans="1:10" x14ac:dyDescent="0.25">
      <c r="A9" s="9" t="s">
        <v>7</v>
      </c>
      <c r="B9" s="9" t="s">
        <v>115</v>
      </c>
      <c r="C9" s="11" t="str">
        <f t="shared" si="0"/>
        <v>MMEPHO01 T1/4</v>
      </c>
      <c r="D9" s="11" t="str">
        <f t="shared" si="1"/>
        <v>MMEPHO01 T3/4</v>
      </c>
      <c r="E9" s="11" t="str">
        <f t="shared" si="2"/>
        <v>MMEPHO02 T1/4</v>
      </c>
      <c r="F9" s="11" t="str">
        <f t="shared" si="3"/>
        <v>MMEPHO02 T3/4</v>
      </c>
      <c r="G9" s="11" t="s">
        <v>149</v>
      </c>
      <c r="H9" s="11" t="s">
        <v>150</v>
      </c>
      <c r="I9" s="11" t="s">
        <v>151</v>
      </c>
      <c r="J9" s="11" t="s">
        <v>152</v>
      </c>
    </row>
    <row r="10" spans="1:10" x14ac:dyDescent="0.25">
      <c r="A10" s="9" t="s">
        <v>8</v>
      </c>
      <c r="B10" s="9" t="s">
        <v>116</v>
      </c>
      <c r="C10" s="11" t="str">
        <f t="shared" si="0"/>
        <v>MMENRT01 T1/4</v>
      </c>
      <c r="D10" s="11" t="str">
        <f t="shared" si="1"/>
        <v>MMENRT01 T3/4</v>
      </c>
      <c r="E10" s="11" t="str">
        <f t="shared" si="2"/>
        <v>MMENRT02 T1/4</v>
      </c>
      <c r="F10" s="11" t="str">
        <f t="shared" si="3"/>
        <v>MMENRT02 T3/4</v>
      </c>
      <c r="G10" s="11" t="s">
        <v>156</v>
      </c>
      <c r="H10" s="11" t="s">
        <v>157</v>
      </c>
      <c r="I10" s="11" t="s">
        <v>158</v>
      </c>
      <c r="J10" s="11" t="s">
        <v>159</v>
      </c>
    </row>
    <row r="11" spans="1:10" x14ac:dyDescent="0.25">
      <c r="A11" s="9" t="s">
        <v>9</v>
      </c>
      <c r="B11" s="9" t="s">
        <v>117</v>
      </c>
      <c r="C11" s="11" t="str">
        <f t="shared" si="0"/>
        <v>MMEHOU01 T1/4</v>
      </c>
      <c r="D11" s="11" t="str">
        <f t="shared" si="1"/>
        <v>MMEHOU01 T3/4</v>
      </c>
      <c r="E11" s="11" t="str">
        <f t="shared" si="2"/>
        <v>MMEHOU02 T1/4</v>
      </c>
      <c r="F11" s="11" t="str">
        <f t="shared" si="3"/>
        <v>MMEHOU02 T3/4</v>
      </c>
      <c r="G11" s="11" t="s">
        <v>295</v>
      </c>
      <c r="H11" s="11" t="s">
        <v>296</v>
      </c>
      <c r="I11" s="11" t="s">
        <v>297</v>
      </c>
      <c r="J11" s="11" t="s">
        <v>298</v>
      </c>
    </row>
    <row r="12" spans="1:10" x14ac:dyDescent="0.25">
      <c r="A12" s="9" t="s">
        <v>10</v>
      </c>
      <c r="B12" s="9" t="s">
        <v>118</v>
      </c>
      <c r="C12" s="11" t="str">
        <f t="shared" si="0"/>
        <v>MMEORL01 T1/4</v>
      </c>
      <c r="D12" s="11" t="str">
        <f t="shared" si="1"/>
        <v>MMEORL01 T3/4</v>
      </c>
      <c r="E12" s="11" t="str">
        <f t="shared" si="2"/>
        <v>MMEORL02 T1/4</v>
      </c>
      <c r="F12" s="11" t="str">
        <f t="shared" si="3"/>
        <v>MMEORL02 T3/4</v>
      </c>
      <c r="G12" s="11" t="s">
        <v>166</v>
      </c>
      <c r="H12" s="11" t="s">
        <v>167</v>
      </c>
      <c r="I12" s="11" t="s">
        <v>168</v>
      </c>
      <c r="J12" s="11" t="s">
        <v>169</v>
      </c>
    </row>
    <row r="13" spans="1:10" x14ac:dyDescent="0.25">
      <c r="A13" s="9" t="s">
        <v>11</v>
      </c>
      <c r="B13" s="9" t="s">
        <v>119</v>
      </c>
      <c r="C13" s="11" t="str">
        <f t="shared" si="0"/>
        <v>MMEWSC01 T1/4</v>
      </c>
      <c r="D13" s="11" t="str">
        <f t="shared" si="1"/>
        <v>MMEWSC01 T3/4</v>
      </c>
      <c r="E13" s="11" t="str">
        <f t="shared" si="2"/>
        <v>MMEWSC02 T1/4</v>
      </c>
      <c r="F13" s="11" t="str">
        <f t="shared" si="3"/>
        <v>MMEWSC02 T3/4</v>
      </c>
      <c r="G13" s="11" t="s">
        <v>240</v>
      </c>
      <c r="H13" s="11" t="s">
        <v>241</v>
      </c>
      <c r="I13" s="11" t="s">
        <v>242</v>
      </c>
      <c r="J13" s="11" t="s">
        <v>243</v>
      </c>
    </row>
    <row r="14" spans="1:10" x14ac:dyDescent="0.25">
      <c r="A14" s="9" t="s">
        <v>12</v>
      </c>
      <c r="B14" s="9" t="s">
        <v>120</v>
      </c>
      <c r="C14" s="11" t="str">
        <f t="shared" si="0"/>
        <v>MMEDEN01 T1/4</v>
      </c>
      <c r="D14" s="11" t="str">
        <f t="shared" si="1"/>
        <v>MMEDEN01 T3/4</v>
      </c>
      <c r="E14" s="11" t="str">
        <f t="shared" si="2"/>
        <v>MMEDEN02 T1/4</v>
      </c>
      <c r="F14" s="11" t="str">
        <f t="shared" si="3"/>
        <v>MMEDEN02 T3/4</v>
      </c>
      <c r="G14" s="11" t="s">
        <v>173</v>
      </c>
      <c r="H14" s="11" t="s">
        <v>174</v>
      </c>
      <c r="I14" s="11" t="s">
        <v>175</v>
      </c>
      <c r="J14" s="11" t="s">
        <v>176</v>
      </c>
    </row>
    <row r="15" spans="1:10" x14ac:dyDescent="0.25">
      <c r="A15" s="9" t="s">
        <v>13</v>
      </c>
      <c r="B15" s="9" t="s">
        <v>121</v>
      </c>
      <c r="C15" s="11" t="str">
        <f t="shared" si="0"/>
        <v>MMEDET01 T1/4</v>
      </c>
      <c r="D15" s="11" t="str">
        <f t="shared" si="1"/>
        <v>MMEDET01 T3/4</v>
      </c>
      <c r="E15" s="11" t="str">
        <f t="shared" si="2"/>
        <v>MMEDET02 T1/4</v>
      </c>
      <c r="F15" s="11" t="str">
        <f t="shared" si="3"/>
        <v>MMEDET02 T3/4</v>
      </c>
      <c r="G15" s="11" t="s">
        <v>180</v>
      </c>
      <c r="H15" s="11" t="s">
        <v>181</v>
      </c>
      <c r="I15" s="11" t="s">
        <v>182</v>
      </c>
      <c r="J15" s="11" t="s">
        <v>183</v>
      </c>
    </row>
    <row r="16" spans="1:10" x14ac:dyDescent="0.25">
      <c r="A16" s="9" t="s">
        <v>14</v>
      </c>
      <c r="B16" s="9" t="s">
        <v>122</v>
      </c>
      <c r="C16" s="11" t="str">
        <f t="shared" si="0"/>
        <v>MMEBLT01 T1/4</v>
      </c>
      <c r="D16" s="11" t="str">
        <f t="shared" si="1"/>
        <v>MMEBLT01 T3/4</v>
      </c>
      <c r="E16" s="11" t="str">
        <f t="shared" si="2"/>
        <v>MMEBLT02 T1/4</v>
      </c>
      <c r="F16" s="11" t="str">
        <f t="shared" si="3"/>
        <v>MMEBLT02 T3/4</v>
      </c>
      <c r="G16" s="11" t="s">
        <v>184</v>
      </c>
      <c r="H16" s="11" t="s">
        <v>185</v>
      </c>
      <c r="I16" s="11" t="s">
        <v>186</v>
      </c>
      <c r="J16" s="11" t="s">
        <v>187</v>
      </c>
    </row>
    <row r="17" spans="1:10" x14ac:dyDescent="0.25">
      <c r="A17" s="9" t="s">
        <v>15</v>
      </c>
      <c r="B17" s="9" t="s">
        <v>123</v>
      </c>
      <c r="C17" s="11" t="str">
        <f t="shared" si="0"/>
        <v>MMEATL01 T1/4</v>
      </c>
      <c r="D17" s="11" t="str">
        <f t="shared" si="1"/>
        <v>MMEATL01 T3/4</v>
      </c>
      <c r="E17" s="11" t="str">
        <f t="shared" si="2"/>
        <v>MMEATL02 T1/4</v>
      </c>
      <c r="F17" s="11" t="str">
        <f t="shared" si="3"/>
        <v>MMEATL02 T3/4</v>
      </c>
      <c r="G17" s="11" t="s">
        <v>191</v>
      </c>
      <c r="H17" s="11" t="s">
        <v>196</v>
      </c>
      <c r="I17" s="11" t="s">
        <v>192</v>
      </c>
      <c r="J17" s="11" t="s">
        <v>197</v>
      </c>
    </row>
    <row r="18" spans="1:10" x14ac:dyDescent="0.25">
      <c r="A18" s="9" t="s">
        <v>16</v>
      </c>
      <c r="B18" s="9" t="s">
        <v>124</v>
      </c>
      <c r="C18" s="11" t="str">
        <f t="shared" si="0"/>
        <v>MMEMAN01 T1/4</v>
      </c>
      <c r="D18" s="11" t="str">
        <f t="shared" si="1"/>
        <v>MMEMAN01 T3/4</v>
      </c>
      <c r="E18" s="11" t="str">
        <f t="shared" si="2"/>
        <v>MMEMAN02 T1/4</v>
      </c>
      <c r="F18" s="11" t="str">
        <f t="shared" si="3"/>
        <v>MMEMAN02 T3/4</v>
      </c>
      <c r="G18" s="11" t="s">
        <v>198</v>
      </c>
      <c r="H18" s="11" t="s">
        <v>199</v>
      </c>
      <c r="I18" s="11" t="s">
        <v>200</v>
      </c>
      <c r="J18" s="11" t="s">
        <v>201</v>
      </c>
    </row>
    <row r="19" spans="1:10" x14ac:dyDescent="0.25">
      <c r="A19" s="9" t="s">
        <v>17</v>
      </c>
      <c r="B19" s="9" t="s">
        <v>125</v>
      </c>
      <c r="C19" s="11" t="str">
        <f t="shared" si="0"/>
        <v>MMEMIN01 T1/4</v>
      </c>
      <c r="D19" s="11" t="str">
        <f t="shared" si="1"/>
        <v>MMEMIN01 T3/4</v>
      </c>
      <c r="E19" s="11" t="str">
        <f t="shared" si="2"/>
        <v>MMEMIN02 T1/4</v>
      </c>
      <c r="F19" s="11" t="str">
        <f t="shared" si="3"/>
        <v>MMEMIN02 T3/4</v>
      </c>
      <c r="G19" s="11" t="s">
        <v>205</v>
      </c>
      <c r="H19" s="11" t="s">
        <v>206</v>
      </c>
      <c r="I19" s="11" t="s">
        <v>207</v>
      </c>
      <c r="J19" s="11" t="s">
        <v>208</v>
      </c>
    </row>
    <row r="20" spans="1:10" x14ac:dyDescent="0.25">
      <c r="A20" s="9" t="s">
        <v>18</v>
      </c>
      <c r="B20" s="9" t="s">
        <v>126</v>
      </c>
      <c r="C20" s="11" t="str">
        <f t="shared" si="0"/>
        <v>MMEIRV01 T1/4</v>
      </c>
      <c r="D20" s="11" t="str">
        <f t="shared" si="1"/>
        <v>MMEIRV01 T3/4</v>
      </c>
      <c r="E20" s="11" t="str">
        <f t="shared" si="2"/>
        <v>MMEIRV02 T1/4</v>
      </c>
      <c r="F20" s="11" t="str">
        <f t="shared" si="3"/>
        <v>MMEIRV02 T3/4</v>
      </c>
      <c r="G20" s="11" t="s">
        <v>212</v>
      </c>
      <c r="H20" s="11" t="s">
        <v>213</v>
      </c>
      <c r="I20" s="11" t="s">
        <v>214</v>
      </c>
      <c r="J20" s="11" t="s">
        <v>215</v>
      </c>
    </row>
    <row r="21" spans="1:10" x14ac:dyDescent="0.25">
      <c r="A21" s="9" t="s">
        <v>19</v>
      </c>
      <c r="B21" s="9" t="s">
        <v>19</v>
      </c>
      <c r="C21" s="11" t="str">
        <f t="shared" si="0"/>
        <v>MMEOKC01 T1/4</v>
      </c>
      <c r="D21" s="11" t="str">
        <f t="shared" si="1"/>
        <v>MMEOKC01 T3/4</v>
      </c>
      <c r="E21" s="11" t="str">
        <f t="shared" si="2"/>
        <v>MMEOKC02 T1/4</v>
      </c>
      <c r="F21" s="11" t="str">
        <f t="shared" si="3"/>
        <v>MMEOKC02 T3/4</v>
      </c>
      <c r="G21" s="11" t="s">
        <v>219</v>
      </c>
      <c r="H21" s="11" t="s">
        <v>220</v>
      </c>
      <c r="I21" s="11" t="s">
        <v>221</v>
      </c>
      <c r="J21" s="11" t="s">
        <v>222</v>
      </c>
    </row>
    <row r="23" spans="1:10" x14ac:dyDescent="0.25">
      <c r="A23" s="20" t="s">
        <v>226</v>
      </c>
      <c r="B23" s="20"/>
    </row>
    <row r="24" spans="1:10" x14ac:dyDescent="0.25">
      <c r="A24" s="17" t="s">
        <v>227</v>
      </c>
      <c r="B24" s="17"/>
    </row>
    <row r="25" spans="1:10" x14ac:dyDescent="0.25">
      <c r="A25" s="18" t="s">
        <v>228</v>
      </c>
      <c r="B25" s="18"/>
    </row>
    <row r="26" spans="1:10" x14ac:dyDescent="0.25">
      <c r="A26" s="19" t="s">
        <v>229</v>
      </c>
      <c r="B26" s="19"/>
    </row>
    <row r="27" spans="1:10" x14ac:dyDescent="0.25">
      <c r="A27" s="16" t="s">
        <v>247</v>
      </c>
      <c r="B27" s="16"/>
    </row>
    <row r="30" spans="1:10" ht="15.75" x14ac:dyDescent="0.25">
      <c r="A30" s="5" t="s">
        <v>244</v>
      </c>
      <c r="C30" s="14">
        <v>41088</v>
      </c>
    </row>
  </sheetData>
  <mergeCells count="9">
    <mergeCell ref="C1:D1"/>
    <mergeCell ref="E1:F1"/>
    <mergeCell ref="G1:H1"/>
    <mergeCell ref="I1:J1"/>
    <mergeCell ref="A27:B27"/>
    <mergeCell ref="A24:B24"/>
    <mergeCell ref="A25:B25"/>
    <mergeCell ref="A26:B26"/>
    <mergeCell ref="A23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32" sqref="E32"/>
    </sheetView>
  </sheetViews>
  <sheetFormatPr defaultRowHeight="15" x14ac:dyDescent="0.25"/>
  <cols>
    <col min="1" max="1" width="12.7109375" bestFit="1" customWidth="1"/>
    <col min="2" max="2" width="5.5703125" bestFit="1" customWidth="1"/>
    <col min="3" max="7" width="16.7109375" customWidth="1"/>
    <col min="8" max="8" width="18" bestFit="1" customWidth="1"/>
  </cols>
  <sheetData>
    <row r="1" spans="1:8" ht="21" x14ac:dyDescent="0.35">
      <c r="C1" s="23" t="s">
        <v>89</v>
      </c>
      <c r="D1" s="23"/>
      <c r="E1" s="21" t="s">
        <v>90</v>
      </c>
      <c r="F1" s="21"/>
      <c r="G1" s="8" t="s">
        <v>91</v>
      </c>
    </row>
    <row r="2" spans="1:8" ht="15.75" x14ac:dyDescent="0.25">
      <c r="A2" s="7" t="s">
        <v>20</v>
      </c>
      <c r="B2" s="7" t="s">
        <v>128</v>
      </c>
      <c r="C2" s="7" t="s">
        <v>92</v>
      </c>
      <c r="D2" s="7" t="s">
        <v>93</v>
      </c>
      <c r="E2" s="7" t="s">
        <v>94</v>
      </c>
      <c r="F2" s="7" t="s">
        <v>171</v>
      </c>
      <c r="G2" s="7" t="s">
        <v>179</v>
      </c>
      <c r="H2" s="15" t="s">
        <v>303</v>
      </c>
    </row>
    <row r="3" spans="1:8" x14ac:dyDescent="0.25">
      <c r="A3" s="9" t="s">
        <v>0</v>
      </c>
      <c r="B3" s="9" t="s">
        <v>108</v>
      </c>
      <c r="C3" s="11" t="str">
        <f>"MME" &amp; B3 &amp;"01 G3/9"</f>
        <v>MMEBOT01 G3/9</v>
      </c>
      <c r="D3" s="11" t="str">
        <f>"MME" &amp; B3 &amp;"02 G3/9"</f>
        <v>MMEBOT02 G3/9</v>
      </c>
      <c r="E3" s="11" t="s">
        <v>98</v>
      </c>
      <c r="F3" s="11" t="s">
        <v>99</v>
      </c>
      <c r="G3" s="11" t="s">
        <v>292</v>
      </c>
      <c r="H3" s="11" t="s">
        <v>304</v>
      </c>
    </row>
    <row r="4" spans="1:8" x14ac:dyDescent="0.25">
      <c r="A4" s="9" t="s">
        <v>1</v>
      </c>
      <c r="B4" s="9" t="s">
        <v>109</v>
      </c>
      <c r="C4" s="11" t="str">
        <f t="shared" ref="C4:C22" si="0">"MME" &amp; B4 &amp;"01 G3/9"</f>
        <v>MMEAUS01 G3/9</v>
      </c>
      <c r="D4" s="11" t="str">
        <f t="shared" ref="D4:D22" si="1">"MME" &amp; B4 &amp;"02 G3/9"</f>
        <v>MMEAUS02 G3/9</v>
      </c>
      <c r="E4" s="11" t="s">
        <v>105</v>
      </c>
      <c r="F4" s="11" t="s">
        <v>106</v>
      </c>
      <c r="G4" s="11" t="s">
        <v>246</v>
      </c>
      <c r="H4" s="11" t="s">
        <v>304</v>
      </c>
    </row>
    <row r="5" spans="1:8" x14ac:dyDescent="0.25">
      <c r="A5" s="9" t="s">
        <v>2</v>
      </c>
      <c r="B5" s="9" t="s">
        <v>110</v>
      </c>
      <c r="C5" s="11" t="str">
        <f t="shared" si="0"/>
        <v>MMESTL01 G3/9</v>
      </c>
      <c r="D5" s="11" t="str">
        <f t="shared" si="1"/>
        <v>MMESTL02 G3/9</v>
      </c>
      <c r="E5" s="11" t="s">
        <v>234</v>
      </c>
      <c r="F5" s="11" t="s">
        <v>235</v>
      </c>
      <c r="G5" s="11" t="s">
        <v>236</v>
      </c>
      <c r="H5" s="11" t="s">
        <v>304</v>
      </c>
    </row>
    <row r="6" spans="1:8" x14ac:dyDescent="0.25">
      <c r="A6" s="9" t="s">
        <v>3</v>
      </c>
      <c r="B6" s="9" t="s">
        <v>111</v>
      </c>
      <c r="C6" s="11" t="str">
        <f t="shared" si="0"/>
        <v>MMEWAY01 G3/9</v>
      </c>
      <c r="D6" s="11" t="str">
        <f t="shared" si="1"/>
        <v>MMEWAY02 G3/9</v>
      </c>
      <c r="E6" s="11" t="s">
        <v>133</v>
      </c>
      <c r="F6" s="11" t="s">
        <v>134</v>
      </c>
      <c r="G6" s="11" t="s">
        <v>237</v>
      </c>
      <c r="H6" s="11" t="s">
        <v>304</v>
      </c>
    </row>
    <row r="7" spans="1:8" x14ac:dyDescent="0.25">
      <c r="A7" s="9" t="s">
        <v>4</v>
      </c>
      <c r="B7" s="9" t="s">
        <v>112</v>
      </c>
      <c r="C7" s="11" t="str">
        <f t="shared" si="0"/>
        <v>MMECHR01 G3/9</v>
      </c>
      <c r="D7" s="11" t="str">
        <f t="shared" si="1"/>
        <v>MMECHR02 G3/9</v>
      </c>
      <c r="E7" s="11" t="s">
        <v>252</v>
      </c>
      <c r="F7" s="11" t="s">
        <v>253</v>
      </c>
      <c r="G7" s="11" t="s">
        <v>299</v>
      </c>
      <c r="H7" s="11" t="s">
        <v>304</v>
      </c>
    </row>
    <row r="8" spans="1:8" x14ac:dyDescent="0.25">
      <c r="A8" s="9" t="s">
        <v>5</v>
      </c>
      <c r="B8" s="9" t="s">
        <v>113</v>
      </c>
      <c r="C8" s="11" t="str">
        <f t="shared" si="0"/>
        <v>MMEBYM01 G3/9</v>
      </c>
      <c r="D8" s="11" t="str">
        <f t="shared" si="1"/>
        <v>MMEBYM02 G3/9</v>
      </c>
      <c r="E8" s="11" t="s">
        <v>139</v>
      </c>
      <c r="F8" s="11" t="s">
        <v>140</v>
      </c>
      <c r="G8" s="11" t="s">
        <v>141</v>
      </c>
      <c r="H8" s="11" t="s">
        <v>304</v>
      </c>
    </row>
    <row r="9" spans="1:8" x14ac:dyDescent="0.25">
      <c r="A9" s="9" t="s">
        <v>6</v>
      </c>
      <c r="B9" s="9" t="s">
        <v>114</v>
      </c>
      <c r="C9" s="11" t="str">
        <f t="shared" si="0"/>
        <v>MMEHON01 G3/9</v>
      </c>
      <c r="D9" s="11" t="str">
        <f t="shared" si="1"/>
        <v>MMEHON02 G3/9</v>
      </c>
      <c r="E9" s="11" t="s">
        <v>146</v>
      </c>
      <c r="F9" s="11" t="s">
        <v>147</v>
      </c>
      <c r="G9" s="11" t="s">
        <v>148</v>
      </c>
      <c r="H9" s="11" t="s">
        <v>304</v>
      </c>
    </row>
    <row r="10" spans="1:8" x14ac:dyDescent="0.25">
      <c r="A10" s="9" t="s">
        <v>7</v>
      </c>
      <c r="B10" s="9" t="s">
        <v>115</v>
      </c>
      <c r="C10" s="11" t="str">
        <f t="shared" si="0"/>
        <v>MMEPHO01 G3/9</v>
      </c>
      <c r="D10" s="11" t="str">
        <f t="shared" si="1"/>
        <v>MMEPHO02 G3/9</v>
      </c>
      <c r="E10" s="11" t="s">
        <v>153</v>
      </c>
      <c r="F10" s="11" t="s">
        <v>154</v>
      </c>
      <c r="G10" s="11" t="s">
        <v>155</v>
      </c>
      <c r="H10" s="11" t="s">
        <v>304</v>
      </c>
    </row>
    <row r="11" spans="1:8" x14ac:dyDescent="0.25">
      <c r="A11" s="9" t="s">
        <v>8</v>
      </c>
      <c r="B11" s="9" t="s">
        <v>116</v>
      </c>
      <c r="C11" s="11" t="str">
        <f t="shared" si="0"/>
        <v>MMENRT01 G3/9</v>
      </c>
      <c r="D11" s="11" t="str">
        <f t="shared" si="1"/>
        <v>MMENRT02 G3/9</v>
      </c>
      <c r="E11" s="11" t="s">
        <v>160</v>
      </c>
      <c r="F11" s="11" t="s">
        <v>161</v>
      </c>
      <c r="G11" s="11" t="s">
        <v>162</v>
      </c>
      <c r="H11" s="11" t="s">
        <v>304</v>
      </c>
    </row>
    <row r="12" spans="1:8" x14ac:dyDescent="0.25">
      <c r="A12" s="9" t="s">
        <v>9</v>
      </c>
      <c r="B12" s="9" t="s">
        <v>117</v>
      </c>
      <c r="C12" s="11" t="str">
        <f t="shared" si="0"/>
        <v>MMEHOU01 G3/9</v>
      </c>
      <c r="D12" s="11" t="str">
        <f t="shared" si="1"/>
        <v>MMEHOU02 G3/9</v>
      </c>
      <c r="E12" s="11" t="s">
        <v>163</v>
      </c>
      <c r="F12" s="11" t="s">
        <v>164</v>
      </c>
      <c r="G12" s="11" t="s">
        <v>165</v>
      </c>
      <c r="H12" s="11" t="s">
        <v>304</v>
      </c>
    </row>
    <row r="13" spans="1:8" x14ac:dyDescent="0.25">
      <c r="A13" s="9" t="s">
        <v>10</v>
      </c>
      <c r="B13" s="9" t="s">
        <v>118</v>
      </c>
      <c r="C13" s="11" t="str">
        <f t="shared" si="0"/>
        <v>MMEORL01 G3/9</v>
      </c>
      <c r="D13" s="11" t="str">
        <f t="shared" si="1"/>
        <v>MMEORL02 G3/9</v>
      </c>
      <c r="E13" s="11" t="s">
        <v>300</v>
      </c>
      <c r="F13" s="11" t="s">
        <v>301</v>
      </c>
      <c r="G13" s="11" t="s">
        <v>170</v>
      </c>
      <c r="H13" s="11" t="s">
        <v>304</v>
      </c>
    </row>
    <row r="14" spans="1:8" x14ac:dyDescent="0.25">
      <c r="A14" s="9" t="s">
        <v>11</v>
      </c>
      <c r="B14" s="9" t="s">
        <v>119</v>
      </c>
      <c r="C14" s="11" t="str">
        <f t="shared" si="0"/>
        <v>MMEWSC01 G3/9</v>
      </c>
      <c r="D14" s="11" t="str">
        <f t="shared" si="1"/>
        <v>MMEWSC02 G3/9</v>
      </c>
      <c r="E14" s="11" t="s">
        <v>238</v>
      </c>
      <c r="F14" s="11" t="s">
        <v>239</v>
      </c>
      <c r="G14" s="11" t="s">
        <v>172</v>
      </c>
      <c r="H14" s="11" t="s">
        <v>304</v>
      </c>
    </row>
    <row r="15" spans="1:8" x14ac:dyDescent="0.25">
      <c r="A15" s="9" t="s">
        <v>12</v>
      </c>
      <c r="B15" s="9" t="s">
        <v>120</v>
      </c>
      <c r="C15" s="11" t="str">
        <f t="shared" si="0"/>
        <v>MMEDEN01 G3/9</v>
      </c>
      <c r="D15" s="11" t="str">
        <f t="shared" si="1"/>
        <v>MMEDEN02 G3/9</v>
      </c>
      <c r="E15" s="11" t="s">
        <v>177</v>
      </c>
      <c r="F15" s="11" t="s">
        <v>178</v>
      </c>
      <c r="G15" s="11" t="s">
        <v>245</v>
      </c>
      <c r="H15" s="11" t="s">
        <v>304</v>
      </c>
    </row>
    <row r="16" spans="1:8" x14ac:dyDescent="0.25">
      <c r="A16" s="9" t="s">
        <v>13</v>
      </c>
      <c r="B16" s="9" t="s">
        <v>121</v>
      </c>
      <c r="C16" s="11" t="str">
        <f t="shared" si="0"/>
        <v>MMEDET01 G3/9</v>
      </c>
      <c r="D16" s="11" t="str">
        <f t="shared" si="1"/>
        <v>MMEDET02 G3/9</v>
      </c>
      <c r="E16" s="11" t="s">
        <v>305</v>
      </c>
      <c r="F16" s="11" t="s">
        <v>306</v>
      </c>
      <c r="G16" s="11" t="s">
        <v>307</v>
      </c>
      <c r="H16" s="11" t="s">
        <v>304</v>
      </c>
    </row>
    <row r="17" spans="1:8" x14ac:dyDescent="0.25">
      <c r="A17" s="9" t="s">
        <v>14</v>
      </c>
      <c r="B17" s="9" t="s">
        <v>122</v>
      </c>
      <c r="C17" s="11" t="str">
        <f t="shared" si="0"/>
        <v>MMEBLT01 G3/9</v>
      </c>
      <c r="D17" s="11" t="str">
        <f t="shared" si="1"/>
        <v>MMEBLT02 G3/9</v>
      </c>
      <c r="E17" s="11" t="s">
        <v>188</v>
      </c>
      <c r="F17" s="11" t="s">
        <v>189</v>
      </c>
      <c r="G17" s="11" t="s">
        <v>190</v>
      </c>
      <c r="H17" s="11" t="s">
        <v>304</v>
      </c>
    </row>
    <row r="18" spans="1:8" x14ac:dyDescent="0.25">
      <c r="A18" s="9" t="s">
        <v>15</v>
      </c>
      <c r="B18" s="9" t="s">
        <v>123</v>
      </c>
      <c r="C18" s="11" t="str">
        <f t="shared" si="0"/>
        <v>MMEATL01 G3/9</v>
      </c>
      <c r="D18" s="11" t="str">
        <f t="shared" si="1"/>
        <v>MMEATL02 G3/9</v>
      </c>
      <c r="E18" s="11" t="s">
        <v>193</v>
      </c>
      <c r="F18" s="11" t="s">
        <v>194</v>
      </c>
      <c r="G18" s="11" t="s">
        <v>195</v>
      </c>
      <c r="H18" s="11" t="s">
        <v>304</v>
      </c>
    </row>
    <row r="19" spans="1:8" x14ac:dyDescent="0.25">
      <c r="A19" s="9" t="s">
        <v>16</v>
      </c>
      <c r="B19" s="9" t="s">
        <v>124</v>
      </c>
      <c r="C19" s="11" t="str">
        <f t="shared" si="0"/>
        <v>MMEMAN01 G3/9</v>
      </c>
      <c r="D19" s="11" t="str">
        <f t="shared" si="1"/>
        <v>MMEMAN02 G3/9</v>
      </c>
      <c r="E19" s="11" t="s">
        <v>202</v>
      </c>
      <c r="F19" s="11" t="s">
        <v>203</v>
      </c>
      <c r="G19" s="11" t="s">
        <v>204</v>
      </c>
      <c r="H19" s="11" t="s">
        <v>304</v>
      </c>
    </row>
    <row r="20" spans="1:8" x14ac:dyDescent="0.25">
      <c r="A20" s="9" t="s">
        <v>17</v>
      </c>
      <c r="B20" s="9" t="s">
        <v>125</v>
      </c>
      <c r="C20" s="11" t="str">
        <f t="shared" si="0"/>
        <v>MMEMIN01 G3/9</v>
      </c>
      <c r="D20" s="11" t="str">
        <f t="shared" si="1"/>
        <v>MMEMIN02 G3/9</v>
      </c>
      <c r="E20" s="11" t="s">
        <v>209</v>
      </c>
      <c r="F20" s="11" t="s">
        <v>210</v>
      </c>
      <c r="G20" s="11" t="s">
        <v>211</v>
      </c>
      <c r="H20" s="11" t="s">
        <v>304</v>
      </c>
    </row>
    <row r="21" spans="1:8" x14ac:dyDescent="0.25">
      <c r="A21" s="9" t="s">
        <v>18</v>
      </c>
      <c r="B21" s="9" t="s">
        <v>126</v>
      </c>
      <c r="C21" s="11" t="str">
        <f t="shared" si="0"/>
        <v>MMEIRV01 G3/9</v>
      </c>
      <c r="D21" s="11" t="str">
        <f t="shared" si="1"/>
        <v>MMEIRV02 G3/9</v>
      </c>
      <c r="E21" s="11" t="s">
        <v>216</v>
      </c>
      <c r="F21" s="11" t="s">
        <v>217</v>
      </c>
      <c r="G21" s="11" t="s">
        <v>218</v>
      </c>
      <c r="H21" s="11" t="s">
        <v>304</v>
      </c>
    </row>
    <row r="22" spans="1:8" x14ac:dyDescent="0.25">
      <c r="A22" s="9" t="s">
        <v>19</v>
      </c>
      <c r="B22" s="9" t="s">
        <v>19</v>
      </c>
      <c r="C22" s="11" t="str">
        <f t="shared" si="0"/>
        <v>MMEOKC01 G3/9</v>
      </c>
      <c r="D22" s="11" t="str">
        <f t="shared" si="1"/>
        <v>MMEOKC02 G3/9</v>
      </c>
      <c r="E22" s="11" t="s">
        <v>223</v>
      </c>
      <c r="F22" s="11" t="s">
        <v>224</v>
      </c>
      <c r="G22" s="12" t="s">
        <v>225</v>
      </c>
      <c r="H22" s="11" t="s">
        <v>304</v>
      </c>
    </row>
    <row r="24" spans="1:8" x14ac:dyDescent="0.25">
      <c r="A24" s="20" t="s">
        <v>226</v>
      </c>
      <c r="B24" s="20"/>
      <c r="C24" s="20"/>
    </row>
    <row r="25" spans="1:8" x14ac:dyDescent="0.25">
      <c r="A25" s="17" t="s">
        <v>227</v>
      </c>
      <c r="B25" s="17"/>
      <c r="C25" s="17"/>
    </row>
    <row r="26" spans="1:8" x14ac:dyDescent="0.25">
      <c r="A26" s="18" t="s">
        <v>228</v>
      </c>
      <c r="B26" s="18"/>
      <c r="C26" s="18"/>
    </row>
    <row r="27" spans="1:8" x14ac:dyDescent="0.25">
      <c r="A27" s="19" t="s">
        <v>229</v>
      </c>
      <c r="B27" s="19"/>
      <c r="C27" s="19"/>
    </row>
    <row r="28" spans="1:8" x14ac:dyDescent="0.25">
      <c r="A28" s="16" t="s">
        <v>247</v>
      </c>
      <c r="B28" s="16"/>
      <c r="C28" s="16"/>
    </row>
    <row r="30" spans="1:8" ht="15.75" x14ac:dyDescent="0.25">
      <c r="A30" s="5" t="s">
        <v>244</v>
      </c>
      <c r="C30" s="14">
        <v>41124</v>
      </c>
    </row>
  </sheetData>
  <mergeCells count="7">
    <mergeCell ref="C1:D1"/>
    <mergeCell ref="E1:F1"/>
    <mergeCell ref="A28:C28"/>
    <mergeCell ref="A25:C25"/>
    <mergeCell ref="A26:C26"/>
    <mergeCell ref="A27:C27"/>
    <mergeCell ref="A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8" sqref="B28"/>
    </sheetView>
  </sheetViews>
  <sheetFormatPr defaultRowHeight="15" x14ac:dyDescent="0.25"/>
  <cols>
    <col min="1" max="1" width="14.28515625" customWidth="1"/>
    <col min="2" max="2" width="12" customWidth="1"/>
    <col min="3" max="3" width="14.7109375" style="1" bestFit="1" customWidth="1"/>
    <col min="4" max="4" width="9.85546875" style="1" bestFit="1" customWidth="1"/>
    <col min="5" max="5" width="20.140625" style="1" bestFit="1" customWidth="1"/>
    <col min="6" max="6" width="9.140625" style="1"/>
    <col min="7" max="7" width="14.85546875" style="1" customWidth="1"/>
    <col min="8" max="8" width="9.85546875" style="1" bestFit="1" customWidth="1"/>
    <col min="9" max="9" width="20.140625" style="1" bestFit="1" customWidth="1"/>
    <col min="10" max="10" width="9.140625" style="1"/>
  </cols>
  <sheetData>
    <row r="1" spans="1:10" ht="15.75" x14ac:dyDescent="0.25">
      <c r="C1" s="22" t="s">
        <v>21</v>
      </c>
      <c r="D1" s="22"/>
      <c r="E1" s="22"/>
      <c r="F1" s="22"/>
      <c r="G1" s="22" t="s">
        <v>23</v>
      </c>
      <c r="H1" s="22"/>
      <c r="I1" s="22"/>
      <c r="J1" s="22"/>
    </row>
    <row r="2" spans="1:10" x14ac:dyDescent="0.25">
      <c r="A2" s="2" t="s">
        <v>20</v>
      </c>
      <c r="B2" s="2" t="s">
        <v>68</v>
      </c>
      <c r="C2" s="2" t="s">
        <v>24</v>
      </c>
      <c r="D2" s="2" t="s">
        <v>41</v>
      </c>
      <c r="E2" s="2" t="s">
        <v>254</v>
      </c>
      <c r="F2" s="2" t="s">
        <v>22</v>
      </c>
      <c r="G2" s="2" t="s">
        <v>24</v>
      </c>
      <c r="H2" s="2" t="s">
        <v>41</v>
      </c>
      <c r="I2" s="2" t="s">
        <v>254</v>
      </c>
      <c r="J2" s="2" t="s">
        <v>22</v>
      </c>
    </row>
    <row r="3" spans="1:10" x14ac:dyDescent="0.25">
      <c r="A3" s="6" t="s">
        <v>0</v>
      </c>
      <c r="B3" s="6" t="s">
        <v>69</v>
      </c>
      <c r="C3" s="6" t="s">
        <v>25</v>
      </c>
      <c r="D3" s="1" t="s">
        <v>42</v>
      </c>
      <c r="E3" s="1" t="s">
        <v>259</v>
      </c>
      <c r="F3" s="1" t="s">
        <v>43</v>
      </c>
      <c r="G3" s="6" t="s">
        <v>26</v>
      </c>
      <c r="H3" s="1" t="s">
        <v>42</v>
      </c>
      <c r="I3" s="1" t="s">
        <v>260</v>
      </c>
      <c r="J3" s="1" t="s">
        <v>43</v>
      </c>
    </row>
    <row r="4" spans="1:10" x14ac:dyDescent="0.25">
      <c r="A4" s="6" t="s">
        <v>1</v>
      </c>
      <c r="B4" s="6" t="s">
        <v>70</v>
      </c>
      <c r="C4" s="6" t="s">
        <v>27</v>
      </c>
      <c r="D4" s="1" t="s">
        <v>42</v>
      </c>
      <c r="E4" s="1" t="s">
        <v>261</v>
      </c>
      <c r="F4" s="1" t="s">
        <v>43</v>
      </c>
      <c r="G4" s="6" t="s">
        <v>28</v>
      </c>
      <c r="H4" s="1" t="s">
        <v>42</v>
      </c>
      <c r="I4" s="1" t="s">
        <v>262</v>
      </c>
      <c r="J4" s="1" t="s">
        <v>43</v>
      </c>
    </row>
    <row r="5" spans="1:10" x14ac:dyDescent="0.25">
      <c r="A5" s="6" t="s">
        <v>2</v>
      </c>
      <c r="B5" s="6" t="s">
        <v>71</v>
      </c>
      <c r="C5" s="6" t="s">
        <v>29</v>
      </c>
      <c r="D5" s="1" t="s">
        <v>42</v>
      </c>
      <c r="E5" s="1" t="s">
        <v>255</v>
      </c>
      <c r="F5" s="1" t="s">
        <v>43</v>
      </c>
      <c r="G5" s="6" t="s">
        <v>30</v>
      </c>
      <c r="H5" s="1" t="s">
        <v>42</v>
      </c>
      <c r="I5" s="1" t="s">
        <v>256</v>
      </c>
      <c r="J5" s="1" t="s">
        <v>43</v>
      </c>
    </row>
    <row r="6" spans="1:10" x14ac:dyDescent="0.25">
      <c r="A6" s="6" t="s">
        <v>3</v>
      </c>
      <c r="B6" s="6" t="s">
        <v>72</v>
      </c>
      <c r="C6" s="6" t="s">
        <v>31</v>
      </c>
      <c r="D6" s="1" t="s">
        <v>42</v>
      </c>
      <c r="E6" s="1" t="s">
        <v>257</v>
      </c>
      <c r="F6" s="1" t="s">
        <v>43</v>
      </c>
      <c r="G6" s="6" t="s">
        <v>32</v>
      </c>
      <c r="H6" s="1" t="s">
        <v>42</v>
      </c>
      <c r="I6" s="1" t="s">
        <v>258</v>
      </c>
      <c r="J6" s="1" t="s">
        <v>43</v>
      </c>
    </row>
    <row r="7" spans="1:10" x14ac:dyDescent="0.25">
      <c r="A7" s="6" t="s">
        <v>4</v>
      </c>
      <c r="B7" s="6" t="s">
        <v>73</v>
      </c>
      <c r="C7" s="6" t="s">
        <v>33</v>
      </c>
      <c r="D7" s="1" t="s">
        <v>42</v>
      </c>
      <c r="E7" s="1" t="s">
        <v>263</v>
      </c>
      <c r="F7" s="1" t="s">
        <v>43</v>
      </c>
      <c r="G7" s="6" t="s">
        <v>34</v>
      </c>
      <c r="H7" s="1" t="s">
        <v>42</v>
      </c>
      <c r="I7" s="1" t="s">
        <v>264</v>
      </c>
      <c r="J7" s="1" t="s">
        <v>43</v>
      </c>
    </row>
    <row r="8" spans="1:10" x14ac:dyDescent="0.25">
      <c r="A8" s="6" t="s">
        <v>5</v>
      </c>
      <c r="B8" s="6" t="s">
        <v>74</v>
      </c>
      <c r="C8" s="6" t="s">
        <v>35</v>
      </c>
      <c r="D8" s="1" t="s">
        <v>42</v>
      </c>
      <c r="E8" s="1" t="s">
        <v>265</v>
      </c>
      <c r="F8" s="1" t="s">
        <v>43</v>
      </c>
      <c r="G8" s="6" t="s">
        <v>36</v>
      </c>
      <c r="H8" s="1" t="s">
        <v>42</v>
      </c>
      <c r="I8" s="1" t="s">
        <v>266</v>
      </c>
      <c r="J8" s="1" t="s">
        <v>43</v>
      </c>
    </row>
    <row r="9" spans="1:10" x14ac:dyDescent="0.25">
      <c r="A9" s="6" t="s">
        <v>6</v>
      </c>
      <c r="B9" s="6" t="s">
        <v>75</v>
      </c>
      <c r="C9" s="6" t="s">
        <v>37</v>
      </c>
      <c r="D9" s="1" t="s">
        <v>42</v>
      </c>
      <c r="E9" s="1" t="s">
        <v>267</v>
      </c>
      <c r="F9" s="1" t="s">
        <v>43</v>
      </c>
      <c r="G9" s="6" t="s">
        <v>38</v>
      </c>
      <c r="H9" s="1" t="s">
        <v>42</v>
      </c>
      <c r="I9" s="1" t="s">
        <v>268</v>
      </c>
      <c r="J9" s="1" t="s">
        <v>43</v>
      </c>
    </row>
    <row r="10" spans="1:10" x14ac:dyDescent="0.25">
      <c r="A10" s="6" t="s">
        <v>7</v>
      </c>
      <c r="B10" s="6" t="s">
        <v>76</v>
      </c>
      <c r="C10" s="6" t="s">
        <v>39</v>
      </c>
      <c r="D10" s="1" t="s">
        <v>42</v>
      </c>
      <c r="E10" s="1" t="s">
        <v>269</v>
      </c>
      <c r="F10" s="1" t="s">
        <v>43</v>
      </c>
      <c r="G10" s="6" t="s">
        <v>40</v>
      </c>
      <c r="H10" s="1" t="s">
        <v>42</v>
      </c>
      <c r="I10" s="1" t="s">
        <v>270</v>
      </c>
      <c r="J10" s="1" t="s">
        <v>43</v>
      </c>
    </row>
    <row r="11" spans="1:10" x14ac:dyDescent="0.25">
      <c r="A11" s="6" t="s">
        <v>8</v>
      </c>
      <c r="B11" s="6" t="s">
        <v>77</v>
      </c>
      <c r="C11" s="6" t="s">
        <v>44</v>
      </c>
      <c r="D11" s="1" t="s">
        <v>42</v>
      </c>
      <c r="E11" s="1" t="s">
        <v>271</v>
      </c>
      <c r="F11" s="1" t="s">
        <v>43</v>
      </c>
      <c r="G11" s="6" t="s">
        <v>45</v>
      </c>
      <c r="H11" s="1" t="s">
        <v>42</v>
      </c>
      <c r="I11" s="1" t="s">
        <v>272</v>
      </c>
      <c r="J11" s="1" t="s">
        <v>43</v>
      </c>
    </row>
    <row r="12" spans="1:10" x14ac:dyDescent="0.25">
      <c r="A12" s="6" t="s">
        <v>9</v>
      </c>
      <c r="B12" s="6" t="s">
        <v>78</v>
      </c>
      <c r="C12" s="6" t="s">
        <v>46</v>
      </c>
      <c r="D12" s="1" t="s">
        <v>42</v>
      </c>
      <c r="E12" s="1" t="s">
        <v>273</v>
      </c>
      <c r="F12" s="1" t="s">
        <v>43</v>
      </c>
      <c r="G12" s="6" t="s">
        <v>47</v>
      </c>
      <c r="H12" s="1" t="s">
        <v>42</v>
      </c>
      <c r="I12" s="1" t="s">
        <v>274</v>
      </c>
      <c r="J12" s="1" t="s">
        <v>43</v>
      </c>
    </row>
    <row r="13" spans="1:10" x14ac:dyDescent="0.25">
      <c r="A13" s="6" t="s">
        <v>10</v>
      </c>
      <c r="B13" s="6" t="s">
        <v>79</v>
      </c>
      <c r="C13" s="6" t="s">
        <v>48</v>
      </c>
      <c r="D13" s="1" t="s">
        <v>42</v>
      </c>
      <c r="E13" s="1" t="s">
        <v>275</v>
      </c>
      <c r="F13" s="1" t="s">
        <v>43</v>
      </c>
      <c r="G13" s="6" t="s">
        <v>49</v>
      </c>
      <c r="H13" s="1" t="s">
        <v>42</v>
      </c>
      <c r="I13" s="1" t="s">
        <v>276</v>
      </c>
      <c r="J13" s="1" t="s">
        <v>43</v>
      </c>
    </row>
    <row r="14" spans="1:10" x14ac:dyDescent="0.25">
      <c r="A14" s="6" t="s">
        <v>11</v>
      </c>
      <c r="B14" s="6" t="s">
        <v>80</v>
      </c>
      <c r="C14" s="6" t="s">
        <v>50</v>
      </c>
      <c r="D14" s="1" t="s">
        <v>42</v>
      </c>
      <c r="E14" s="1" t="s">
        <v>277</v>
      </c>
      <c r="F14" s="1" t="s">
        <v>43</v>
      </c>
      <c r="G14" s="6" t="s">
        <v>51</v>
      </c>
      <c r="H14" s="1" t="s">
        <v>42</v>
      </c>
      <c r="I14" s="1" t="s">
        <v>278</v>
      </c>
      <c r="J14" s="1" t="s">
        <v>43</v>
      </c>
    </row>
    <row r="15" spans="1:10" x14ac:dyDescent="0.25">
      <c r="A15" s="6" t="s">
        <v>12</v>
      </c>
      <c r="B15" s="6" t="s">
        <v>81</v>
      </c>
      <c r="C15" s="6" t="s">
        <v>52</v>
      </c>
      <c r="D15" s="1" t="s">
        <v>42</v>
      </c>
      <c r="E15" s="1" t="s">
        <v>281</v>
      </c>
      <c r="F15" s="1" t="s">
        <v>43</v>
      </c>
      <c r="G15" s="6" t="s">
        <v>53</v>
      </c>
      <c r="H15" s="1" t="s">
        <v>42</v>
      </c>
      <c r="I15" s="1" t="s">
        <v>279</v>
      </c>
      <c r="J15" s="1" t="s">
        <v>43</v>
      </c>
    </row>
    <row r="16" spans="1:10" x14ac:dyDescent="0.25">
      <c r="A16" s="6" t="s">
        <v>13</v>
      </c>
      <c r="B16" s="6" t="s">
        <v>82</v>
      </c>
      <c r="C16" s="6" t="s">
        <v>54</v>
      </c>
      <c r="D16" s="1" t="s">
        <v>42</v>
      </c>
      <c r="E16" s="1" t="s">
        <v>293</v>
      </c>
      <c r="F16" s="1" t="s">
        <v>43</v>
      </c>
      <c r="G16" s="6" t="s">
        <v>55</v>
      </c>
      <c r="H16" s="1" t="s">
        <v>42</v>
      </c>
      <c r="I16" s="1" t="s">
        <v>294</v>
      </c>
      <c r="J16" s="1" t="s">
        <v>43</v>
      </c>
    </row>
    <row r="17" spans="1:10" x14ac:dyDescent="0.25">
      <c r="A17" s="6" t="s">
        <v>14</v>
      </c>
      <c r="B17" s="6" t="s">
        <v>83</v>
      </c>
      <c r="C17" s="6" t="s">
        <v>56</v>
      </c>
      <c r="D17" s="1" t="s">
        <v>42</v>
      </c>
      <c r="E17" s="1" t="s">
        <v>302</v>
      </c>
      <c r="F17" s="1" t="s">
        <v>43</v>
      </c>
      <c r="G17" s="6" t="s">
        <v>57</v>
      </c>
      <c r="H17" s="1" t="s">
        <v>42</v>
      </c>
      <c r="I17" s="1" t="s">
        <v>280</v>
      </c>
      <c r="J17" s="1" t="s">
        <v>43</v>
      </c>
    </row>
    <row r="18" spans="1:10" x14ac:dyDescent="0.25">
      <c r="A18" s="6" t="s">
        <v>15</v>
      </c>
      <c r="B18" s="6" t="s">
        <v>84</v>
      </c>
      <c r="C18" s="6" t="s">
        <v>59</v>
      </c>
      <c r="D18" s="1" t="s">
        <v>42</v>
      </c>
      <c r="E18" s="1" t="s">
        <v>282</v>
      </c>
      <c r="F18" s="1" t="s">
        <v>43</v>
      </c>
      <c r="G18" s="6" t="s">
        <v>60</v>
      </c>
      <c r="H18" s="1" t="s">
        <v>42</v>
      </c>
      <c r="I18" s="1" t="s">
        <v>283</v>
      </c>
      <c r="J18" s="1" t="s">
        <v>43</v>
      </c>
    </row>
    <row r="19" spans="1:10" x14ac:dyDescent="0.25">
      <c r="A19" s="6" t="s">
        <v>16</v>
      </c>
      <c r="B19" s="6" t="s">
        <v>85</v>
      </c>
      <c r="C19" s="6" t="s">
        <v>58</v>
      </c>
      <c r="D19" s="1" t="s">
        <v>42</v>
      </c>
      <c r="E19" s="1" t="s">
        <v>284</v>
      </c>
      <c r="F19" s="1" t="s">
        <v>43</v>
      </c>
      <c r="G19" s="6" t="s">
        <v>67</v>
      </c>
      <c r="H19" s="1" t="s">
        <v>42</v>
      </c>
      <c r="I19" s="1" t="s">
        <v>285</v>
      </c>
      <c r="J19" s="1" t="s">
        <v>43</v>
      </c>
    </row>
    <row r="20" spans="1:10" x14ac:dyDescent="0.25">
      <c r="A20" s="6" t="s">
        <v>17</v>
      </c>
      <c r="B20" s="6" t="s">
        <v>86</v>
      </c>
      <c r="C20" s="6" t="s">
        <v>61</v>
      </c>
      <c r="D20" s="1" t="s">
        <v>42</v>
      </c>
      <c r="E20" s="1" t="s">
        <v>286</v>
      </c>
      <c r="F20" s="1" t="s">
        <v>43</v>
      </c>
      <c r="G20" s="6" t="s">
        <v>62</v>
      </c>
      <c r="H20" s="1" t="s">
        <v>42</v>
      </c>
      <c r="I20" s="1" t="s">
        <v>287</v>
      </c>
      <c r="J20" s="1" t="s">
        <v>43</v>
      </c>
    </row>
    <row r="21" spans="1:10" x14ac:dyDescent="0.25">
      <c r="A21" s="6" t="s">
        <v>18</v>
      </c>
      <c r="B21" s="6" t="s">
        <v>87</v>
      </c>
      <c r="C21" s="6" t="s">
        <v>63</v>
      </c>
      <c r="D21" s="1" t="s">
        <v>42</v>
      </c>
      <c r="E21" s="1" t="s">
        <v>288</v>
      </c>
      <c r="F21" s="1" t="s">
        <v>43</v>
      </c>
      <c r="G21" s="6" t="s">
        <v>64</v>
      </c>
      <c r="H21" s="1" t="s">
        <v>42</v>
      </c>
      <c r="I21" s="1" t="s">
        <v>289</v>
      </c>
      <c r="J21" s="1" t="s">
        <v>43</v>
      </c>
    </row>
    <row r="22" spans="1:10" x14ac:dyDescent="0.25">
      <c r="A22" s="6" t="s">
        <v>19</v>
      </c>
      <c r="B22" s="6" t="s">
        <v>88</v>
      </c>
      <c r="C22" s="6" t="s">
        <v>65</v>
      </c>
      <c r="D22" s="1" t="s">
        <v>42</v>
      </c>
      <c r="E22" s="1" t="s">
        <v>290</v>
      </c>
      <c r="F22" s="1" t="s">
        <v>43</v>
      </c>
      <c r="G22" s="6" t="s">
        <v>66</v>
      </c>
      <c r="H22" s="1" t="s">
        <v>42</v>
      </c>
      <c r="I22" s="1" t="s">
        <v>291</v>
      </c>
      <c r="J22" s="1" t="s">
        <v>43</v>
      </c>
    </row>
    <row r="24" spans="1:10" ht="15.75" x14ac:dyDescent="0.25">
      <c r="A24" s="5"/>
    </row>
    <row r="25" spans="1:10" x14ac:dyDescent="0.25">
      <c r="A25" s="4"/>
    </row>
    <row r="26" spans="1:10" x14ac:dyDescent="0.25">
      <c r="A26" s="3"/>
    </row>
    <row r="28" spans="1:10" ht="15.75" x14ac:dyDescent="0.25">
      <c r="A28" s="5" t="s">
        <v>244</v>
      </c>
      <c r="B28" s="13">
        <v>41120</v>
      </c>
    </row>
  </sheetData>
  <autoFilter ref="A2:J22"/>
  <mergeCells count="2">
    <mergeCell ref="C1:F1"/>
    <mergeCell ref="G1:J1"/>
  </mergeCells>
  <conditionalFormatting sqref="F2:F22">
    <cfRule type="containsText" dxfId="7" priority="7" operator="containsText" text="OK">
      <formula>NOT(ISERROR(SEARCH("OK",F2)))</formula>
    </cfRule>
    <cfRule type="containsText" dxfId="6" priority="8" operator="containsText" text="fail">
      <formula>NOT(ISERROR(SEARCH("fail",F2)))</formula>
    </cfRule>
  </conditionalFormatting>
  <conditionalFormatting sqref="J3">
    <cfRule type="containsText" dxfId="5" priority="5" operator="containsText" text="OK">
      <formula>NOT(ISERROR(SEARCH("OK",J3)))</formula>
    </cfRule>
    <cfRule type="containsText" dxfId="4" priority="6" operator="containsText" text="fail">
      <formula>NOT(ISERROR(SEARCH("fail",J3)))</formula>
    </cfRule>
  </conditionalFormatting>
  <conditionalFormatting sqref="J5">
    <cfRule type="containsText" dxfId="3" priority="3" operator="containsText" text="OK">
      <formula>NOT(ISERROR(SEARCH("OK",J5)))</formula>
    </cfRule>
    <cfRule type="containsText" dxfId="2" priority="4" operator="containsText" text="fail">
      <formula>NOT(ISERROR(SEARCH("fail",J5)))</formula>
    </cfRule>
  </conditionalFormatting>
  <conditionalFormatting sqref="J3:J22">
    <cfRule type="containsText" dxfId="1" priority="1" operator="containsText" text="OK">
      <formula>NOT(ISERROR(SEARCH("OK",J3)))</formula>
    </cfRule>
    <cfRule type="containsText" dxfId="0" priority="2" operator="containsText" text="fail">
      <formula>NOT(ISERROR(SEARCH("fail",J3)))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MME Ports</vt:lpstr>
      <vt:lpstr>Traffica Ports</vt:lpstr>
      <vt:lpstr>Console</vt:lpstr>
    </vt:vector>
  </TitlesOfParts>
  <Company>T-Mobile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Siggi Bjarnason</dc:creator>
  <cp:lastModifiedBy>Siggi Bjarnason</cp:lastModifiedBy>
  <dcterms:created xsi:type="dcterms:W3CDTF">2012-05-10T00:07:37Z</dcterms:created>
  <dcterms:modified xsi:type="dcterms:W3CDTF">2012-08-12T18:58:15Z</dcterms:modified>
</cp:coreProperties>
</file>