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glinde.hoedl\AI_Mars3D\src_uptodate\"/>
    </mc:Choice>
  </mc:AlternateContent>
  <bookViews>
    <workbookView xWindow="0" yWindow="0" windowWidth="28800" windowHeight="11400" tabRatio="240"/>
  </bookViews>
  <sheets>
    <sheet name="Results" sheetId="1" r:id="rId1"/>
  </sheets>
  <definedNames>
    <definedName name="_xlnm._FilterDatabase" localSheetId="0" hidden="1">Results!$A$2:$BB$13</definedName>
  </definedNames>
  <calcPr calcId="162913"/>
</workbook>
</file>

<file path=xl/calcChain.xml><?xml version="1.0" encoding="utf-8"?>
<calcChain xmlns="http://schemas.openxmlformats.org/spreadsheetml/2006/main">
  <c r="BH24" i="1" l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<sst xmlns="http://schemas.openxmlformats.org/spreadsheetml/2006/main" count="143" uniqueCount="93">
  <si>
    <t>Calculated on all distances (incl. Outliers)</t>
  </si>
  <si>
    <t>Calculated on distances excl. Outliers)</t>
  </si>
  <si>
    <t>Calculated on Outliers only</t>
  </si>
  <si>
    <t>Parameters used for Algorithm</t>
  </si>
  <si>
    <t>All Points (incl. Outliers)</t>
  </si>
  <si>
    <t>exkl. Outliers</t>
  </si>
  <si>
    <t>excl. Outliers</t>
  </si>
  <si>
    <t>Inlier / Outlier Details</t>
  </si>
  <si>
    <t>Quantiles All Points (incl. Outliers)</t>
  </si>
  <si>
    <t>Quantiles (excl. Outliers)</t>
  </si>
  <si>
    <t>Distribution Measures All Points (incl. Outliers)</t>
  </si>
  <si>
    <t>Timestamp</t>
  </si>
  <si>
    <t>Folder</t>
  </si>
  <si>
    <t>Version</t>
  </si>
  <si>
    <t>Total Points</t>
  </si>
  <si>
    <t>Normal Scale</t>
  </si>
  <si>
    <t>Search Scale</t>
  </si>
  <si>
    <t>NaN</t>
  </si>
  <si>
    <t>% NaN</t>
  </si>
  <si>
    <t>% Valid</t>
  </si>
  <si>
    <t>Valid Count</t>
  </si>
  <si>
    <t>Valid Sum</t>
  </si>
  <si>
    <t>Valid Squared Sum</t>
  </si>
  <si>
    <t>Valid Count Inlier</t>
  </si>
  <si>
    <t>Valid Sum Inlier</t>
  </si>
  <si>
    <t>Valid Squared Sum Inlier</t>
  </si>
  <si>
    <t>Min</t>
  </si>
  <si>
    <t>Max</t>
  </si>
  <si>
    <t>Mean</t>
  </si>
  <si>
    <t>Median</t>
  </si>
  <si>
    <t>RMS</t>
  </si>
  <si>
    <t>Std Empirical</t>
  </si>
  <si>
    <t>MAE</t>
  </si>
  <si>
    <t>NMAD</t>
  </si>
  <si>
    <t>Min Inlier</t>
  </si>
  <si>
    <t>Max Inlier</t>
  </si>
  <si>
    <t>Mean Inlier</t>
  </si>
  <si>
    <t>Median Inlier</t>
  </si>
  <si>
    <t>RMS Inlier</t>
  </si>
  <si>
    <t>Std Inlier</t>
  </si>
  <si>
    <t>MAE Inlier</t>
  </si>
  <si>
    <t>NMAD Inlier</t>
  </si>
  <si>
    <t>Inlier Count</t>
  </si>
  <si>
    <t>Pos Inlier</t>
  </si>
  <si>
    <t>Neg Inlier</t>
  </si>
  <si>
    <t>Pos Outlier</t>
  </si>
  <si>
    <t>Neg Outlier</t>
  </si>
  <si>
    <t>Outlier Count</t>
  </si>
  <si>
    <t>Mean Outlier</t>
  </si>
  <si>
    <t>Std Outlier</t>
  </si>
  <si>
    <t>Q05</t>
  </si>
  <si>
    <t>Q25</t>
  </si>
  <si>
    <t>Q75</t>
  </si>
  <si>
    <t>Q95</t>
  </si>
  <si>
    <t>IQR</t>
  </si>
  <si>
    <t>Q05 Inlier</t>
  </si>
  <si>
    <t>Q25 Inlier</t>
  </si>
  <si>
    <t>Q75 Inlier</t>
  </si>
  <si>
    <t>Q95 Inlier</t>
  </si>
  <si>
    <t>IQR Inlier</t>
  </si>
  <si>
    <t>Gauss Mean</t>
  </si>
  <si>
    <t>Gauss Std</t>
  </si>
  <si>
    <t>Gauss Chi2</t>
  </si>
  <si>
    <t>Weibull a</t>
  </si>
  <si>
    <t>Weibull b</t>
  </si>
  <si>
    <t>Weibull shift</t>
  </si>
  <si>
    <t>Weibull mode</t>
  </si>
  <si>
    <t>Weibull skewness</t>
  </si>
  <si>
    <t>Weibull Chi2</t>
  </si>
  <si>
    <t>Skewness</t>
  </si>
  <si>
    <t>Kurtosis</t>
  </si>
  <si>
    <t>Distances Path</t>
  </si>
  <si>
    <t>Params Path</t>
  </si>
  <si>
    <t>2025-08-25 09:05:27</t>
  </si>
  <si>
    <t>data\TUNSPEKT_Altone(mov)-Faro(ref)</t>
  </si>
  <si>
    <t>ref</t>
  </si>
  <si>
    <t>data\TUNSPEKT_Altone(mov)-Faro(ref)\python_ref_m3c2_distances.txt</t>
  </si>
  <si>
    <t>data\TUNSPEKT_Altone(mov)-Faro(ref)\python_ref_m3c2_params.txt</t>
  </si>
  <si>
    <t>2025-08-25 09:07:32</t>
  </si>
  <si>
    <t>data\TUNSPEKT_Handheld(mov)-Faro(ref)</t>
  </si>
  <si>
    <t>data\TUNSPEKT_Handheld(mov)-Faro(ref)\python_ref_m3c2_distances.txt</t>
  </si>
  <si>
    <t>data\TUNSPEKT_Handheld(mov)-Faro(ref)\python_ref_m3c2_params.txt</t>
  </si>
  <si>
    <t>DELTA</t>
  </si>
  <si>
    <t>2025-08-25 09:10:14</t>
  </si>
  <si>
    <t>data\TUNSPEKT_Mavic(mov)-Faro(ref)</t>
  </si>
  <si>
    <t>data\TUNSPEKT_Mavic(mov)-Faro(ref)\python_ref_m3c2_distances.txt</t>
  </si>
  <si>
    <t>data\TUNSPEKT_Mavic(mov)-Faro(ref)\python_ref_m3c2_params.txt</t>
  </si>
  <si>
    <t>2025-08-25 09:48:10</t>
  </si>
  <si>
    <t>2025-08-25 09:49:53</t>
  </si>
  <si>
    <t>2025-08-25 09:52:41</t>
  </si>
  <si>
    <t>Durchlauf FARO als Referenzwolke</t>
  </si>
  <si>
    <t>Durchlauf jeweils NICHT FARO als Referenzwolke</t>
  </si>
  <si>
    <t>SAMPLE SIZE COREPOINTS - JEDER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</si>
</sst>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/>
    <xf numFmtId="164" fontId="0" fillId="0" borderId="0" xfId="0" applyNumberFormat="1"/>
    <xf numFmtId="164" fontId="0" fillId="0" borderId="8" xfId="0" applyNumberFormat="1" applyBorder="1"/>
    <xf numFmtId="0" fontId="0" fillId="2" borderId="7" xfId="0" applyFill="1" applyBorder="1"/>
    <xf numFmtId="0" fontId="0" fillId="2" borderId="0" xfId="0" applyFill="1"/>
    <xf numFmtId="164" fontId="0" fillId="2" borderId="0" xfId="0" applyNumberFormat="1" applyFill="1"/>
    <xf numFmtId="164" fontId="0" fillId="2" borderId="8" xfId="0" applyNumberFormat="1" applyFill="1" applyBorder="1"/>
    <xf numFmtId="0" fontId="0" fillId="2" borderId="5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9" xfId="0" applyNumberFormat="1" applyFill="1" applyBorder="1"/>
    <xf numFmtId="10" fontId="0" fillId="0" borderId="0" xfId="1" applyNumberFormat="1" applyFont="1"/>
    <xf numFmtId="2" fontId="0" fillId="0" borderId="0" xfId="0" applyNumberFormat="1"/>
    <xf numFmtId="2" fontId="0" fillId="0" borderId="8" xfId="0" applyNumberFormat="1" applyBorder="1"/>
    <xf numFmtId="10" fontId="0" fillId="2" borderId="0" xfId="1" applyNumberFormat="1" applyFont="1" applyFill="1"/>
    <xf numFmtId="2" fontId="0" fillId="2" borderId="0" xfId="0" applyNumberFormat="1" applyFill="1"/>
    <xf numFmtId="2" fontId="0" fillId="2" borderId="8" xfId="0" applyNumberFormat="1" applyFill="1" applyBorder="1"/>
    <xf numFmtId="10" fontId="0" fillId="2" borderId="2" xfId="1" applyNumberFormat="1" applyFont="1" applyFill="1" applyBorder="1"/>
    <xf numFmtId="2" fontId="0" fillId="2" borderId="2" xfId="0" applyNumberFormat="1" applyFill="1" applyBorder="1"/>
    <xf numFmtId="2" fontId="0" fillId="2" borderId="9" xfId="0" applyNumberFormat="1" applyFill="1" applyBorder="1"/>
    <xf numFmtId="164" fontId="0" fillId="0" borderId="7" xfId="0" applyNumberFormat="1" applyBorder="1"/>
    <xf numFmtId="164" fontId="0" fillId="2" borderId="7" xfId="0" applyNumberFormat="1" applyFill="1" applyBorder="1"/>
    <xf numFmtId="164" fontId="0" fillId="2" borderId="5" xfId="0" applyNumberFormat="1" applyFill="1" applyBorder="1"/>
    <xf numFmtId="0" fontId="0" fillId="0" borderId="8" xfId="0" applyBorder="1"/>
    <xf numFmtId="0" fontId="0" fillId="2" borderId="8" xfId="0" applyFill="1" applyBorder="1"/>
    <xf numFmtId="0" fontId="0" fillId="2" borderId="9" xfId="0" applyFill="1" applyBorder="1"/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/>
    <xf numFmtId="0" fontId="4" fillId="3" borderId="10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4" xfId="0" applyBorder="1"/>
    <xf numFmtId="0" fontId="4" fillId="0" borderId="10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4" fillId="4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6" fillId="6" borderId="0" xfId="0" applyFont="1" applyFill="1"/>
    <xf numFmtId="0" fontId="0" fillId="6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0" sqref="F20"/>
    </sheetView>
  </sheetViews>
  <sheetFormatPr baseColWidth="10" defaultColWidth="9.140625" defaultRowHeight="15" x14ac:dyDescent="0.25"/>
  <cols>
    <col min="1" max="1" width="18.140625" style="30" bestFit="1" customWidth="1"/>
    <col min="2" max="2" width="39.42578125" style="30" bestFit="1" customWidth="1"/>
    <col min="3" max="3" width="12" style="30" customWidth="1"/>
    <col min="5" max="6" width="9.85546875" style="30" bestFit="1" customWidth="1"/>
    <col min="7" max="7" width="10.28515625" style="30" bestFit="1" customWidth="1"/>
    <col min="8" max="8" width="11.42578125" style="15" bestFit="1" customWidth="1"/>
    <col min="9" max="9" width="11" style="15" customWidth="1"/>
    <col min="10" max="10" width="11.5703125" style="30" customWidth="1"/>
    <col min="11" max="11" width="11.28515625" style="30" bestFit="1" customWidth="1"/>
    <col min="12" max="12" width="10.28515625" style="30" bestFit="1" customWidth="1"/>
    <col min="13" max="13" width="10.42578125" style="30" customWidth="1"/>
    <col min="14" max="14" width="11.42578125" style="30" customWidth="1"/>
    <col min="15" max="15" width="12.5703125" style="30" bestFit="1" customWidth="1"/>
    <col min="16" max="31" width="10.28515625" style="30" bestFit="1" customWidth="1"/>
    <col min="33" max="34" width="15.5703125" style="30" bestFit="1" customWidth="1"/>
    <col min="35" max="35" width="14.5703125" style="30" bestFit="1" customWidth="1"/>
    <col min="36" max="36" width="13.28515625" style="30" bestFit="1" customWidth="1"/>
    <col min="38" max="51" width="10.28515625" style="30" bestFit="1" customWidth="1"/>
    <col min="52" max="52" width="21.85546875" style="30" hidden="1" customWidth="1"/>
    <col min="53" max="53" width="14.140625" style="30" bestFit="1" customWidth="1"/>
    <col min="54" max="54" width="12.140625" style="30" customWidth="1"/>
    <col min="55" max="55" width="12.5703125" style="30" bestFit="1" customWidth="1"/>
    <col min="56" max="56" width="10.28515625" style="30" bestFit="1" customWidth="1"/>
    <col min="57" max="57" width="11.5703125" style="30" bestFit="1" customWidth="1"/>
    <col min="58" max="58" width="20.42578125" style="30" hidden="1" customWidth="1"/>
    <col min="59" max="59" width="10.28515625" style="30" bestFit="1" customWidth="1"/>
    <col min="60" max="60" width="10.5703125" style="30" bestFit="1" customWidth="1"/>
    <col min="61" max="61" width="46.42578125" style="30" bestFit="1" customWidth="1"/>
    <col min="62" max="62" width="44.5703125" style="30" bestFit="1" customWidth="1"/>
    <col min="63" max="64" width="9.140625" style="30" customWidth="1"/>
    <col min="65" max="16384" width="9.140625" style="30"/>
  </cols>
  <sheetData>
    <row r="1" spans="1:62" ht="39.75" customHeight="1" x14ac:dyDescent="0.25">
      <c r="A1" s="32" t="s">
        <v>0</v>
      </c>
      <c r="B1" s="33" t="s">
        <v>1</v>
      </c>
      <c r="C1" s="35" t="s">
        <v>2</v>
      </c>
      <c r="E1" s="43" t="s">
        <v>3</v>
      </c>
      <c r="F1" s="42"/>
      <c r="G1" s="40" t="s">
        <v>4</v>
      </c>
      <c r="H1" s="41"/>
      <c r="I1" s="41"/>
      <c r="J1" s="41"/>
      <c r="K1" s="41"/>
      <c r="L1" s="42"/>
      <c r="M1" s="48" t="s">
        <v>5</v>
      </c>
      <c r="N1" s="41"/>
      <c r="O1" s="42"/>
      <c r="P1" s="40" t="s">
        <v>4</v>
      </c>
      <c r="Q1" s="41"/>
      <c r="R1" s="41"/>
      <c r="S1" s="41"/>
      <c r="T1" s="41"/>
      <c r="U1" s="41"/>
      <c r="V1" s="41"/>
      <c r="W1" s="42"/>
      <c r="X1" s="44" t="s">
        <v>6</v>
      </c>
      <c r="Y1" s="41"/>
      <c r="Z1" s="41"/>
      <c r="AA1" s="41"/>
      <c r="AB1" s="41"/>
      <c r="AC1" s="41"/>
      <c r="AD1" s="41"/>
      <c r="AE1" s="41"/>
      <c r="AF1" s="45" t="s">
        <v>7</v>
      </c>
      <c r="AG1" s="46"/>
      <c r="AH1" s="46"/>
      <c r="AI1" s="46"/>
      <c r="AJ1" s="46"/>
      <c r="AK1" s="46"/>
      <c r="AL1" s="46"/>
      <c r="AM1" s="47"/>
      <c r="AN1" s="49" t="s">
        <v>8</v>
      </c>
      <c r="AO1" s="41"/>
      <c r="AP1" s="41"/>
      <c r="AQ1" s="41"/>
      <c r="AR1" s="42"/>
      <c r="AS1" s="48" t="s">
        <v>9</v>
      </c>
      <c r="AT1" s="41"/>
      <c r="AU1" s="41"/>
      <c r="AV1" s="41"/>
      <c r="AW1" s="42"/>
      <c r="AX1" s="40" t="s">
        <v>10</v>
      </c>
      <c r="AY1" s="41"/>
      <c r="AZ1" s="41"/>
      <c r="BA1" s="41"/>
      <c r="BB1" s="41"/>
      <c r="BC1" s="41"/>
      <c r="BD1" s="41"/>
      <c r="BE1" s="41"/>
      <c r="BF1" s="41"/>
      <c r="BG1" s="41"/>
      <c r="BH1" s="42"/>
    </row>
    <row r="2" spans="1:62" s="31" customFormat="1" ht="45" customHeight="1" x14ac:dyDescent="0.25">
      <c r="A2" s="1" t="s">
        <v>11</v>
      </c>
      <c r="B2" s="1" t="s">
        <v>12</v>
      </c>
      <c r="C2" s="1" t="s">
        <v>13</v>
      </c>
      <c r="D2" s="38" t="s">
        <v>14</v>
      </c>
      <c r="E2" s="1" t="s">
        <v>15</v>
      </c>
      <c r="F2" s="1" t="s">
        <v>16</v>
      </c>
      <c r="G2" s="1" t="s">
        <v>17</v>
      </c>
      <c r="H2" s="2" t="s">
        <v>18</v>
      </c>
      <c r="I2" s="2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37" t="s">
        <v>41</v>
      </c>
      <c r="AF2" s="34" t="s">
        <v>42</v>
      </c>
      <c r="AG2" s="34" t="s">
        <v>43</v>
      </c>
      <c r="AH2" s="34" t="s">
        <v>44</v>
      </c>
      <c r="AI2" s="36" t="s">
        <v>45</v>
      </c>
      <c r="AJ2" s="36" t="s">
        <v>46</v>
      </c>
      <c r="AK2" s="36" t="s">
        <v>47</v>
      </c>
      <c r="AL2" s="36" t="s">
        <v>48</v>
      </c>
      <c r="AM2" s="36" t="s">
        <v>49</v>
      </c>
      <c r="AN2" s="3" t="s">
        <v>50</v>
      </c>
      <c r="AO2" s="1" t="s">
        <v>51</v>
      </c>
      <c r="AP2" s="1" t="s">
        <v>52</v>
      </c>
      <c r="AQ2" s="1" t="s">
        <v>53</v>
      </c>
      <c r="AR2" s="1" t="s">
        <v>54</v>
      </c>
      <c r="AS2" s="1" t="s">
        <v>55</v>
      </c>
      <c r="AT2" s="1" t="s">
        <v>56</v>
      </c>
      <c r="AU2" s="1" t="s">
        <v>57</v>
      </c>
      <c r="AV2" s="1" t="s">
        <v>58</v>
      </c>
      <c r="AW2" s="1" t="s">
        <v>59</v>
      </c>
      <c r="AX2" s="1" t="s">
        <v>60</v>
      </c>
      <c r="AY2" s="1" t="s">
        <v>61</v>
      </c>
      <c r="AZ2" s="1" t="s">
        <v>62</v>
      </c>
      <c r="BA2" s="1" t="s">
        <v>63</v>
      </c>
      <c r="BB2" s="1" t="s">
        <v>64</v>
      </c>
      <c r="BC2" s="1" t="s">
        <v>65</v>
      </c>
      <c r="BD2" s="1" t="s">
        <v>66</v>
      </c>
      <c r="BE2" s="1" t="s">
        <v>67</v>
      </c>
      <c r="BF2" s="1" t="s">
        <v>68</v>
      </c>
      <c r="BG2" s="1" t="s">
        <v>69</v>
      </c>
      <c r="BH2" s="1" t="s">
        <v>70</v>
      </c>
      <c r="BI2" s="1" t="s">
        <v>71</v>
      </c>
      <c r="BJ2" s="1" t="s">
        <v>72</v>
      </c>
    </row>
    <row r="3" spans="1:62" x14ac:dyDescent="0.25">
      <c r="A3" s="51" t="s">
        <v>92</v>
      </c>
      <c r="B3" s="52"/>
      <c r="D3" s="30"/>
      <c r="AF3" s="30"/>
      <c r="AK3" s="30"/>
    </row>
    <row r="4" spans="1:62" x14ac:dyDescent="0.25">
      <c r="A4" s="50" t="s">
        <v>91</v>
      </c>
      <c r="D4" s="30"/>
      <c r="AF4" s="30"/>
      <c r="AK4" s="30"/>
    </row>
    <row r="5" spans="1:62" x14ac:dyDescent="0.25">
      <c r="A5" s="4" t="s">
        <v>73</v>
      </c>
      <c r="B5" t="s">
        <v>74</v>
      </c>
      <c r="C5" t="s">
        <v>75</v>
      </c>
      <c r="D5">
        <v>56179</v>
      </c>
      <c r="E5" s="5">
        <v>4.9083222198869417E-2</v>
      </c>
      <c r="F5" s="6">
        <v>9.8166444397738847E-2</v>
      </c>
      <c r="G5" s="4">
        <v>56</v>
      </c>
      <c r="H5" s="15">
        <v>9.9681375602983318E-4</v>
      </c>
      <c r="I5" s="15">
        <v>0.99900318624397022</v>
      </c>
      <c r="J5">
        <v>56123</v>
      </c>
      <c r="K5" s="16">
        <v>23.559038000000001</v>
      </c>
      <c r="L5" s="17">
        <v>1.8598139261140001</v>
      </c>
      <c r="M5" s="4">
        <v>54743</v>
      </c>
      <c r="N5" s="16">
        <v>12.057905999999999</v>
      </c>
      <c r="O5" s="17">
        <v>0.88416644831999991</v>
      </c>
      <c r="P5" s="24">
        <v>-5.1843E-2</v>
      </c>
      <c r="Q5" s="5">
        <v>5.2852000000000003E-2</v>
      </c>
      <c r="R5" s="5">
        <v>4.1977510111718911E-4</v>
      </c>
      <c r="S5" s="5">
        <v>5.1999999999999997E-5</v>
      </c>
      <c r="T5" s="5">
        <v>5.7565768757861391E-3</v>
      </c>
      <c r="U5" s="5">
        <v>5.741251274009678E-3</v>
      </c>
      <c r="V5" s="5">
        <v>3.2918175079735589E-3</v>
      </c>
      <c r="W5" s="6">
        <v>2.7917357999999999E-3</v>
      </c>
      <c r="X5" s="24">
        <v>-1.7257999999999999E-2</v>
      </c>
      <c r="Y5" s="5">
        <v>1.7250000000000001E-2</v>
      </c>
      <c r="Z5" s="5">
        <v>2.2026388762033501E-4</v>
      </c>
      <c r="AA5" s="5">
        <v>2.4000000000000001E-5</v>
      </c>
      <c r="AB5" s="5">
        <v>4.0188585282495137E-3</v>
      </c>
      <c r="AC5" s="5">
        <v>4.0128179238403307E-3</v>
      </c>
      <c r="AD5" s="5">
        <v>2.7263874467968511E-3</v>
      </c>
      <c r="AE5" s="5">
        <v>2.6938842000000002E-3</v>
      </c>
      <c r="AF5" s="4">
        <v>54743</v>
      </c>
      <c r="AG5" s="5">
        <v>27564</v>
      </c>
      <c r="AH5" s="5">
        <v>27170</v>
      </c>
      <c r="AI5" s="5">
        <v>909</v>
      </c>
      <c r="AJ5" s="5">
        <v>471</v>
      </c>
      <c r="AK5">
        <v>1380</v>
      </c>
      <c r="AL5" s="5">
        <v>8.3341536231884075E-3</v>
      </c>
      <c r="AM5" s="6">
        <v>2.5249412058952519E-2</v>
      </c>
      <c r="AN5" s="5">
        <v>-6.7520000000000002E-3</v>
      </c>
      <c r="AO5" s="5">
        <v>-1.743E-3</v>
      </c>
      <c r="AP5" s="5">
        <v>2.0414999999999999E-3</v>
      </c>
      <c r="AQ5" s="5">
        <v>8.4836999999999829E-3</v>
      </c>
      <c r="AR5" s="6">
        <v>3.7845000000000001E-3</v>
      </c>
      <c r="AS5" s="24">
        <v>-6.0487999999999991E-3</v>
      </c>
      <c r="AT5" s="5">
        <v>-1.722E-3</v>
      </c>
      <c r="AU5" s="5">
        <v>1.9585000000000002E-3</v>
      </c>
      <c r="AV5" s="5">
        <v>7.3870000000000003E-3</v>
      </c>
      <c r="AW5" s="6">
        <v>3.6805000000000002E-3</v>
      </c>
      <c r="AX5" s="24">
        <v>4.1977510111718911E-4</v>
      </c>
      <c r="AY5" s="5">
        <v>5.741251274009678E-3</v>
      </c>
      <c r="AZ5" s="5">
        <v>5908400747265.1543</v>
      </c>
      <c r="BA5" s="5">
        <v>7.2964222576387723</v>
      </c>
      <c r="BB5" s="5">
        <v>5.6990540632070208E-2</v>
      </c>
      <c r="BC5" s="5">
        <v>-5.3977337788542863E-2</v>
      </c>
      <c r="BD5" s="5">
        <v>1.8734297944391009E-3</v>
      </c>
      <c r="BE5" s="5">
        <v>-0.48580487093730362</v>
      </c>
      <c r="BF5" s="5">
        <v>561238787719.63599</v>
      </c>
      <c r="BG5" s="5">
        <v>0.86898553609217244</v>
      </c>
      <c r="BH5" s="6">
        <v>13.25694204434528</v>
      </c>
      <c r="BI5" s="4" t="s">
        <v>76</v>
      </c>
      <c r="BJ5" s="27" t="s">
        <v>77</v>
      </c>
    </row>
    <row r="6" spans="1:62" x14ac:dyDescent="0.25">
      <c r="A6" s="4" t="s">
        <v>78</v>
      </c>
      <c r="B6" t="s">
        <v>79</v>
      </c>
      <c r="C6" t="s">
        <v>75</v>
      </c>
      <c r="D6">
        <v>33023</v>
      </c>
      <c r="E6" s="5">
        <v>3.2014624892567997E-2</v>
      </c>
      <c r="F6" s="6">
        <v>6.4029249785136008E-2</v>
      </c>
      <c r="G6" s="4">
        <v>126</v>
      </c>
      <c r="H6" s="15">
        <v>3.8155225146110291E-3</v>
      </c>
      <c r="I6" s="15">
        <v>0.99618447748538896</v>
      </c>
      <c r="J6">
        <v>32897</v>
      </c>
      <c r="K6" s="16">
        <v>-1.1653830000000001</v>
      </c>
      <c r="L6" s="17">
        <v>1.010521972137</v>
      </c>
      <c r="M6" s="4">
        <v>32247</v>
      </c>
      <c r="N6" s="16">
        <v>1.336291000000001</v>
      </c>
      <c r="O6" s="17">
        <v>0.42948571650900003</v>
      </c>
      <c r="P6" s="24">
        <v>-5.9734000000000002E-2</v>
      </c>
      <c r="Q6" s="5">
        <v>5.9249000000000003E-2</v>
      </c>
      <c r="R6" s="5">
        <v>-3.5425205945830912E-5</v>
      </c>
      <c r="S6" s="5">
        <v>6.9999999999999999E-6</v>
      </c>
      <c r="T6" s="5">
        <v>5.5423600182097771E-3</v>
      </c>
      <c r="U6" s="5">
        <v>5.5422468030785106E-3</v>
      </c>
      <c r="V6" s="5">
        <v>2.6585005623613101E-3</v>
      </c>
      <c r="W6" s="6">
        <v>1.1030543999999999E-3</v>
      </c>
      <c r="X6" s="24">
        <v>-1.6563999999999999E-2</v>
      </c>
      <c r="Y6" s="5">
        <v>1.6587000000000001E-2</v>
      </c>
      <c r="Z6" s="5">
        <v>4.1439234657487561E-5</v>
      </c>
      <c r="AA6" s="5">
        <v>7.9999999999999996E-6</v>
      </c>
      <c r="AB6" s="5">
        <v>3.6494692080254101E-3</v>
      </c>
      <c r="AC6" s="5">
        <v>3.6492339319584071E-3</v>
      </c>
      <c r="AD6" s="5">
        <v>2.1408704375600828E-3</v>
      </c>
      <c r="AE6" s="5">
        <v>1.0704372000000001E-3</v>
      </c>
      <c r="AF6" s="4">
        <v>32247</v>
      </c>
      <c r="AG6" s="5">
        <v>16225</v>
      </c>
      <c r="AH6" s="5">
        <v>16015</v>
      </c>
      <c r="AI6" s="5">
        <v>304</v>
      </c>
      <c r="AJ6" s="5">
        <v>346</v>
      </c>
      <c r="AK6">
        <v>650</v>
      </c>
      <c r="AL6" s="5">
        <v>-3.8487292307692301E-3</v>
      </c>
      <c r="AM6" s="6">
        <v>2.9649438696940061E-2</v>
      </c>
      <c r="AN6" s="5">
        <v>-7.1975999999999976E-3</v>
      </c>
      <c r="AO6" s="5">
        <v>-7.2000000000000005E-4</v>
      </c>
      <c r="AP6" s="5">
        <v>7.85E-4</v>
      </c>
      <c r="AQ6" s="5">
        <v>6.875E-3</v>
      </c>
      <c r="AR6" s="6">
        <v>1.505E-3</v>
      </c>
      <c r="AS6" s="24">
        <v>-6.1680999999999993E-3</v>
      </c>
      <c r="AT6" s="5">
        <v>-6.9399999999999996E-4</v>
      </c>
      <c r="AU6" s="5">
        <v>7.5299999999999998E-4</v>
      </c>
      <c r="AV6" s="5">
        <v>6.2210999999999916E-3</v>
      </c>
      <c r="AW6" s="6">
        <v>1.4469999999999999E-3</v>
      </c>
      <c r="AX6" s="24">
        <v>-3.5425205945830912E-5</v>
      </c>
      <c r="AY6" s="5">
        <v>5.5422468030785106E-3</v>
      </c>
      <c r="AZ6" s="5">
        <v>9317645032128.9492</v>
      </c>
      <c r="BA6" s="5">
        <v>8.3383589571001302</v>
      </c>
      <c r="BB6" s="5">
        <v>6.2194718559463048E-2</v>
      </c>
      <c r="BC6" s="5">
        <v>-5.9872931994454398E-2</v>
      </c>
      <c r="BD6" s="5">
        <v>1.3761696773751111E-3</v>
      </c>
      <c r="BE6" s="5">
        <v>-0.55429717778801435</v>
      </c>
      <c r="BF6" s="5">
        <v>13470546883982.01</v>
      </c>
      <c r="BG6" s="5">
        <v>-0.96115045913163633</v>
      </c>
      <c r="BH6" s="6">
        <v>23.204258011317801</v>
      </c>
      <c r="BI6" s="4" t="s">
        <v>80</v>
      </c>
      <c r="BJ6" s="27" t="s">
        <v>81</v>
      </c>
    </row>
    <row r="7" spans="1:62" x14ac:dyDescent="0.25">
      <c r="A7" s="7"/>
      <c r="B7" s="8"/>
      <c r="C7" s="8" t="s">
        <v>82</v>
      </c>
      <c r="D7" s="8">
        <f t="shared" ref="D7:AI7" si="0">D6-D5</f>
        <v>-23156</v>
      </c>
      <c r="E7" s="9">
        <f t="shared" si="0"/>
        <v>-1.706859730630142E-2</v>
      </c>
      <c r="F7" s="10">
        <f t="shared" si="0"/>
        <v>-3.4137194612602839E-2</v>
      </c>
      <c r="G7" s="7">
        <f t="shared" si="0"/>
        <v>70</v>
      </c>
      <c r="H7" s="18">
        <f t="shared" si="0"/>
        <v>2.8187087585811958E-3</v>
      </c>
      <c r="I7" s="18">
        <f t="shared" si="0"/>
        <v>-2.8187087585812565E-3</v>
      </c>
      <c r="J7" s="8">
        <f t="shared" si="0"/>
        <v>-23226</v>
      </c>
      <c r="K7" s="19">
        <f t="shared" si="0"/>
        <v>-24.724421</v>
      </c>
      <c r="L7" s="20">
        <f t="shared" si="0"/>
        <v>-0.84929195397700008</v>
      </c>
      <c r="M7" s="7">
        <f t="shared" si="0"/>
        <v>-22496</v>
      </c>
      <c r="N7" s="19">
        <f t="shared" si="0"/>
        <v>-10.721614999999998</v>
      </c>
      <c r="O7" s="20">
        <f t="shared" si="0"/>
        <v>-0.45468073181099988</v>
      </c>
      <c r="P7" s="25">
        <f t="shared" si="0"/>
        <v>-7.8910000000000022E-3</v>
      </c>
      <c r="Q7" s="9">
        <f t="shared" si="0"/>
        <v>6.3969999999999999E-3</v>
      </c>
      <c r="R7" s="9">
        <f t="shared" si="0"/>
        <v>-4.5520030706302004E-4</v>
      </c>
      <c r="S7" s="9">
        <f t="shared" si="0"/>
        <v>-4.4999999999999996E-5</v>
      </c>
      <c r="T7" s="9">
        <f t="shared" si="0"/>
        <v>-2.1421685757636207E-4</v>
      </c>
      <c r="U7" s="9">
        <f t="shared" si="0"/>
        <v>-1.9900447093116735E-4</v>
      </c>
      <c r="V7" s="9">
        <f t="shared" si="0"/>
        <v>-6.3331694561224875E-4</v>
      </c>
      <c r="W7" s="10">
        <f t="shared" si="0"/>
        <v>-1.6886814E-3</v>
      </c>
      <c r="X7" s="25">
        <f t="shared" si="0"/>
        <v>6.9400000000000017E-4</v>
      </c>
      <c r="Y7" s="9">
        <f t="shared" si="0"/>
        <v>-6.6300000000000039E-4</v>
      </c>
      <c r="Z7" s="9">
        <f t="shared" si="0"/>
        <v>-1.7882465296284745E-4</v>
      </c>
      <c r="AA7" s="9">
        <f t="shared" si="0"/>
        <v>-1.6000000000000003E-5</v>
      </c>
      <c r="AB7" s="9">
        <f t="shared" si="0"/>
        <v>-3.6938932022410366E-4</v>
      </c>
      <c r="AC7" s="9">
        <f t="shared" si="0"/>
        <v>-3.6358399188192361E-4</v>
      </c>
      <c r="AD7" s="9">
        <f t="shared" si="0"/>
        <v>-5.8551700923676828E-4</v>
      </c>
      <c r="AE7" s="9">
        <f t="shared" si="0"/>
        <v>-1.6234470000000001E-3</v>
      </c>
      <c r="AF7" s="7">
        <f t="shared" si="0"/>
        <v>-22496</v>
      </c>
      <c r="AG7" s="9">
        <f t="shared" si="0"/>
        <v>-11339</v>
      </c>
      <c r="AH7" s="9">
        <f t="shared" si="0"/>
        <v>-11155</v>
      </c>
      <c r="AI7" s="9">
        <f t="shared" si="0"/>
        <v>-605</v>
      </c>
      <c r="AJ7" s="9">
        <f t="shared" ref="AJ7:BH7" si="1">AJ6-AJ5</f>
        <v>-125</v>
      </c>
      <c r="AK7" s="8">
        <f t="shared" si="1"/>
        <v>-730</v>
      </c>
      <c r="AL7" s="9">
        <f t="shared" si="1"/>
        <v>-1.2182882853957638E-2</v>
      </c>
      <c r="AM7" s="10">
        <f t="shared" si="1"/>
        <v>4.4000266379875426E-3</v>
      </c>
      <c r="AN7" s="9">
        <f t="shared" si="1"/>
        <v>-4.4559999999999739E-4</v>
      </c>
      <c r="AO7" s="9">
        <f t="shared" si="1"/>
        <v>1.023E-3</v>
      </c>
      <c r="AP7" s="9">
        <f t="shared" si="1"/>
        <v>-1.2564999999999998E-3</v>
      </c>
      <c r="AQ7" s="9">
        <f t="shared" si="1"/>
        <v>-1.6086999999999829E-3</v>
      </c>
      <c r="AR7" s="10">
        <f t="shared" si="1"/>
        <v>-2.2795000000000003E-3</v>
      </c>
      <c r="AS7" s="25">
        <f t="shared" si="1"/>
        <v>-1.1930000000000014E-4</v>
      </c>
      <c r="AT7" s="9">
        <f t="shared" si="1"/>
        <v>1.0280000000000001E-3</v>
      </c>
      <c r="AU7" s="9">
        <f t="shared" si="1"/>
        <v>-1.2055000000000002E-3</v>
      </c>
      <c r="AV7" s="9">
        <f t="shared" si="1"/>
        <v>-1.1659000000000088E-3</v>
      </c>
      <c r="AW7" s="10">
        <f t="shared" si="1"/>
        <v>-2.2335000000000002E-3</v>
      </c>
      <c r="AX7" s="25">
        <f t="shared" si="1"/>
        <v>-4.5520030706302004E-4</v>
      </c>
      <c r="AY7" s="9">
        <f t="shared" si="1"/>
        <v>-1.9900447093116735E-4</v>
      </c>
      <c r="AZ7" s="9">
        <f t="shared" si="1"/>
        <v>3409244284863.7949</v>
      </c>
      <c r="BA7" s="9">
        <f t="shared" si="1"/>
        <v>1.0419366994613579</v>
      </c>
      <c r="BB7" s="9">
        <f t="shared" si="1"/>
        <v>5.2041779273928404E-3</v>
      </c>
      <c r="BC7" s="9">
        <f t="shared" si="1"/>
        <v>-5.8955942059115349E-3</v>
      </c>
      <c r="BD7" s="9">
        <f t="shared" si="1"/>
        <v>-4.9726011706398981E-4</v>
      </c>
      <c r="BE7" s="9">
        <f t="shared" si="1"/>
        <v>-6.8492306850710727E-2</v>
      </c>
      <c r="BF7" s="9">
        <f t="shared" si="1"/>
        <v>12909308096262.373</v>
      </c>
      <c r="BG7" s="9">
        <f t="shared" si="1"/>
        <v>-1.8301359952238088</v>
      </c>
      <c r="BH7" s="10">
        <f t="shared" si="1"/>
        <v>9.9473159669725213</v>
      </c>
      <c r="BI7" s="25"/>
      <c r="BJ7" s="10"/>
    </row>
    <row r="8" spans="1:62" x14ac:dyDescent="0.25">
      <c r="A8" s="4" t="s">
        <v>78</v>
      </c>
      <c r="B8" t="s">
        <v>79</v>
      </c>
      <c r="C8" t="s">
        <v>75</v>
      </c>
      <c r="D8">
        <v>33023</v>
      </c>
      <c r="E8" s="5">
        <v>3.2014624892567997E-2</v>
      </c>
      <c r="F8" s="6">
        <v>6.4029249785136008E-2</v>
      </c>
      <c r="G8" s="4">
        <v>126</v>
      </c>
      <c r="H8" s="15">
        <v>3.8155225146110291E-3</v>
      </c>
      <c r="I8" s="15">
        <v>0.99618447748538896</v>
      </c>
      <c r="J8">
        <v>32897</v>
      </c>
      <c r="K8" s="16">
        <v>-1.1653830000000001</v>
      </c>
      <c r="L8" s="17">
        <v>1.010521972137</v>
      </c>
      <c r="M8" s="4">
        <v>32247</v>
      </c>
      <c r="N8" s="16">
        <v>1.336291000000001</v>
      </c>
      <c r="O8" s="17">
        <v>0.42948571650900003</v>
      </c>
      <c r="P8" s="24">
        <v>-5.9734000000000002E-2</v>
      </c>
      <c r="Q8" s="5">
        <v>5.9249000000000003E-2</v>
      </c>
      <c r="R8" s="5">
        <v>-3.5425205945830912E-5</v>
      </c>
      <c r="S8" s="5">
        <v>6.9999999999999999E-6</v>
      </c>
      <c r="T8" s="5">
        <v>5.5423600182097771E-3</v>
      </c>
      <c r="U8" s="5">
        <v>5.5422468030785106E-3</v>
      </c>
      <c r="V8" s="5">
        <v>2.6585005623613101E-3</v>
      </c>
      <c r="W8" s="6">
        <v>1.1030543999999999E-3</v>
      </c>
      <c r="X8" s="24">
        <v>-1.6563999999999999E-2</v>
      </c>
      <c r="Y8" s="5">
        <v>1.6587000000000001E-2</v>
      </c>
      <c r="Z8" s="5">
        <v>4.1439234657487561E-5</v>
      </c>
      <c r="AA8" s="5">
        <v>7.9999999999999996E-6</v>
      </c>
      <c r="AB8" s="5">
        <v>3.6494692080254101E-3</v>
      </c>
      <c r="AC8" s="5">
        <v>3.6492339319584071E-3</v>
      </c>
      <c r="AD8" s="5">
        <v>2.1408704375600828E-3</v>
      </c>
      <c r="AE8" s="5">
        <v>1.0704372000000001E-3</v>
      </c>
      <c r="AF8" s="4">
        <v>32247</v>
      </c>
      <c r="AG8" s="5">
        <v>16225</v>
      </c>
      <c r="AH8" s="5">
        <v>16015</v>
      </c>
      <c r="AI8" s="5">
        <v>304</v>
      </c>
      <c r="AJ8" s="5">
        <v>346</v>
      </c>
      <c r="AK8">
        <v>650</v>
      </c>
      <c r="AL8" s="5">
        <v>-3.8487292307692301E-3</v>
      </c>
      <c r="AM8" s="6">
        <v>2.9649438696940061E-2</v>
      </c>
      <c r="AN8" s="5">
        <v>-7.1975999999999976E-3</v>
      </c>
      <c r="AO8" s="5">
        <v>-7.2000000000000005E-4</v>
      </c>
      <c r="AP8" s="5">
        <v>7.85E-4</v>
      </c>
      <c r="AQ8" s="5">
        <v>6.875E-3</v>
      </c>
      <c r="AR8" s="6">
        <v>1.505E-3</v>
      </c>
      <c r="AS8" s="24">
        <v>-6.1680999999999993E-3</v>
      </c>
      <c r="AT8" s="5">
        <v>-6.9399999999999996E-4</v>
      </c>
      <c r="AU8" s="5">
        <v>7.5299999999999998E-4</v>
      </c>
      <c r="AV8" s="5">
        <v>6.2210999999999916E-3</v>
      </c>
      <c r="AW8" s="6">
        <v>1.4469999999999999E-3</v>
      </c>
      <c r="AX8" s="24">
        <v>-3.5425205945830912E-5</v>
      </c>
      <c r="AY8" s="5">
        <v>5.5422468030785106E-3</v>
      </c>
      <c r="AZ8" s="5">
        <v>9317645032128.9492</v>
      </c>
      <c r="BA8" s="5">
        <v>8.3383589571001302</v>
      </c>
      <c r="BB8" s="5">
        <v>6.2194718559463048E-2</v>
      </c>
      <c r="BC8" s="5">
        <v>-5.9872931994454398E-2</v>
      </c>
      <c r="BD8" s="5">
        <v>1.3761696773751111E-3</v>
      </c>
      <c r="BE8" s="5">
        <v>-0.55429717778801435</v>
      </c>
      <c r="BF8" s="5">
        <v>13470546883982.01</v>
      </c>
      <c r="BG8" s="5">
        <v>-0.96115045913163633</v>
      </c>
      <c r="BH8" s="6">
        <v>23.204258011317801</v>
      </c>
      <c r="BI8" s="4" t="s">
        <v>80</v>
      </c>
      <c r="BJ8" s="27" t="s">
        <v>81</v>
      </c>
    </row>
    <row r="9" spans="1:62" x14ac:dyDescent="0.25">
      <c r="A9" s="4" t="s">
        <v>83</v>
      </c>
      <c r="B9" t="s">
        <v>84</v>
      </c>
      <c r="C9" t="s">
        <v>75</v>
      </c>
      <c r="D9">
        <v>70117</v>
      </c>
      <c r="E9" s="5">
        <v>2.0577405989690802E-2</v>
      </c>
      <c r="F9" s="6">
        <v>4.1154811979381603E-2</v>
      </c>
      <c r="G9" s="4">
        <v>273</v>
      </c>
      <c r="H9" s="15">
        <v>3.8934923057175859E-3</v>
      </c>
      <c r="I9" s="15">
        <v>0.99610650769428244</v>
      </c>
      <c r="J9">
        <v>69844</v>
      </c>
      <c r="K9" s="16">
        <v>1.763215999999999</v>
      </c>
      <c r="L9" s="17">
        <v>0.77044988419600002</v>
      </c>
      <c r="M9" s="4">
        <v>69014</v>
      </c>
      <c r="N9" s="16">
        <v>2.4228129999999992</v>
      </c>
      <c r="O9" s="17">
        <v>0.39134874350100002</v>
      </c>
      <c r="P9" s="24">
        <v>-4.9277000000000001E-2</v>
      </c>
      <c r="Q9" s="5">
        <v>4.9195000000000003E-2</v>
      </c>
      <c r="R9" s="5">
        <v>2.5245060420365379E-5</v>
      </c>
      <c r="S9" s="5">
        <v>6.7000000000000002E-5</v>
      </c>
      <c r="T9" s="5">
        <v>3.3212964805169362E-3</v>
      </c>
      <c r="U9" s="5">
        <v>3.3212005357127349E-3</v>
      </c>
      <c r="V9" s="5">
        <v>2.0353081438634671E-3</v>
      </c>
      <c r="W9" s="6">
        <v>2.2416912000000002E-3</v>
      </c>
      <c r="X9" s="24">
        <v>-9.9620000000000004E-3</v>
      </c>
      <c r="Y9" s="5">
        <v>9.9439999999999997E-3</v>
      </c>
      <c r="Z9" s="5">
        <v>3.5106108905439461E-5</v>
      </c>
      <c r="AA9" s="5">
        <v>6.7999999999999999E-5</v>
      </c>
      <c r="AB9" s="5">
        <v>2.3812959433456679E-3</v>
      </c>
      <c r="AC9" s="5">
        <v>2.381037154458547E-3</v>
      </c>
      <c r="AD9" s="5">
        <v>1.827038528414524E-3</v>
      </c>
      <c r="AE9" s="5">
        <v>2.2075914000000002E-3</v>
      </c>
      <c r="AF9" s="4">
        <v>69014</v>
      </c>
      <c r="AG9" s="5">
        <v>35380</v>
      </c>
      <c r="AH9" s="5">
        <v>33623</v>
      </c>
      <c r="AI9" s="5">
        <v>408</v>
      </c>
      <c r="AJ9" s="5">
        <v>422</v>
      </c>
      <c r="AK9">
        <v>830</v>
      </c>
      <c r="AL9" s="5">
        <v>-7.9469518072289129E-4</v>
      </c>
      <c r="AM9" s="6">
        <v>2.1356891671141381E-2</v>
      </c>
      <c r="AN9" s="5">
        <v>-3.8318499999999999E-3</v>
      </c>
      <c r="AO9" s="5">
        <v>-1.446E-3</v>
      </c>
      <c r="AP9" s="5">
        <v>1.578E-3</v>
      </c>
      <c r="AQ9" s="5">
        <v>3.6778499999999912E-3</v>
      </c>
      <c r="AR9" s="6">
        <v>3.0240000000000002E-3</v>
      </c>
      <c r="AS9" s="24">
        <v>-3.6653499999999999E-3</v>
      </c>
      <c r="AT9" s="5">
        <v>-1.4220000000000001E-3</v>
      </c>
      <c r="AU9" s="5">
        <v>1.5560000000000001E-3</v>
      </c>
      <c r="AV9" s="5">
        <v>3.6120000000000002E-3</v>
      </c>
      <c r="AW9" s="6">
        <v>2.9780000000000002E-3</v>
      </c>
      <c r="AX9" s="24">
        <v>2.5245060420365379E-5</v>
      </c>
      <c r="AY9" s="5">
        <v>3.3212005357127349E-3</v>
      </c>
      <c r="AZ9" s="5">
        <v>24555570469857.66</v>
      </c>
      <c r="BA9" s="5">
        <v>8.5693236051652892</v>
      </c>
      <c r="BB9" s="5">
        <v>4.5890662279268642E-2</v>
      </c>
      <c r="BC9" s="5">
        <v>-4.4379991316648423E-2</v>
      </c>
      <c r="BD9" s="5">
        <v>8.5095520270736524E-4</v>
      </c>
      <c r="BE9" s="5">
        <v>-0.56753677051319462</v>
      </c>
      <c r="BF9" s="5">
        <v>321745228386.34229</v>
      </c>
      <c r="BG9" s="5">
        <v>-0.33812737054883901</v>
      </c>
      <c r="BH9" s="6">
        <v>36.64541444417145</v>
      </c>
      <c r="BI9" s="4" t="s">
        <v>85</v>
      </c>
      <c r="BJ9" s="27" t="s">
        <v>86</v>
      </c>
    </row>
    <row r="10" spans="1:62" x14ac:dyDescent="0.25">
      <c r="A10" s="7"/>
      <c r="B10" s="8"/>
      <c r="C10" s="8" t="s">
        <v>82</v>
      </c>
      <c r="D10" s="8">
        <f t="shared" ref="D10:AI10" si="2">D9-D8</f>
        <v>37094</v>
      </c>
      <c r="E10" s="9">
        <f t="shared" si="2"/>
        <v>-1.1437218902877196E-2</v>
      </c>
      <c r="F10" s="10">
        <f t="shared" si="2"/>
        <v>-2.2874437805754405E-2</v>
      </c>
      <c r="G10" s="7">
        <f t="shared" si="2"/>
        <v>147</v>
      </c>
      <c r="H10" s="18">
        <f t="shared" si="2"/>
        <v>7.7969791106556781E-5</v>
      </c>
      <c r="I10" s="18">
        <f t="shared" si="2"/>
        <v>-7.7969791106524688E-5</v>
      </c>
      <c r="J10" s="8">
        <f t="shared" si="2"/>
        <v>36947</v>
      </c>
      <c r="K10" s="19">
        <f t="shared" si="2"/>
        <v>2.9285989999999993</v>
      </c>
      <c r="L10" s="20">
        <f t="shared" si="2"/>
        <v>-0.24007208794099999</v>
      </c>
      <c r="M10" s="7">
        <f t="shared" si="2"/>
        <v>36767</v>
      </c>
      <c r="N10" s="19">
        <f t="shared" si="2"/>
        <v>1.0865219999999982</v>
      </c>
      <c r="O10" s="20">
        <f t="shared" si="2"/>
        <v>-3.8136973008000008E-2</v>
      </c>
      <c r="P10" s="25">
        <f t="shared" si="2"/>
        <v>1.0457000000000001E-2</v>
      </c>
      <c r="Q10" s="9">
        <f t="shared" si="2"/>
        <v>-1.0054E-2</v>
      </c>
      <c r="R10" s="9">
        <f t="shared" si="2"/>
        <v>6.0670266366196292E-5</v>
      </c>
      <c r="S10" s="9">
        <f t="shared" si="2"/>
        <v>6.0000000000000002E-5</v>
      </c>
      <c r="T10" s="9">
        <f t="shared" si="2"/>
        <v>-2.2210635376928409E-3</v>
      </c>
      <c r="U10" s="9">
        <f t="shared" si="2"/>
        <v>-2.2210462673657757E-3</v>
      </c>
      <c r="V10" s="9">
        <f t="shared" si="2"/>
        <v>-6.2319241849784299E-4</v>
      </c>
      <c r="W10" s="10">
        <f t="shared" si="2"/>
        <v>1.1386368000000002E-3</v>
      </c>
      <c r="X10" s="25">
        <f t="shared" si="2"/>
        <v>6.6019999999999985E-3</v>
      </c>
      <c r="Y10" s="9">
        <f t="shared" si="2"/>
        <v>-6.6430000000000013E-3</v>
      </c>
      <c r="Z10" s="9">
        <f t="shared" si="2"/>
        <v>-6.3331257520480994E-6</v>
      </c>
      <c r="AA10" s="9">
        <f t="shared" si="2"/>
        <v>6.0000000000000002E-5</v>
      </c>
      <c r="AB10" s="9">
        <f t="shared" si="2"/>
        <v>-1.2681732646797421E-3</v>
      </c>
      <c r="AC10" s="9">
        <f t="shared" si="2"/>
        <v>-1.2681967774998601E-3</v>
      </c>
      <c r="AD10" s="9">
        <f t="shared" si="2"/>
        <v>-3.1383190914555884E-4</v>
      </c>
      <c r="AE10" s="9">
        <f t="shared" si="2"/>
        <v>1.1371542000000001E-3</v>
      </c>
      <c r="AF10" s="7">
        <f t="shared" si="2"/>
        <v>36767</v>
      </c>
      <c r="AG10" s="9">
        <f t="shared" si="2"/>
        <v>19155</v>
      </c>
      <c r="AH10" s="9">
        <f t="shared" si="2"/>
        <v>17608</v>
      </c>
      <c r="AI10" s="9">
        <f t="shared" si="2"/>
        <v>104</v>
      </c>
      <c r="AJ10" s="9">
        <f t="shared" ref="AJ10:BH10" si="3">AJ9-AJ8</f>
        <v>76</v>
      </c>
      <c r="AK10" s="8">
        <f t="shared" si="3"/>
        <v>180</v>
      </c>
      <c r="AL10" s="9">
        <f t="shared" si="3"/>
        <v>3.0540340500463388E-3</v>
      </c>
      <c r="AM10" s="10">
        <f t="shared" si="3"/>
        <v>-8.29254702579868E-3</v>
      </c>
      <c r="AN10" s="9">
        <f t="shared" si="3"/>
        <v>3.3657499999999976E-3</v>
      </c>
      <c r="AO10" s="9">
        <f t="shared" si="3"/>
        <v>-7.2599999999999997E-4</v>
      </c>
      <c r="AP10" s="9">
        <f t="shared" si="3"/>
        <v>7.9299999999999998E-4</v>
      </c>
      <c r="AQ10" s="9">
        <f t="shared" si="3"/>
        <v>-3.1971500000000088E-3</v>
      </c>
      <c r="AR10" s="10">
        <f t="shared" si="3"/>
        <v>1.5190000000000002E-3</v>
      </c>
      <c r="AS10" s="25">
        <f t="shared" si="3"/>
        <v>2.5027499999999993E-3</v>
      </c>
      <c r="AT10" s="9">
        <f t="shared" si="3"/>
        <v>-7.2800000000000013E-4</v>
      </c>
      <c r="AU10" s="9">
        <f t="shared" si="3"/>
        <v>8.0300000000000011E-4</v>
      </c>
      <c r="AV10" s="9">
        <f t="shared" si="3"/>
        <v>-2.6090999999999914E-3</v>
      </c>
      <c r="AW10" s="10">
        <f t="shared" si="3"/>
        <v>1.5310000000000002E-3</v>
      </c>
      <c r="AX10" s="25">
        <f t="shared" si="3"/>
        <v>6.0670266366196292E-5</v>
      </c>
      <c r="AY10" s="9">
        <f t="shared" si="3"/>
        <v>-2.2210462673657757E-3</v>
      </c>
      <c r="AZ10" s="9">
        <f t="shared" si="3"/>
        <v>15237925437728.711</v>
      </c>
      <c r="BA10" s="9">
        <f t="shared" si="3"/>
        <v>0.23096464806515904</v>
      </c>
      <c r="BB10" s="9">
        <f t="shared" si="3"/>
        <v>-1.6304056280194407E-2</v>
      </c>
      <c r="BC10" s="9">
        <f t="shared" si="3"/>
        <v>1.5492940677805975E-2</v>
      </c>
      <c r="BD10" s="9">
        <f t="shared" si="3"/>
        <v>-5.2521447466774584E-4</v>
      </c>
      <c r="BE10" s="9">
        <f t="shared" si="3"/>
        <v>-1.3239592725180271E-2</v>
      </c>
      <c r="BF10" s="9">
        <f t="shared" si="3"/>
        <v>-13148801655595.668</v>
      </c>
      <c r="BG10" s="9">
        <f t="shared" si="3"/>
        <v>0.62302308858279731</v>
      </c>
      <c r="BH10" s="10">
        <f t="shared" si="3"/>
        <v>13.441156432853649</v>
      </c>
      <c r="BI10" s="7"/>
      <c r="BJ10" s="28"/>
    </row>
    <row r="11" spans="1:62" x14ac:dyDescent="0.25">
      <c r="A11" s="4" t="s">
        <v>73</v>
      </c>
      <c r="B11" t="s">
        <v>74</v>
      </c>
      <c r="C11" t="s">
        <v>75</v>
      </c>
      <c r="D11">
        <v>56179</v>
      </c>
      <c r="E11" s="5">
        <v>4.9083222198869417E-2</v>
      </c>
      <c r="F11" s="6">
        <v>9.8166444397738847E-2</v>
      </c>
      <c r="G11" s="4">
        <v>56</v>
      </c>
      <c r="H11" s="15">
        <v>9.9681375602983318E-4</v>
      </c>
      <c r="I11" s="15">
        <v>0.99900318624397022</v>
      </c>
      <c r="J11">
        <v>56123</v>
      </c>
      <c r="K11" s="16">
        <v>23.559038000000001</v>
      </c>
      <c r="L11" s="17">
        <v>1.8598139261140001</v>
      </c>
      <c r="M11" s="4">
        <v>54743</v>
      </c>
      <c r="N11" s="16">
        <v>12.057905999999999</v>
      </c>
      <c r="O11" s="17">
        <v>0.88416644831999991</v>
      </c>
      <c r="P11" s="24">
        <v>-5.1843E-2</v>
      </c>
      <c r="Q11" s="5">
        <v>5.2852000000000003E-2</v>
      </c>
      <c r="R11" s="5">
        <v>4.1977510111718911E-4</v>
      </c>
      <c r="S11" s="5">
        <v>5.1999999999999997E-5</v>
      </c>
      <c r="T11" s="5">
        <v>5.7565768757861391E-3</v>
      </c>
      <c r="U11" s="5">
        <v>5.741251274009678E-3</v>
      </c>
      <c r="V11" s="5">
        <v>3.2918175079735589E-3</v>
      </c>
      <c r="W11" s="6">
        <v>2.7917357999999999E-3</v>
      </c>
      <c r="X11" s="24">
        <v>-1.7257999999999999E-2</v>
      </c>
      <c r="Y11" s="5">
        <v>1.7250000000000001E-2</v>
      </c>
      <c r="Z11" s="5">
        <v>2.2026388762033501E-4</v>
      </c>
      <c r="AA11" s="5">
        <v>2.4000000000000001E-5</v>
      </c>
      <c r="AB11" s="5">
        <v>4.0188585282495137E-3</v>
      </c>
      <c r="AC11" s="5">
        <v>4.0128179238403307E-3</v>
      </c>
      <c r="AD11" s="5">
        <v>2.7263874467968511E-3</v>
      </c>
      <c r="AE11" s="5">
        <v>2.6938842000000002E-3</v>
      </c>
      <c r="AF11" s="4">
        <v>54743</v>
      </c>
      <c r="AG11" s="5">
        <v>27564</v>
      </c>
      <c r="AH11" s="5">
        <v>27170</v>
      </c>
      <c r="AI11" s="5">
        <v>909</v>
      </c>
      <c r="AJ11" s="5">
        <v>471</v>
      </c>
      <c r="AK11">
        <v>1380</v>
      </c>
      <c r="AL11" s="5">
        <v>8.3341536231884075E-3</v>
      </c>
      <c r="AM11" s="6">
        <v>2.5249412058952519E-2</v>
      </c>
      <c r="AN11" s="5">
        <v>-6.7520000000000002E-3</v>
      </c>
      <c r="AO11" s="5">
        <v>-1.743E-3</v>
      </c>
      <c r="AP11" s="5">
        <v>2.0414999999999999E-3</v>
      </c>
      <c r="AQ11" s="5">
        <v>8.4836999999999829E-3</v>
      </c>
      <c r="AR11" s="6">
        <v>3.7845000000000001E-3</v>
      </c>
      <c r="AS11" s="24">
        <v>-6.0487999999999991E-3</v>
      </c>
      <c r="AT11" s="5">
        <v>-1.722E-3</v>
      </c>
      <c r="AU11" s="5">
        <v>1.9585000000000002E-3</v>
      </c>
      <c r="AV11" s="5">
        <v>7.3870000000000003E-3</v>
      </c>
      <c r="AW11" s="6">
        <v>3.6805000000000002E-3</v>
      </c>
      <c r="AX11" s="24">
        <v>4.1977510111718911E-4</v>
      </c>
      <c r="AY11" s="5">
        <v>5.741251274009678E-3</v>
      </c>
      <c r="AZ11" s="5">
        <v>5908400747265.1543</v>
      </c>
      <c r="BA11" s="5">
        <v>7.2964222576387723</v>
      </c>
      <c r="BB11" s="5">
        <v>5.6990540632070208E-2</v>
      </c>
      <c r="BC11" s="5">
        <v>-5.3977337788542863E-2</v>
      </c>
      <c r="BD11" s="5">
        <v>1.8734297944391009E-3</v>
      </c>
      <c r="BE11" s="5">
        <v>-0.48580487093730362</v>
      </c>
      <c r="BF11" s="5">
        <v>561238787719.63599</v>
      </c>
      <c r="BG11" s="5">
        <v>0.86898553609217244</v>
      </c>
      <c r="BH11" s="6">
        <v>13.25694204434528</v>
      </c>
      <c r="BI11" s="4" t="s">
        <v>76</v>
      </c>
      <c r="BJ11" s="27" t="s">
        <v>77</v>
      </c>
    </row>
    <row r="12" spans="1:62" x14ac:dyDescent="0.25">
      <c r="A12" s="4" t="s">
        <v>83</v>
      </c>
      <c r="B12" t="s">
        <v>84</v>
      </c>
      <c r="C12" t="s">
        <v>75</v>
      </c>
      <c r="D12">
        <v>70117</v>
      </c>
      <c r="E12" s="5">
        <v>2.0577405989690802E-2</v>
      </c>
      <c r="F12" s="6">
        <v>4.1154811979381603E-2</v>
      </c>
      <c r="G12" s="4">
        <v>273</v>
      </c>
      <c r="H12" s="15">
        <v>3.8934923057175859E-3</v>
      </c>
      <c r="I12" s="15">
        <v>0.99610650769428244</v>
      </c>
      <c r="J12">
        <v>69844</v>
      </c>
      <c r="K12" s="16">
        <v>1.763215999999999</v>
      </c>
      <c r="L12" s="17">
        <v>0.77044988419600002</v>
      </c>
      <c r="M12" s="4">
        <v>69014</v>
      </c>
      <c r="N12" s="16">
        <v>2.4228129999999992</v>
      </c>
      <c r="O12" s="17">
        <v>0.39134874350100002</v>
      </c>
      <c r="P12" s="24">
        <v>-4.9277000000000001E-2</v>
      </c>
      <c r="Q12" s="5">
        <v>4.9195000000000003E-2</v>
      </c>
      <c r="R12" s="5">
        <v>2.5245060420365379E-5</v>
      </c>
      <c r="S12" s="5">
        <v>6.7000000000000002E-5</v>
      </c>
      <c r="T12" s="5">
        <v>3.3212964805169362E-3</v>
      </c>
      <c r="U12" s="5">
        <v>3.3212005357127349E-3</v>
      </c>
      <c r="V12" s="5">
        <v>2.0353081438634671E-3</v>
      </c>
      <c r="W12" s="6">
        <v>2.2416912000000002E-3</v>
      </c>
      <c r="X12" s="24">
        <v>-9.9620000000000004E-3</v>
      </c>
      <c r="Y12" s="5">
        <v>9.9439999999999997E-3</v>
      </c>
      <c r="Z12" s="5">
        <v>3.5106108905439461E-5</v>
      </c>
      <c r="AA12" s="5">
        <v>6.7999999999999999E-5</v>
      </c>
      <c r="AB12" s="5">
        <v>2.3812959433456679E-3</v>
      </c>
      <c r="AC12" s="5">
        <v>2.381037154458547E-3</v>
      </c>
      <c r="AD12" s="5">
        <v>1.827038528414524E-3</v>
      </c>
      <c r="AE12" s="5">
        <v>2.2075914000000002E-3</v>
      </c>
      <c r="AF12" s="4">
        <v>69014</v>
      </c>
      <c r="AG12" s="5">
        <v>35380</v>
      </c>
      <c r="AH12" s="5">
        <v>33623</v>
      </c>
      <c r="AI12" s="5">
        <v>408</v>
      </c>
      <c r="AJ12" s="5">
        <v>422</v>
      </c>
      <c r="AK12">
        <v>830</v>
      </c>
      <c r="AL12" s="5">
        <v>-7.9469518072289129E-4</v>
      </c>
      <c r="AM12" s="6">
        <v>2.1356891671141381E-2</v>
      </c>
      <c r="AN12" s="5">
        <v>-3.8318499999999999E-3</v>
      </c>
      <c r="AO12" s="5">
        <v>-1.446E-3</v>
      </c>
      <c r="AP12" s="5">
        <v>1.578E-3</v>
      </c>
      <c r="AQ12" s="5">
        <v>3.6778499999999912E-3</v>
      </c>
      <c r="AR12" s="6">
        <v>3.0240000000000002E-3</v>
      </c>
      <c r="AS12" s="24">
        <v>-3.6653499999999999E-3</v>
      </c>
      <c r="AT12" s="5">
        <v>-1.4220000000000001E-3</v>
      </c>
      <c r="AU12" s="5">
        <v>1.5560000000000001E-3</v>
      </c>
      <c r="AV12" s="5">
        <v>3.6120000000000002E-3</v>
      </c>
      <c r="AW12" s="6">
        <v>2.9780000000000002E-3</v>
      </c>
      <c r="AX12" s="24">
        <v>2.5245060420365379E-5</v>
      </c>
      <c r="AY12" s="5">
        <v>3.3212005357127349E-3</v>
      </c>
      <c r="AZ12" s="5">
        <v>24555570469857.66</v>
      </c>
      <c r="BA12" s="5">
        <v>8.5693236051652892</v>
      </c>
      <c r="BB12" s="5">
        <v>4.5890662279268642E-2</v>
      </c>
      <c r="BC12" s="5">
        <v>-4.4379991316648423E-2</v>
      </c>
      <c r="BD12" s="5">
        <v>8.5095520270736524E-4</v>
      </c>
      <c r="BE12" s="5">
        <v>-0.56753677051319462</v>
      </c>
      <c r="BF12" s="5">
        <v>321745228386.34229</v>
      </c>
      <c r="BG12" s="5">
        <v>-0.33812737054883901</v>
      </c>
      <c r="BH12" s="6">
        <v>36.64541444417145</v>
      </c>
      <c r="BI12" s="4" t="s">
        <v>85</v>
      </c>
      <c r="BJ12" s="27" t="s">
        <v>86</v>
      </c>
    </row>
    <row r="13" spans="1:62" s="39" customFormat="1" x14ac:dyDescent="0.25">
      <c r="A13" s="11"/>
      <c r="B13" s="12"/>
      <c r="C13" s="12" t="s">
        <v>82</v>
      </c>
      <c r="D13" s="12">
        <f t="shared" ref="D13:AI13" si="4">D12-D11</f>
        <v>13938</v>
      </c>
      <c r="E13" s="13">
        <f t="shared" si="4"/>
        <v>-2.8505816209178615E-2</v>
      </c>
      <c r="F13" s="14">
        <f t="shared" si="4"/>
        <v>-5.7011632418357244E-2</v>
      </c>
      <c r="G13" s="11">
        <f t="shared" si="4"/>
        <v>217</v>
      </c>
      <c r="H13" s="21">
        <f t="shared" si="4"/>
        <v>2.8966785496877525E-3</v>
      </c>
      <c r="I13" s="21">
        <f t="shared" si="4"/>
        <v>-2.8966785496877812E-3</v>
      </c>
      <c r="J13" s="12">
        <f t="shared" si="4"/>
        <v>13721</v>
      </c>
      <c r="K13" s="22">
        <f t="shared" si="4"/>
        <v>-21.795822000000001</v>
      </c>
      <c r="L13" s="23">
        <f t="shared" si="4"/>
        <v>-1.089364041918</v>
      </c>
      <c r="M13" s="11">
        <f t="shared" si="4"/>
        <v>14271</v>
      </c>
      <c r="N13" s="22">
        <f t="shared" si="4"/>
        <v>-9.6350929999999995</v>
      </c>
      <c r="O13" s="23">
        <f t="shared" si="4"/>
        <v>-0.49281770481899989</v>
      </c>
      <c r="P13" s="26">
        <f t="shared" si="4"/>
        <v>2.5659999999999988E-3</v>
      </c>
      <c r="Q13" s="13">
        <f t="shared" si="4"/>
        <v>-3.6570000000000005E-3</v>
      </c>
      <c r="R13" s="13">
        <f t="shared" si="4"/>
        <v>-3.9453004069682371E-4</v>
      </c>
      <c r="S13" s="13">
        <f t="shared" si="4"/>
        <v>1.5000000000000005E-5</v>
      </c>
      <c r="T13" s="13">
        <f t="shared" si="4"/>
        <v>-2.435280395269203E-3</v>
      </c>
      <c r="U13" s="13">
        <f t="shared" si="4"/>
        <v>-2.4200507382969431E-3</v>
      </c>
      <c r="V13" s="13">
        <f t="shared" si="4"/>
        <v>-1.2565093641100917E-3</v>
      </c>
      <c r="W13" s="14">
        <f t="shared" si="4"/>
        <v>-5.5004459999999974E-4</v>
      </c>
      <c r="X13" s="26">
        <f t="shared" si="4"/>
        <v>7.2959999999999987E-3</v>
      </c>
      <c r="Y13" s="13">
        <f t="shared" si="4"/>
        <v>-7.3060000000000017E-3</v>
      </c>
      <c r="Z13" s="13">
        <f t="shared" si="4"/>
        <v>-1.8515777871489555E-4</v>
      </c>
      <c r="AA13" s="13">
        <f t="shared" si="4"/>
        <v>4.3999999999999999E-5</v>
      </c>
      <c r="AB13" s="13">
        <f t="shared" si="4"/>
        <v>-1.6375625849038458E-3</v>
      </c>
      <c r="AC13" s="13">
        <f t="shared" si="4"/>
        <v>-1.6317807693817838E-3</v>
      </c>
      <c r="AD13" s="13">
        <f t="shared" si="4"/>
        <v>-8.9934891838232712E-4</v>
      </c>
      <c r="AE13" s="13">
        <f t="shared" si="4"/>
        <v>-4.8629279999999999E-4</v>
      </c>
      <c r="AF13" s="11">
        <f t="shared" si="4"/>
        <v>14271</v>
      </c>
      <c r="AG13" s="13">
        <f t="shared" si="4"/>
        <v>7816</v>
      </c>
      <c r="AH13" s="13">
        <f t="shared" si="4"/>
        <v>6453</v>
      </c>
      <c r="AI13" s="13">
        <f t="shared" si="4"/>
        <v>-501</v>
      </c>
      <c r="AJ13" s="13">
        <f t="shared" ref="AJ13:BH13" si="5">AJ12-AJ11</f>
        <v>-49</v>
      </c>
      <c r="AK13" s="12">
        <f t="shared" si="5"/>
        <v>-550</v>
      </c>
      <c r="AL13" s="13">
        <f t="shared" si="5"/>
        <v>-9.1288488039112988E-3</v>
      </c>
      <c r="AM13" s="14">
        <f t="shared" si="5"/>
        <v>-3.8925203878111374E-3</v>
      </c>
      <c r="AN13" s="13">
        <f t="shared" si="5"/>
        <v>2.9201500000000003E-3</v>
      </c>
      <c r="AO13" s="13">
        <f t="shared" si="5"/>
        <v>2.9699999999999996E-4</v>
      </c>
      <c r="AP13" s="13">
        <f t="shared" si="5"/>
        <v>-4.6349999999999994E-4</v>
      </c>
      <c r="AQ13" s="13">
        <f t="shared" si="5"/>
        <v>-4.8058499999999917E-3</v>
      </c>
      <c r="AR13" s="14">
        <f t="shared" si="5"/>
        <v>-7.6049999999999989E-4</v>
      </c>
      <c r="AS13" s="26">
        <f t="shared" si="5"/>
        <v>2.3834499999999992E-3</v>
      </c>
      <c r="AT13" s="13">
        <f t="shared" si="5"/>
        <v>2.9999999999999992E-4</v>
      </c>
      <c r="AU13" s="13">
        <f t="shared" si="5"/>
        <v>-4.0250000000000008E-4</v>
      </c>
      <c r="AV13" s="13">
        <f t="shared" si="5"/>
        <v>-3.7750000000000001E-3</v>
      </c>
      <c r="AW13" s="14">
        <f t="shared" si="5"/>
        <v>-7.025E-4</v>
      </c>
      <c r="AX13" s="26">
        <f t="shared" si="5"/>
        <v>-3.9453004069682371E-4</v>
      </c>
      <c r="AY13" s="13">
        <f t="shared" si="5"/>
        <v>-2.4200507382969431E-3</v>
      </c>
      <c r="AZ13" s="13">
        <f t="shared" si="5"/>
        <v>18647169722592.508</v>
      </c>
      <c r="BA13" s="13">
        <f t="shared" si="5"/>
        <v>1.272901347526517</v>
      </c>
      <c r="BB13" s="13">
        <f t="shared" si="5"/>
        <v>-1.1099878352801566E-2</v>
      </c>
      <c r="BC13" s="13">
        <f t="shared" si="5"/>
        <v>9.5973464718944398E-3</v>
      </c>
      <c r="BD13" s="13">
        <f t="shared" si="5"/>
        <v>-1.0224745917317357E-3</v>
      </c>
      <c r="BE13" s="13">
        <f t="shared" si="5"/>
        <v>-8.1731899575890998E-2</v>
      </c>
      <c r="BF13" s="13">
        <f t="shared" si="5"/>
        <v>-239493559333.2937</v>
      </c>
      <c r="BG13" s="13">
        <f t="shared" si="5"/>
        <v>-1.2071129066410116</v>
      </c>
      <c r="BH13" s="14">
        <f t="shared" si="5"/>
        <v>23.388472399826171</v>
      </c>
      <c r="BI13" s="11"/>
      <c r="BJ13" s="29"/>
    </row>
    <row r="15" spans="1:62" x14ac:dyDescent="0.25">
      <c r="A15" s="50" t="s">
        <v>90</v>
      </c>
      <c r="D15" s="30"/>
      <c r="AF15" s="30"/>
      <c r="AK15" s="30"/>
    </row>
    <row r="16" spans="1:62" x14ac:dyDescent="0.25">
      <c r="A16" s="4" t="s">
        <v>87</v>
      </c>
      <c r="B16" s="30" t="s">
        <v>74</v>
      </c>
      <c r="C16" s="30" t="s">
        <v>75</v>
      </c>
      <c r="D16" s="30">
        <v>77507</v>
      </c>
      <c r="E16" s="5">
        <v>2.2284806776965791E-2</v>
      </c>
      <c r="F16" s="6">
        <v>4.4569613553931589E-2</v>
      </c>
      <c r="G16" s="4">
        <v>582</v>
      </c>
      <c r="H16" s="15">
        <v>7.5089991871701914E-3</v>
      </c>
      <c r="I16" s="15">
        <v>0.99249100081282982</v>
      </c>
      <c r="J16" s="30">
        <v>76925</v>
      </c>
      <c r="K16" s="16">
        <v>22.17512</v>
      </c>
      <c r="L16" s="17">
        <v>0.89893036435199991</v>
      </c>
      <c r="M16" s="4">
        <v>75205</v>
      </c>
      <c r="N16" s="16">
        <v>16.847693</v>
      </c>
      <c r="O16" s="17">
        <v>0.47451963640099998</v>
      </c>
      <c r="P16" s="24">
        <v>-4.0141000000000003E-2</v>
      </c>
      <c r="Q16" s="5">
        <v>4.0661999999999997E-2</v>
      </c>
      <c r="R16" s="5">
        <v>2.8826935326616829E-4</v>
      </c>
      <c r="S16" s="5">
        <v>2.5000000000000001E-5</v>
      </c>
      <c r="T16" s="5">
        <v>3.4184503201759729E-3</v>
      </c>
      <c r="U16" s="5">
        <v>3.406274118663781E-3</v>
      </c>
      <c r="V16" s="5">
        <v>2.1417387845303871E-3</v>
      </c>
      <c r="W16" s="6">
        <v>2.1838698E-3</v>
      </c>
      <c r="X16" s="24">
        <v>-1.0232E-2</v>
      </c>
      <c r="Y16" s="5">
        <v>1.025E-2</v>
      </c>
      <c r="Z16" s="5">
        <v>2.2402357556013561E-4</v>
      </c>
      <c r="AA16" s="5">
        <v>7.9999999999999996E-6</v>
      </c>
      <c r="AB16" s="5">
        <v>2.5119080439290589E-3</v>
      </c>
      <c r="AC16" s="5">
        <v>2.5018983709872711E-3</v>
      </c>
      <c r="AD16" s="5">
        <v>1.846820198125124E-3</v>
      </c>
      <c r="AE16" s="5">
        <v>2.1186353999999999E-3</v>
      </c>
      <c r="AF16" s="4">
        <v>75205</v>
      </c>
      <c r="AG16" s="5">
        <v>37687</v>
      </c>
      <c r="AH16" s="5">
        <v>35993</v>
      </c>
      <c r="AI16" s="5">
        <v>1056</v>
      </c>
      <c r="AJ16" s="5">
        <v>664</v>
      </c>
      <c r="AK16" s="30">
        <v>1720</v>
      </c>
      <c r="AL16" s="5">
        <v>3.0973412790697681E-3</v>
      </c>
      <c r="AM16" s="6">
        <v>1.5399899357732699E-2</v>
      </c>
      <c r="AN16" s="5">
        <v>-3.4710000000000001E-3</v>
      </c>
      <c r="AO16" s="5">
        <v>-1.348E-3</v>
      </c>
      <c r="AP16" s="5">
        <v>1.603E-3</v>
      </c>
      <c r="AQ16" s="5">
        <v>5.5438000000000032E-3</v>
      </c>
      <c r="AR16" s="6">
        <v>2.9510000000000001E-3</v>
      </c>
      <c r="AS16" s="24">
        <v>-3.1029999999999999E-3</v>
      </c>
      <c r="AT16" s="5">
        <v>-1.3240000000000001E-3</v>
      </c>
      <c r="AU16" s="5">
        <v>1.537E-3</v>
      </c>
      <c r="AV16" s="5">
        <v>4.7889999999999999E-3</v>
      </c>
      <c r="AW16" s="6">
        <v>2.8609999999999998E-3</v>
      </c>
      <c r="AX16" s="24">
        <v>2.8826935326616829E-4</v>
      </c>
      <c r="AY16" s="5">
        <v>3.406274118663781E-3</v>
      </c>
      <c r="AZ16" s="5">
        <v>6245686474939.2559</v>
      </c>
      <c r="BA16" s="5">
        <v>7.4062700504708756</v>
      </c>
      <c r="BB16" s="5">
        <v>3.3620249988834103E-2</v>
      </c>
      <c r="BC16" s="5">
        <v>-3.1826791002763873E-2</v>
      </c>
      <c r="BD16" s="5">
        <v>1.1414215661527389E-3</v>
      </c>
      <c r="BE16" s="5">
        <v>-0.49379481500597161</v>
      </c>
      <c r="BF16" s="5">
        <v>647576667257.39551</v>
      </c>
      <c r="BG16" s="5">
        <v>0.4181607513774005</v>
      </c>
      <c r="BH16" s="6">
        <v>13.387249034304959</v>
      </c>
      <c r="BI16" s="4" t="s">
        <v>76</v>
      </c>
      <c r="BJ16" s="27" t="s">
        <v>77</v>
      </c>
    </row>
    <row r="17" spans="1:62" x14ac:dyDescent="0.25">
      <c r="A17" s="4" t="s">
        <v>88</v>
      </c>
      <c r="B17" s="30" t="s">
        <v>79</v>
      </c>
      <c r="C17" s="30" t="s">
        <v>75</v>
      </c>
      <c r="D17" s="30">
        <v>77507</v>
      </c>
      <c r="E17" s="5">
        <v>2.2284806776965791E-2</v>
      </c>
      <c r="F17" s="6">
        <v>4.4569613553931589E-2</v>
      </c>
      <c r="G17" s="4">
        <v>1606</v>
      </c>
      <c r="H17" s="15">
        <v>2.0720709097242829E-2</v>
      </c>
      <c r="I17" s="15">
        <v>0.97927929090275723</v>
      </c>
      <c r="J17" s="30">
        <v>75901</v>
      </c>
      <c r="K17" s="16">
        <v>5.0078389999999988</v>
      </c>
      <c r="L17" s="17">
        <v>0.80677995953900006</v>
      </c>
      <c r="M17" s="4">
        <v>74047</v>
      </c>
      <c r="N17" s="16">
        <v>-5.662812999999999</v>
      </c>
      <c r="O17" s="17">
        <v>0.32581125117100002</v>
      </c>
      <c r="P17" s="24">
        <v>-3.7333999999999999E-2</v>
      </c>
      <c r="Q17" s="5">
        <v>4.9300999999999998E-2</v>
      </c>
      <c r="R17" s="5">
        <v>6.5978564182290076E-5</v>
      </c>
      <c r="S17" s="5">
        <v>0</v>
      </c>
      <c r="T17" s="5">
        <v>3.2602717584520411E-3</v>
      </c>
      <c r="U17" s="5">
        <v>3.2596040814841919E-3</v>
      </c>
      <c r="V17" s="5">
        <v>1.558394764232355E-3</v>
      </c>
      <c r="W17" s="6">
        <v>7.9912139999999989E-4</v>
      </c>
      <c r="X17" s="24">
        <v>-9.7780000000000002E-3</v>
      </c>
      <c r="Y17" s="5">
        <v>9.7800000000000005E-3</v>
      </c>
      <c r="Z17" s="5">
        <v>-7.6475927451483507E-5</v>
      </c>
      <c r="AA17" s="5">
        <v>0</v>
      </c>
      <c r="AB17" s="5">
        <v>2.097632025113014E-3</v>
      </c>
      <c r="AC17" s="5">
        <v>2.0962374734986868E-3</v>
      </c>
      <c r="AD17" s="5">
        <v>1.2168947965481389E-3</v>
      </c>
      <c r="AE17" s="5">
        <v>7.7095199999999988E-4</v>
      </c>
      <c r="AF17" s="4">
        <v>74047</v>
      </c>
      <c r="AG17" s="5">
        <v>36030</v>
      </c>
      <c r="AH17" s="5">
        <v>35771</v>
      </c>
      <c r="AI17" s="5">
        <v>1291</v>
      </c>
      <c r="AJ17" s="5">
        <v>563</v>
      </c>
      <c r="AK17" s="30">
        <v>1854</v>
      </c>
      <c r="AL17" s="5">
        <v>5.7554757281553402E-3</v>
      </c>
      <c r="AM17" s="6">
        <v>1.5043160304300709E-2</v>
      </c>
      <c r="AN17" s="5">
        <v>-3.8769999999999998E-3</v>
      </c>
      <c r="AO17" s="5">
        <v>-5.2899999999999996E-4</v>
      </c>
      <c r="AP17" s="5">
        <v>5.5000000000000003E-4</v>
      </c>
      <c r="AQ17" s="5">
        <v>4.3080000000000002E-3</v>
      </c>
      <c r="AR17" s="6">
        <v>1.0790000000000001E-3</v>
      </c>
      <c r="AS17" s="24">
        <v>-3.5860000000000002E-3</v>
      </c>
      <c r="AT17" s="5">
        <v>-5.2400000000000005E-4</v>
      </c>
      <c r="AU17" s="5">
        <v>5.1699999999999999E-4</v>
      </c>
      <c r="AV17" s="5">
        <v>3.1900000000000001E-3</v>
      </c>
      <c r="AW17" s="6">
        <v>1.041E-3</v>
      </c>
      <c r="AX17" s="24">
        <v>6.5978564182290076E-5</v>
      </c>
      <c r="AY17" s="5">
        <v>3.2596040814841919E-3</v>
      </c>
      <c r="AZ17" s="5">
        <v>14097549450625.199</v>
      </c>
      <c r="BA17" s="5">
        <v>7.7153051811882047</v>
      </c>
      <c r="BB17" s="5">
        <v>3.8933813823194073E-2</v>
      </c>
      <c r="BC17" s="5">
        <v>-3.7356519841810168E-2</v>
      </c>
      <c r="BD17" s="5">
        <v>8.830460103756016E-4</v>
      </c>
      <c r="BE17" s="5">
        <v>-0.51523187750100607</v>
      </c>
      <c r="BF17" s="5">
        <v>4219804117887.9458</v>
      </c>
      <c r="BG17" s="5">
        <v>1.1863149033997069</v>
      </c>
      <c r="BH17" s="6">
        <v>23.317872331034241</v>
      </c>
      <c r="BI17" s="4" t="s">
        <v>80</v>
      </c>
      <c r="BJ17" s="27" t="s">
        <v>81</v>
      </c>
    </row>
    <row r="18" spans="1:62" x14ac:dyDescent="0.25">
      <c r="A18" s="7"/>
      <c r="B18" s="8"/>
      <c r="C18" s="8" t="s">
        <v>82</v>
      </c>
      <c r="D18" s="8">
        <f t="shared" ref="D18" si="6">D17-D16</f>
        <v>0</v>
      </c>
      <c r="E18" s="9">
        <f t="shared" ref="E18" si="7">E17-E16</f>
        <v>0</v>
      </c>
      <c r="F18" s="10">
        <f t="shared" ref="F18" si="8">F17-F16</f>
        <v>0</v>
      </c>
      <c r="G18" s="7">
        <f t="shared" ref="G18" si="9">G17-G16</f>
        <v>1024</v>
      </c>
      <c r="H18" s="18">
        <f t="shared" ref="H18" si="10">H17-H16</f>
        <v>1.3211709910072637E-2</v>
      </c>
      <c r="I18" s="18">
        <f t="shared" ref="I18" si="11">I17-I16</f>
        <v>-1.3211709910072589E-2</v>
      </c>
      <c r="J18" s="8">
        <f t="shared" ref="J18" si="12">J17-J16</f>
        <v>-1024</v>
      </c>
      <c r="K18" s="19">
        <f t="shared" ref="K18" si="13">K17-K16</f>
        <v>-17.167281000000003</v>
      </c>
      <c r="L18" s="20">
        <f t="shared" ref="L18" si="14">L17-L16</f>
        <v>-9.2150404812999853E-2</v>
      </c>
      <c r="M18" s="7">
        <f t="shared" ref="M18" si="15">M17-M16</f>
        <v>-1158</v>
      </c>
      <c r="N18" s="19">
        <f t="shared" ref="N18" si="16">N17-N16</f>
        <v>-22.510505999999999</v>
      </c>
      <c r="O18" s="20">
        <f t="shared" ref="O18" si="17">O17-O16</f>
        <v>-0.14870838522999996</v>
      </c>
      <c r="P18" s="25">
        <f t="shared" ref="P18" si="18">P17-P16</f>
        <v>2.8070000000000039E-3</v>
      </c>
      <c r="Q18" s="9">
        <f t="shared" ref="Q18" si="19">Q17-Q16</f>
        <v>8.6390000000000008E-3</v>
      </c>
      <c r="R18" s="9">
        <f t="shared" ref="R18" si="20">R17-R16</f>
        <v>-2.222907890838782E-4</v>
      </c>
      <c r="S18" s="9">
        <f t="shared" ref="S18" si="21">S17-S16</f>
        <v>-2.5000000000000001E-5</v>
      </c>
      <c r="T18" s="9">
        <f t="shared" ref="T18" si="22">T17-T16</f>
        <v>-1.5817856172393183E-4</v>
      </c>
      <c r="U18" s="9">
        <f t="shared" ref="U18" si="23">U17-U16</f>
        <v>-1.4667003717958906E-4</v>
      </c>
      <c r="V18" s="9">
        <f t="shared" ref="V18" si="24">V17-V16</f>
        <v>-5.833440202980321E-4</v>
      </c>
      <c r="W18" s="10">
        <f t="shared" ref="W18" si="25">W17-W16</f>
        <v>-1.3847484E-3</v>
      </c>
      <c r="X18" s="25">
        <f t="shared" ref="X18" si="26">X17-X16</f>
        <v>4.5399999999999954E-4</v>
      </c>
      <c r="Y18" s="9">
        <f t="shared" ref="Y18" si="27">Y17-Y16</f>
        <v>-4.6999999999999993E-4</v>
      </c>
      <c r="Z18" s="9">
        <f t="shared" ref="Z18" si="28">Z17-Z16</f>
        <v>-3.0049950301161909E-4</v>
      </c>
      <c r="AA18" s="9">
        <f t="shared" ref="AA18" si="29">AA17-AA16</f>
        <v>-7.9999999999999996E-6</v>
      </c>
      <c r="AB18" s="9">
        <f t="shared" ref="AB18" si="30">AB17-AB16</f>
        <v>-4.1427601881604496E-4</v>
      </c>
      <c r="AC18" s="9">
        <f t="shared" ref="AC18" si="31">AC17-AC16</f>
        <v>-4.0566089748858428E-4</v>
      </c>
      <c r="AD18" s="9">
        <f t="shared" ref="AD18" si="32">AD17-AD16</f>
        <v>-6.2992540157698514E-4</v>
      </c>
      <c r="AE18" s="9">
        <f t="shared" ref="AE18" si="33">AE17-AE16</f>
        <v>-1.3476834E-3</v>
      </c>
      <c r="AF18" s="7">
        <f t="shared" ref="AF18" si="34">AF17-AF16</f>
        <v>-1158</v>
      </c>
      <c r="AG18" s="9">
        <f t="shared" ref="AG18" si="35">AG17-AG16</f>
        <v>-1657</v>
      </c>
      <c r="AH18" s="9">
        <f t="shared" ref="AH18" si="36">AH17-AH16</f>
        <v>-222</v>
      </c>
      <c r="AI18" s="9">
        <f t="shared" ref="AI18" si="37">AI17-AI16</f>
        <v>235</v>
      </c>
      <c r="AJ18" s="9">
        <f t="shared" ref="AJ18" si="38">AJ17-AJ16</f>
        <v>-101</v>
      </c>
      <c r="AK18" s="8">
        <f t="shared" ref="AK18" si="39">AK17-AK16</f>
        <v>134</v>
      </c>
      <c r="AL18" s="9">
        <f t="shared" ref="AL18" si="40">AL17-AL16</f>
        <v>2.658134449085572E-3</v>
      </c>
      <c r="AM18" s="10">
        <f t="shared" ref="AM18" si="41">AM17-AM16</f>
        <v>-3.5673905343198975E-4</v>
      </c>
      <c r="AN18" s="9">
        <f t="shared" ref="AN18" si="42">AN17-AN16</f>
        <v>-4.0599999999999968E-4</v>
      </c>
      <c r="AO18" s="9">
        <f t="shared" ref="AO18" si="43">AO17-AO16</f>
        <v>8.1900000000000007E-4</v>
      </c>
      <c r="AP18" s="9">
        <f t="shared" ref="AP18" si="44">AP17-AP16</f>
        <v>-1.0530000000000001E-3</v>
      </c>
      <c r="AQ18" s="9">
        <f t="shared" ref="AQ18" si="45">AQ17-AQ16</f>
        <v>-1.235800000000003E-3</v>
      </c>
      <c r="AR18" s="10">
        <f t="shared" ref="AR18" si="46">AR17-AR16</f>
        <v>-1.872E-3</v>
      </c>
      <c r="AS18" s="25">
        <f t="shared" ref="AS18" si="47">AS17-AS16</f>
        <v>-4.8300000000000036E-4</v>
      </c>
      <c r="AT18" s="9">
        <f t="shared" ref="AT18" si="48">AT17-AT16</f>
        <v>8.0000000000000004E-4</v>
      </c>
      <c r="AU18" s="9">
        <f t="shared" ref="AU18" si="49">AU17-AU16</f>
        <v>-1.0200000000000001E-3</v>
      </c>
      <c r="AV18" s="9">
        <f t="shared" ref="AV18" si="50">AV17-AV16</f>
        <v>-1.5989999999999997E-3</v>
      </c>
      <c r="AW18" s="10">
        <f t="shared" ref="AW18" si="51">AW17-AW16</f>
        <v>-1.8199999999999998E-3</v>
      </c>
      <c r="AX18" s="25">
        <f t="shared" ref="AX18" si="52">AX17-AX16</f>
        <v>-2.222907890838782E-4</v>
      </c>
      <c r="AY18" s="9">
        <f t="shared" ref="AY18" si="53">AY17-AY16</f>
        <v>-1.4667003717958906E-4</v>
      </c>
      <c r="AZ18" s="9">
        <f t="shared" ref="AZ18" si="54">AZ17-AZ16</f>
        <v>7851862975685.9434</v>
      </c>
      <c r="BA18" s="9">
        <f t="shared" ref="BA18" si="55">BA17-BA16</f>
        <v>0.30903513071732913</v>
      </c>
      <c r="BB18" s="9">
        <f t="shared" ref="BB18" si="56">BB17-BB16</f>
        <v>5.3135638343599703E-3</v>
      </c>
      <c r="BC18" s="9">
        <f t="shared" ref="BC18" si="57">BC17-BC16</f>
        <v>-5.5297288390462954E-3</v>
      </c>
      <c r="BD18" s="9">
        <f t="shared" ref="BD18" si="58">BD17-BD16</f>
        <v>-2.5837555577713734E-4</v>
      </c>
      <c r="BE18" s="9">
        <f t="shared" ref="BE18" si="59">BE17-BE16</f>
        <v>-2.1437062495034465E-2</v>
      </c>
      <c r="BF18" s="9">
        <f t="shared" ref="BF18" si="60">BF17-BF16</f>
        <v>3572227450630.5503</v>
      </c>
      <c r="BG18" s="9">
        <f t="shared" ref="BG18" si="61">BG17-BG16</f>
        <v>0.76815415202230641</v>
      </c>
      <c r="BH18" s="10">
        <f t="shared" ref="BH18" si="62">BH17-BH16</f>
        <v>9.9306232967292818</v>
      </c>
      <c r="BI18" s="25"/>
      <c r="BJ18" s="10"/>
    </row>
    <row r="19" spans="1:62" x14ac:dyDescent="0.25">
      <c r="A19" s="4" t="s">
        <v>88</v>
      </c>
      <c r="B19" s="30" t="s">
        <v>79</v>
      </c>
      <c r="C19" s="30" t="s">
        <v>75</v>
      </c>
      <c r="D19" s="30">
        <v>77507</v>
      </c>
      <c r="E19" s="5">
        <v>2.2284806776965791E-2</v>
      </c>
      <c r="F19" s="6">
        <v>4.4569613553931589E-2</v>
      </c>
      <c r="G19" s="4">
        <v>1606</v>
      </c>
      <c r="H19" s="15">
        <v>2.0720709097242829E-2</v>
      </c>
      <c r="I19" s="15">
        <v>0.97927929090275723</v>
      </c>
      <c r="J19" s="30">
        <v>75901</v>
      </c>
      <c r="K19" s="16">
        <v>5.0078389999999988</v>
      </c>
      <c r="L19" s="17">
        <v>0.80677995953900006</v>
      </c>
      <c r="M19" s="4">
        <v>74047</v>
      </c>
      <c r="N19" s="16">
        <v>-5.662812999999999</v>
      </c>
      <c r="O19" s="17">
        <v>0.32581125117100002</v>
      </c>
      <c r="P19" s="24">
        <v>-3.7333999999999999E-2</v>
      </c>
      <c r="Q19" s="5">
        <v>4.9300999999999998E-2</v>
      </c>
      <c r="R19" s="5">
        <v>6.5978564182290076E-5</v>
      </c>
      <c r="S19" s="5">
        <v>0</v>
      </c>
      <c r="T19" s="5">
        <v>3.2602717584520411E-3</v>
      </c>
      <c r="U19" s="5">
        <v>3.2596040814841919E-3</v>
      </c>
      <c r="V19" s="5">
        <v>1.558394764232355E-3</v>
      </c>
      <c r="W19" s="6">
        <v>7.9912139999999989E-4</v>
      </c>
      <c r="X19" s="24">
        <v>-9.7780000000000002E-3</v>
      </c>
      <c r="Y19" s="5">
        <v>9.7800000000000005E-3</v>
      </c>
      <c r="Z19" s="5">
        <v>-7.6475927451483507E-5</v>
      </c>
      <c r="AA19" s="5">
        <v>0</v>
      </c>
      <c r="AB19" s="5">
        <v>2.097632025113014E-3</v>
      </c>
      <c r="AC19" s="5">
        <v>2.0962374734986868E-3</v>
      </c>
      <c r="AD19" s="5">
        <v>1.2168947965481389E-3</v>
      </c>
      <c r="AE19" s="5">
        <v>7.7095199999999988E-4</v>
      </c>
      <c r="AF19" s="4">
        <v>74047</v>
      </c>
      <c r="AG19" s="5">
        <v>36030</v>
      </c>
      <c r="AH19" s="5">
        <v>35771</v>
      </c>
      <c r="AI19" s="5">
        <v>1291</v>
      </c>
      <c r="AJ19" s="5">
        <v>563</v>
      </c>
      <c r="AK19" s="30">
        <v>1854</v>
      </c>
      <c r="AL19" s="5">
        <v>5.7554757281553402E-3</v>
      </c>
      <c r="AM19" s="6">
        <v>1.5043160304300709E-2</v>
      </c>
      <c r="AN19" s="5">
        <v>-3.8769999999999998E-3</v>
      </c>
      <c r="AO19" s="5">
        <v>-5.2899999999999996E-4</v>
      </c>
      <c r="AP19" s="5">
        <v>5.5000000000000003E-4</v>
      </c>
      <c r="AQ19" s="5">
        <v>4.3080000000000002E-3</v>
      </c>
      <c r="AR19" s="6">
        <v>1.0790000000000001E-3</v>
      </c>
      <c r="AS19" s="24">
        <v>-3.5860000000000002E-3</v>
      </c>
      <c r="AT19" s="5">
        <v>-5.2400000000000005E-4</v>
      </c>
      <c r="AU19" s="5">
        <v>5.1699999999999999E-4</v>
      </c>
      <c r="AV19" s="5">
        <v>3.1900000000000001E-3</v>
      </c>
      <c r="AW19" s="6">
        <v>1.041E-3</v>
      </c>
      <c r="AX19" s="24">
        <v>6.5978564182290076E-5</v>
      </c>
      <c r="AY19" s="5">
        <v>3.2596040814841919E-3</v>
      </c>
      <c r="AZ19" s="5">
        <v>14097549450625.199</v>
      </c>
      <c r="BA19" s="5">
        <v>7.7153051811882047</v>
      </c>
      <c r="BB19" s="5">
        <v>3.8933813823194073E-2</v>
      </c>
      <c r="BC19" s="5">
        <v>-3.7356519841810168E-2</v>
      </c>
      <c r="BD19" s="5">
        <v>8.830460103756016E-4</v>
      </c>
      <c r="BE19" s="5">
        <v>-0.51523187750100607</v>
      </c>
      <c r="BF19" s="5">
        <v>4219804117887.9458</v>
      </c>
      <c r="BG19" s="5">
        <v>1.1863149033997069</v>
      </c>
      <c r="BH19" s="6">
        <v>23.317872331034241</v>
      </c>
      <c r="BI19" s="4" t="s">
        <v>80</v>
      </c>
      <c r="BJ19" s="27" t="s">
        <v>81</v>
      </c>
    </row>
    <row r="20" spans="1:62" x14ac:dyDescent="0.25">
      <c r="A20" s="4" t="s">
        <v>89</v>
      </c>
      <c r="B20" s="30" t="s">
        <v>84</v>
      </c>
      <c r="C20" s="30" t="s">
        <v>75</v>
      </c>
      <c r="D20" s="30">
        <v>77507</v>
      </c>
      <c r="E20" s="5">
        <v>2.2284806776965791E-2</v>
      </c>
      <c r="F20" s="6">
        <v>4.4569613553931589E-2</v>
      </c>
      <c r="G20" s="4">
        <v>2650</v>
      </c>
      <c r="H20" s="15">
        <v>3.4190460216496583E-2</v>
      </c>
      <c r="I20" s="15">
        <v>0.96580953978350337</v>
      </c>
      <c r="J20" s="30">
        <v>74857</v>
      </c>
      <c r="K20" s="16">
        <v>-12.808997</v>
      </c>
      <c r="L20" s="17">
        <v>1.073224885933</v>
      </c>
      <c r="M20" s="4">
        <v>73312</v>
      </c>
      <c r="N20" s="16">
        <v>-6.9194969999999998</v>
      </c>
      <c r="O20" s="17">
        <v>0.56488254921900005</v>
      </c>
      <c r="P20" s="24">
        <v>-3.8664999999999998E-2</v>
      </c>
      <c r="Q20" s="5">
        <v>4.0666000000000001E-2</v>
      </c>
      <c r="R20" s="5">
        <v>-1.7111288189481269E-4</v>
      </c>
      <c r="S20" s="5">
        <v>0</v>
      </c>
      <c r="T20" s="5">
        <v>3.786423249946165E-3</v>
      </c>
      <c r="U20" s="5">
        <v>3.7825548785685218E-3</v>
      </c>
      <c r="V20" s="5">
        <v>2.330789278223814E-3</v>
      </c>
      <c r="W20" s="6">
        <v>2.3454731999999999E-3</v>
      </c>
      <c r="X20" s="24">
        <v>-1.1349E-2</v>
      </c>
      <c r="Y20" s="5">
        <v>1.1342E-2</v>
      </c>
      <c r="Z20" s="5">
        <v>-9.4384234504583147E-5</v>
      </c>
      <c r="AA20" s="5">
        <v>0</v>
      </c>
      <c r="AB20" s="5">
        <v>2.7758215651325921E-3</v>
      </c>
      <c r="AC20" s="5">
        <v>2.7742164619459909E-3</v>
      </c>
      <c r="AD20" s="5">
        <v>2.0152541603011779E-3</v>
      </c>
      <c r="AE20" s="5">
        <v>2.2861691999999999E-3</v>
      </c>
      <c r="AF20" s="4">
        <v>73312</v>
      </c>
      <c r="AG20" s="5">
        <v>35201</v>
      </c>
      <c r="AH20" s="5">
        <v>35836</v>
      </c>
      <c r="AI20" s="5">
        <v>633</v>
      </c>
      <c r="AJ20" s="5">
        <v>912</v>
      </c>
      <c r="AK20" s="30">
        <v>1545</v>
      </c>
      <c r="AL20" s="5">
        <v>-3.8119741100323618E-3</v>
      </c>
      <c r="AM20" s="6">
        <v>1.7733951041501491E-2</v>
      </c>
      <c r="AN20" s="5">
        <v>-5.1370000000000001E-3</v>
      </c>
      <c r="AO20" s="5">
        <v>-1.6750000000000001E-3</v>
      </c>
      <c r="AP20" s="5">
        <v>1.5020000000000001E-3</v>
      </c>
      <c r="AQ20" s="5">
        <v>4.2960000000000003E-3</v>
      </c>
      <c r="AR20" s="6">
        <v>3.1770000000000001E-3</v>
      </c>
      <c r="AS20" s="24">
        <v>-4.52945E-3</v>
      </c>
      <c r="AT20" s="5">
        <v>-1.6169999999999999E-3</v>
      </c>
      <c r="AU20" s="5">
        <v>1.4809999999999999E-3</v>
      </c>
      <c r="AV20" s="5">
        <v>3.8869999999999998E-3</v>
      </c>
      <c r="AW20" s="6">
        <v>3.0980000000000001E-3</v>
      </c>
      <c r="AX20" s="24">
        <v>-1.7111288189481269E-4</v>
      </c>
      <c r="AY20" s="5">
        <v>3.7825548785685218E-3</v>
      </c>
      <c r="AZ20" s="5">
        <v>28185008547025.641</v>
      </c>
      <c r="BA20" s="5">
        <v>8.3433980558739549</v>
      </c>
      <c r="BB20" s="5">
        <v>4.0131817875383252E-2</v>
      </c>
      <c r="BC20" s="5">
        <v>-3.8705401344317568E-2</v>
      </c>
      <c r="BD20" s="5">
        <v>8.1700251029274973E-4</v>
      </c>
      <c r="BE20" s="5">
        <v>-0.55459272760525369</v>
      </c>
      <c r="BF20" s="5">
        <v>1017156044478.064</v>
      </c>
      <c r="BG20" s="5">
        <v>-0.70311094006282981</v>
      </c>
      <c r="BH20" s="6">
        <v>14.82084667711066</v>
      </c>
      <c r="BI20" s="4" t="s">
        <v>85</v>
      </c>
      <c r="BJ20" s="27" t="s">
        <v>86</v>
      </c>
    </row>
    <row r="21" spans="1:62" x14ac:dyDescent="0.25">
      <c r="A21" s="7"/>
      <c r="B21" s="8"/>
      <c r="C21" s="8" t="s">
        <v>82</v>
      </c>
      <c r="D21" s="8">
        <f t="shared" ref="D21" si="63">D20-D19</f>
        <v>0</v>
      </c>
      <c r="E21" s="9">
        <f t="shared" ref="E21" si="64">E20-E19</f>
        <v>0</v>
      </c>
      <c r="F21" s="10">
        <f t="shared" ref="F21" si="65">F20-F19</f>
        <v>0</v>
      </c>
      <c r="G21" s="7">
        <f t="shared" ref="G21" si="66">G20-G19</f>
        <v>1044</v>
      </c>
      <c r="H21" s="18">
        <f t="shared" ref="H21" si="67">H20-H19</f>
        <v>1.3469751119253755E-2</v>
      </c>
      <c r="I21" s="18">
        <f t="shared" ref="I21" si="68">I20-I19</f>
        <v>-1.3469751119253859E-2</v>
      </c>
      <c r="J21" s="8">
        <f t="shared" ref="J21" si="69">J20-J19</f>
        <v>-1044</v>
      </c>
      <c r="K21" s="19">
        <f t="shared" ref="K21" si="70">K20-K19</f>
        <v>-17.816835999999999</v>
      </c>
      <c r="L21" s="20">
        <f t="shared" ref="L21" si="71">L20-L19</f>
        <v>0.26644492639399997</v>
      </c>
      <c r="M21" s="7">
        <f t="shared" ref="M21" si="72">M20-M19</f>
        <v>-735</v>
      </c>
      <c r="N21" s="19">
        <f t="shared" ref="N21" si="73">N20-N19</f>
        <v>-1.2566840000000008</v>
      </c>
      <c r="O21" s="20">
        <f t="shared" ref="O21" si="74">O20-O19</f>
        <v>0.23907129804800004</v>
      </c>
      <c r="P21" s="25">
        <f t="shared" ref="P21" si="75">P20-P19</f>
        <v>-1.3309999999999989E-3</v>
      </c>
      <c r="Q21" s="9">
        <f t="shared" ref="Q21" si="76">Q20-Q19</f>
        <v>-8.6349999999999968E-3</v>
      </c>
      <c r="R21" s="9">
        <f t="shared" ref="R21" si="77">R20-R19</f>
        <v>-2.3709144607710276E-4</v>
      </c>
      <c r="S21" s="9">
        <f t="shared" ref="S21" si="78">S20-S19</f>
        <v>0</v>
      </c>
      <c r="T21" s="9">
        <f t="shared" ref="T21" si="79">T20-T19</f>
        <v>5.2615149149412392E-4</v>
      </c>
      <c r="U21" s="9">
        <f t="shared" ref="U21" si="80">U20-U19</f>
        <v>5.2295079708432985E-4</v>
      </c>
      <c r="V21" s="9">
        <f t="shared" ref="V21" si="81">V20-V19</f>
        <v>7.7239451399145902E-4</v>
      </c>
      <c r="W21" s="10">
        <f t="shared" ref="W21" si="82">W20-W19</f>
        <v>1.5463517999999999E-3</v>
      </c>
      <c r="X21" s="25">
        <f t="shared" ref="X21" si="83">X20-X19</f>
        <v>-1.5709999999999995E-3</v>
      </c>
      <c r="Y21" s="9">
        <f t="shared" ref="Y21" si="84">Y20-Y19</f>
        <v>1.5619999999999992E-3</v>
      </c>
      <c r="Z21" s="9">
        <f t="shared" ref="Z21" si="85">Z20-Z19</f>
        <v>-1.790830705309964E-5</v>
      </c>
      <c r="AA21" s="9">
        <f t="shared" ref="AA21" si="86">AA20-AA19</f>
        <v>0</v>
      </c>
      <c r="AB21" s="9">
        <f t="shared" ref="AB21" si="87">AB20-AB19</f>
        <v>6.7818954001957815E-4</v>
      </c>
      <c r="AC21" s="9">
        <f t="shared" ref="AC21" si="88">AC20-AC19</f>
        <v>6.7797898844730413E-4</v>
      </c>
      <c r="AD21" s="9">
        <f t="shared" ref="AD21" si="89">AD20-AD19</f>
        <v>7.9835936375303898E-4</v>
      </c>
      <c r="AE21" s="9">
        <f t="shared" ref="AE21" si="90">AE20-AE19</f>
        <v>1.5152172E-3</v>
      </c>
      <c r="AF21" s="7">
        <f t="shared" ref="AF21" si="91">AF20-AF19</f>
        <v>-735</v>
      </c>
      <c r="AG21" s="9">
        <f t="shared" ref="AG21" si="92">AG20-AG19</f>
        <v>-829</v>
      </c>
      <c r="AH21" s="9">
        <f t="shared" ref="AH21" si="93">AH20-AH19</f>
        <v>65</v>
      </c>
      <c r="AI21" s="9">
        <f t="shared" ref="AI21" si="94">AI20-AI19</f>
        <v>-658</v>
      </c>
      <c r="AJ21" s="9">
        <f t="shared" ref="AJ21" si="95">AJ20-AJ19</f>
        <v>349</v>
      </c>
      <c r="AK21" s="8">
        <f t="shared" ref="AK21" si="96">AK20-AK19</f>
        <v>-309</v>
      </c>
      <c r="AL21" s="9">
        <f t="shared" ref="AL21" si="97">AL20-AL19</f>
        <v>-9.567449838187702E-3</v>
      </c>
      <c r="AM21" s="10">
        <f t="shared" ref="AM21" si="98">AM20-AM19</f>
        <v>2.6907907372007815E-3</v>
      </c>
      <c r="AN21" s="9">
        <f t="shared" ref="AN21" si="99">AN20-AN19</f>
        <v>-1.2600000000000003E-3</v>
      </c>
      <c r="AO21" s="9">
        <f t="shared" ref="AO21" si="100">AO20-AO19</f>
        <v>-1.1460000000000001E-3</v>
      </c>
      <c r="AP21" s="9">
        <f t="shared" ref="AP21" si="101">AP20-AP19</f>
        <v>9.5200000000000005E-4</v>
      </c>
      <c r="AQ21" s="9">
        <f t="shared" ref="AQ21" si="102">AQ20-AQ19</f>
        <v>-1.1999999999999858E-5</v>
      </c>
      <c r="AR21" s="10">
        <f t="shared" ref="AR21" si="103">AR20-AR19</f>
        <v>2.098E-3</v>
      </c>
      <c r="AS21" s="25">
        <f t="shared" ref="AS21" si="104">AS20-AS19</f>
        <v>-9.4344999999999976E-4</v>
      </c>
      <c r="AT21" s="9">
        <f t="shared" ref="AT21" si="105">AT20-AT19</f>
        <v>-1.0929999999999998E-3</v>
      </c>
      <c r="AU21" s="9">
        <f t="shared" ref="AU21" si="106">AU20-AU19</f>
        <v>9.639999999999999E-4</v>
      </c>
      <c r="AV21" s="9">
        <f t="shared" ref="AV21" si="107">AV20-AV19</f>
        <v>6.969999999999997E-4</v>
      </c>
      <c r="AW21" s="10">
        <f t="shared" ref="AW21" si="108">AW20-AW19</f>
        <v>2.0569999999999998E-3</v>
      </c>
      <c r="AX21" s="25">
        <f t="shared" ref="AX21" si="109">AX20-AX19</f>
        <v>-2.3709144607710276E-4</v>
      </c>
      <c r="AY21" s="9">
        <f t="shared" ref="AY21" si="110">AY20-AY19</f>
        <v>5.2295079708432985E-4</v>
      </c>
      <c r="AZ21" s="9">
        <f t="shared" ref="AZ21" si="111">AZ20-AZ19</f>
        <v>14087459096400.441</v>
      </c>
      <c r="BA21" s="9">
        <f t="shared" ref="BA21" si="112">BA20-BA19</f>
        <v>0.62809287468575015</v>
      </c>
      <c r="BB21" s="9">
        <f t="shared" ref="BB21" si="113">BB20-BB19</f>
        <v>1.1980040521891791E-3</v>
      </c>
      <c r="BC21" s="9">
        <f t="shared" ref="BC21" si="114">BC20-BC19</f>
        <v>-1.3488815025074E-3</v>
      </c>
      <c r="BD21" s="9">
        <f t="shared" ref="BD21" si="115">BD20-BD19</f>
        <v>-6.6043500082851869E-5</v>
      </c>
      <c r="BE21" s="9">
        <f t="shared" ref="BE21" si="116">BE20-BE19</f>
        <v>-3.9360850104247613E-2</v>
      </c>
      <c r="BF21" s="9">
        <f t="shared" ref="BF21" si="117">BF20-BF19</f>
        <v>-3202648073409.8818</v>
      </c>
      <c r="BG21" s="9">
        <f t="shared" ref="BG21" si="118">BG20-BG19</f>
        <v>-1.8894258434625368</v>
      </c>
      <c r="BH21" s="10">
        <f t="shared" ref="BH21" si="119">BH20-BH19</f>
        <v>-8.4970256539235809</v>
      </c>
      <c r="BI21" s="7"/>
      <c r="BJ21" s="28"/>
    </row>
    <row r="22" spans="1:62" x14ac:dyDescent="0.25">
      <c r="A22" s="4" t="s">
        <v>87</v>
      </c>
      <c r="B22" s="30" t="s">
        <v>74</v>
      </c>
      <c r="C22" s="30" t="s">
        <v>75</v>
      </c>
      <c r="D22" s="30">
        <v>77507</v>
      </c>
      <c r="E22" s="5">
        <v>2.2284806776965791E-2</v>
      </c>
      <c r="F22" s="6">
        <v>4.4569613553931589E-2</v>
      </c>
      <c r="G22" s="4">
        <v>582</v>
      </c>
      <c r="H22" s="15">
        <v>7.5089991871701914E-3</v>
      </c>
      <c r="I22" s="15">
        <v>0.99249100081282982</v>
      </c>
      <c r="J22" s="30">
        <v>76925</v>
      </c>
      <c r="K22" s="16">
        <v>22.17512</v>
      </c>
      <c r="L22" s="17">
        <v>0.89893036435199991</v>
      </c>
      <c r="M22" s="4">
        <v>75205</v>
      </c>
      <c r="N22" s="16">
        <v>16.847693</v>
      </c>
      <c r="O22" s="17">
        <v>0.47451963640099998</v>
      </c>
      <c r="P22" s="24">
        <v>-4.0141000000000003E-2</v>
      </c>
      <c r="Q22" s="5">
        <v>4.0661999999999997E-2</v>
      </c>
      <c r="R22" s="5">
        <v>2.8826935326616829E-4</v>
      </c>
      <c r="S22" s="5">
        <v>2.5000000000000001E-5</v>
      </c>
      <c r="T22" s="5">
        <v>3.4184503201759729E-3</v>
      </c>
      <c r="U22" s="5">
        <v>3.406274118663781E-3</v>
      </c>
      <c r="V22" s="5">
        <v>2.1417387845303871E-3</v>
      </c>
      <c r="W22" s="6">
        <v>2.1838698E-3</v>
      </c>
      <c r="X22" s="24">
        <v>-1.0232E-2</v>
      </c>
      <c r="Y22" s="5">
        <v>1.025E-2</v>
      </c>
      <c r="Z22" s="5">
        <v>2.2402357556013561E-4</v>
      </c>
      <c r="AA22" s="5">
        <v>7.9999999999999996E-6</v>
      </c>
      <c r="AB22" s="5">
        <v>2.5119080439290589E-3</v>
      </c>
      <c r="AC22" s="5">
        <v>2.5018983709872711E-3</v>
      </c>
      <c r="AD22" s="5">
        <v>1.846820198125124E-3</v>
      </c>
      <c r="AE22" s="5">
        <v>2.1186353999999999E-3</v>
      </c>
      <c r="AF22" s="4">
        <v>75205</v>
      </c>
      <c r="AG22" s="5">
        <v>37687</v>
      </c>
      <c r="AH22" s="5">
        <v>35993</v>
      </c>
      <c r="AI22" s="5">
        <v>1056</v>
      </c>
      <c r="AJ22" s="5">
        <v>664</v>
      </c>
      <c r="AK22" s="30">
        <v>1720</v>
      </c>
      <c r="AL22" s="5">
        <v>3.0973412790697681E-3</v>
      </c>
      <c r="AM22" s="6">
        <v>1.5399899357732699E-2</v>
      </c>
      <c r="AN22" s="5">
        <v>-3.4710000000000001E-3</v>
      </c>
      <c r="AO22" s="5">
        <v>-1.348E-3</v>
      </c>
      <c r="AP22" s="5">
        <v>1.603E-3</v>
      </c>
      <c r="AQ22" s="5">
        <v>5.5438000000000032E-3</v>
      </c>
      <c r="AR22" s="6">
        <v>2.9510000000000001E-3</v>
      </c>
      <c r="AS22" s="24">
        <v>-3.1029999999999999E-3</v>
      </c>
      <c r="AT22" s="5">
        <v>-1.3240000000000001E-3</v>
      </c>
      <c r="AU22" s="5">
        <v>1.537E-3</v>
      </c>
      <c r="AV22" s="5">
        <v>4.7889999999999999E-3</v>
      </c>
      <c r="AW22" s="6">
        <v>2.8609999999999998E-3</v>
      </c>
      <c r="AX22" s="24">
        <v>2.8826935326616829E-4</v>
      </c>
      <c r="AY22" s="5">
        <v>3.406274118663781E-3</v>
      </c>
      <c r="AZ22" s="5">
        <v>6245686474939.2559</v>
      </c>
      <c r="BA22" s="5">
        <v>7.4062700504708756</v>
      </c>
      <c r="BB22" s="5">
        <v>3.3620249988834103E-2</v>
      </c>
      <c r="BC22" s="5">
        <v>-3.1826791002763873E-2</v>
      </c>
      <c r="BD22" s="5">
        <v>1.1414215661527389E-3</v>
      </c>
      <c r="BE22" s="5">
        <v>-0.49379481500597161</v>
      </c>
      <c r="BF22" s="5">
        <v>647576667257.39551</v>
      </c>
      <c r="BG22" s="5">
        <v>0.4181607513774005</v>
      </c>
      <c r="BH22" s="6">
        <v>13.387249034304959</v>
      </c>
      <c r="BI22" s="4" t="s">
        <v>76</v>
      </c>
      <c r="BJ22" s="27" t="s">
        <v>77</v>
      </c>
    </row>
    <row r="23" spans="1:62" x14ac:dyDescent="0.25">
      <c r="A23" s="4" t="s">
        <v>89</v>
      </c>
      <c r="B23" s="30" t="s">
        <v>84</v>
      </c>
      <c r="C23" s="30" t="s">
        <v>75</v>
      </c>
      <c r="D23" s="30">
        <v>77507</v>
      </c>
      <c r="E23" s="5">
        <v>2.2284806776965791E-2</v>
      </c>
      <c r="F23" s="6">
        <v>4.4569613553931589E-2</v>
      </c>
      <c r="G23" s="4">
        <v>2650</v>
      </c>
      <c r="H23" s="15">
        <v>3.4190460216496583E-2</v>
      </c>
      <c r="I23" s="15">
        <v>0.96580953978350337</v>
      </c>
      <c r="J23" s="30">
        <v>74857</v>
      </c>
      <c r="K23" s="16">
        <v>-12.808997</v>
      </c>
      <c r="L23" s="17">
        <v>1.073224885933</v>
      </c>
      <c r="M23" s="4">
        <v>73312</v>
      </c>
      <c r="N23" s="16">
        <v>-6.9194969999999998</v>
      </c>
      <c r="O23" s="17">
        <v>0.56488254921900005</v>
      </c>
      <c r="P23" s="24">
        <v>-3.8664999999999998E-2</v>
      </c>
      <c r="Q23" s="5">
        <v>4.0666000000000001E-2</v>
      </c>
      <c r="R23" s="5">
        <v>-1.7111288189481269E-4</v>
      </c>
      <c r="S23" s="5">
        <v>0</v>
      </c>
      <c r="T23" s="5">
        <v>3.786423249946165E-3</v>
      </c>
      <c r="U23" s="5">
        <v>3.7825548785685218E-3</v>
      </c>
      <c r="V23" s="5">
        <v>2.330789278223814E-3</v>
      </c>
      <c r="W23" s="6">
        <v>2.3454731999999999E-3</v>
      </c>
      <c r="X23" s="24">
        <v>-1.1349E-2</v>
      </c>
      <c r="Y23" s="5">
        <v>1.1342E-2</v>
      </c>
      <c r="Z23" s="5">
        <v>-9.4384234504583147E-5</v>
      </c>
      <c r="AA23" s="5">
        <v>0</v>
      </c>
      <c r="AB23" s="5">
        <v>2.7758215651325921E-3</v>
      </c>
      <c r="AC23" s="5">
        <v>2.7742164619459909E-3</v>
      </c>
      <c r="AD23" s="5">
        <v>2.0152541603011779E-3</v>
      </c>
      <c r="AE23" s="5">
        <v>2.2861691999999999E-3</v>
      </c>
      <c r="AF23" s="4">
        <v>73312</v>
      </c>
      <c r="AG23" s="5">
        <v>35201</v>
      </c>
      <c r="AH23" s="5">
        <v>35836</v>
      </c>
      <c r="AI23" s="5">
        <v>633</v>
      </c>
      <c r="AJ23" s="5">
        <v>912</v>
      </c>
      <c r="AK23" s="30">
        <v>1545</v>
      </c>
      <c r="AL23" s="5">
        <v>-3.8119741100323618E-3</v>
      </c>
      <c r="AM23" s="6">
        <v>1.7733951041501491E-2</v>
      </c>
      <c r="AN23" s="5">
        <v>-5.1370000000000001E-3</v>
      </c>
      <c r="AO23" s="5">
        <v>-1.6750000000000001E-3</v>
      </c>
      <c r="AP23" s="5">
        <v>1.5020000000000001E-3</v>
      </c>
      <c r="AQ23" s="5">
        <v>4.2960000000000003E-3</v>
      </c>
      <c r="AR23" s="6">
        <v>3.1770000000000001E-3</v>
      </c>
      <c r="AS23" s="24">
        <v>-4.52945E-3</v>
      </c>
      <c r="AT23" s="5">
        <v>-1.6169999999999999E-3</v>
      </c>
      <c r="AU23" s="5">
        <v>1.4809999999999999E-3</v>
      </c>
      <c r="AV23" s="5">
        <v>3.8869999999999998E-3</v>
      </c>
      <c r="AW23" s="6">
        <v>3.0980000000000001E-3</v>
      </c>
      <c r="AX23" s="24">
        <v>-1.7111288189481269E-4</v>
      </c>
      <c r="AY23" s="5">
        <v>3.7825548785685218E-3</v>
      </c>
      <c r="AZ23" s="5">
        <v>28185008547025.641</v>
      </c>
      <c r="BA23" s="5">
        <v>8.3433980558739549</v>
      </c>
      <c r="BB23" s="5">
        <v>4.0131817875383252E-2</v>
      </c>
      <c r="BC23" s="5">
        <v>-3.8705401344317568E-2</v>
      </c>
      <c r="BD23" s="5">
        <v>8.1700251029274973E-4</v>
      </c>
      <c r="BE23" s="5">
        <v>-0.55459272760525369</v>
      </c>
      <c r="BF23" s="5">
        <v>1017156044478.064</v>
      </c>
      <c r="BG23" s="5">
        <v>-0.70311094006282981</v>
      </c>
      <c r="BH23" s="6">
        <v>14.82084667711066</v>
      </c>
      <c r="BI23" s="4" t="s">
        <v>85</v>
      </c>
      <c r="BJ23" s="27" t="s">
        <v>86</v>
      </c>
    </row>
    <row r="24" spans="1:62" s="39" customFormat="1" x14ac:dyDescent="0.25">
      <c r="A24" s="11"/>
      <c r="B24" s="12"/>
      <c r="C24" s="12" t="s">
        <v>82</v>
      </c>
      <c r="D24" s="12">
        <f t="shared" ref="D24" si="120">D23-D22</f>
        <v>0</v>
      </c>
      <c r="E24" s="13">
        <f t="shared" ref="E24" si="121">E23-E22</f>
        <v>0</v>
      </c>
      <c r="F24" s="14">
        <f t="shared" ref="F24" si="122">F23-F22</f>
        <v>0</v>
      </c>
      <c r="G24" s="11">
        <f t="shared" ref="G24" si="123">G23-G22</f>
        <v>2068</v>
      </c>
      <c r="H24" s="21">
        <f t="shared" ref="H24" si="124">H23-H22</f>
        <v>2.6681461029326392E-2</v>
      </c>
      <c r="I24" s="21">
        <f t="shared" ref="I24" si="125">I23-I22</f>
        <v>-2.6681461029326448E-2</v>
      </c>
      <c r="J24" s="12">
        <f t="shared" ref="J24" si="126">J23-J22</f>
        <v>-2068</v>
      </c>
      <c r="K24" s="22">
        <f t="shared" ref="K24" si="127">K23-K22</f>
        <v>-34.984116999999998</v>
      </c>
      <c r="L24" s="23">
        <f t="shared" ref="L24" si="128">L23-L22</f>
        <v>0.17429452158100012</v>
      </c>
      <c r="M24" s="11">
        <f t="shared" ref="M24" si="129">M23-M22</f>
        <v>-1893</v>
      </c>
      <c r="N24" s="22">
        <f t="shared" ref="N24" si="130">N23-N22</f>
        <v>-23.767189999999999</v>
      </c>
      <c r="O24" s="23">
        <f t="shared" ref="O24" si="131">O23-O22</f>
        <v>9.0362912818000074E-2</v>
      </c>
      <c r="P24" s="26">
        <f t="shared" ref="P24" si="132">P23-P22</f>
        <v>1.4760000000000051E-3</v>
      </c>
      <c r="Q24" s="13">
        <f t="shared" ref="Q24" si="133">Q23-Q22</f>
        <v>4.0000000000040004E-6</v>
      </c>
      <c r="R24" s="13">
        <f t="shared" ref="R24" si="134">R23-R22</f>
        <v>-4.5938223516098101E-4</v>
      </c>
      <c r="S24" s="13">
        <f t="shared" ref="S24" si="135">S23-S22</f>
        <v>-2.5000000000000001E-5</v>
      </c>
      <c r="T24" s="13">
        <f t="shared" ref="T24" si="136">T23-T22</f>
        <v>3.6797292977019209E-4</v>
      </c>
      <c r="U24" s="13">
        <f t="shared" ref="U24" si="137">U23-U22</f>
        <v>3.762807599047408E-4</v>
      </c>
      <c r="V24" s="13">
        <f t="shared" ref="V24" si="138">V23-V22</f>
        <v>1.8905049369342692E-4</v>
      </c>
      <c r="W24" s="14">
        <f t="shared" ref="W24" si="139">W23-W22</f>
        <v>1.6160339999999988E-4</v>
      </c>
      <c r="X24" s="26">
        <f t="shared" ref="X24" si="140">X23-X22</f>
        <v>-1.1169999999999999E-3</v>
      </c>
      <c r="Y24" s="13">
        <f t="shared" ref="Y24" si="141">Y23-Y22</f>
        <v>1.0919999999999992E-3</v>
      </c>
      <c r="Z24" s="13">
        <f t="shared" ref="Z24" si="142">Z23-Z22</f>
        <v>-3.1840781006471874E-4</v>
      </c>
      <c r="AA24" s="13">
        <f t="shared" ref="AA24" si="143">AA23-AA22</f>
        <v>-7.9999999999999996E-6</v>
      </c>
      <c r="AB24" s="13">
        <f t="shared" ref="AB24" si="144">AB23-AB22</f>
        <v>2.6391352120353319E-4</v>
      </c>
      <c r="AC24" s="13">
        <f t="shared" ref="AC24" si="145">AC23-AC22</f>
        <v>2.7231809095871985E-4</v>
      </c>
      <c r="AD24" s="13">
        <f t="shared" ref="AD24" si="146">AD23-AD22</f>
        <v>1.6843396217605384E-4</v>
      </c>
      <c r="AE24" s="13">
        <f t="shared" ref="AE24" si="147">AE23-AE22</f>
        <v>1.6753379999999993E-4</v>
      </c>
      <c r="AF24" s="11">
        <f t="shared" ref="AF24" si="148">AF23-AF22</f>
        <v>-1893</v>
      </c>
      <c r="AG24" s="13">
        <f t="shared" ref="AG24" si="149">AG23-AG22</f>
        <v>-2486</v>
      </c>
      <c r="AH24" s="13">
        <f t="shared" ref="AH24" si="150">AH23-AH22</f>
        <v>-157</v>
      </c>
      <c r="AI24" s="13">
        <f t="shared" ref="AI24" si="151">AI23-AI22</f>
        <v>-423</v>
      </c>
      <c r="AJ24" s="13">
        <f t="shared" ref="AJ24" si="152">AJ23-AJ22</f>
        <v>248</v>
      </c>
      <c r="AK24" s="12">
        <f t="shared" ref="AK24" si="153">AK23-AK22</f>
        <v>-175</v>
      </c>
      <c r="AL24" s="13">
        <f t="shared" ref="AL24" si="154">AL23-AL22</f>
        <v>-6.9093153891021299E-3</v>
      </c>
      <c r="AM24" s="14">
        <f t="shared" ref="AM24" si="155">AM23-AM22</f>
        <v>2.3340516837687918E-3</v>
      </c>
      <c r="AN24" s="13">
        <f t="shared" ref="AN24" si="156">AN23-AN22</f>
        <v>-1.6659999999999999E-3</v>
      </c>
      <c r="AO24" s="13">
        <f t="shared" ref="AO24" si="157">AO23-AO22</f>
        <v>-3.2700000000000003E-4</v>
      </c>
      <c r="AP24" s="13">
        <f t="shared" ref="AP24" si="158">AP23-AP22</f>
        <v>-1.0099999999999996E-4</v>
      </c>
      <c r="AQ24" s="13">
        <f t="shared" ref="AQ24" si="159">AQ23-AQ22</f>
        <v>-1.2478000000000029E-3</v>
      </c>
      <c r="AR24" s="14">
        <f t="shared" ref="AR24" si="160">AR23-AR22</f>
        <v>2.2600000000000007E-4</v>
      </c>
      <c r="AS24" s="26">
        <f t="shared" ref="AS24" si="161">AS23-AS22</f>
        <v>-1.4264500000000001E-3</v>
      </c>
      <c r="AT24" s="13">
        <f t="shared" ref="AT24" si="162">AT23-AT22</f>
        <v>-2.9299999999999986E-4</v>
      </c>
      <c r="AU24" s="13">
        <f t="shared" ref="AU24" si="163">AU23-AU22</f>
        <v>-5.600000000000006E-5</v>
      </c>
      <c r="AV24" s="13">
        <f t="shared" ref="AV24" si="164">AV23-AV22</f>
        <v>-9.0200000000000002E-4</v>
      </c>
      <c r="AW24" s="14">
        <f t="shared" ref="AW24" si="165">AW23-AW22</f>
        <v>2.3700000000000023E-4</v>
      </c>
      <c r="AX24" s="26">
        <f t="shared" ref="AX24" si="166">AX23-AX22</f>
        <v>-4.5938223516098101E-4</v>
      </c>
      <c r="AY24" s="13">
        <f t="shared" ref="AY24" si="167">AY23-AY22</f>
        <v>3.762807599047408E-4</v>
      </c>
      <c r="AZ24" s="13">
        <f t="shared" ref="AZ24" si="168">AZ23-AZ22</f>
        <v>21939322072086.383</v>
      </c>
      <c r="BA24" s="13">
        <f t="shared" ref="BA24" si="169">BA23-BA22</f>
        <v>0.93712800540307928</v>
      </c>
      <c r="BB24" s="13">
        <f t="shared" ref="BB24" si="170">BB23-BB22</f>
        <v>6.5115678865491494E-3</v>
      </c>
      <c r="BC24" s="13">
        <f t="shared" ref="BC24" si="171">BC23-BC22</f>
        <v>-6.8786103415536953E-3</v>
      </c>
      <c r="BD24" s="13">
        <f t="shared" ref="BD24" si="172">BD23-BD22</f>
        <v>-3.2441905585998921E-4</v>
      </c>
      <c r="BE24" s="13">
        <f t="shared" ref="BE24" si="173">BE23-BE22</f>
        <v>-6.0797912599282078E-2</v>
      </c>
      <c r="BF24" s="13">
        <f t="shared" ref="BF24" si="174">BF23-BF22</f>
        <v>369579377220.66846</v>
      </c>
      <c r="BG24" s="13">
        <f t="shared" ref="BG24" si="175">BG23-BG22</f>
        <v>-1.1212716914402303</v>
      </c>
      <c r="BH24" s="14">
        <f t="shared" ref="BH24" si="176">BH23-BH22</f>
        <v>1.4335976428057009</v>
      </c>
      <c r="BI24" s="11"/>
      <c r="BJ24" s="29"/>
    </row>
  </sheetData>
  <autoFilter ref="A2:BB13">
    <sortState ref="A2:BC25">
      <sortCondition ref="B1:B25"/>
    </sortState>
  </autoFilter>
  <mergeCells count="9">
    <mergeCell ref="G1:L1"/>
    <mergeCell ref="E1:F1"/>
    <mergeCell ref="X1:AE1"/>
    <mergeCell ref="AF1:AM1"/>
    <mergeCell ref="AX1:BH1"/>
    <mergeCell ref="M1:O1"/>
    <mergeCell ref="AN1:AR1"/>
    <mergeCell ref="P1:W1"/>
    <mergeCell ref="AS1:AW1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Hödl, Sieglinde</cp:lastModifiedBy>
  <dcterms:created xsi:type="dcterms:W3CDTF">2025-08-22T06:10:52Z</dcterms:created>
  <dcterms:modified xsi:type="dcterms:W3CDTF">2025-08-25T07:56:42Z</dcterms:modified>
</cp:coreProperties>
</file>