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ieglinde.hoedl\AI_Mars3D\src_uptodate\outputs\MARS_output\"/>
    </mc:Choice>
  </mc:AlternateContent>
  <bookViews>
    <workbookView xWindow="0" yWindow="0" windowWidth="28800" windowHeight="11400" tabRatio="240"/>
  </bookViews>
  <sheets>
    <sheet name="Results" sheetId="1" r:id="rId1"/>
  </sheets>
  <definedNames>
    <definedName name="_xlnm._FilterDatabase" localSheetId="0" hidden="1">Results!$A$2:$BB$20</definedName>
  </definedNames>
  <calcPr calcId="162913"/>
</workbook>
</file>

<file path=xl/calcChain.xml><?xml version="1.0" encoding="utf-8"?>
<calcChain xmlns="http://schemas.openxmlformats.org/spreadsheetml/2006/main">
  <c r="BH20" i="1" l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</calcChain>
</file>

<file path=xl/comments1.xml><?xml version="1.0" encoding="utf-8"?>
<comments xmlns="http://schemas.openxmlformats.org/spreadsheetml/2006/main">
  <authors>
    <author>Hödl, Sieglinde</author>
  </authors>
  <commentList>
    <comment ref="K4" authorId="0" shapeId="0">
      <text>
        <r>
          <rPr>
            <sz val="11"/>
            <color theme="1"/>
            <rFont val="Calibri"/>
            <family val="2"/>
            <scheme val="minor"/>
          </rPr>
          <t>Hödl, Sieglinde:
Deutlich positiv → die Vergleichsoberfläche liegt im Schnitt weiter „oben“/„außen“ als die Referenzoberfläche.</t>
        </r>
      </text>
    </comment>
  </commentList>
</comments>
</file>

<file path=xl/sharedStrings.xml><?xml version="1.0" encoding="utf-8"?>
<sst xmlns="http://schemas.openxmlformats.org/spreadsheetml/2006/main" count="140" uniqueCount="118">
  <si>
    <t>Calculated on all distances (incl. Outliers)</t>
  </si>
  <si>
    <t>Calculated on distances excl. Outliers)</t>
  </si>
  <si>
    <t>Calculated on Outliers only</t>
  </si>
  <si>
    <t>Parameters used for Algorithm</t>
  </si>
  <si>
    <t>All Points (incl. Outliers)</t>
  </si>
  <si>
    <t>exkl. Outliers</t>
  </si>
  <si>
    <t>excl. Outliers</t>
  </si>
  <si>
    <t>Inlier / Outlier Details</t>
  </si>
  <si>
    <t>Quantiles All Points (incl. Outliers)</t>
  </si>
  <si>
    <t>Quantiles (excl. Outliers)</t>
  </si>
  <si>
    <t>Distribution Measures All Points (incl. Outliers)</t>
  </si>
  <si>
    <t>Timestamp</t>
  </si>
  <si>
    <t>Folder</t>
  </si>
  <si>
    <t>Version</t>
  </si>
  <si>
    <t>Total Points</t>
  </si>
  <si>
    <t>Normal Scale</t>
  </si>
  <si>
    <t>Search Scale</t>
  </si>
  <si>
    <t>NaN</t>
  </si>
  <si>
    <t>% NaN</t>
  </si>
  <si>
    <t>% Valid</t>
  </si>
  <si>
    <t>Valid Count</t>
  </si>
  <si>
    <t>Valid Sum</t>
  </si>
  <si>
    <t>Valid Squared Sum</t>
  </si>
  <si>
    <t>Valid Count Inlier</t>
  </si>
  <si>
    <t>Valid Sum Inlier</t>
  </si>
  <si>
    <t>Valid Squared Sum Inlier</t>
  </si>
  <si>
    <t>Min</t>
  </si>
  <si>
    <t>Max</t>
  </si>
  <si>
    <t>Mean</t>
  </si>
  <si>
    <t>Median</t>
  </si>
  <si>
    <t>RMS</t>
  </si>
  <si>
    <t>Std Empirical</t>
  </si>
  <si>
    <t>MAE</t>
  </si>
  <si>
    <t>NMAD</t>
  </si>
  <si>
    <t>Min Inlier</t>
  </si>
  <si>
    <t>Max Inlier</t>
  </si>
  <si>
    <t>Mean Inlier</t>
  </si>
  <si>
    <t>Median Inlier</t>
  </si>
  <si>
    <t>RMS Inlier</t>
  </si>
  <si>
    <t>Std Inlier</t>
  </si>
  <si>
    <t>MAE Inlier</t>
  </si>
  <si>
    <t>NMAD Inlier</t>
  </si>
  <si>
    <t>Inlier Count</t>
  </si>
  <si>
    <t>Pos Inlier</t>
  </si>
  <si>
    <t>Neg Inlier</t>
  </si>
  <si>
    <t>Pos Outlier</t>
  </si>
  <si>
    <t>Neg Outlier</t>
  </si>
  <si>
    <t>Outlier Count</t>
  </si>
  <si>
    <t>Mean Outlier</t>
  </si>
  <si>
    <t>Std Outlier</t>
  </si>
  <si>
    <t>Q05</t>
  </si>
  <si>
    <t>Q25</t>
  </si>
  <si>
    <t>Q75</t>
  </si>
  <si>
    <t>Q95</t>
  </si>
  <si>
    <t>IQR</t>
  </si>
  <si>
    <t>Q05 Inlier</t>
  </si>
  <si>
    <t>Q25 Inlier</t>
  </si>
  <si>
    <t>Q75 Inlier</t>
  </si>
  <si>
    <t>Q95 Inlier</t>
  </si>
  <si>
    <t>IQR Inlier</t>
  </si>
  <si>
    <t>Gauss Mean</t>
  </si>
  <si>
    <t>Gauss Std</t>
  </si>
  <si>
    <t>Gauss Chi2</t>
  </si>
  <si>
    <t>Weibull a</t>
  </si>
  <si>
    <t>Weibull b</t>
  </si>
  <si>
    <t>Weibull shift</t>
  </si>
  <si>
    <t>Weibull mode</t>
  </si>
  <si>
    <t>Weibull skewness</t>
  </si>
  <si>
    <t>Weibull Chi2</t>
  </si>
  <si>
    <t>Skewness</t>
  </si>
  <si>
    <t>Kurtosis</t>
  </si>
  <si>
    <t>Distances Path</t>
  </si>
  <si>
    <t>Params Path</t>
  </si>
  <si>
    <t>2025-08-22 12:51:08</t>
  </si>
  <si>
    <t>data\0342-0349</t>
  </si>
  <si>
    <t>ref</t>
  </si>
  <si>
    <t>data\0342-0349\python_ref_m3c2_distances.txt</t>
  </si>
  <si>
    <t>data\0342-0349\python_ref_m3c2_params.txt</t>
  </si>
  <si>
    <t>2025-08-22 12:51:35</t>
  </si>
  <si>
    <t>ref_ai</t>
  </si>
  <si>
    <t>data\0342-0349\python_ref_ai_m3c2_distances.txt</t>
  </si>
  <si>
    <t>data\0342-0349\python_ref_ai_m3c2_params.txt</t>
  </si>
  <si>
    <t>DELTA</t>
  </si>
  <si>
    <t>2025-08-22 12:52:00</t>
  </si>
  <si>
    <t>data\0817-0821</t>
  </si>
  <si>
    <t>data\0817-0821\python_ref_m3c2_distances.txt</t>
  </si>
  <si>
    <t>data\0817-0821\python_ref_m3c2_params.txt</t>
  </si>
  <si>
    <t>2025-08-22 12:52:30</t>
  </si>
  <si>
    <t>data\0817-0821\python_ref_ai_m3c2_distances.txt</t>
  </si>
  <si>
    <t>data\0817-0821\python_ref_ai_m3c2_params.txt</t>
  </si>
  <si>
    <t>2025-08-22 12:54:16</t>
  </si>
  <si>
    <t>data\0910-0913</t>
  </si>
  <si>
    <t>data\0910-0913\python_ref_m3c2_distances.txt</t>
  </si>
  <si>
    <t>data\0910-0913\python_ref_m3c2_params.txt</t>
  </si>
  <si>
    <t>2025-08-22 12:55:46</t>
  </si>
  <si>
    <t>data\0910-0913\python_ref_ai_m3c2_distances.txt</t>
  </si>
  <si>
    <t>data\0910-0913\python_ref_ai_m3c2_params.txt</t>
  </si>
  <si>
    <t>2025-08-22 12:55:48</t>
  </si>
  <si>
    <t>data\1130-1133</t>
  </si>
  <si>
    <t>data\1130-1133\python_ref_m3c2_distances.txt</t>
  </si>
  <si>
    <t>data\1130-1133\python_ref_m3c2_params.txt</t>
  </si>
  <si>
    <t>2025-08-22 12:55:50</t>
  </si>
  <si>
    <t>data\1130-1133\python_ref_ai_m3c2_distances.txt</t>
  </si>
  <si>
    <t>data\1130-1133\python_ref_ai_m3c2_params.txt</t>
  </si>
  <si>
    <t>2025-08-22 12:55:56</t>
  </si>
  <si>
    <t>data\1203-1206</t>
  </si>
  <si>
    <t>data\1203-1206\python_ref_m3c2_distances.txt</t>
  </si>
  <si>
    <t>data\1203-1206\python_ref_m3c2_params.txt</t>
  </si>
  <si>
    <t>2025-08-22 12:56:04</t>
  </si>
  <si>
    <t>data\1203-1206\python_ref_ai_m3c2_distances.txt</t>
  </si>
  <si>
    <t>data\1203-1206\python_ref_ai_m3c2_params.txt</t>
  </si>
  <si>
    <t>2025-08-22 12:56:19</t>
  </si>
  <si>
    <t>data\1306-1311</t>
  </si>
  <si>
    <t>data\1306-1311\python_ref_m3c2_distances.txt</t>
  </si>
  <si>
    <t>data\1306-1311\python_ref_m3c2_params.txt</t>
  </si>
  <si>
    <t>2025-08-22 12:56:32</t>
  </si>
  <si>
    <t>data\1306-1311\python_ref_ai_m3c2_distances.txt</t>
  </si>
  <si>
    <t>data\1306-1311\python_ref_ai_m3c2_params.txt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</si>
</sst>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/>
  </cellStyleXfs>
  <cellXfs count="4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0" fontId="1" fillId="0" borderId="1" xfId="1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7" xfId="0" applyBorder="1"/>
    <xf numFmtId="164" fontId="0" fillId="0" borderId="0" xfId="0" applyNumberFormat="1"/>
    <xf numFmtId="164" fontId="0" fillId="0" borderId="8" xfId="0" applyNumberFormat="1" applyBorder="1"/>
    <xf numFmtId="0" fontId="0" fillId="2" borderId="7" xfId="0" applyFill="1" applyBorder="1"/>
    <xf numFmtId="0" fontId="0" fillId="2" borderId="0" xfId="0" applyFill="1"/>
    <xf numFmtId="164" fontId="0" fillId="2" borderId="0" xfId="0" applyNumberFormat="1" applyFill="1"/>
    <xf numFmtId="164" fontId="0" fillId="2" borderId="8" xfId="0" applyNumberFormat="1" applyFill="1" applyBorder="1"/>
    <xf numFmtId="0" fontId="0" fillId="2" borderId="5" xfId="0" applyFill="1" applyBorder="1"/>
    <xf numFmtId="0" fontId="0" fillId="2" borderId="2" xfId="0" applyFill="1" applyBorder="1"/>
    <xf numFmtId="164" fontId="0" fillId="2" borderId="2" xfId="0" applyNumberFormat="1" applyFill="1" applyBorder="1"/>
    <xf numFmtId="164" fontId="0" fillId="2" borderId="9" xfId="0" applyNumberFormat="1" applyFill="1" applyBorder="1"/>
    <xf numFmtId="10" fontId="0" fillId="0" borderId="0" xfId="1" applyNumberFormat="1" applyFont="1"/>
    <xf numFmtId="2" fontId="0" fillId="0" borderId="0" xfId="0" applyNumberFormat="1"/>
    <xf numFmtId="2" fontId="0" fillId="0" borderId="8" xfId="0" applyNumberFormat="1" applyBorder="1"/>
    <xf numFmtId="10" fontId="0" fillId="2" borderId="0" xfId="1" applyNumberFormat="1" applyFont="1" applyFill="1"/>
    <xf numFmtId="2" fontId="0" fillId="2" borderId="0" xfId="0" applyNumberFormat="1" applyFill="1"/>
    <xf numFmtId="2" fontId="0" fillId="2" borderId="8" xfId="0" applyNumberFormat="1" applyFill="1" applyBorder="1"/>
    <xf numFmtId="10" fontId="0" fillId="2" borderId="2" xfId="1" applyNumberFormat="1" applyFont="1" applyFill="1" applyBorder="1"/>
    <xf numFmtId="2" fontId="0" fillId="2" borderId="2" xfId="0" applyNumberFormat="1" applyFill="1" applyBorder="1"/>
    <xf numFmtId="2" fontId="0" fillId="2" borderId="9" xfId="0" applyNumberFormat="1" applyFill="1" applyBorder="1"/>
    <xf numFmtId="164" fontId="0" fillId="0" borderId="7" xfId="0" applyNumberFormat="1" applyBorder="1"/>
    <xf numFmtId="164" fontId="0" fillId="2" borderId="7" xfId="0" applyNumberFormat="1" applyFill="1" applyBorder="1"/>
    <xf numFmtId="164" fontId="0" fillId="2" borderId="5" xfId="0" applyNumberFormat="1" applyFill="1" applyBorder="1"/>
    <xf numFmtId="0" fontId="0" fillId="0" borderId="8" xfId="0" applyBorder="1"/>
    <xf numFmtId="0" fontId="0" fillId="2" borderId="8" xfId="0" applyFill="1" applyBorder="1"/>
    <xf numFmtId="0" fontId="0" fillId="2" borderId="9" xfId="0" applyFill="1" applyBorder="1"/>
    <xf numFmtId="0" fontId="0" fillId="0" borderId="0" xfId="0"/>
    <xf numFmtId="0" fontId="0" fillId="0" borderId="0" xfId="0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4" xfId="0" applyBorder="1"/>
    <xf numFmtId="0" fontId="4" fillId="0" borderId="10" xfId="0" applyFont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4" fillId="4" borderId="10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</cellXfs>
  <cellStyles count="2">
    <cellStyle name="Prozent" xfId="1" builtinId="5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J20"/>
  <sheetViews>
    <sheetView tabSelected="1" zoomScale="85" zoomScaleNormal="8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J15" sqref="J15"/>
    </sheetView>
  </sheetViews>
  <sheetFormatPr baseColWidth="10" defaultColWidth="9.140625" defaultRowHeight="15" x14ac:dyDescent="0.25"/>
  <cols>
    <col min="1" max="1" width="18.140625" style="30" bestFit="1" customWidth="1"/>
    <col min="2" max="2" width="14.42578125" style="30" bestFit="1" customWidth="1"/>
    <col min="3" max="3" width="12" style="30" customWidth="1"/>
    <col min="5" max="6" width="9.85546875" style="30" bestFit="1" customWidth="1"/>
    <col min="7" max="7" width="10.28515625" style="30" bestFit="1" customWidth="1"/>
    <col min="8" max="8" width="11.42578125" style="15" bestFit="1" customWidth="1"/>
    <col min="9" max="9" width="11" style="15" customWidth="1"/>
    <col min="10" max="10" width="11.5703125" style="30" customWidth="1"/>
    <col min="11" max="11" width="11.28515625" style="30" bestFit="1" customWidth="1"/>
    <col min="12" max="12" width="10.28515625" style="30" bestFit="1" customWidth="1"/>
    <col min="13" max="13" width="10.42578125" style="30" customWidth="1"/>
    <col min="14" max="14" width="14.28515625" style="30" bestFit="1" customWidth="1"/>
    <col min="15" max="15" width="12.5703125" style="30" bestFit="1" customWidth="1"/>
    <col min="16" max="31" width="10.28515625" style="30" bestFit="1" customWidth="1"/>
    <col min="33" max="34" width="15.5703125" style="30" bestFit="1" customWidth="1"/>
    <col min="35" max="35" width="14.5703125" style="30" bestFit="1" customWidth="1"/>
    <col min="36" max="36" width="13.28515625" style="30" bestFit="1" customWidth="1"/>
    <col min="38" max="51" width="10.28515625" style="30" bestFit="1" customWidth="1"/>
    <col min="52" max="52" width="21.85546875" style="30" hidden="1" customWidth="1"/>
    <col min="53" max="53" width="14.140625" style="30" bestFit="1" customWidth="1"/>
    <col min="54" max="54" width="12.140625" style="30" customWidth="1"/>
    <col min="55" max="55" width="12.5703125" style="30" bestFit="1" customWidth="1"/>
    <col min="56" max="56" width="10.28515625" style="30" bestFit="1" customWidth="1"/>
    <col min="57" max="57" width="11.5703125" style="30" bestFit="1" customWidth="1"/>
    <col min="58" max="58" width="20.42578125" style="30" hidden="1" customWidth="1"/>
    <col min="59" max="59" width="10.28515625" style="30" bestFit="1" customWidth="1"/>
    <col min="60" max="60" width="10.5703125" style="30" bestFit="1" customWidth="1"/>
    <col min="61" max="61" width="46.42578125" style="30" bestFit="1" customWidth="1"/>
    <col min="62" max="62" width="44.5703125" style="30" bestFit="1" customWidth="1"/>
    <col min="63" max="63" width="9.140625" style="30" customWidth="1"/>
    <col min="64" max="16384" width="9.140625" style="30"/>
  </cols>
  <sheetData>
    <row r="1" spans="1:62" ht="39.75" customHeight="1" x14ac:dyDescent="0.25">
      <c r="A1" s="32" t="s">
        <v>0</v>
      </c>
      <c r="B1" s="33" t="s">
        <v>1</v>
      </c>
      <c r="C1" s="35" t="s">
        <v>2</v>
      </c>
      <c r="E1" s="42" t="s">
        <v>3</v>
      </c>
      <c r="F1" s="41"/>
      <c r="G1" s="39" t="s">
        <v>4</v>
      </c>
      <c r="H1" s="40"/>
      <c r="I1" s="40"/>
      <c r="J1" s="40"/>
      <c r="K1" s="40"/>
      <c r="L1" s="41"/>
      <c r="M1" s="47" t="s">
        <v>5</v>
      </c>
      <c r="N1" s="40"/>
      <c r="O1" s="41"/>
      <c r="P1" s="39" t="s">
        <v>4</v>
      </c>
      <c r="Q1" s="40"/>
      <c r="R1" s="40"/>
      <c r="S1" s="40"/>
      <c r="T1" s="40"/>
      <c r="U1" s="40"/>
      <c r="V1" s="40"/>
      <c r="W1" s="41"/>
      <c r="X1" s="43" t="s">
        <v>6</v>
      </c>
      <c r="Y1" s="40"/>
      <c r="Z1" s="40"/>
      <c r="AA1" s="40"/>
      <c r="AB1" s="40"/>
      <c r="AC1" s="40"/>
      <c r="AD1" s="40"/>
      <c r="AE1" s="40"/>
      <c r="AF1" s="44" t="s">
        <v>7</v>
      </c>
      <c r="AG1" s="45"/>
      <c r="AH1" s="45"/>
      <c r="AI1" s="45"/>
      <c r="AJ1" s="45"/>
      <c r="AK1" s="45"/>
      <c r="AL1" s="45"/>
      <c r="AM1" s="46"/>
      <c r="AN1" s="48" t="s">
        <v>8</v>
      </c>
      <c r="AO1" s="40"/>
      <c r="AP1" s="40"/>
      <c r="AQ1" s="40"/>
      <c r="AR1" s="41"/>
      <c r="AS1" s="47" t="s">
        <v>9</v>
      </c>
      <c r="AT1" s="40"/>
      <c r="AU1" s="40"/>
      <c r="AV1" s="40"/>
      <c r="AW1" s="41"/>
      <c r="AX1" s="39" t="s">
        <v>10</v>
      </c>
      <c r="AY1" s="40"/>
      <c r="AZ1" s="40"/>
      <c r="BA1" s="40"/>
      <c r="BB1" s="40"/>
      <c r="BC1" s="40"/>
      <c r="BD1" s="40"/>
      <c r="BE1" s="40"/>
      <c r="BF1" s="40"/>
      <c r="BG1" s="40"/>
      <c r="BH1" s="41"/>
    </row>
    <row r="2" spans="1:62" s="31" customFormat="1" ht="45" customHeight="1" x14ac:dyDescent="0.25">
      <c r="A2" s="1" t="s">
        <v>11</v>
      </c>
      <c r="B2" s="1" t="s">
        <v>12</v>
      </c>
      <c r="C2" s="1" t="s">
        <v>13</v>
      </c>
      <c r="D2" s="38" t="s">
        <v>14</v>
      </c>
      <c r="E2" s="1" t="s">
        <v>15</v>
      </c>
      <c r="F2" s="1" t="s">
        <v>16</v>
      </c>
      <c r="G2" s="1" t="s">
        <v>17</v>
      </c>
      <c r="H2" s="2" t="s">
        <v>18</v>
      </c>
      <c r="I2" s="2" t="s">
        <v>19</v>
      </c>
      <c r="J2" s="1" t="s">
        <v>20</v>
      </c>
      <c r="K2" s="1" t="s">
        <v>21</v>
      </c>
      <c r="L2" s="1" t="s">
        <v>22</v>
      </c>
      <c r="M2" s="1" t="s">
        <v>23</v>
      </c>
      <c r="N2" s="1" t="s">
        <v>24</v>
      </c>
      <c r="O2" s="1" t="s">
        <v>25</v>
      </c>
      <c r="P2" s="1" t="s">
        <v>26</v>
      </c>
      <c r="Q2" s="1" t="s">
        <v>27</v>
      </c>
      <c r="R2" s="1" t="s">
        <v>28</v>
      </c>
      <c r="S2" s="1" t="s">
        <v>29</v>
      </c>
      <c r="T2" s="1" t="s">
        <v>30</v>
      </c>
      <c r="U2" s="1" t="s">
        <v>31</v>
      </c>
      <c r="V2" s="1" t="s">
        <v>32</v>
      </c>
      <c r="W2" s="1" t="s">
        <v>33</v>
      </c>
      <c r="X2" s="1" t="s">
        <v>34</v>
      </c>
      <c r="Y2" s="1" t="s">
        <v>35</v>
      </c>
      <c r="Z2" s="1" t="s">
        <v>36</v>
      </c>
      <c r="AA2" s="1" t="s">
        <v>37</v>
      </c>
      <c r="AB2" s="1" t="s">
        <v>38</v>
      </c>
      <c r="AC2" s="1" t="s">
        <v>39</v>
      </c>
      <c r="AD2" s="1" t="s">
        <v>40</v>
      </c>
      <c r="AE2" s="37" t="s">
        <v>41</v>
      </c>
      <c r="AF2" s="34" t="s">
        <v>42</v>
      </c>
      <c r="AG2" s="34" t="s">
        <v>43</v>
      </c>
      <c r="AH2" s="34" t="s">
        <v>44</v>
      </c>
      <c r="AI2" s="36" t="s">
        <v>45</v>
      </c>
      <c r="AJ2" s="36" t="s">
        <v>46</v>
      </c>
      <c r="AK2" s="36" t="s">
        <v>47</v>
      </c>
      <c r="AL2" s="36" t="s">
        <v>48</v>
      </c>
      <c r="AM2" s="36" t="s">
        <v>49</v>
      </c>
      <c r="AN2" s="3" t="s">
        <v>50</v>
      </c>
      <c r="AO2" s="1" t="s">
        <v>51</v>
      </c>
      <c r="AP2" s="1" t="s">
        <v>52</v>
      </c>
      <c r="AQ2" s="1" t="s">
        <v>53</v>
      </c>
      <c r="AR2" s="1" t="s">
        <v>54</v>
      </c>
      <c r="AS2" s="1" t="s">
        <v>55</v>
      </c>
      <c r="AT2" s="1" t="s">
        <v>56</v>
      </c>
      <c r="AU2" s="1" t="s">
        <v>57</v>
      </c>
      <c r="AV2" s="1" t="s">
        <v>58</v>
      </c>
      <c r="AW2" s="1" t="s">
        <v>59</v>
      </c>
      <c r="AX2" s="1" t="s">
        <v>60</v>
      </c>
      <c r="AY2" s="1" t="s">
        <v>61</v>
      </c>
      <c r="AZ2" s="1" t="s">
        <v>62</v>
      </c>
      <c r="BA2" s="1" t="s">
        <v>63</v>
      </c>
      <c r="BB2" s="1" t="s">
        <v>64</v>
      </c>
      <c r="BC2" s="1" t="s">
        <v>65</v>
      </c>
      <c r="BD2" s="1" t="s">
        <v>66</v>
      </c>
      <c r="BE2" s="1" t="s">
        <v>67</v>
      </c>
      <c r="BF2" s="1" t="s">
        <v>68</v>
      </c>
      <c r="BG2" s="1" t="s">
        <v>69</v>
      </c>
      <c r="BH2" s="1" t="s">
        <v>70</v>
      </c>
      <c r="BI2" s="1" t="s">
        <v>71</v>
      </c>
      <c r="BJ2" s="1" t="s">
        <v>72</v>
      </c>
    </row>
    <row r="3" spans="1:62" x14ac:dyDescent="0.25">
      <c r="A3" s="4" t="s">
        <v>73</v>
      </c>
      <c r="B3" t="s">
        <v>74</v>
      </c>
      <c r="C3" t="s">
        <v>75</v>
      </c>
      <c r="D3">
        <v>709128</v>
      </c>
      <c r="E3" s="5">
        <v>0.12455881498789829</v>
      </c>
      <c r="F3" s="6">
        <v>0.24911762997579659</v>
      </c>
      <c r="G3" s="4">
        <v>95</v>
      </c>
      <c r="H3" s="15">
        <v>1.3396735145136001E-4</v>
      </c>
      <c r="I3" s="15">
        <v>0.99986603264854867</v>
      </c>
      <c r="J3">
        <v>709033</v>
      </c>
      <c r="K3" s="16">
        <v>-151.99281800000011</v>
      </c>
      <c r="L3" s="17">
        <v>151.729350141048</v>
      </c>
      <c r="M3" s="4">
        <v>690813</v>
      </c>
      <c r="N3" s="16">
        <v>-1125.9491419999999</v>
      </c>
      <c r="O3" s="17">
        <v>62.170601304941997</v>
      </c>
      <c r="P3" s="24">
        <v>-0.120008</v>
      </c>
      <c r="Q3" s="5">
        <v>0.13491300000000001</v>
      </c>
      <c r="R3" s="5">
        <v>-2.1436635248288881E-4</v>
      </c>
      <c r="S3" s="5">
        <v>-2.2989999999999998E-3</v>
      </c>
      <c r="T3" s="5">
        <v>1.4628559905184991E-2</v>
      </c>
      <c r="U3" s="5">
        <v>1.4626989162726169E-2</v>
      </c>
      <c r="V3" s="5">
        <v>8.2190082690086364E-3</v>
      </c>
      <c r="W3" s="6">
        <v>6.8273730000000003E-3</v>
      </c>
      <c r="X3" s="24">
        <v>-4.3861999999999998E-2</v>
      </c>
      <c r="Y3" s="5">
        <v>4.3885E-2</v>
      </c>
      <c r="Z3" s="5">
        <v>-1.62988991521584E-3</v>
      </c>
      <c r="AA3" s="5">
        <v>-2.4689999999999998E-3</v>
      </c>
      <c r="AB3" s="5">
        <v>9.486637003424522E-3</v>
      </c>
      <c r="AC3" s="5">
        <v>9.3455733103443746E-3</v>
      </c>
      <c r="AD3" s="5">
        <v>6.6576308407629839E-3</v>
      </c>
      <c r="AE3" s="5">
        <v>6.5990526000000004E-3</v>
      </c>
      <c r="AF3" s="4">
        <v>690813</v>
      </c>
      <c r="AG3" s="5">
        <v>246292</v>
      </c>
      <c r="AH3" s="5">
        <v>444509</v>
      </c>
      <c r="AI3" s="5">
        <v>15929</v>
      </c>
      <c r="AJ3" s="5">
        <v>2291</v>
      </c>
      <c r="AK3">
        <v>18220</v>
      </c>
      <c r="AL3" s="5">
        <v>5.3455341602634467E-2</v>
      </c>
      <c r="AM3" s="6">
        <v>4.5364471578470372E-2</v>
      </c>
      <c r="AN3" s="5">
        <v>-1.3568E-2</v>
      </c>
      <c r="AO3" s="5">
        <v>-6.5079999999999999E-3</v>
      </c>
      <c r="AP3" s="5">
        <v>2.725E-3</v>
      </c>
      <c r="AQ3" s="5">
        <v>2.2282E-2</v>
      </c>
      <c r="AR3" s="6">
        <v>9.2329999999999999E-3</v>
      </c>
      <c r="AS3" s="24">
        <v>-1.3419E-2</v>
      </c>
      <c r="AT3" s="5">
        <v>-6.5789999999999998E-3</v>
      </c>
      <c r="AU3" s="5">
        <v>2.3579999999999999E-3</v>
      </c>
      <c r="AV3" s="5">
        <v>1.3891000000000001E-2</v>
      </c>
      <c r="AW3" s="6">
        <v>8.9370000000000005E-3</v>
      </c>
      <c r="AX3" s="24">
        <v>-2.1436635248288881E-4</v>
      </c>
      <c r="AY3" s="5">
        <v>1.4626989162726169E-2</v>
      </c>
      <c r="AZ3" s="5">
        <v>32673381941410.102</v>
      </c>
      <c r="BA3" s="5">
        <v>1.0100853893835691</v>
      </c>
      <c r="BB3" s="5">
        <v>0.3498892426805521</v>
      </c>
      <c r="BC3" s="5">
        <v>-9.2527002914886469E-2</v>
      </c>
      <c r="BD3" s="5">
        <v>-8.8869024020803905E-2</v>
      </c>
      <c r="BE3" s="5">
        <v>1.9701319770738339</v>
      </c>
      <c r="BF3" s="5">
        <v>11637763.60543192</v>
      </c>
      <c r="BG3" s="5">
        <v>2.9082147376998662</v>
      </c>
      <c r="BH3" s="6">
        <v>16.584298738272569</v>
      </c>
      <c r="BI3" s="4" t="s">
        <v>76</v>
      </c>
      <c r="BJ3" s="27" t="s">
        <v>77</v>
      </c>
    </row>
    <row r="4" spans="1:62" x14ac:dyDescent="0.25">
      <c r="A4" s="4" t="s">
        <v>78</v>
      </c>
      <c r="B4" t="s">
        <v>74</v>
      </c>
      <c r="C4" t="s">
        <v>79</v>
      </c>
      <c r="D4">
        <v>709128</v>
      </c>
      <c r="E4" s="5">
        <v>0.12455881498789829</v>
      </c>
      <c r="F4" s="6">
        <v>0.24911762997579659</v>
      </c>
      <c r="G4" s="4">
        <v>0</v>
      </c>
      <c r="H4" s="15">
        <v>0</v>
      </c>
      <c r="I4" s="15">
        <v>1</v>
      </c>
      <c r="J4">
        <v>709128</v>
      </c>
      <c r="K4" s="16">
        <v>77841.947031999996</v>
      </c>
      <c r="L4" s="17">
        <v>9209.7463820423345</v>
      </c>
      <c r="M4" s="4">
        <v>709128</v>
      </c>
      <c r="N4" s="16">
        <v>77841.947031999996</v>
      </c>
      <c r="O4" s="17">
        <v>9209.7463820423345</v>
      </c>
      <c r="P4" s="24">
        <v>-0.22167700000000001</v>
      </c>
      <c r="Q4" s="5">
        <v>0.20329900000000001</v>
      </c>
      <c r="R4" s="5">
        <v>0.1097713629020431</v>
      </c>
      <c r="S4" s="5">
        <v>0.113881</v>
      </c>
      <c r="T4" s="5">
        <v>0.1139623820824433</v>
      </c>
      <c r="U4" s="5">
        <v>3.0621437205538969E-2</v>
      </c>
      <c r="V4" s="5">
        <v>0.1118578166875374</v>
      </c>
      <c r="W4" s="6">
        <v>1.3229239800000001E-2</v>
      </c>
      <c r="X4" s="24">
        <v>-0.22167700000000001</v>
      </c>
      <c r="Y4" s="5">
        <v>0.20329900000000001</v>
      </c>
      <c r="Z4" s="5">
        <v>0.1097713629020431</v>
      </c>
      <c r="AA4" s="5">
        <v>0.113881</v>
      </c>
      <c r="AB4" s="5">
        <v>0.1139623820824433</v>
      </c>
      <c r="AC4" s="5">
        <v>3.0621437205538969E-2</v>
      </c>
      <c r="AD4" s="5">
        <v>0.1118578166875374</v>
      </c>
      <c r="AE4" s="5">
        <v>1.3229239800000001E-2</v>
      </c>
      <c r="AF4" s="4">
        <v>709128</v>
      </c>
      <c r="AG4" s="5">
        <v>693248</v>
      </c>
      <c r="AH4" s="5">
        <v>15880</v>
      </c>
      <c r="AI4" s="5">
        <v>0</v>
      </c>
      <c r="AJ4" s="5">
        <v>0</v>
      </c>
      <c r="AK4">
        <v>0</v>
      </c>
      <c r="AL4" s="5"/>
      <c r="AM4" s="6"/>
      <c r="AN4" s="5">
        <v>6.0324999999999997E-2</v>
      </c>
      <c r="AO4" s="5">
        <v>0.10747900000000001</v>
      </c>
      <c r="AP4" s="5">
        <v>0.12411899999999999</v>
      </c>
      <c r="AQ4" s="5">
        <v>0.13372600000000001</v>
      </c>
      <c r="AR4" s="6">
        <v>1.6639999999999992E-2</v>
      </c>
      <c r="AS4" s="24">
        <v>6.0324999999999997E-2</v>
      </c>
      <c r="AT4" s="5">
        <v>0.10747900000000001</v>
      </c>
      <c r="AU4" s="5">
        <v>0.12411899999999999</v>
      </c>
      <c r="AV4" s="5">
        <v>0.13372600000000001</v>
      </c>
      <c r="AW4" s="6">
        <v>1.6639999999999992E-2</v>
      </c>
      <c r="AX4" s="24">
        <v>0.1097713629020431</v>
      </c>
      <c r="AY4" s="5">
        <v>3.0621437205538969E-2</v>
      </c>
      <c r="AZ4" s="5">
        <v>8937102852130306</v>
      </c>
      <c r="BA4" s="5">
        <v>1612629.211124388</v>
      </c>
      <c r="BB4" s="5">
        <v>30305.98601012721</v>
      </c>
      <c r="BC4" s="5">
        <v>-30305.865714019241</v>
      </c>
      <c r="BD4" s="5">
        <v>0.1202960963200894</v>
      </c>
      <c r="BE4" s="5">
        <v>883.54501762912537</v>
      </c>
      <c r="BF4" s="5">
        <v>1137009211444.6909</v>
      </c>
      <c r="BG4" s="5">
        <v>-3.8366787067437151</v>
      </c>
      <c r="BH4" s="6">
        <v>20.086660576444419</v>
      </c>
      <c r="BI4" s="4" t="s">
        <v>80</v>
      </c>
      <c r="BJ4" s="27" t="s">
        <v>81</v>
      </c>
    </row>
    <row r="5" spans="1:62" x14ac:dyDescent="0.25">
      <c r="A5" s="7"/>
      <c r="B5" s="8"/>
      <c r="C5" s="8" t="s">
        <v>82</v>
      </c>
      <c r="D5" s="8">
        <f t="shared" ref="D5:AI5" si="0">D4-D3</f>
        <v>0</v>
      </c>
      <c r="E5" s="9">
        <f t="shared" si="0"/>
        <v>0</v>
      </c>
      <c r="F5" s="10">
        <f t="shared" si="0"/>
        <v>0</v>
      </c>
      <c r="G5" s="7">
        <f t="shared" si="0"/>
        <v>-95</v>
      </c>
      <c r="H5" s="18">
        <f t="shared" si="0"/>
        <v>-1.3396735145136001E-4</v>
      </c>
      <c r="I5" s="18">
        <f t="shared" si="0"/>
        <v>1.339673514513251E-4</v>
      </c>
      <c r="J5" s="8">
        <f t="shared" si="0"/>
        <v>95</v>
      </c>
      <c r="K5" s="19">
        <f t="shared" si="0"/>
        <v>77993.939849999995</v>
      </c>
      <c r="L5" s="20">
        <f t="shared" si="0"/>
        <v>9058.0170319012868</v>
      </c>
      <c r="M5" s="7">
        <f t="shared" si="0"/>
        <v>18315</v>
      </c>
      <c r="N5" s="19">
        <f t="shared" si="0"/>
        <v>78967.896173999994</v>
      </c>
      <c r="O5" s="20">
        <f t="shared" si="0"/>
        <v>9147.5757807373921</v>
      </c>
      <c r="P5" s="25">
        <f t="shared" si="0"/>
        <v>-0.10166900000000001</v>
      </c>
      <c r="Q5" s="9">
        <f t="shared" si="0"/>
        <v>6.8386000000000002E-2</v>
      </c>
      <c r="R5" s="9">
        <f t="shared" si="0"/>
        <v>0.10998572925452599</v>
      </c>
      <c r="S5" s="9">
        <f t="shared" si="0"/>
        <v>0.11617999999999999</v>
      </c>
      <c r="T5" s="9">
        <f t="shared" si="0"/>
        <v>9.9333822177258307E-2</v>
      </c>
      <c r="U5" s="9">
        <f t="shared" si="0"/>
        <v>1.59944480428128E-2</v>
      </c>
      <c r="V5" s="9">
        <f t="shared" si="0"/>
        <v>0.10363880841852877</v>
      </c>
      <c r="W5" s="10">
        <f t="shared" si="0"/>
        <v>6.4018668000000003E-3</v>
      </c>
      <c r="X5" s="25">
        <f t="shared" si="0"/>
        <v>-0.177815</v>
      </c>
      <c r="Y5" s="9">
        <f t="shared" si="0"/>
        <v>0.159414</v>
      </c>
      <c r="Z5" s="9">
        <f t="shared" si="0"/>
        <v>0.11140125281725895</v>
      </c>
      <c r="AA5" s="9">
        <f t="shared" si="0"/>
        <v>0.11635</v>
      </c>
      <c r="AB5" s="9">
        <f t="shared" si="0"/>
        <v>0.10447574507901879</v>
      </c>
      <c r="AC5" s="9">
        <f t="shared" si="0"/>
        <v>2.1275863895194595E-2</v>
      </c>
      <c r="AD5" s="9">
        <f t="shared" si="0"/>
        <v>0.10520018584677442</v>
      </c>
      <c r="AE5" s="9">
        <f t="shared" si="0"/>
        <v>6.6301872000000001E-3</v>
      </c>
      <c r="AF5" s="7">
        <f t="shared" si="0"/>
        <v>18315</v>
      </c>
      <c r="AG5" s="9">
        <f t="shared" si="0"/>
        <v>446956</v>
      </c>
      <c r="AH5" s="9">
        <f t="shared" si="0"/>
        <v>-428629</v>
      </c>
      <c r="AI5" s="9">
        <f t="shared" si="0"/>
        <v>-15929</v>
      </c>
      <c r="AJ5" s="9">
        <f t="shared" ref="AJ5:BO5" si="1">AJ4-AJ3</f>
        <v>-2291</v>
      </c>
      <c r="AK5" s="8">
        <f t="shared" si="1"/>
        <v>-18220</v>
      </c>
      <c r="AL5" s="9">
        <f t="shared" si="1"/>
        <v>-5.3455341602634467E-2</v>
      </c>
      <c r="AM5" s="10">
        <f t="shared" si="1"/>
        <v>-4.5364471578470372E-2</v>
      </c>
      <c r="AN5" s="9">
        <f t="shared" si="1"/>
        <v>7.3893E-2</v>
      </c>
      <c r="AO5" s="9">
        <f t="shared" si="1"/>
        <v>0.113987</v>
      </c>
      <c r="AP5" s="9">
        <f t="shared" si="1"/>
        <v>0.12139399999999999</v>
      </c>
      <c r="AQ5" s="9">
        <f t="shared" si="1"/>
        <v>0.11144400000000002</v>
      </c>
      <c r="AR5" s="10">
        <f t="shared" si="1"/>
        <v>7.4069999999999917E-3</v>
      </c>
      <c r="AS5" s="25">
        <f t="shared" si="1"/>
        <v>7.3744000000000004E-2</v>
      </c>
      <c r="AT5" s="9">
        <f t="shared" si="1"/>
        <v>0.11405800000000001</v>
      </c>
      <c r="AU5" s="9">
        <f t="shared" si="1"/>
        <v>0.12176099999999999</v>
      </c>
      <c r="AV5" s="9">
        <f t="shared" si="1"/>
        <v>0.11983500000000001</v>
      </c>
      <c r="AW5" s="10">
        <f t="shared" si="1"/>
        <v>7.7029999999999911E-3</v>
      </c>
      <c r="AX5" s="25">
        <f t="shared" si="1"/>
        <v>0.10998572925452599</v>
      </c>
      <c r="AY5" s="9">
        <f t="shared" si="1"/>
        <v>1.59944480428128E-2</v>
      </c>
      <c r="AZ5" s="9">
        <f t="shared" si="1"/>
        <v>8904429470188896</v>
      </c>
      <c r="BA5" s="9">
        <f t="shared" si="1"/>
        <v>1612628.2010389986</v>
      </c>
      <c r="BB5" s="9">
        <f t="shared" si="1"/>
        <v>30305.63612088453</v>
      </c>
      <c r="BC5" s="9">
        <f t="shared" si="1"/>
        <v>-30305.773187016326</v>
      </c>
      <c r="BD5" s="9">
        <f t="shared" si="1"/>
        <v>0.2091651203408933</v>
      </c>
      <c r="BE5" s="9">
        <f t="shared" si="1"/>
        <v>881.57488565205153</v>
      </c>
      <c r="BF5" s="9">
        <f t="shared" si="1"/>
        <v>1136997573681.0854</v>
      </c>
      <c r="BG5" s="9">
        <f t="shared" si="1"/>
        <v>-6.7448934444435817</v>
      </c>
      <c r="BH5" s="10">
        <f t="shared" si="1"/>
        <v>3.5023618381718506</v>
      </c>
      <c r="BI5" s="25"/>
      <c r="BJ5" s="10"/>
    </row>
    <row r="6" spans="1:62" x14ac:dyDescent="0.25">
      <c r="A6" s="4" t="s">
        <v>83</v>
      </c>
      <c r="B6" t="s">
        <v>84</v>
      </c>
      <c r="C6" t="s">
        <v>75</v>
      </c>
      <c r="D6">
        <v>4524729</v>
      </c>
      <c r="E6" s="5">
        <v>5.82136383980279E-2</v>
      </c>
      <c r="F6" s="6">
        <v>0.1164272767960557</v>
      </c>
      <c r="G6" s="4">
        <v>2809309</v>
      </c>
      <c r="H6" s="15">
        <v>0.62087895208751731</v>
      </c>
      <c r="I6" s="15">
        <v>0.37912104791248269</v>
      </c>
      <c r="J6">
        <v>1715420</v>
      </c>
      <c r="K6" s="16">
        <v>17467.993826000002</v>
      </c>
      <c r="L6" s="17">
        <v>6566.8563821371627</v>
      </c>
      <c r="M6" s="4">
        <v>1715420</v>
      </c>
      <c r="N6" s="16">
        <v>17467.993826000002</v>
      </c>
      <c r="O6" s="17">
        <v>6566.8563821371627</v>
      </c>
      <c r="P6" s="24">
        <v>-0.158803</v>
      </c>
      <c r="Q6" s="5">
        <v>0.166241</v>
      </c>
      <c r="R6" s="5">
        <v>1.0182925362884889E-2</v>
      </c>
      <c r="S6" s="5">
        <v>8.4379999999999993E-3</v>
      </c>
      <c r="T6" s="5">
        <v>6.1871910223702482E-2</v>
      </c>
      <c r="U6" s="5">
        <v>6.1028200905678141E-2</v>
      </c>
      <c r="V6" s="5">
        <v>5.0773750507747378E-2</v>
      </c>
      <c r="W6" s="6">
        <v>6.4636912199999993E-2</v>
      </c>
      <c r="X6" s="24">
        <v>-0.158803</v>
      </c>
      <c r="Y6" s="5">
        <v>0.166241</v>
      </c>
      <c r="Z6" s="5">
        <v>1.0182925362884889E-2</v>
      </c>
      <c r="AA6" s="5">
        <v>8.4379999999999993E-3</v>
      </c>
      <c r="AB6" s="5">
        <v>6.1871910223702482E-2</v>
      </c>
      <c r="AC6" s="5">
        <v>6.1028200905678141E-2</v>
      </c>
      <c r="AD6" s="5">
        <v>5.0773750507747378E-2</v>
      </c>
      <c r="AE6" s="5">
        <v>6.4636912199999993E-2</v>
      </c>
      <c r="AF6" s="4">
        <v>1715420</v>
      </c>
      <c r="AG6" s="5">
        <v>951341</v>
      </c>
      <c r="AH6" s="5">
        <v>764055</v>
      </c>
      <c r="AI6" s="5">
        <v>0</v>
      </c>
      <c r="AJ6" s="5">
        <v>0</v>
      </c>
      <c r="AK6">
        <v>0</v>
      </c>
      <c r="AL6" s="5"/>
      <c r="AM6" s="6"/>
      <c r="AN6" s="5">
        <v>-9.9418999999999993E-2</v>
      </c>
      <c r="AO6" s="5">
        <v>-3.1532999999999999E-2</v>
      </c>
      <c r="AP6" s="5">
        <v>5.5689000000000002E-2</v>
      </c>
      <c r="AQ6" s="5">
        <v>0.107349</v>
      </c>
      <c r="AR6" s="6">
        <v>8.7221999999999994E-2</v>
      </c>
      <c r="AS6" s="24">
        <v>-9.9418999999999993E-2</v>
      </c>
      <c r="AT6" s="5">
        <v>-3.1532999999999999E-2</v>
      </c>
      <c r="AU6" s="5">
        <v>5.5689000000000002E-2</v>
      </c>
      <c r="AV6" s="5">
        <v>0.107349</v>
      </c>
      <c r="AW6" s="6">
        <v>8.7221999999999994E-2</v>
      </c>
      <c r="AX6" s="24">
        <v>1.0182925362884889E-2</v>
      </c>
      <c r="AY6" s="5">
        <v>6.1028200905678141E-2</v>
      </c>
      <c r="AZ6" s="5">
        <v>264719.70674863498</v>
      </c>
      <c r="BA6" s="5">
        <v>3.693463592523079</v>
      </c>
      <c r="BB6" s="5">
        <v>0.2202853585695502</v>
      </c>
      <c r="BC6" s="5">
        <v>-0.1882450565130469</v>
      </c>
      <c r="BD6" s="5">
        <v>1.399158919642407E-2</v>
      </c>
      <c r="BE6" s="5">
        <v>-2.1368555663096749E-2</v>
      </c>
      <c r="BF6" s="5">
        <v>238205.25450170811</v>
      </c>
      <c r="BG6" s="5">
        <v>-0.1161230064562091</v>
      </c>
      <c r="BH6" s="6">
        <v>-0.73009210378466793</v>
      </c>
      <c r="BI6" s="4" t="s">
        <v>85</v>
      </c>
      <c r="BJ6" s="27" t="s">
        <v>86</v>
      </c>
    </row>
    <row r="7" spans="1:62" x14ac:dyDescent="0.25">
      <c r="A7" s="4" t="s">
        <v>87</v>
      </c>
      <c r="B7" t="s">
        <v>84</v>
      </c>
      <c r="C7" t="s">
        <v>79</v>
      </c>
      <c r="D7">
        <v>4524729</v>
      </c>
      <c r="E7" s="5">
        <v>5.82136383980279E-2</v>
      </c>
      <c r="F7" s="6">
        <v>0.1164272767960557</v>
      </c>
      <c r="G7" s="4">
        <v>2560624</v>
      </c>
      <c r="H7" s="15">
        <v>0.56591764943270639</v>
      </c>
      <c r="I7" s="15">
        <v>0.43408235056729361</v>
      </c>
      <c r="J7">
        <v>1964105</v>
      </c>
      <c r="K7" s="16">
        <v>30855.606301</v>
      </c>
      <c r="L7" s="17">
        <v>8131.4957775734974</v>
      </c>
      <c r="M7" s="4">
        <v>1964105</v>
      </c>
      <c r="N7" s="16">
        <v>30855.606301</v>
      </c>
      <c r="O7" s="17">
        <v>8131.4957775734974</v>
      </c>
      <c r="P7" s="24">
        <v>-0.157944</v>
      </c>
      <c r="Q7" s="5">
        <v>0.17710600000000001</v>
      </c>
      <c r="R7" s="5">
        <v>1.5709753959691569E-2</v>
      </c>
      <c r="S7" s="5">
        <v>2.4146000000000001E-2</v>
      </c>
      <c r="T7" s="5">
        <v>6.4343231675198911E-2</v>
      </c>
      <c r="U7" s="5">
        <v>6.2395954139144921E-2</v>
      </c>
      <c r="V7" s="5">
        <v>5.5066541375842937E-2</v>
      </c>
      <c r="W7" s="6">
        <v>7.18052832E-2</v>
      </c>
      <c r="X7" s="24">
        <v>-0.157944</v>
      </c>
      <c r="Y7" s="5">
        <v>0.17710600000000001</v>
      </c>
      <c r="Z7" s="5">
        <v>1.5709753959691569E-2</v>
      </c>
      <c r="AA7" s="5">
        <v>2.4146000000000001E-2</v>
      </c>
      <c r="AB7" s="5">
        <v>6.4343231675198911E-2</v>
      </c>
      <c r="AC7" s="5">
        <v>6.2395954139144921E-2</v>
      </c>
      <c r="AD7" s="5">
        <v>5.5066541375842937E-2</v>
      </c>
      <c r="AE7" s="5">
        <v>7.18052832E-2</v>
      </c>
      <c r="AF7" s="4">
        <v>1964105</v>
      </c>
      <c r="AG7" s="5">
        <v>1225606</v>
      </c>
      <c r="AH7" s="5">
        <v>738479</v>
      </c>
      <c r="AI7" s="5">
        <v>0</v>
      </c>
      <c r="AJ7" s="5">
        <v>0</v>
      </c>
      <c r="AK7">
        <v>0</v>
      </c>
      <c r="AL7" s="5"/>
      <c r="AM7" s="6"/>
      <c r="AN7" s="5">
        <v>-9.6874000000000002E-2</v>
      </c>
      <c r="AO7" s="5">
        <v>-3.1912000000000003E-2</v>
      </c>
      <c r="AP7" s="5">
        <v>6.6576999999999997E-2</v>
      </c>
      <c r="AQ7" s="5">
        <v>0.10605100000000001</v>
      </c>
      <c r="AR7" s="6">
        <v>9.8488999999999993E-2</v>
      </c>
      <c r="AS7" s="24">
        <v>-9.6874000000000002E-2</v>
      </c>
      <c r="AT7" s="5">
        <v>-3.1912000000000003E-2</v>
      </c>
      <c r="AU7" s="5">
        <v>6.6576999999999997E-2</v>
      </c>
      <c r="AV7" s="5">
        <v>0.10605100000000001</v>
      </c>
      <c r="AW7" s="6">
        <v>9.8488999999999993E-2</v>
      </c>
      <c r="AX7" s="24">
        <v>1.5709753959691569E-2</v>
      </c>
      <c r="AY7" s="5">
        <v>6.2395954139144921E-2</v>
      </c>
      <c r="AZ7" s="5">
        <v>367036.43733354151</v>
      </c>
      <c r="BA7" s="5">
        <v>6.0574599155497282</v>
      </c>
      <c r="BB7" s="5">
        <v>0.342499195473359</v>
      </c>
      <c r="BC7" s="5">
        <v>-0.30150284171807212</v>
      </c>
      <c r="BD7" s="5">
        <v>3.094518086192782E-2</v>
      </c>
      <c r="BE7" s="5">
        <v>-0.37909911531849289</v>
      </c>
      <c r="BF7" s="5">
        <v>289683.70919389062</v>
      </c>
      <c r="BG7" s="5">
        <v>-0.31366795203565589</v>
      </c>
      <c r="BH7" s="6">
        <v>-0.8620258898594928</v>
      </c>
      <c r="BI7" s="4" t="s">
        <v>88</v>
      </c>
      <c r="BJ7" s="27" t="s">
        <v>89</v>
      </c>
    </row>
    <row r="8" spans="1:62" x14ac:dyDescent="0.25">
      <c r="A8" s="7"/>
      <c r="B8" s="8"/>
      <c r="C8" s="8" t="s">
        <v>82</v>
      </c>
      <c r="D8" s="8">
        <f t="shared" ref="D8:AI8" si="2">D7-D6</f>
        <v>0</v>
      </c>
      <c r="E8" s="9">
        <f t="shared" si="2"/>
        <v>0</v>
      </c>
      <c r="F8" s="10">
        <f t="shared" si="2"/>
        <v>0</v>
      </c>
      <c r="G8" s="7">
        <f t="shared" si="2"/>
        <v>-248685</v>
      </c>
      <c r="H8" s="18">
        <f t="shared" si="2"/>
        <v>-5.4961302654810917E-2</v>
      </c>
      <c r="I8" s="18">
        <f t="shared" si="2"/>
        <v>5.4961302654810917E-2</v>
      </c>
      <c r="J8" s="8">
        <f t="shared" si="2"/>
        <v>248685</v>
      </c>
      <c r="K8" s="19">
        <f t="shared" si="2"/>
        <v>13387.612474999998</v>
      </c>
      <c r="L8" s="20">
        <f t="shared" si="2"/>
        <v>1564.6393954363348</v>
      </c>
      <c r="M8" s="7">
        <f t="shared" si="2"/>
        <v>248685</v>
      </c>
      <c r="N8" s="19">
        <f t="shared" si="2"/>
        <v>13387.612474999998</v>
      </c>
      <c r="O8" s="20">
        <f t="shared" si="2"/>
        <v>1564.6393954363348</v>
      </c>
      <c r="P8" s="25">
        <f t="shared" si="2"/>
        <v>8.5899999999999865E-4</v>
      </c>
      <c r="Q8" s="9">
        <f t="shared" si="2"/>
        <v>1.0865000000000014E-2</v>
      </c>
      <c r="R8" s="9">
        <f t="shared" si="2"/>
        <v>5.5268285968066797E-3</v>
      </c>
      <c r="S8" s="9">
        <f t="shared" si="2"/>
        <v>1.5708E-2</v>
      </c>
      <c r="T8" s="9">
        <f t="shared" si="2"/>
        <v>2.4713214514964291E-3</v>
      </c>
      <c r="U8" s="9">
        <f t="shared" si="2"/>
        <v>1.36775323346678E-3</v>
      </c>
      <c r="V8" s="9">
        <f t="shared" si="2"/>
        <v>4.2927908680955584E-3</v>
      </c>
      <c r="W8" s="10">
        <f t="shared" si="2"/>
        <v>7.1683710000000067E-3</v>
      </c>
      <c r="X8" s="25">
        <f t="shared" si="2"/>
        <v>8.5899999999999865E-4</v>
      </c>
      <c r="Y8" s="9">
        <f t="shared" si="2"/>
        <v>1.0865000000000014E-2</v>
      </c>
      <c r="Z8" s="9">
        <f t="shared" si="2"/>
        <v>5.5268285968066797E-3</v>
      </c>
      <c r="AA8" s="9">
        <f t="shared" si="2"/>
        <v>1.5708E-2</v>
      </c>
      <c r="AB8" s="9">
        <f t="shared" si="2"/>
        <v>2.4713214514964291E-3</v>
      </c>
      <c r="AC8" s="9">
        <f t="shared" si="2"/>
        <v>1.36775323346678E-3</v>
      </c>
      <c r="AD8" s="9">
        <f t="shared" si="2"/>
        <v>4.2927908680955584E-3</v>
      </c>
      <c r="AE8" s="9">
        <f t="shared" si="2"/>
        <v>7.1683710000000067E-3</v>
      </c>
      <c r="AF8" s="7">
        <f t="shared" si="2"/>
        <v>248685</v>
      </c>
      <c r="AG8" s="9">
        <f t="shared" si="2"/>
        <v>274265</v>
      </c>
      <c r="AH8" s="9">
        <f t="shared" si="2"/>
        <v>-25576</v>
      </c>
      <c r="AI8" s="9">
        <f t="shared" si="2"/>
        <v>0</v>
      </c>
      <c r="AJ8" s="9">
        <f t="shared" ref="AJ8:BO8" si="3">AJ7-AJ6</f>
        <v>0</v>
      </c>
      <c r="AK8" s="8">
        <f t="shared" si="3"/>
        <v>0</v>
      </c>
      <c r="AL8" s="9">
        <f t="shared" si="3"/>
        <v>0</v>
      </c>
      <c r="AM8" s="10">
        <f t="shared" si="3"/>
        <v>0</v>
      </c>
      <c r="AN8" s="9">
        <f t="shared" si="3"/>
        <v>2.5449999999999917E-3</v>
      </c>
      <c r="AO8" s="9">
        <f t="shared" si="3"/>
        <v>-3.7900000000000433E-4</v>
      </c>
      <c r="AP8" s="9">
        <f t="shared" si="3"/>
        <v>1.0887999999999995E-2</v>
      </c>
      <c r="AQ8" s="9">
        <f t="shared" si="3"/>
        <v>-1.2979999999999936E-3</v>
      </c>
      <c r="AR8" s="10">
        <f t="shared" si="3"/>
        <v>1.1266999999999999E-2</v>
      </c>
      <c r="AS8" s="25">
        <f t="shared" si="3"/>
        <v>2.5449999999999917E-3</v>
      </c>
      <c r="AT8" s="9">
        <f t="shared" si="3"/>
        <v>-3.7900000000000433E-4</v>
      </c>
      <c r="AU8" s="9">
        <f t="shared" si="3"/>
        <v>1.0887999999999995E-2</v>
      </c>
      <c r="AV8" s="9">
        <f t="shared" si="3"/>
        <v>-1.2979999999999936E-3</v>
      </c>
      <c r="AW8" s="10">
        <f t="shared" si="3"/>
        <v>1.1266999999999999E-2</v>
      </c>
      <c r="AX8" s="25">
        <f t="shared" si="3"/>
        <v>5.5268285968066797E-3</v>
      </c>
      <c r="AY8" s="9">
        <f t="shared" si="3"/>
        <v>1.36775323346678E-3</v>
      </c>
      <c r="AZ8" s="9">
        <f t="shared" si="3"/>
        <v>102316.73058490653</v>
      </c>
      <c r="BA8" s="9">
        <f t="shared" si="3"/>
        <v>2.3639963230266492</v>
      </c>
      <c r="BB8" s="9">
        <f t="shared" si="3"/>
        <v>0.1222138369038088</v>
      </c>
      <c r="BC8" s="9">
        <f t="shared" si="3"/>
        <v>-0.11325778520502522</v>
      </c>
      <c r="BD8" s="9">
        <f t="shared" si="3"/>
        <v>1.695359166550375E-2</v>
      </c>
      <c r="BE8" s="9">
        <f t="shared" si="3"/>
        <v>-0.35773055965539613</v>
      </c>
      <c r="BF8" s="9">
        <f t="shared" si="3"/>
        <v>51478.454692182509</v>
      </c>
      <c r="BG8" s="9">
        <f t="shared" si="3"/>
        <v>-0.1975449455794468</v>
      </c>
      <c r="BH8" s="10">
        <f t="shared" si="3"/>
        <v>-0.13193378607482487</v>
      </c>
      <c r="BI8" s="7"/>
      <c r="BJ8" s="28"/>
    </row>
    <row r="9" spans="1:62" x14ac:dyDescent="0.25">
      <c r="A9" s="4" t="s">
        <v>90</v>
      </c>
      <c r="B9" t="s">
        <v>91</v>
      </c>
      <c r="C9" t="s">
        <v>75</v>
      </c>
      <c r="D9">
        <v>4760406</v>
      </c>
      <c r="E9" s="5">
        <v>3.5748933195704768E-2</v>
      </c>
      <c r="F9" s="6">
        <v>7.1497866391409537E-2</v>
      </c>
      <c r="G9" s="4">
        <v>531145</v>
      </c>
      <c r="H9" s="15">
        <v>0.1115755672940501</v>
      </c>
      <c r="I9" s="15">
        <v>0.88842443270594984</v>
      </c>
      <c r="J9">
        <v>4229261</v>
      </c>
      <c r="K9" s="16">
        <v>-1138.9471160000001</v>
      </c>
      <c r="L9" s="17">
        <v>1387.48115722136</v>
      </c>
      <c r="M9" s="4">
        <v>4124031</v>
      </c>
      <c r="N9" s="16">
        <v>-7448.8816580000002</v>
      </c>
      <c r="O9" s="17">
        <v>997.07964126368404</v>
      </c>
      <c r="P9" s="24">
        <v>-8.2942000000000002E-2</v>
      </c>
      <c r="Q9" s="5">
        <v>8.5348999999999994E-2</v>
      </c>
      <c r="R9" s="5">
        <v>-2.6930168556634361E-4</v>
      </c>
      <c r="S9" s="5">
        <v>-4.3559999999999996E-3</v>
      </c>
      <c r="T9" s="5">
        <v>1.8112621141785318E-2</v>
      </c>
      <c r="U9" s="5">
        <v>1.8110619018354941E-2</v>
      </c>
      <c r="V9" s="5">
        <v>1.271212232113365E-2</v>
      </c>
      <c r="W9" s="6">
        <v>1.0857079800000001E-2</v>
      </c>
      <c r="X9" s="24">
        <v>-5.4323999999999997E-2</v>
      </c>
      <c r="Y9" s="5">
        <v>5.4337000000000003E-2</v>
      </c>
      <c r="Z9" s="5">
        <v>-1.80621378888762E-3</v>
      </c>
      <c r="AA9" s="5">
        <v>-4.705E-3</v>
      </c>
      <c r="AB9" s="5">
        <v>1.5549053712762851E-2</v>
      </c>
      <c r="AC9" s="5">
        <v>1.544379043859428E-2</v>
      </c>
      <c r="AD9" s="5">
        <v>1.148665240440724E-2</v>
      </c>
      <c r="AE9" s="5">
        <v>1.0379682600000001E-2</v>
      </c>
      <c r="AF9" s="4">
        <v>4124031</v>
      </c>
      <c r="AG9" s="5">
        <v>1379391</v>
      </c>
      <c r="AH9" s="5">
        <v>2744487</v>
      </c>
      <c r="AI9" s="5">
        <v>104510</v>
      </c>
      <c r="AJ9" s="5">
        <v>720</v>
      </c>
      <c r="AK9">
        <v>105230</v>
      </c>
      <c r="AL9" s="5">
        <v>5.9963266577972053E-2</v>
      </c>
      <c r="AM9" s="6">
        <v>1.069531241042317E-2</v>
      </c>
      <c r="AN9" s="5">
        <v>-2.0226999999999998E-2</v>
      </c>
      <c r="AO9" s="5">
        <v>-1.0551E-2</v>
      </c>
      <c r="AP9" s="5">
        <v>4.5370000000000002E-3</v>
      </c>
      <c r="AQ9" s="5">
        <v>4.2812000000000003E-2</v>
      </c>
      <c r="AR9" s="6">
        <v>1.5088000000000001E-2</v>
      </c>
      <c r="AS9" s="24">
        <v>-2.0367E-2</v>
      </c>
      <c r="AT9" s="5">
        <v>-1.0755000000000001E-2</v>
      </c>
      <c r="AU9" s="5">
        <v>3.5899999999999999E-3</v>
      </c>
      <c r="AV9" s="5">
        <v>3.1739000000000003E-2</v>
      </c>
      <c r="AW9" s="6">
        <v>1.4345E-2</v>
      </c>
      <c r="AX9" s="24">
        <v>-2.6930168556634361E-4</v>
      </c>
      <c r="AY9" s="5">
        <v>1.8110619018354941E-2</v>
      </c>
      <c r="AZ9" s="5">
        <v>4403729.8710133564</v>
      </c>
      <c r="BA9" s="5">
        <v>4.2771174646747534</v>
      </c>
      <c r="BB9" s="5">
        <v>9.0077891154102599E-2</v>
      </c>
      <c r="BC9" s="5">
        <v>-8.2944439153333424E-2</v>
      </c>
      <c r="BD9" s="5">
        <v>1.6957894631420829E-3</v>
      </c>
      <c r="BE9" s="5">
        <v>-0.1399415216785829</v>
      </c>
      <c r="BF9" s="5">
        <v>3958657.6359088859</v>
      </c>
      <c r="BG9" s="5">
        <v>1.487677549044224</v>
      </c>
      <c r="BH9" s="6">
        <v>2.8617962234337919</v>
      </c>
      <c r="BI9" s="4" t="s">
        <v>92</v>
      </c>
      <c r="BJ9" s="27" t="s">
        <v>93</v>
      </c>
    </row>
    <row r="10" spans="1:62" x14ac:dyDescent="0.25">
      <c r="A10" s="4" t="s">
        <v>94</v>
      </c>
      <c r="B10" t="s">
        <v>91</v>
      </c>
      <c r="C10" t="s">
        <v>79</v>
      </c>
      <c r="D10">
        <v>4760406</v>
      </c>
      <c r="E10" s="5">
        <v>3.5748933195704768E-2</v>
      </c>
      <c r="F10" s="6">
        <v>7.1497866391409537E-2</v>
      </c>
      <c r="G10" s="4">
        <v>535681</v>
      </c>
      <c r="H10" s="15">
        <v>0.112528427197176</v>
      </c>
      <c r="I10" s="15">
        <v>0.88747157280282396</v>
      </c>
      <c r="J10">
        <v>4224725</v>
      </c>
      <c r="K10" s="16">
        <v>-5409.1977199999983</v>
      </c>
      <c r="L10" s="17">
        <v>1746.962077084208</v>
      </c>
      <c r="M10" s="4">
        <v>4147864</v>
      </c>
      <c r="N10" s="16">
        <v>-10239.362951999999</v>
      </c>
      <c r="O10" s="17">
        <v>1413.9337184170361</v>
      </c>
      <c r="P10" s="24">
        <v>-7.7646999999999994E-2</v>
      </c>
      <c r="Q10" s="5">
        <v>8.6261000000000004E-2</v>
      </c>
      <c r="R10" s="5">
        <v>-1.2803668215090921E-3</v>
      </c>
      <c r="S10" s="5">
        <v>-5.62E-3</v>
      </c>
      <c r="T10" s="5">
        <v>2.0334922257372771E-2</v>
      </c>
      <c r="U10" s="5">
        <v>2.0294573757922912E-2</v>
      </c>
      <c r="V10" s="5">
        <v>1.472730424252466E-2</v>
      </c>
      <c r="W10" s="6">
        <v>1.2935685000000001E-2</v>
      </c>
      <c r="X10" s="24">
        <v>-6.0990999999999997E-2</v>
      </c>
      <c r="Y10" s="5">
        <v>6.1004000000000003E-2</v>
      </c>
      <c r="Z10" s="5">
        <v>-2.4685869527062598E-3</v>
      </c>
      <c r="AA10" s="5">
        <v>-5.8690000000000001E-3</v>
      </c>
      <c r="AB10" s="5">
        <v>1.8463000077088731E-2</v>
      </c>
      <c r="AC10" s="5">
        <v>1.829722520776051E-2</v>
      </c>
      <c r="AD10" s="5">
        <v>1.378183515370803E-2</v>
      </c>
      <c r="AE10" s="5">
        <v>1.2520557E-2</v>
      </c>
      <c r="AF10" s="4">
        <v>4147864</v>
      </c>
      <c r="AG10" s="5">
        <v>1290233</v>
      </c>
      <c r="AH10" s="5">
        <v>2857451</v>
      </c>
      <c r="AI10" s="5">
        <v>75131</v>
      </c>
      <c r="AJ10" s="5">
        <v>1730</v>
      </c>
      <c r="AK10">
        <v>76861</v>
      </c>
      <c r="AL10" s="5">
        <v>6.2842862205800085E-2</v>
      </c>
      <c r="AM10" s="6">
        <v>1.958672904650037E-2</v>
      </c>
      <c r="AN10" s="5">
        <v>-2.4257999999999998E-2</v>
      </c>
      <c r="AO10" s="5">
        <v>-1.3726E-2</v>
      </c>
      <c r="AP10" s="5">
        <v>4.2389999999999997E-3</v>
      </c>
      <c r="AQ10" s="5">
        <v>4.8815999999999998E-2</v>
      </c>
      <c r="AR10" s="6">
        <v>1.7964999999999998E-2</v>
      </c>
      <c r="AS10" s="24">
        <v>-2.4313999999999999E-2</v>
      </c>
      <c r="AT10" s="5">
        <v>-1.3878E-2</v>
      </c>
      <c r="AU10" s="5">
        <v>3.3549999999999999E-3</v>
      </c>
      <c r="AV10" s="5">
        <v>3.9944E-2</v>
      </c>
      <c r="AW10" s="6">
        <v>1.7232999999999998E-2</v>
      </c>
      <c r="AX10" s="24">
        <v>-1.2803668215090921E-3</v>
      </c>
      <c r="AY10" s="5">
        <v>2.0294573757922912E-2</v>
      </c>
      <c r="AZ10" s="5">
        <v>3504386.0878312858</v>
      </c>
      <c r="BA10" s="5">
        <v>3.6526035644021819</v>
      </c>
      <c r="BB10" s="5">
        <v>8.4154691594398687E-2</v>
      </c>
      <c r="BC10" s="5">
        <v>-7.7648692588186324E-2</v>
      </c>
      <c r="BD10" s="5">
        <v>-5.508193141818829E-4</v>
      </c>
      <c r="BE10" s="5">
        <v>-1.189603938781511E-2</v>
      </c>
      <c r="BF10" s="5">
        <v>2953163.88135819</v>
      </c>
      <c r="BG10" s="5">
        <v>1.4448509687596021</v>
      </c>
      <c r="BH10" s="6">
        <v>2.353973480590835</v>
      </c>
      <c r="BI10" s="4" t="s">
        <v>95</v>
      </c>
      <c r="BJ10" s="27" t="s">
        <v>96</v>
      </c>
    </row>
    <row r="11" spans="1:62" x14ac:dyDescent="0.25">
      <c r="A11" s="7"/>
      <c r="B11" s="8"/>
      <c r="C11" s="8" t="s">
        <v>82</v>
      </c>
      <c r="D11" s="8">
        <f t="shared" ref="D11:AI11" si="4">D10-D9</f>
        <v>0</v>
      </c>
      <c r="E11" s="9">
        <f t="shared" si="4"/>
        <v>0</v>
      </c>
      <c r="F11" s="10">
        <f t="shared" si="4"/>
        <v>0</v>
      </c>
      <c r="G11" s="7">
        <f t="shared" si="4"/>
        <v>4536</v>
      </c>
      <c r="H11" s="18">
        <f t="shared" si="4"/>
        <v>9.5285990312589386E-4</v>
      </c>
      <c r="I11" s="18">
        <f t="shared" si="4"/>
        <v>-9.5285990312587998E-4</v>
      </c>
      <c r="J11" s="8">
        <f t="shared" si="4"/>
        <v>-4536</v>
      </c>
      <c r="K11" s="19">
        <f t="shared" si="4"/>
        <v>-4270.250603999998</v>
      </c>
      <c r="L11" s="20">
        <f t="shared" si="4"/>
        <v>359.48091986284794</v>
      </c>
      <c r="M11" s="7">
        <f t="shared" si="4"/>
        <v>23833</v>
      </c>
      <c r="N11" s="19">
        <f t="shared" si="4"/>
        <v>-2790.4812939999993</v>
      </c>
      <c r="O11" s="20">
        <f t="shared" si="4"/>
        <v>416.85407715335202</v>
      </c>
      <c r="P11" s="25">
        <f t="shared" si="4"/>
        <v>5.295000000000008E-3</v>
      </c>
      <c r="Q11" s="9">
        <f t="shared" si="4"/>
        <v>9.1200000000001002E-4</v>
      </c>
      <c r="R11" s="9">
        <f t="shared" si="4"/>
        <v>-1.0110651359427486E-3</v>
      </c>
      <c r="S11" s="9">
        <f t="shared" si="4"/>
        <v>-1.2640000000000004E-3</v>
      </c>
      <c r="T11" s="9">
        <f t="shared" si="4"/>
        <v>2.2223011155874522E-3</v>
      </c>
      <c r="U11" s="9">
        <f t="shared" si="4"/>
        <v>2.1839547395679712E-3</v>
      </c>
      <c r="V11" s="9">
        <f t="shared" si="4"/>
        <v>2.0151819213910099E-3</v>
      </c>
      <c r="W11" s="10">
        <f t="shared" si="4"/>
        <v>2.0786051999999999E-3</v>
      </c>
      <c r="X11" s="25">
        <f t="shared" si="4"/>
        <v>-6.6669999999999993E-3</v>
      </c>
      <c r="Y11" s="9">
        <f t="shared" si="4"/>
        <v>6.6669999999999993E-3</v>
      </c>
      <c r="Z11" s="9">
        <f t="shared" si="4"/>
        <v>-6.6237316381863981E-4</v>
      </c>
      <c r="AA11" s="9">
        <f t="shared" si="4"/>
        <v>-1.1640000000000001E-3</v>
      </c>
      <c r="AB11" s="9">
        <f t="shared" si="4"/>
        <v>2.9139463643258808E-3</v>
      </c>
      <c r="AC11" s="9">
        <f t="shared" si="4"/>
        <v>2.8534347691662309E-3</v>
      </c>
      <c r="AD11" s="9">
        <f t="shared" si="4"/>
        <v>2.2951827493007896E-3</v>
      </c>
      <c r="AE11" s="9">
        <f t="shared" si="4"/>
        <v>2.1408743999999993E-3</v>
      </c>
      <c r="AF11" s="7">
        <f t="shared" si="4"/>
        <v>23833</v>
      </c>
      <c r="AG11" s="9">
        <f t="shared" si="4"/>
        <v>-89158</v>
      </c>
      <c r="AH11" s="9">
        <f t="shared" si="4"/>
        <v>112964</v>
      </c>
      <c r="AI11" s="9">
        <f t="shared" si="4"/>
        <v>-29379</v>
      </c>
      <c r="AJ11" s="9">
        <f t="shared" ref="AJ11:BO11" si="5">AJ10-AJ9</f>
        <v>1010</v>
      </c>
      <c r="AK11" s="8">
        <f t="shared" si="5"/>
        <v>-28369</v>
      </c>
      <c r="AL11" s="9">
        <f t="shared" si="5"/>
        <v>2.8795956278280313E-3</v>
      </c>
      <c r="AM11" s="10">
        <f t="shared" si="5"/>
        <v>8.8914166360772005E-3</v>
      </c>
      <c r="AN11" s="9">
        <f t="shared" si="5"/>
        <v>-4.0309999999999999E-3</v>
      </c>
      <c r="AO11" s="9">
        <f t="shared" si="5"/>
        <v>-3.1750000000000007E-3</v>
      </c>
      <c r="AP11" s="9">
        <f t="shared" si="5"/>
        <v>-2.9800000000000052E-4</v>
      </c>
      <c r="AQ11" s="9">
        <f t="shared" si="5"/>
        <v>6.0039999999999955E-3</v>
      </c>
      <c r="AR11" s="10">
        <f t="shared" si="5"/>
        <v>2.8769999999999976E-3</v>
      </c>
      <c r="AS11" s="25">
        <f t="shared" si="5"/>
        <v>-3.9469999999999991E-3</v>
      </c>
      <c r="AT11" s="9">
        <f t="shared" si="5"/>
        <v>-3.122999999999999E-3</v>
      </c>
      <c r="AU11" s="9">
        <f t="shared" si="5"/>
        <v>-2.3499999999999997E-4</v>
      </c>
      <c r="AV11" s="9">
        <f t="shared" si="5"/>
        <v>8.204999999999997E-3</v>
      </c>
      <c r="AW11" s="10">
        <f t="shared" si="5"/>
        <v>2.8879999999999982E-3</v>
      </c>
      <c r="AX11" s="25">
        <f t="shared" si="5"/>
        <v>-1.0110651359427486E-3</v>
      </c>
      <c r="AY11" s="9">
        <f t="shared" si="5"/>
        <v>2.1839547395679712E-3</v>
      </c>
      <c r="AZ11" s="9">
        <f t="shared" si="5"/>
        <v>-899343.78318207059</v>
      </c>
      <c r="BA11" s="9">
        <f t="shared" si="5"/>
        <v>-0.62451390027257148</v>
      </c>
      <c r="BB11" s="9">
        <f t="shared" si="5"/>
        <v>-5.9231995597039122E-3</v>
      </c>
      <c r="BC11" s="9">
        <f t="shared" si="5"/>
        <v>5.2957465651470997E-3</v>
      </c>
      <c r="BD11" s="9">
        <f t="shared" si="5"/>
        <v>-2.2466087773239658E-3</v>
      </c>
      <c r="BE11" s="9">
        <f t="shared" si="5"/>
        <v>0.12804548229076779</v>
      </c>
      <c r="BF11" s="9">
        <f t="shared" si="5"/>
        <v>-1005493.7545506959</v>
      </c>
      <c r="BG11" s="9">
        <f t="shared" si="5"/>
        <v>-4.282658028462194E-2</v>
      </c>
      <c r="BH11" s="10">
        <f t="shared" si="5"/>
        <v>-0.50782274284295692</v>
      </c>
      <c r="BI11" s="7"/>
      <c r="BJ11" s="28"/>
    </row>
    <row r="12" spans="1:62" x14ac:dyDescent="0.25">
      <c r="A12" s="4" t="s">
        <v>97</v>
      </c>
      <c r="B12" t="s">
        <v>98</v>
      </c>
      <c r="C12" t="s">
        <v>75</v>
      </c>
      <c r="D12">
        <v>107169</v>
      </c>
      <c r="E12" s="5">
        <v>0.29895734707679322</v>
      </c>
      <c r="F12" s="6">
        <v>0.59791469415358633</v>
      </c>
      <c r="G12" s="4">
        <v>0</v>
      </c>
      <c r="H12" s="15">
        <v>0</v>
      </c>
      <c r="I12" s="15">
        <v>1</v>
      </c>
      <c r="J12">
        <v>107169</v>
      </c>
      <c r="K12" s="16">
        <v>4131.7974059999997</v>
      </c>
      <c r="L12" s="17">
        <v>1665.928441970362</v>
      </c>
      <c r="M12" s="4">
        <v>102664</v>
      </c>
      <c r="N12" s="16">
        <v>2163.3506779999998</v>
      </c>
      <c r="O12" s="17">
        <v>798.93934661863796</v>
      </c>
      <c r="P12" s="24">
        <v>-0.13181599999999999</v>
      </c>
      <c r="Q12" s="5">
        <v>0.55601100000000003</v>
      </c>
      <c r="R12" s="5">
        <v>3.8554035271393783E-2</v>
      </c>
      <c r="S12" s="5">
        <v>2.7810000000000001E-3</v>
      </c>
      <c r="T12" s="5">
        <v>0.1246790780744618</v>
      </c>
      <c r="U12" s="5">
        <v>0.11856837214784489</v>
      </c>
      <c r="V12" s="5">
        <v>6.7160517239126985E-2</v>
      </c>
      <c r="W12" s="6">
        <v>3.9512772600000003E-2</v>
      </c>
      <c r="X12" s="24">
        <v>-0.13181599999999999</v>
      </c>
      <c r="Y12" s="5">
        <v>0.37383699999999997</v>
      </c>
      <c r="Z12" s="5">
        <v>2.1072144841424459E-2</v>
      </c>
      <c r="AA12" s="5">
        <v>6.2299999999999996E-4</v>
      </c>
      <c r="AB12" s="5">
        <v>8.8216091982687747E-2</v>
      </c>
      <c r="AC12" s="5">
        <v>8.566238145463885E-2</v>
      </c>
      <c r="AD12" s="5">
        <v>5.0933908127483843E-2</v>
      </c>
      <c r="AE12" s="5">
        <v>3.7349659200000003E-2</v>
      </c>
      <c r="AF12" s="4">
        <v>102664</v>
      </c>
      <c r="AG12" s="5">
        <v>51961</v>
      </c>
      <c r="AH12" s="5">
        <v>50697</v>
      </c>
      <c r="AI12" s="5">
        <v>4505</v>
      </c>
      <c r="AJ12" s="5">
        <v>0</v>
      </c>
      <c r="AK12">
        <v>4505</v>
      </c>
      <c r="AL12" s="5">
        <v>0.43694710943396231</v>
      </c>
      <c r="AM12" s="6">
        <v>3.90849482579829E-2</v>
      </c>
      <c r="AN12" s="5">
        <v>-6.4478999999999995E-2</v>
      </c>
      <c r="AO12" s="5">
        <v>-2.0427000000000001E-2</v>
      </c>
      <c r="AP12" s="5">
        <v>3.6318000000000003E-2</v>
      </c>
      <c r="AQ12" s="5">
        <v>0.35852439999999991</v>
      </c>
      <c r="AR12" s="6">
        <v>5.6744999999999997E-2</v>
      </c>
      <c r="AS12" s="24">
        <v>-6.5188999999999997E-2</v>
      </c>
      <c r="AT12" s="5">
        <v>-2.1474E-2</v>
      </c>
      <c r="AU12" s="5">
        <v>2.9579999999999999E-2</v>
      </c>
      <c r="AV12" s="5">
        <v>0.235708</v>
      </c>
      <c r="AW12" s="6">
        <v>5.1054000000000002E-2</v>
      </c>
      <c r="AX12" s="24">
        <v>3.8554035271393783E-2</v>
      </c>
      <c r="AY12" s="5">
        <v>0.11856837214784489</v>
      </c>
      <c r="AZ12" s="5">
        <v>289874.17803635373</v>
      </c>
      <c r="BA12" s="5">
        <v>1.6218780597719</v>
      </c>
      <c r="BB12" s="5">
        <v>0.19232280831051571</v>
      </c>
      <c r="BC12" s="5">
        <v>-0.13183074039296849</v>
      </c>
      <c r="BD12" s="5">
        <v>-2.5331856675624001E-2</v>
      </c>
      <c r="BE12" s="5">
        <v>0.93972662840173771</v>
      </c>
      <c r="BF12" s="5">
        <v>103890.3130241981</v>
      </c>
      <c r="BG12" s="5">
        <v>2.211984390395882</v>
      </c>
      <c r="BH12" s="6">
        <v>4.4511196445599648</v>
      </c>
      <c r="BI12" s="4" t="s">
        <v>99</v>
      </c>
      <c r="BJ12" s="27" t="s">
        <v>100</v>
      </c>
    </row>
    <row r="13" spans="1:62" x14ac:dyDescent="0.25">
      <c r="A13" s="4" t="s">
        <v>101</v>
      </c>
      <c r="B13" t="s">
        <v>98</v>
      </c>
      <c r="C13" t="s">
        <v>79</v>
      </c>
      <c r="D13">
        <v>107169</v>
      </c>
      <c r="E13" s="5">
        <v>0.29895734707679322</v>
      </c>
      <c r="F13" s="6">
        <v>0.59791469415358633</v>
      </c>
      <c r="G13" s="4">
        <v>0</v>
      </c>
      <c r="H13" s="15">
        <v>0</v>
      </c>
      <c r="I13" s="15">
        <v>1</v>
      </c>
      <c r="J13">
        <v>107169</v>
      </c>
      <c r="K13" s="16">
        <v>232.15052700000001</v>
      </c>
      <c r="L13" s="17">
        <v>234.806002598243</v>
      </c>
      <c r="M13" s="4">
        <v>106252</v>
      </c>
      <c r="N13" s="16">
        <v>74.612944999999911</v>
      </c>
      <c r="O13" s="17">
        <v>207.25925556522299</v>
      </c>
      <c r="P13" s="24">
        <v>-0.12792500000000001</v>
      </c>
      <c r="Q13" s="5">
        <v>0.23765800000000001</v>
      </c>
      <c r="R13" s="5">
        <v>2.166209696833973E-3</v>
      </c>
      <c r="S13" s="5">
        <v>1.2899999999999999E-4</v>
      </c>
      <c r="T13" s="5">
        <v>4.6807991730291293E-2</v>
      </c>
      <c r="U13" s="5">
        <v>4.6757840255644403E-2</v>
      </c>
      <c r="V13" s="5">
        <v>3.4473262874525283E-2</v>
      </c>
      <c r="W13" s="6">
        <v>3.6114653399999988E-2</v>
      </c>
      <c r="X13" s="24">
        <v>-0.12792500000000001</v>
      </c>
      <c r="Y13" s="5">
        <v>0.14041999999999999</v>
      </c>
      <c r="Z13" s="5">
        <v>7.0222626397620669E-4</v>
      </c>
      <c r="AA13" s="5">
        <v>-3.2899999999999997E-4</v>
      </c>
      <c r="AB13" s="5">
        <v>4.4166034784578749E-2</v>
      </c>
      <c r="AC13" s="5">
        <v>4.4160451841741853E-2</v>
      </c>
      <c r="AD13" s="5">
        <v>3.3288103066295219E-2</v>
      </c>
      <c r="AE13" s="5">
        <v>3.5585365200000003E-2</v>
      </c>
      <c r="AF13" s="4">
        <v>106252</v>
      </c>
      <c r="AG13" s="5">
        <v>52825</v>
      </c>
      <c r="AH13" s="5">
        <v>53427</v>
      </c>
      <c r="AI13" s="5">
        <v>917</v>
      </c>
      <c r="AJ13" s="5">
        <v>0</v>
      </c>
      <c r="AK13">
        <v>917</v>
      </c>
      <c r="AL13" s="5">
        <v>0.1717967088331516</v>
      </c>
      <c r="AM13" s="6">
        <v>2.2933903602446341E-2</v>
      </c>
      <c r="AN13" s="5">
        <v>-7.2996000000000005E-2</v>
      </c>
      <c r="AO13" s="5">
        <v>-2.4847999999999999E-2</v>
      </c>
      <c r="AP13" s="5">
        <v>2.3002000000000002E-2</v>
      </c>
      <c r="AQ13" s="5">
        <v>9.1623999999999997E-2</v>
      </c>
      <c r="AR13" s="6">
        <v>4.7849999999999997E-2</v>
      </c>
      <c r="AS13" s="24">
        <v>-7.3175000000000004E-2</v>
      </c>
      <c r="AT13" s="5">
        <v>-2.5002E-2</v>
      </c>
      <c r="AU13" s="5">
        <v>2.2138000000000001E-2</v>
      </c>
      <c r="AV13" s="5">
        <v>8.4741999999999998E-2</v>
      </c>
      <c r="AW13" s="6">
        <v>4.7140000000000001E-2</v>
      </c>
      <c r="AX13" s="24">
        <v>2.166209696833973E-3</v>
      </c>
      <c r="AY13" s="5">
        <v>4.6757840255644403E-2</v>
      </c>
      <c r="AZ13" s="5">
        <v>59864.186800915289</v>
      </c>
      <c r="BA13" s="5">
        <v>3.0263297805580232</v>
      </c>
      <c r="BB13" s="5">
        <v>0.1515969695883852</v>
      </c>
      <c r="BC13" s="5">
        <v>-0.13384280110085059</v>
      </c>
      <c r="BD13" s="5">
        <v>-1.0645257951503171E-3</v>
      </c>
      <c r="BE13" s="5">
        <v>0.15958266149271369</v>
      </c>
      <c r="BF13" s="5">
        <v>48791.599581585877</v>
      </c>
      <c r="BG13" s="5">
        <v>0.60807681648784062</v>
      </c>
      <c r="BH13" s="6">
        <v>1.630811878607594</v>
      </c>
      <c r="BI13" s="4" t="s">
        <v>102</v>
      </c>
      <c r="BJ13" s="27" t="s">
        <v>103</v>
      </c>
    </row>
    <row r="14" spans="1:62" x14ac:dyDescent="0.25">
      <c r="A14" s="7"/>
      <c r="B14" s="8"/>
      <c r="C14" s="8" t="s">
        <v>82</v>
      </c>
      <c r="D14" s="8">
        <f t="shared" ref="D14:AI14" si="6">D13-D12</f>
        <v>0</v>
      </c>
      <c r="E14" s="9">
        <f t="shared" si="6"/>
        <v>0</v>
      </c>
      <c r="F14" s="10">
        <f t="shared" si="6"/>
        <v>0</v>
      </c>
      <c r="G14" s="7">
        <f t="shared" si="6"/>
        <v>0</v>
      </c>
      <c r="H14" s="18">
        <f t="shared" si="6"/>
        <v>0</v>
      </c>
      <c r="I14" s="18">
        <f t="shared" si="6"/>
        <v>0</v>
      </c>
      <c r="J14" s="8">
        <f t="shared" si="6"/>
        <v>0</v>
      </c>
      <c r="K14" s="19">
        <f t="shared" si="6"/>
        <v>-3899.6468789999999</v>
      </c>
      <c r="L14" s="20">
        <f t="shared" si="6"/>
        <v>-1431.1224393721191</v>
      </c>
      <c r="M14" s="7">
        <f t="shared" si="6"/>
        <v>3588</v>
      </c>
      <c r="N14" s="19">
        <f t="shared" si="6"/>
        <v>-2088.7377329999999</v>
      </c>
      <c r="O14" s="20">
        <f t="shared" si="6"/>
        <v>-591.68009105341503</v>
      </c>
      <c r="P14" s="25">
        <f t="shared" si="6"/>
        <v>3.8909999999999778E-3</v>
      </c>
      <c r="Q14" s="9">
        <f t="shared" si="6"/>
        <v>-0.318353</v>
      </c>
      <c r="R14" s="9">
        <f t="shared" si="6"/>
        <v>-3.6387825574559808E-2</v>
      </c>
      <c r="S14" s="9">
        <f t="shared" si="6"/>
        <v>-2.6519999999999998E-3</v>
      </c>
      <c r="T14" s="9">
        <f t="shared" si="6"/>
        <v>-7.7871086344170504E-2</v>
      </c>
      <c r="U14" s="9">
        <f t="shared" si="6"/>
        <v>-7.1810531892200491E-2</v>
      </c>
      <c r="V14" s="9">
        <f t="shared" si="6"/>
        <v>-3.2687254364601702E-2</v>
      </c>
      <c r="W14" s="10">
        <f t="shared" si="6"/>
        <v>-3.3981192000000146E-3</v>
      </c>
      <c r="X14" s="25">
        <f t="shared" si="6"/>
        <v>3.8909999999999778E-3</v>
      </c>
      <c r="Y14" s="9">
        <f t="shared" si="6"/>
        <v>-0.23341699999999999</v>
      </c>
      <c r="Z14" s="9">
        <f t="shared" si="6"/>
        <v>-2.0369918577448253E-2</v>
      </c>
      <c r="AA14" s="9">
        <f t="shared" si="6"/>
        <v>-9.5199999999999994E-4</v>
      </c>
      <c r="AB14" s="9">
        <f t="shared" si="6"/>
        <v>-4.4050057198108998E-2</v>
      </c>
      <c r="AC14" s="9">
        <f t="shared" si="6"/>
        <v>-4.1501929612896997E-2</v>
      </c>
      <c r="AD14" s="9">
        <f t="shared" si="6"/>
        <v>-1.7645805061188624E-2</v>
      </c>
      <c r="AE14" s="9">
        <f t="shared" si="6"/>
        <v>-1.7642939999999996E-3</v>
      </c>
      <c r="AF14" s="7">
        <f t="shared" si="6"/>
        <v>3588</v>
      </c>
      <c r="AG14" s="9">
        <f t="shared" si="6"/>
        <v>864</v>
      </c>
      <c r="AH14" s="9">
        <f t="shared" si="6"/>
        <v>2730</v>
      </c>
      <c r="AI14" s="9">
        <f t="shared" si="6"/>
        <v>-3588</v>
      </c>
      <c r="AJ14" s="9">
        <f t="shared" ref="AJ14:BO14" si="7">AJ13-AJ12</f>
        <v>0</v>
      </c>
      <c r="AK14" s="8">
        <f t="shared" si="7"/>
        <v>-3588</v>
      </c>
      <c r="AL14" s="9">
        <f t="shared" si="7"/>
        <v>-0.26515040060081074</v>
      </c>
      <c r="AM14" s="10">
        <f t="shared" si="7"/>
        <v>-1.6151044655536559E-2</v>
      </c>
      <c r="AN14" s="9">
        <f t="shared" si="7"/>
        <v>-8.5170000000000107E-3</v>
      </c>
      <c r="AO14" s="9">
        <f t="shared" si="7"/>
        <v>-4.4209999999999978E-3</v>
      </c>
      <c r="AP14" s="9">
        <f t="shared" si="7"/>
        <v>-1.3316000000000001E-2</v>
      </c>
      <c r="AQ14" s="9">
        <f t="shared" si="7"/>
        <v>-0.26690039999999993</v>
      </c>
      <c r="AR14" s="10">
        <f t="shared" si="7"/>
        <v>-8.8950000000000001E-3</v>
      </c>
      <c r="AS14" s="25">
        <f t="shared" si="7"/>
        <v>-7.986000000000007E-3</v>
      </c>
      <c r="AT14" s="9">
        <f t="shared" si="7"/>
        <v>-3.5279999999999999E-3</v>
      </c>
      <c r="AU14" s="9">
        <f t="shared" si="7"/>
        <v>-7.4419999999999972E-3</v>
      </c>
      <c r="AV14" s="9">
        <f t="shared" si="7"/>
        <v>-0.15096599999999999</v>
      </c>
      <c r="AW14" s="10">
        <f t="shared" si="7"/>
        <v>-3.9140000000000008E-3</v>
      </c>
      <c r="AX14" s="25">
        <f t="shared" si="7"/>
        <v>-3.6387825574559808E-2</v>
      </c>
      <c r="AY14" s="9">
        <f t="shared" si="7"/>
        <v>-7.1810531892200491E-2</v>
      </c>
      <c r="AZ14" s="9">
        <f t="shared" si="7"/>
        <v>-230009.99123543844</v>
      </c>
      <c r="BA14" s="9">
        <f t="shared" si="7"/>
        <v>1.4044517207861231</v>
      </c>
      <c r="BB14" s="9">
        <f t="shared" si="7"/>
        <v>-4.0725838722130508E-2</v>
      </c>
      <c r="BC14" s="9">
        <f t="shared" si="7"/>
        <v>-2.0120607078820962E-3</v>
      </c>
      <c r="BD14" s="9">
        <f t="shared" si="7"/>
        <v>2.4267330880473684E-2</v>
      </c>
      <c r="BE14" s="9">
        <f t="shared" si="7"/>
        <v>-0.78014396690902399</v>
      </c>
      <c r="BF14" s="9">
        <f t="shared" si="7"/>
        <v>-55098.713442612221</v>
      </c>
      <c r="BG14" s="9">
        <f t="shared" si="7"/>
        <v>-1.6039075739080415</v>
      </c>
      <c r="BH14" s="10">
        <f t="shared" si="7"/>
        <v>-2.8203077659523705</v>
      </c>
      <c r="BI14" s="7"/>
      <c r="BJ14" s="28"/>
    </row>
    <row r="15" spans="1:62" x14ac:dyDescent="0.25">
      <c r="A15" s="4" t="s">
        <v>104</v>
      </c>
      <c r="B15" t="s">
        <v>105</v>
      </c>
      <c r="C15" t="s">
        <v>75</v>
      </c>
      <c r="D15">
        <v>525255</v>
      </c>
      <c r="E15" s="5">
        <v>2.2271024134316871E-2</v>
      </c>
      <c r="F15" s="6">
        <v>4.4542048268633741E-2</v>
      </c>
      <c r="G15" s="4">
        <v>83160</v>
      </c>
      <c r="H15" s="15">
        <v>0.15832310020847021</v>
      </c>
      <c r="I15" s="15">
        <v>0.84167689979152982</v>
      </c>
      <c r="J15">
        <v>442095</v>
      </c>
      <c r="K15" s="16">
        <v>-1456.1032929999999</v>
      </c>
      <c r="L15" s="17">
        <v>26.426364000355001</v>
      </c>
      <c r="M15" s="4">
        <v>440541</v>
      </c>
      <c r="N15" s="16">
        <v>-1451.513524</v>
      </c>
      <c r="O15" s="17">
        <v>25.141339310206</v>
      </c>
      <c r="P15" s="24">
        <v>-5.0102000000000001E-2</v>
      </c>
      <c r="Q15" s="5">
        <v>4.3809000000000001E-2</v>
      </c>
      <c r="R15" s="5">
        <v>-3.2936434318415731E-3</v>
      </c>
      <c r="S15" s="5">
        <v>-2.8730000000000001E-3</v>
      </c>
      <c r="T15" s="5">
        <v>7.7314491664414791E-3</v>
      </c>
      <c r="U15" s="5">
        <v>6.9947994365210731E-3</v>
      </c>
      <c r="V15" s="5">
        <v>5.8325065314016218E-3</v>
      </c>
      <c r="W15" s="6">
        <v>6.0149081999999986E-3</v>
      </c>
      <c r="X15" s="24">
        <v>-2.3186999999999999E-2</v>
      </c>
      <c r="Y15" s="5">
        <v>2.3185999999999998E-2</v>
      </c>
      <c r="Z15" s="5">
        <v>-3.294843213231004E-3</v>
      </c>
      <c r="AA15" s="5">
        <v>-2.8700000000000002E-3</v>
      </c>
      <c r="AB15" s="5">
        <v>7.5544184621086832E-3</v>
      </c>
      <c r="AC15" s="5">
        <v>6.7980325463235392E-3</v>
      </c>
      <c r="AD15" s="5">
        <v>5.7531572725353607E-3</v>
      </c>
      <c r="AE15" s="5">
        <v>5.9882213999999986E-3</v>
      </c>
      <c r="AF15" s="4">
        <v>440541</v>
      </c>
      <c r="AG15" s="5">
        <v>138449</v>
      </c>
      <c r="AH15" s="5">
        <v>301984</v>
      </c>
      <c r="AI15" s="5">
        <v>702</v>
      </c>
      <c r="AJ15" s="5">
        <v>852</v>
      </c>
      <c r="AK15">
        <v>1554</v>
      </c>
      <c r="AL15" s="5">
        <v>-2.9535193050193062E-3</v>
      </c>
      <c r="AM15" s="6">
        <v>2.860403710562506E-2</v>
      </c>
      <c r="AN15" s="5">
        <v>-1.6209999999999999E-2</v>
      </c>
      <c r="AO15" s="5">
        <v>-7.1590000000000004E-3</v>
      </c>
      <c r="AP15" s="5">
        <v>1.0150000000000001E-3</v>
      </c>
      <c r="AQ15" s="5">
        <v>7.0292999999999883E-3</v>
      </c>
      <c r="AR15" s="6">
        <v>8.1740000000000007E-3</v>
      </c>
      <c r="AS15" s="24">
        <v>-1.6067000000000001E-2</v>
      </c>
      <c r="AT15" s="5">
        <v>-7.136E-3</v>
      </c>
      <c r="AU15" s="5">
        <v>1.0020000000000001E-3</v>
      </c>
      <c r="AV15" s="5">
        <v>6.9300000000000004E-3</v>
      </c>
      <c r="AW15" s="6">
        <v>8.1379999999999994E-3</v>
      </c>
      <c r="AX15" s="24">
        <v>-3.2936434318415731E-3</v>
      </c>
      <c r="AY15" s="5">
        <v>6.9947994365210731E-3</v>
      </c>
      <c r="AZ15" s="5">
        <v>42346256.512709357</v>
      </c>
      <c r="BA15" s="5">
        <v>6.9640525477484747</v>
      </c>
      <c r="BB15" s="5">
        <v>4.9820458084163848E-2</v>
      </c>
      <c r="BC15" s="5">
        <v>-5.0167721484305761E-2</v>
      </c>
      <c r="BD15" s="5">
        <v>-1.443955549093656E-3</v>
      </c>
      <c r="BE15" s="5">
        <v>-0.46033665049684608</v>
      </c>
      <c r="BF15" s="5">
        <v>12522282637492.26</v>
      </c>
      <c r="BG15" s="5">
        <v>-0.1029800365371982</v>
      </c>
      <c r="BH15" s="6">
        <v>1.3016263988541741</v>
      </c>
      <c r="BI15" s="4" t="s">
        <v>106</v>
      </c>
      <c r="BJ15" s="27" t="s">
        <v>107</v>
      </c>
    </row>
    <row r="16" spans="1:62" x14ac:dyDescent="0.25">
      <c r="A16" s="4" t="s">
        <v>108</v>
      </c>
      <c r="B16" t="s">
        <v>105</v>
      </c>
      <c r="C16" t="s">
        <v>79</v>
      </c>
      <c r="D16">
        <v>525255</v>
      </c>
      <c r="E16" s="5">
        <v>2.2271024134316871E-2</v>
      </c>
      <c r="F16" s="6">
        <v>4.4542048268633741E-2</v>
      </c>
      <c r="G16" s="4">
        <v>71420</v>
      </c>
      <c r="H16" s="15">
        <v>0.1359720516701412</v>
      </c>
      <c r="I16" s="15">
        <v>0.86402794832985885</v>
      </c>
      <c r="J16">
        <v>453835</v>
      </c>
      <c r="K16" s="16">
        <v>-1505.403425</v>
      </c>
      <c r="L16" s="17">
        <v>32.928042210065001</v>
      </c>
      <c r="M16" s="4">
        <v>451449</v>
      </c>
      <c r="N16" s="16">
        <v>-1469.98459</v>
      </c>
      <c r="O16" s="17">
        <v>30.967801038202001</v>
      </c>
      <c r="P16" s="24">
        <v>-3.3947999999999999E-2</v>
      </c>
      <c r="Q16" s="5">
        <v>4.8226999999999999E-2</v>
      </c>
      <c r="R16" s="5">
        <v>-3.317072118721562E-3</v>
      </c>
      <c r="S16" s="5">
        <v>-3.1210000000000001E-3</v>
      </c>
      <c r="T16" s="5">
        <v>8.5179279451013216E-3</v>
      </c>
      <c r="U16" s="5">
        <v>7.8455164926942867E-3</v>
      </c>
      <c r="V16" s="5">
        <v>6.5908523868806936E-3</v>
      </c>
      <c r="W16" s="6">
        <v>7.2691878000000001E-3</v>
      </c>
      <c r="X16" s="24">
        <v>-2.5552999999999999E-2</v>
      </c>
      <c r="Y16" s="5">
        <v>2.5551000000000001E-2</v>
      </c>
      <c r="Z16" s="5">
        <v>-3.2561476268637211E-3</v>
      </c>
      <c r="AA16" s="5">
        <v>-3.094E-3</v>
      </c>
      <c r="AB16" s="5">
        <v>8.2822976917743801E-3</v>
      </c>
      <c r="AC16" s="5">
        <v>7.6153763982643036E-3</v>
      </c>
      <c r="AD16" s="5">
        <v>6.4754853416443504E-3</v>
      </c>
      <c r="AE16" s="5">
        <v>7.2187794E-3</v>
      </c>
      <c r="AF16" s="4">
        <v>451449</v>
      </c>
      <c r="AG16" s="5">
        <v>149138</v>
      </c>
      <c r="AH16" s="5">
        <v>302185</v>
      </c>
      <c r="AI16" s="5">
        <v>505</v>
      </c>
      <c r="AJ16" s="5">
        <v>1881</v>
      </c>
      <c r="AK16">
        <v>2386</v>
      </c>
      <c r="AL16" s="5">
        <v>-1.484444048616932E-2</v>
      </c>
      <c r="AM16" s="6">
        <v>2.451942439195939E-2</v>
      </c>
      <c r="AN16" s="5">
        <v>-1.685E-2</v>
      </c>
      <c r="AO16" s="5">
        <v>-8.0070000000000002E-3</v>
      </c>
      <c r="AP16" s="5">
        <v>1.794E-3</v>
      </c>
      <c r="AQ16" s="5">
        <v>8.5830000000000004E-3</v>
      </c>
      <c r="AR16" s="6">
        <v>9.8010000000000007E-3</v>
      </c>
      <c r="AS16" s="24">
        <v>-1.6385199999999999E-2</v>
      </c>
      <c r="AT16" s="5">
        <v>-7.9360000000000003E-3</v>
      </c>
      <c r="AU16" s="5">
        <v>1.7979999999999999E-3</v>
      </c>
      <c r="AV16" s="5">
        <v>8.5120000000000005E-3</v>
      </c>
      <c r="AW16" s="6">
        <v>9.7339999999999996E-3</v>
      </c>
      <c r="AX16" s="24">
        <v>-3.317072118721562E-3</v>
      </c>
      <c r="AY16" s="5">
        <v>7.8455164926942867E-3</v>
      </c>
      <c r="AZ16" s="5">
        <v>27412219.093740199</v>
      </c>
      <c r="BA16" s="5">
        <v>4.2419836292054116</v>
      </c>
      <c r="BB16" s="5">
        <v>3.3646294205044412E-2</v>
      </c>
      <c r="BC16" s="5">
        <v>-3.4027168955779542E-2</v>
      </c>
      <c r="BD16" s="5">
        <v>-2.447119147039802E-3</v>
      </c>
      <c r="BE16" s="5">
        <v>-0.13357718315426939</v>
      </c>
      <c r="BF16" s="5">
        <v>1676855811376.3491</v>
      </c>
      <c r="BG16" s="5">
        <v>-3.1925691466302558E-2</v>
      </c>
      <c r="BH16" s="6">
        <v>0.96100174351933854</v>
      </c>
      <c r="BI16" s="4" t="s">
        <v>109</v>
      </c>
      <c r="BJ16" s="27" t="s">
        <v>110</v>
      </c>
    </row>
    <row r="17" spans="1:62" x14ac:dyDescent="0.25">
      <c r="A17" s="7"/>
      <c r="B17" s="8"/>
      <c r="C17" s="8" t="s">
        <v>82</v>
      </c>
      <c r="D17" s="8">
        <f t="shared" ref="D17:AI17" si="8">D16-D15</f>
        <v>0</v>
      </c>
      <c r="E17" s="9">
        <f t="shared" si="8"/>
        <v>0</v>
      </c>
      <c r="F17" s="10">
        <f t="shared" si="8"/>
        <v>0</v>
      </c>
      <c r="G17" s="7">
        <f t="shared" si="8"/>
        <v>-11740</v>
      </c>
      <c r="H17" s="18">
        <f t="shared" si="8"/>
        <v>-2.2351048538329005E-2</v>
      </c>
      <c r="I17" s="18">
        <f t="shared" si="8"/>
        <v>2.2351048538329032E-2</v>
      </c>
      <c r="J17" s="8">
        <f t="shared" si="8"/>
        <v>11740</v>
      </c>
      <c r="K17" s="19">
        <f t="shared" si="8"/>
        <v>-49.300132000000076</v>
      </c>
      <c r="L17" s="20">
        <f t="shared" si="8"/>
        <v>6.5016782097100005</v>
      </c>
      <c r="M17" s="7">
        <f t="shared" si="8"/>
        <v>10908</v>
      </c>
      <c r="N17" s="19">
        <f t="shared" si="8"/>
        <v>-18.471066000000064</v>
      </c>
      <c r="O17" s="20">
        <f t="shared" si="8"/>
        <v>5.8264617279960014</v>
      </c>
      <c r="P17" s="25">
        <f t="shared" si="8"/>
        <v>1.6154000000000002E-2</v>
      </c>
      <c r="Q17" s="9">
        <f t="shared" si="8"/>
        <v>4.4179999999999983E-3</v>
      </c>
      <c r="R17" s="9">
        <f t="shared" si="8"/>
        <v>-2.3428686879988902E-5</v>
      </c>
      <c r="S17" s="9">
        <f t="shared" si="8"/>
        <v>-2.4799999999999996E-4</v>
      </c>
      <c r="T17" s="9">
        <f t="shared" si="8"/>
        <v>7.8647877865984251E-4</v>
      </c>
      <c r="U17" s="9">
        <f t="shared" si="8"/>
        <v>8.5071705617321362E-4</v>
      </c>
      <c r="V17" s="9">
        <f t="shared" si="8"/>
        <v>7.5834585547907181E-4</v>
      </c>
      <c r="W17" s="10">
        <f t="shared" si="8"/>
        <v>1.2542796000000016E-3</v>
      </c>
      <c r="X17" s="25">
        <f t="shared" si="8"/>
        <v>-2.366E-3</v>
      </c>
      <c r="Y17" s="9">
        <f t="shared" si="8"/>
        <v>2.3650000000000025E-3</v>
      </c>
      <c r="Z17" s="9">
        <f t="shared" si="8"/>
        <v>3.8695586367282903E-5</v>
      </c>
      <c r="AA17" s="9">
        <f t="shared" si="8"/>
        <v>-2.2399999999999981E-4</v>
      </c>
      <c r="AB17" s="9">
        <f t="shared" si="8"/>
        <v>7.278792296656969E-4</v>
      </c>
      <c r="AC17" s="9">
        <f t="shared" si="8"/>
        <v>8.1734385194076435E-4</v>
      </c>
      <c r="AD17" s="9">
        <f t="shared" si="8"/>
        <v>7.2232806910898974E-4</v>
      </c>
      <c r="AE17" s="9">
        <f t="shared" si="8"/>
        <v>1.2305580000000014E-3</v>
      </c>
      <c r="AF17" s="7">
        <f t="shared" si="8"/>
        <v>10908</v>
      </c>
      <c r="AG17" s="9">
        <f t="shared" si="8"/>
        <v>10689</v>
      </c>
      <c r="AH17" s="9">
        <f t="shared" si="8"/>
        <v>201</v>
      </c>
      <c r="AI17" s="9">
        <f t="shared" si="8"/>
        <v>-197</v>
      </c>
      <c r="AJ17" s="9">
        <f t="shared" ref="AJ17:BO17" si="9">AJ16-AJ15</f>
        <v>1029</v>
      </c>
      <c r="AK17" s="8">
        <f t="shared" si="9"/>
        <v>832</v>
      </c>
      <c r="AL17" s="9">
        <f t="shared" si="9"/>
        <v>-1.1890921181150014E-2</v>
      </c>
      <c r="AM17" s="10">
        <f t="shared" si="9"/>
        <v>-4.0846127136656696E-3</v>
      </c>
      <c r="AN17" s="9">
        <f t="shared" si="9"/>
        <v>-6.4000000000000168E-4</v>
      </c>
      <c r="AO17" s="9">
        <f t="shared" si="9"/>
        <v>-8.479999999999998E-4</v>
      </c>
      <c r="AP17" s="9">
        <f t="shared" si="9"/>
        <v>7.7899999999999996E-4</v>
      </c>
      <c r="AQ17" s="9">
        <f t="shared" si="9"/>
        <v>1.553700000000012E-3</v>
      </c>
      <c r="AR17" s="10">
        <f t="shared" si="9"/>
        <v>1.627E-3</v>
      </c>
      <c r="AS17" s="25">
        <f t="shared" si="9"/>
        <v>-3.1819999999999765E-4</v>
      </c>
      <c r="AT17" s="9">
        <f t="shared" si="9"/>
        <v>-8.0000000000000036E-4</v>
      </c>
      <c r="AU17" s="9">
        <f t="shared" si="9"/>
        <v>7.9599999999999983E-4</v>
      </c>
      <c r="AV17" s="9">
        <f t="shared" si="9"/>
        <v>1.5820000000000001E-3</v>
      </c>
      <c r="AW17" s="10">
        <f t="shared" si="9"/>
        <v>1.5960000000000002E-3</v>
      </c>
      <c r="AX17" s="25">
        <f t="shared" si="9"/>
        <v>-2.3428686879988902E-5</v>
      </c>
      <c r="AY17" s="9">
        <f t="shared" si="9"/>
        <v>8.5071705617321362E-4</v>
      </c>
      <c r="AZ17" s="9">
        <f t="shared" si="9"/>
        <v>-14934037.418969158</v>
      </c>
      <c r="BA17" s="9">
        <f t="shared" si="9"/>
        <v>-2.7220689185430631</v>
      </c>
      <c r="BB17" s="9">
        <f t="shared" si="9"/>
        <v>-1.6174163879119435E-2</v>
      </c>
      <c r="BC17" s="9">
        <f t="shared" si="9"/>
        <v>1.6140552528526218E-2</v>
      </c>
      <c r="BD17" s="9">
        <f t="shared" si="9"/>
        <v>-1.003163597946146E-3</v>
      </c>
      <c r="BE17" s="9">
        <f t="shared" si="9"/>
        <v>0.32675946734257666</v>
      </c>
      <c r="BF17" s="9">
        <f t="shared" si="9"/>
        <v>-10845426826115.91</v>
      </c>
      <c r="BG17" s="9">
        <f t="shared" si="9"/>
        <v>7.1054345070895641E-2</v>
      </c>
      <c r="BH17" s="10">
        <f t="shared" si="9"/>
        <v>-0.34062465533483555</v>
      </c>
      <c r="BI17" s="7"/>
      <c r="BJ17" s="28"/>
    </row>
    <row r="18" spans="1:62" x14ac:dyDescent="0.25">
      <c r="A18" s="4" t="s">
        <v>111</v>
      </c>
      <c r="B18" t="s">
        <v>112</v>
      </c>
      <c r="C18" t="s">
        <v>75</v>
      </c>
      <c r="D18">
        <v>456945</v>
      </c>
      <c r="E18" s="5">
        <v>0.34297222223311308</v>
      </c>
      <c r="F18" s="6">
        <v>0.68594444446622627</v>
      </c>
      <c r="G18" s="4">
        <v>46325</v>
      </c>
      <c r="H18" s="15">
        <v>0.1013798159515916</v>
      </c>
      <c r="I18" s="15">
        <v>0.89862018404840849</v>
      </c>
      <c r="J18">
        <v>410620</v>
      </c>
      <c r="K18" s="16">
        <v>-5631.1502039999996</v>
      </c>
      <c r="L18" s="17">
        <v>5283.1663353958338</v>
      </c>
      <c r="M18" s="4">
        <v>408013</v>
      </c>
      <c r="N18" s="16">
        <v>-5607.4782180000011</v>
      </c>
      <c r="O18" s="17">
        <v>4908.0791984526259</v>
      </c>
      <c r="P18" s="24">
        <v>-0.89114099999999996</v>
      </c>
      <c r="Q18" s="5">
        <v>0.54703999999999997</v>
      </c>
      <c r="R18" s="5">
        <v>-1.371377478934294E-2</v>
      </c>
      <c r="S18" s="5">
        <v>-1.0096000000000001E-2</v>
      </c>
      <c r="T18" s="5">
        <v>0.1134297807928205</v>
      </c>
      <c r="U18" s="5">
        <v>0.1125977244518489</v>
      </c>
      <c r="V18" s="5">
        <v>8.5899874248697106E-2</v>
      </c>
      <c r="W18" s="6">
        <v>9.6914596800000002E-2</v>
      </c>
      <c r="X18" s="24">
        <v>-0.339924</v>
      </c>
      <c r="Y18" s="5">
        <v>0.34027800000000002</v>
      </c>
      <c r="Z18" s="5">
        <v>-1.374338125991084E-2</v>
      </c>
      <c r="AA18" s="5">
        <v>-1.0057E-2</v>
      </c>
      <c r="AB18" s="5">
        <v>0.1096778126810847</v>
      </c>
      <c r="AC18" s="5">
        <v>0.1088133358832999</v>
      </c>
      <c r="AD18" s="5">
        <v>8.4039201182315282E-2</v>
      </c>
      <c r="AE18" s="5">
        <v>9.6183674999999996E-2</v>
      </c>
      <c r="AF18" s="4">
        <v>408013</v>
      </c>
      <c r="AG18" s="5">
        <v>184093</v>
      </c>
      <c r="AH18" s="5">
        <v>223852</v>
      </c>
      <c r="AI18" s="5">
        <v>1258</v>
      </c>
      <c r="AJ18" s="5">
        <v>1349</v>
      </c>
      <c r="AK18">
        <v>2607</v>
      </c>
      <c r="AL18" s="5">
        <v>-9.0801634062140403E-3</v>
      </c>
      <c r="AM18" s="6">
        <v>0.37920241709017932</v>
      </c>
      <c r="AN18" s="5">
        <v>-0.1924053</v>
      </c>
      <c r="AO18" s="5">
        <v>-8.2670999999999994E-2</v>
      </c>
      <c r="AP18" s="5">
        <v>4.9258000000000003E-2</v>
      </c>
      <c r="AQ18" s="5">
        <v>0.17862900000000001</v>
      </c>
      <c r="AR18" s="6">
        <v>0.13192899999999999</v>
      </c>
      <c r="AS18" s="24">
        <v>-0.18939900000000001</v>
      </c>
      <c r="AT18" s="5">
        <v>-8.2109000000000001E-2</v>
      </c>
      <c r="AU18" s="5">
        <v>4.8881000000000001E-2</v>
      </c>
      <c r="AV18" s="5">
        <v>0.175201</v>
      </c>
      <c r="AW18" s="6">
        <v>0.13099</v>
      </c>
      <c r="AX18" s="24">
        <v>-1.371377478934294E-2</v>
      </c>
      <c r="AY18" s="5">
        <v>0.1125977244518489</v>
      </c>
      <c r="AZ18" s="5">
        <v>55344718622.404007</v>
      </c>
      <c r="BA18" s="5">
        <v>5.4694069616729326</v>
      </c>
      <c r="BB18" s="5">
        <v>0.62986771565061139</v>
      </c>
      <c r="BC18" s="5">
        <v>-0.59754292917833096</v>
      </c>
      <c r="BD18" s="5">
        <v>9.4958980923621761E-3</v>
      </c>
      <c r="BE18" s="5">
        <v>-0.31456408692735333</v>
      </c>
      <c r="BF18" s="5">
        <v>31354953.9692882</v>
      </c>
      <c r="BG18" s="5">
        <v>0.12572777430172941</v>
      </c>
      <c r="BH18" s="6">
        <v>0.80532796204470003</v>
      </c>
      <c r="BI18" s="4" t="s">
        <v>113</v>
      </c>
      <c r="BJ18" s="27" t="s">
        <v>114</v>
      </c>
    </row>
    <row r="19" spans="1:62" x14ac:dyDescent="0.25">
      <c r="A19" s="4" t="s">
        <v>115</v>
      </c>
      <c r="B19" t="s">
        <v>112</v>
      </c>
      <c r="C19" t="s">
        <v>79</v>
      </c>
      <c r="D19">
        <v>456945</v>
      </c>
      <c r="E19" s="5">
        <v>0.34297222223311308</v>
      </c>
      <c r="F19" s="6">
        <v>0.68594444446622627</v>
      </c>
      <c r="G19" s="4">
        <v>46247</v>
      </c>
      <c r="H19" s="15">
        <v>0.1012091170709823</v>
      </c>
      <c r="I19" s="15">
        <v>0.89879088292901765</v>
      </c>
      <c r="J19">
        <v>410698</v>
      </c>
      <c r="K19" s="16">
        <v>-10609.961491</v>
      </c>
      <c r="L19" s="17">
        <v>5864.8852567357226</v>
      </c>
      <c r="M19" s="4">
        <v>408878</v>
      </c>
      <c r="N19" s="16">
        <v>-10601.824565999999</v>
      </c>
      <c r="O19" s="17">
        <v>5587.1443794091674</v>
      </c>
      <c r="P19" s="24">
        <v>-0.59364499999999998</v>
      </c>
      <c r="Q19" s="5">
        <v>0.55220599999999997</v>
      </c>
      <c r="R19" s="5">
        <v>-2.5833974090450899E-2</v>
      </c>
      <c r="S19" s="5">
        <v>-2.6103000000000001E-2</v>
      </c>
      <c r="T19" s="5">
        <v>0.11950015426565</v>
      </c>
      <c r="U19" s="5">
        <v>0.11667430159297321</v>
      </c>
      <c r="V19" s="5">
        <v>9.1635107814014169E-2</v>
      </c>
      <c r="W19" s="6">
        <v>9.9571415999999996E-2</v>
      </c>
      <c r="X19" s="24">
        <v>-0.35843399999999997</v>
      </c>
      <c r="Y19" s="5">
        <v>0.35831499999999999</v>
      </c>
      <c r="Z19" s="5">
        <v>-2.592906579957836E-2</v>
      </c>
      <c r="AA19" s="5">
        <v>-2.6096000000000001E-2</v>
      </c>
      <c r="AB19" s="5">
        <v>0.11689557601149771</v>
      </c>
      <c r="AC19" s="5">
        <v>0.1139835919675327</v>
      </c>
      <c r="AD19" s="5">
        <v>9.0309803559986107E-2</v>
      </c>
      <c r="AE19" s="5">
        <v>9.8924261100000008E-2</v>
      </c>
      <c r="AF19" s="4">
        <v>408878</v>
      </c>
      <c r="AG19" s="5">
        <v>158071</v>
      </c>
      <c r="AH19" s="5">
        <v>250747</v>
      </c>
      <c r="AI19" s="5">
        <v>896</v>
      </c>
      <c r="AJ19" s="5">
        <v>924</v>
      </c>
      <c r="AK19">
        <v>1820</v>
      </c>
      <c r="AL19" s="5">
        <v>-4.4708379120879226E-3</v>
      </c>
      <c r="AM19" s="6">
        <v>0.39062115823431559</v>
      </c>
      <c r="AN19" s="5">
        <v>-0.19952705000000001</v>
      </c>
      <c r="AO19" s="5">
        <v>-0.103399</v>
      </c>
      <c r="AP19" s="5">
        <v>3.3741E-2</v>
      </c>
      <c r="AQ19" s="5">
        <v>0.18593000000000001</v>
      </c>
      <c r="AR19" s="6">
        <v>0.13714000000000001</v>
      </c>
      <c r="AS19" s="24">
        <v>-0.19752634999999999</v>
      </c>
      <c r="AT19" s="5">
        <v>-0.10287</v>
      </c>
      <c r="AU19" s="5">
        <v>3.3371249999999998E-2</v>
      </c>
      <c r="AV19" s="5">
        <v>0.182314</v>
      </c>
      <c r="AW19" s="6">
        <v>0.13624125000000001</v>
      </c>
      <c r="AX19" s="24">
        <v>-2.5833974090450899E-2</v>
      </c>
      <c r="AY19" s="5">
        <v>0.11667430159297321</v>
      </c>
      <c r="AZ19" s="5">
        <v>47495.867491109762</v>
      </c>
      <c r="BA19" s="5">
        <v>5.0244464228598513</v>
      </c>
      <c r="BB19" s="5">
        <v>0.61543401723172897</v>
      </c>
      <c r="BC19" s="5">
        <v>-0.5937890083506836</v>
      </c>
      <c r="BD19" s="5">
        <v>-4.9468810753692249E-3</v>
      </c>
      <c r="BE19" s="5">
        <v>-0.2574889898994292</v>
      </c>
      <c r="BF19" s="5">
        <v>1765701.9735737289</v>
      </c>
      <c r="BG19" s="5">
        <v>0.38219950031406502</v>
      </c>
      <c r="BH19" s="6">
        <v>0.80676709263299484</v>
      </c>
      <c r="BI19" s="4" t="s">
        <v>116</v>
      </c>
      <c r="BJ19" s="27" t="s">
        <v>117</v>
      </c>
    </row>
    <row r="20" spans="1:62" x14ac:dyDescent="0.25">
      <c r="A20" s="11"/>
      <c r="B20" s="12"/>
      <c r="C20" s="12" t="s">
        <v>82</v>
      </c>
      <c r="D20" s="12">
        <f t="shared" ref="D20:AI20" si="10">D19-D18</f>
        <v>0</v>
      </c>
      <c r="E20" s="13">
        <f t="shared" si="10"/>
        <v>0</v>
      </c>
      <c r="F20" s="14">
        <f t="shared" si="10"/>
        <v>0</v>
      </c>
      <c r="G20" s="11">
        <f t="shared" si="10"/>
        <v>-78</v>
      </c>
      <c r="H20" s="21">
        <f t="shared" si="10"/>
        <v>-1.7069888060929073E-4</v>
      </c>
      <c r="I20" s="21">
        <f t="shared" si="10"/>
        <v>1.7069888060916583E-4</v>
      </c>
      <c r="J20" s="12">
        <f t="shared" si="10"/>
        <v>78</v>
      </c>
      <c r="K20" s="22">
        <f t="shared" si="10"/>
        <v>-4978.8112870000004</v>
      </c>
      <c r="L20" s="23">
        <f t="shared" si="10"/>
        <v>581.71892133988877</v>
      </c>
      <c r="M20" s="11">
        <f t="shared" si="10"/>
        <v>865</v>
      </c>
      <c r="N20" s="22">
        <f t="shared" si="10"/>
        <v>-4994.3463479999982</v>
      </c>
      <c r="O20" s="23">
        <f t="shared" si="10"/>
        <v>679.06518095654155</v>
      </c>
      <c r="P20" s="26">
        <f t="shared" si="10"/>
        <v>0.29749599999999998</v>
      </c>
      <c r="Q20" s="13">
        <f t="shared" si="10"/>
        <v>5.1660000000000039E-3</v>
      </c>
      <c r="R20" s="13">
        <f t="shared" si="10"/>
        <v>-1.212019930110796E-2</v>
      </c>
      <c r="S20" s="13">
        <f t="shared" si="10"/>
        <v>-1.6007E-2</v>
      </c>
      <c r="T20" s="13">
        <f t="shared" si="10"/>
        <v>6.0703734728295017E-3</v>
      </c>
      <c r="U20" s="13">
        <f t="shared" si="10"/>
        <v>4.0765771411243046E-3</v>
      </c>
      <c r="V20" s="13">
        <f t="shared" si="10"/>
        <v>5.7352335653170633E-3</v>
      </c>
      <c r="W20" s="14">
        <f t="shared" si="10"/>
        <v>2.6568191999999935E-3</v>
      </c>
      <c r="X20" s="26">
        <f t="shared" si="10"/>
        <v>-1.8509999999999971E-2</v>
      </c>
      <c r="Y20" s="13">
        <f t="shared" si="10"/>
        <v>1.803699999999997E-2</v>
      </c>
      <c r="Z20" s="13">
        <f t="shared" si="10"/>
        <v>-1.2185684539667519E-2</v>
      </c>
      <c r="AA20" s="13">
        <f t="shared" si="10"/>
        <v>-1.6039000000000001E-2</v>
      </c>
      <c r="AB20" s="13">
        <f t="shared" si="10"/>
        <v>7.2177633304130046E-3</v>
      </c>
      <c r="AC20" s="13">
        <f t="shared" si="10"/>
        <v>5.1702560842327994E-3</v>
      </c>
      <c r="AD20" s="13">
        <f t="shared" si="10"/>
        <v>6.2706023776708253E-3</v>
      </c>
      <c r="AE20" s="13">
        <f t="shared" si="10"/>
        <v>2.7405861000000115E-3</v>
      </c>
      <c r="AF20" s="11">
        <f t="shared" si="10"/>
        <v>865</v>
      </c>
      <c r="AG20" s="13">
        <f t="shared" si="10"/>
        <v>-26022</v>
      </c>
      <c r="AH20" s="13">
        <f t="shared" si="10"/>
        <v>26895</v>
      </c>
      <c r="AI20" s="13">
        <f t="shared" si="10"/>
        <v>-362</v>
      </c>
      <c r="AJ20" s="13">
        <f t="shared" ref="AJ20:BO20" si="11">AJ19-AJ18</f>
        <v>-425</v>
      </c>
      <c r="AK20" s="12">
        <f t="shared" si="11"/>
        <v>-787</v>
      </c>
      <c r="AL20" s="13">
        <f t="shared" si="11"/>
        <v>4.6093254941261177E-3</v>
      </c>
      <c r="AM20" s="14">
        <f t="shared" si="11"/>
        <v>1.1418741144136269E-2</v>
      </c>
      <c r="AN20" s="13">
        <f t="shared" si="11"/>
        <v>-7.12175000000001E-3</v>
      </c>
      <c r="AO20" s="13">
        <f t="shared" si="11"/>
        <v>-2.072800000000001E-2</v>
      </c>
      <c r="AP20" s="13">
        <f t="shared" si="11"/>
        <v>-1.5517000000000003E-2</v>
      </c>
      <c r="AQ20" s="13">
        <f t="shared" si="11"/>
        <v>7.3010000000000019E-3</v>
      </c>
      <c r="AR20" s="14">
        <f t="shared" si="11"/>
        <v>5.2110000000000212E-3</v>
      </c>
      <c r="AS20" s="26">
        <f t="shared" si="11"/>
        <v>-8.1273499999999776E-3</v>
      </c>
      <c r="AT20" s="13">
        <f t="shared" si="11"/>
        <v>-2.0761000000000002E-2</v>
      </c>
      <c r="AU20" s="13">
        <f t="shared" si="11"/>
        <v>-1.5509750000000003E-2</v>
      </c>
      <c r="AV20" s="13">
        <f t="shared" si="11"/>
        <v>7.1130000000000082E-3</v>
      </c>
      <c r="AW20" s="14">
        <f t="shared" si="11"/>
        <v>5.2512500000000129E-3</v>
      </c>
      <c r="AX20" s="26">
        <f t="shared" si="11"/>
        <v>-1.212019930110796E-2</v>
      </c>
      <c r="AY20" s="13">
        <f t="shared" si="11"/>
        <v>4.0765771411243046E-3</v>
      </c>
      <c r="AZ20" s="13">
        <f t="shared" si="11"/>
        <v>-55344671126.536514</v>
      </c>
      <c r="BA20" s="13">
        <f t="shared" si="11"/>
        <v>-0.44496053881308129</v>
      </c>
      <c r="BB20" s="13">
        <f t="shared" si="11"/>
        <v>-1.4433698418882424E-2</v>
      </c>
      <c r="BC20" s="13">
        <f t="shared" si="11"/>
        <v>3.7539208276473612E-3</v>
      </c>
      <c r="BD20" s="13">
        <f t="shared" si="11"/>
        <v>-1.4442779167731401E-2</v>
      </c>
      <c r="BE20" s="13">
        <f t="shared" si="11"/>
        <v>5.7075097027924127E-2</v>
      </c>
      <c r="BF20" s="13">
        <f t="shared" si="11"/>
        <v>-29589251.995714471</v>
      </c>
      <c r="BG20" s="13">
        <f t="shared" si="11"/>
        <v>0.25647172601233559</v>
      </c>
      <c r="BH20" s="14">
        <f t="shared" si="11"/>
        <v>1.4391305882948124E-3</v>
      </c>
      <c r="BI20" s="11"/>
      <c r="BJ20" s="29"/>
    </row>
  </sheetData>
  <autoFilter ref="A2:BB20">
    <sortState ref="A2:BC25">
      <sortCondition ref="B1:B25"/>
    </sortState>
  </autoFilter>
  <mergeCells count="9">
    <mergeCell ref="G1:L1"/>
    <mergeCell ref="E1:F1"/>
    <mergeCell ref="X1:AE1"/>
    <mergeCell ref="AF1:AM1"/>
    <mergeCell ref="AX1:BH1"/>
    <mergeCell ref="M1:O1"/>
    <mergeCell ref="AN1:AR1"/>
    <mergeCell ref="P1:W1"/>
    <mergeCell ref="AS1:AW1"/>
  </mergeCells>
  <pageMargins left="0.75" right="0.75" top="1" bottom="1" header="0.5" footer="0.5"/>
  <pageSetup paperSize="9" orientation="portrait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Hödl, Sieglinde</cp:lastModifiedBy>
  <dcterms:created xsi:type="dcterms:W3CDTF">2025-08-22T06:10:52Z</dcterms:created>
  <dcterms:modified xsi:type="dcterms:W3CDTF">2025-08-26T10:04:12Z</dcterms:modified>
</cp:coreProperties>
</file>