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ze\Documents\GitHub\Clinical_Trial_Machine_Learning\Resources\"/>
    </mc:Choice>
  </mc:AlternateContent>
  <xr:revisionPtr revIDLastSave="0" documentId="13_ncr:1_{762BA091-1CB3-4D6B-9D7A-30FB173EAC4B}" xr6:coauthVersionLast="45" xr6:coauthVersionMax="45" xr10:uidLastSave="{00000000-0000-0000-0000-000000000000}"/>
  <bookViews>
    <workbookView xWindow="28680" yWindow="-120" windowWidth="29040" windowHeight="15840" xr2:uid="{3FFC712F-3407-4154-8307-77CD6B123CFD}"/>
  </bookViews>
  <sheets>
    <sheet name="fields by par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7" i="2" l="1"/>
  <c r="C335" i="2"/>
  <c r="C313" i="2"/>
  <c r="C291" i="2"/>
  <c r="C269" i="2"/>
  <c r="C247" i="2"/>
  <c r="C225" i="2"/>
  <c r="C203" i="2"/>
  <c r="C181" i="2"/>
  <c r="C159" i="2"/>
  <c r="C137" i="2"/>
  <c r="C115" i="2"/>
  <c r="C93" i="2"/>
  <c r="C71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4" i="2"/>
  <c r="C358" i="2"/>
  <c r="C336" i="2"/>
  <c r="C314" i="2"/>
  <c r="C292" i="2"/>
  <c r="C270" i="2"/>
  <c r="C248" i="2"/>
  <c r="C226" i="2"/>
  <c r="C204" i="2"/>
  <c r="C182" i="2"/>
  <c r="C160" i="2"/>
  <c r="C138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94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51" i="2"/>
  <c r="C50" i="2"/>
  <c r="C5" i="2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372" i="2" l="1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5" i="2"/>
  <c r="I24" i="2"/>
  <c r="I2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79" i="2"/>
  <c r="F178" i="2"/>
  <c r="F177" i="2"/>
  <c r="F176" i="2"/>
  <c r="F175" i="2"/>
  <c r="F204" i="2"/>
  <c r="F226" i="2"/>
  <c r="F248" i="2"/>
  <c r="F270" i="2"/>
  <c r="F292" i="2"/>
  <c r="F314" i="2"/>
  <c r="F336" i="2"/>
  <c r="F358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1" i="2"/>
  <c r="F200" i="2"/>
  <c r="F199" i="2"/>
  <c r="F198" i="2"/>
  <c r="F197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6" i="2"/>
</calcChain>
</file>

<file path=xl/sharedStrings.xml><?xml version="1.0" encoding="utf-8"?>
<sst xmlns="http://schemas.openxmlformats.org/spreadsheetml/2006/main" count="1064" uniqueCount="697">
  <si>
    <t>URL_Append</t>
  </si>
  <si>
    <t>Fields</t>
  </si>
  <si>
    <t>AgreementOtherDetails</t>
  </si>
  <si>
    <t>AgreementPISponsorEmployee</t>
  </si>
  <si>
    <t>AgreementRestrictionType</t>
  </si>
  <si>
    <t>AgreementRestrictiveAgreement</t>
  </si>
  <si>
    <t>ArmGroupDescription</t>
  </si>
  <si>
    <t>ArmGroupInterventionName</t>
  </si>
  <si>
    <t>ArmGroupLabel</t>
  </si>
  <si>
    <t>ArmGroupType</t>
  </si>
  <si>
    <t>AvailIPDComment</t>
  </si>
  <si>
    <t>AvailIPDId</t>
  </si>
  <si>
    <t>AvailIPDType</t>
  </si>
  <si>
    <t>AvailIPDURL</t>
  </si>
  <si>
    <t>BaselineCategoryTitle</t>
  </si>
  <si>
    <t>BaselineClassDenomCountGroupId</t>
  </si>
  <si>
    <t>BaselineClassDenomCountValue</t>
  </si>
  <si>
    <t>BaselineClassDenomUnits</t>
  </si>
  <si>
    <t>BaselineClassTitle</t>
  </si>
  <si>
    <t>BaselineDenomCountGroupId</t>
  </si>
  <si>
    <t>BaselineDenomCountValue</t>
  </si>
  <si>
    <t>BaselineDenomUnits</t>
  </si>
  <si>
    <t>BaselineGroupDescription</t>
  </si>
  <si>
    <t>BaselineGroupId</t>
  </si>
  <si>
    <t>BaselineGroupTitle</t>
  </si>
  <si>
    <t>BaselineMeasureCalculatePct</t>
  </si>
  <si>
    <t>BaselineMeasureDenomCountGroupId</t>
  </si>
  <si>
    <t>BaselineMeasureDenomCountValue</t>
  </si>
  <si>
    <t>BaselineMeasureDenomUnits</t>
  </si>
  <si>
    <t>BaselineMeasureDenomUnitsSelected</t>
  </si>
  <si>
    <t>BaselineMeasureDescription</t>
  </si>
  <si>
    <t>BaselineMeasureDispersionType</t>
  </si>
  <si>
    <t>BaselineMeasureParamType</t>
  </si>
  <si>
    <t>BaselineMeasurePopulationDescription</t>
  </si>
  <si>
    <t>BaselineMeasureTitle</t>
  </si>
  <si>
    <t>BaselineMeasureUnitOfMeasure</t>
  </si>
  <si>
    <t>BaselineMeasurementComment</t>
  </si>
  <si>
    <t>BaselineMeasurementGroupId</t>
  </si>
  <si>
    <t>BaselineMeasurementLowerLimit</t>
  </si>
  <si>
    <t>BaselineMeasurementSpread</t>
  </si>
  <si>
    <t>BaselineMeasurementUpperLimit</t>
  </si>
  <si>
    <t>BaselineMeasurementValue</t>
  </si>
  <si>
    <t>BaselinePopulationDescription</t>
  </si>
  <si>
    <t>BaselineTypeUnitsAnalyzed</t>
  </si>
  <si>
    <t>BioSpecDescription</t>
  </si>
  <si>
    <t>BioSpecRetention</t>
  </si>
  <si>
    <t>BriefSummary</t>
  </si>
  <si>
    <t>BriefTitle</t>
  </si>
  <si>
    <t>CentralContactEMail</t>
  </si>
  <si>
    <t>CentralContactName</t>
  </si>
  <si>
    <t>CentralContactPhone</t>
  </si>
  <si>
    <t>CentralContactPhoneExt</t>
  </si>
  <si>
    <t>CentralContactRole</t>
  </si>
  <si>
    <t>CollaboratorClass</t>
  </si>
  <si>
    <t>CollaboratorName</t>
  </si>
  <si>
    <t>CompletionDate</t>
  </si>
  <si>
    <t>CompletionDateType</t>
  </si>
  <si>
    <t>Condition</t>
  </si>
  <si>
    <t>ConditionAncestorId</t>
  </si>
  <si>
    <t>ConditionAncestorTerm</t>
  </si>
  <si>
    <t>ConditionBrowseBranchAbbrev</t>
  </si>
  <si>
    <t>ConditionBrowseBranchName</t>
  </si>
  <si>
    <t>ConditionBrowseLeafAsFound</t>
  </si>
  <si>
    <t>ConditionBrowseLeafId</t>
  </si>
  <si>
    <t>ConditionBrowseLeafName</t>
  </si>
  <si>
    <t>ConditionBrowseLeafRelevance</t>
  </si>
  <si>
    <t>ConditionMeshId</t>
  </si>
  <si>
    <t>ConditionMeshTerm</t>
  </si>
  <si>
    <t>DelayedPosting</t>
  </si>
  <si>
    <t>DesignAllocation</t>
  </si>
  <si>
    <t>DesignInterventionModel</t>
  </si>
  <si>
    <t>DesignInterventionModelDescription</t>
  </si>
  <si>
    <t>DesignMasking</t>
  </si>
  <si>
    <t>DesignMaskingDescription</t>
  </si>
  <si>
    <t>DesignObservationalModel</t>
  </si>
  <si>
    <t>DesignPrimaryPurpose</t>
  </si>
  <si>
    <t>DesignTimePerspective</t>
  </si>
  <si>
    <t>DesignWhoMasked</t>
  </si>
  <si>
    <t>DetailedDescription</t>
  </si>
  <si>
    <t>DispFirstPostDate</t>
  </si>
  <si>
    <t>DispFirstPostDateType</t>
  </si>
  <si>
    <t>DispFirstSubmitDate</t>
  </si>
  <si>
    <t>DispFirstSubmitQCDate</t>
  </si>
  <si>
    <t>EligibilityCriteria</t>
  </si>
  <si>
    <t>EnrollmentCount</t>
  </si>
  <si>
    <t>EnrollmentType</t>
  </si>
  <si>
    <t>EventGroupDeathsNumAffected</t>
  </si>
  <si>
    <t>EventGroupDeathsNumAtRisk</t>
  </si>
  <si>
    <t>EventGroupDescription</t>
  </si>
  <si>
    <t>EventGroupId</t>
  </si>
  <si>
    <t>EventGroupOtherNumAffected</t>
  </si>
  <si>
    <t>EventGroupOtherNumAtRisk</t>
  </si>
  <si>
    <t>EventGroupSeriousNumAffected</t>
  </si>
  <si>
    <t>EventGroupSeriousNumAtRisk</t>
  </si>
  <si>
    <t>EventGroupTitle</t>
  </si>
  <si>
    <t>EventsDescription</t>
  </si>
  <si>
    <t>EventsFrequencyThreshold</t>
  </si>
  <si>
    <t>EventsTimeFrame</t>
  </si>
  <si>
    <t>ExpAccTypeIndividual</t>
  </si>
  <si>
    <t>ExpAccTypeIntermediate</t>
  </si>
  <si>
    <t>ExpAccTypeTreatment</t>
  </si>
  <si>
    <t>ExpandedAccessNCTId</t>
  </si>
  <si>
    <t>ExpandedAccessStatusForNCTId</t>
  </si>
  <si>
    <t>FlowAchievementComment</t>
  </si>
  <si>
    <t>FlowAchievementGroupId</t>
  </si>
  <si>
    <t>FlowAchievementNumSubjects</t>
  </si>
  <si>
    <t>FlowAchievementNumUnits</t>
  </si>
  <si>
    <t>FlowDropWithdrawComment</t>
  </si>
  <si>
    <t>FlowDropWithdrawType</t>
  </si>
  <si>
    <t>FlowGroupDescription</t>
  </si>
  <si>
    <t>FlowGroupId</t>
  </si>
  <si>
    <t>FlowGroupTitle</t>
  </si>
  <si>
    <t>FlowMilestoneComment</t>
  </si>
  <si>
    <t>FlowMilestoneType</t>
  </si>
  <si>
    <t>FlowPeriodTitle</t>
  </si>
  <si>
    <t>FlowPreAssignmentDetails</t>
  </si>
  <si>
    <t>FlowReasonComment</t>
  </si>
  <si>
    <t>FlowReasonGroupId</t>
  </si>
  <si>
    <t>FlowReasonNumSubjects</t>
  </si>
  <si>
    <t>FlowReasonNumUnits</t>
  </si>
  <si>
    <t>FlowRecruitmentDetails</t>
  </si>
  <si>
    <t>FlowTypeUnitsAnalyzed</t>
  </si>
  <si>
    <t>Gender</t>
  </si>
  <si>
    <t>GenderBased</t>
  </si>
  <si>
    <t>GenderDescription</t>
  </si>
  <si>
    <t>HasExpandedAccess</t>
  </si>
  <si>
    <t>HealthyVolunteers</t>
  </si>
  <si>
    <t>IPDSharing</t>
  </si>
  <si>
    <t>IPDSharingAccessCriteria</t>
  </si>
  <si>
    <t>IPDSharingDescription</t>
  </si>
  <si>
    <t>IPDSharingInfoType</t>
  </si>
  <si>
    <t>IPDSharingTimeFrame</t>
  </si>
  <si>
    <t>IPDSharingURL</t>
  </si>
  <si>
    <t>InterventionAncestorId</t>
  </si>
  <si>
    <t>InterventionAncestorTerm</t>
  </si>
  <si>
    <t>InterventionArmGroupLabel</t>
  </si>
  <si>
    <t>InterventionBrowseBranchAbbrev</t>
  </si>
  <si>
    <t>InterventionBrowseBranchName</t>
  </si>
  <si>
    <t>InterventionBrowseLeafAsFound</t>
  </si>
  <si>
    <t>InterventionBrowseLeafId</t>
  </si>
  <si>
    <t>InterventionBrowseLeafName</t>
  </si>
  <si>
    <t>InterventionBrowseLeafRelevance</t>
  </si>
  <si>
    <t>InterventionDescription</t>
  </si>
  <si>
    <t>InterventionMeshId</t>
  </si>
  <si>
    <t>InterventionMeshTerm</t>
  </si>
  <si>
    <t>InterventionName</t>
  </si>
  <si>
    <t>InterventionOtherName</t>
  </si>
  <si>
    <t>InterventionType</t>
  </si>
  <si>
    <t>IsFDARegulatedDevice</t>
  </si>
  <si>
    <t>IsFDARegulatedDrug</t>
  </si>
  <si>
    <t>IsPPSD</t>
  </si>
  <si>
    <t>IsUSExport</t>
  </si>
  <si>
    <t>IsUnapprovedDevice</t>
  </si>
  <si>
    <t>Keyword</t>
  </si>
  <si>
    <t>LargeDocDate</t>
  </si>
  <si>
    <t>LargeDocFilename</t>
  </si>
  <si>
    <t>LargeDocHasICF</t>
  </si>
  <si>
    <t>LargeDocHasProtocol</t>
  </si>
  <si>
    <t>LargeDocHasSAP</t>
  </si>
  <si>
    <t>LargeDocLabel</t>
  </si>
  <si>
    <t>LargeDocTypeAbbrev</t>
  </si>
  <si>
    <t>LargeDocUploadDate</t>
  </si>
  <si>
    <t>LastKnownStatus</t>
  </si>
  <si>
    <t>LastUpdatePostDate</t>
  </si>
  <si>
    <t>LastUpdatePostDateType</t>
  </si>
  <si>
    <t>LastUpdateSubmitDate</t>
  </si>
  <si>
    <t>LeadSponsorClass</t>
  </si>
  <si>
    <t>LeadSponsorName</t>
  </si>
  <si>
    <t>LocationCity</t>
  </si>
  <si>
    <t>LocationContactEMail</t>
  </si>
  <si>
    <t>LocationContactName</t>
  </si>
  <si>
    <t>LocationContactPhone</t>
  </si>
  <si>
    <t>LocationContactPhoneExt</t>
  </si>
  <si>
    <t>LocationContactRole</t>
  </si>
  <si>
    <t>LocationCountry</t>
  </si>
  <si>
    <t>LocationFacility</t>
  </si>
  <si>
    <t>LocationState</t>
  </si>
  <si>
    <t>LocationStatus</t>
  </si>
  <si>
    <t>LocationZip</t>
  </si>
  <si>
    <t>MaximumAge</t>
  </si>
  <si>
    <t>MinimumAge</t>
  </si>
  <si>
    <t>NCTIdAlias</t>
  </si>
  <si>
    <t>OfficialTitle</t>
  </si>
  <si>
    <t>OrgClass</t>
  </si>
  <si>
    <t>OrgFullName</t>
  </si>
  <si>
    <t>OrgStudyId</t>
  </si>
  <si>
    <t>OrgStudyIdDomain</t>
  </si>
  <si>
    <t>OrgStudyIdLink</t>
  </si>
  <si>
    <t>OrgStudyIdType</t>
  </si>
  <si>
    <t>OtherEventAssessmentType</t>
  </si>
  <si>
    <t>OtherEventNotes</t>
  </si>
  <si>
    <t>OtherEventOrganSystem</t>
  </si>
  <si>
    <t>OtherEventSourceVocabulary</t>
  </si>
  <si>
    <t>OtherEventStatsGroupId</t>
  </si>
  <si>
    <t>OtherEventStatsNumAffected</t>
  </si>
  <si>
    <t>OtherEventStatsNumAtRisk</t>
  </si>
  <si>
    <t>OtherEventStatsNumEvents</t>
  </si>
  <si>
    <t>OtherEventTerm</t>
  </si>
  <si>
    <t>OtherOutcomeDescription</t>
  </si>
  <si>
    <t>OtherOutcomeMeasure</t>
  </si>
  <si>
    <t>OtherOutcomeTimeFrame</t>
  </si>
  <si>
    <t>OutcomeAnalysisCILowerLimit</t>
  </si>
  <si>
    <t>OutcomeAnalysisCILowerLimitComment</t>
  </si>
  <si>
    <t>OutcomeAnalysisCINumSides</t>
  </si>
  <si>
    <t>OutcomeAnalysisCIPctValue</t>
  </si>
  <si>
    <t>OutcomeAnalysisCIUpperLimit</t>
  </si>
  <si>
    <t>OutcomeAnalysisCIUpperLimitComment</t>
  </si>
  <si>
    <t>OutcomeAnalysisDispersionType</t>
  </si>
  <si>
    <t>OutcomeAnalysisDispersionValue</t>
  </si>
  <si>
    <t>OutcomeAnalysisEstimateComment</t>
  </si>
  <si>
    <t>OutcomeAnalysisGroupId</t>
  </si>
  <si>
    <t>OutcomeAnalysisGroupDescription</t>
  </si>
  <si>
    <t>OutcomeGroupId</t>
  </si>
  <si>
    <t>OutcomeAnalysisNonInferiorityComment</t>
  </si>
  <si>
    <t>OutcomeAnalysisNonInferiorityType</t>
  </si>
  <si>
    <t>OutcomeAnalysisOtherAnalysisDescription</t>
  </si>
  <si>
    <t>OutcomeAnalysisPValue</t>
  </si>
  <si>
    <t>OutcomeAnalysisPValueComment</t>
  </si>
  <si>
    <t>OutcomeAnalysisParamType</t>
  </si>
  <si>
    <t>OutcomeAnalysisParamValue</t>
  </si>
  <si>
    <t>OutcomeAnalysisStatisticalComment</t>
  </si>
  <si>
    <t>OutcomeAnalysisStatisticalMethod</t>
  </si>
  <si>
    <t>OutcomeAnalysisTestedNonInferiority</t>
  </si>
  <si>
    <t>OutcomeCategoryTitle</t>
  </si>
  <si>
    <t>OutcomeClassDenomCountGroupId</t>
  </si>
  <si>
    <t>OutcomeClassDenomCountValue</t>
  </si>
  <si>
    <t>OutcomeClassDenomUnits</t>
  </si>
  <si>
    <t>OutcomeClassTitle</t>
  </si>
  <si>
    <t>OutcomeDenomCountGroupId</t>
  </si>
  <si>
    <t>OutcomeDenomCountValue</t>
  </si>
  <si>
    <t>OutcomeDenomUnits</t>
  </si>
  <si>
    <t>OutcomeGroupDescription</t>
  </si>
  <si>
    <t>OutcomeMeasurementUpperLimit</t>
  </si>
  <si>
    <t>OutcomeGroupTitle</t>
  </si>
  <si>
    <t>OutcomeMeasureAnticipatedPostingDate</t>
  </si>
  <si>
    <t>OutcomeMeasureCalculatePct</t>
  </si>
  <si>
    <t>OutcomeMeasureDenomUnitsSelected</t>
  </si>
  <si>
    <t>OutcomeMeasureDescription</t>
  </si>
  <si>
    <t>OutcomeMeasureDispersionType</t>
  </si>
  <si>
    <t>OutcomeMeasureParamType</t>
  </si>
  <si>
    <t>OutcomeMeasurePopulationDescription</t>
  </si>
  <si>
    <t>OutcomeMeasureReportingStatus</t>
  </si>
  <si>
    <t>OutcomeMeasureTimeFrame</t>
  </si>
  <si>
    <t>OutcomeMeasureTitle</t>
  </si>
  <si>
    <t>OutcomeMeasureType</t>
  </si>
  <si>
    <t>OutcomeMeasureTypeUnitsAnalyzed</t>
  </si>
  <si>
    <t>OutcomeMeasureUnitOfMeasure</t>
  </si>
  <si>
    <t>OutcomeMeasurementComment</t>
  </si>
  <si>
    <t>OutcomeMeasurementGroupId</t>
  </si>
  <si>
    <t>OutcomeMeasurementLowerLimit</t>
  </si>
  <si>
    <t>OutcomeMeasurementSpread</t>
  </si>
  <si>
    <t>PrimaryOutcomeTimeFrame</t>
  </si>
  <si>
    <t>OutcomeMeasurementValue</t>
  </si>
  <si>
    <t>OverallOfficialAffiliation</t>
  </si>
  <si>
    <t>OverallOfficialName</t>
  </si>
  <si>
    <t>OverallOfficialRole</t>
  </si>
  <si>
    <t>OverallStatus</t>
  </si>
  <si>
    <t>OversightHasDMC</t>
  </si>
  <si>
    <t>PatientRegistry</t>
  </si>
  <si>
    <t>Phase</t>
  </si>
  <si>
    <t>PointOfContactEMail</t>
  </si>
  <si>
    <t>PointOfContactOrganization</t>
  </si>
  <si>
    <t>PointOfContactPhone</t>
  </si>
  <si>
    <t>PointOfContactPhoneExt</t>
  </si>
  <si>
    <t>PointOfContactTitle</t>
  </si>
  <si>
    <t>PrimaryCompletionDate</t>
  </si>
  <si>
    <t>PrimaryCompletionDateType</t>
  </si>
  <si>
    <t>PrimaryOutcomeDescription</t>
  </si>
  <si>
    <t>PrimaryOutcomeMeasure</t>
  </si>
  <si>
    <t>SecondaryIdDomain</t>
  </si>
  <si>
    <t>ReferenceCitation</t>
  </si>
  <si>
    <t>ReferencePMID</t>
  </si>
  <si>
    <t>ReferenceType</t>
  </si>
  <si>
    <t>RemovedCountry</t>
  </si>
  <si>
    <t>ResponsiblePartyInvestigatorAffiliation</t>
  </si>
  <si>
    <t>ResponsiblePartyInvestigatorFullName</t>
  </si>
  <si>
    <t>ResponsiblePartyInvestigatorTitle</t>
  </si>
  <si>
    <t>ResponsiblePartyOldNameTitle</t>
  </si>
  <si>
    <t>ResponsiblePartyOldOrganization</t>
  </si>
  <si>
    <t>ResponsiblePartyType</t>
  </si>
  <si>
    <t>ResultsFirstPostDate</t>
  </si>
  <si>
    <t>ResultsFirstPostDateType</t>
  </si>
  <si>
    <t>ResultsFirstSubmitDate</t>
  </si>
  <si>
    <t>ResultsFirstSubmitQCDate</t>
  </si>
  <si>
    <t>RetractionPMID</t>
  </si>
  <si>
    <t>RetractionSource</t>
  </si>
  <si>
    <t>SamplingMethod</t>
  </si>
  <si>
    <t>SecondaryId</t>
  </si>
  <si>
    <t>StdAge</t>
  </si>
  <si>
    <t>SecondaryIdLink</t>
  </si>
  <si>
    <t>SecondaryIdType</t>
  </si>
  <si>
    <t>SecondaryOutcomeDescription</t>
  </si>
  <si>
    <t>SecondaryOutcomeMeasure</t>
  </si>
  <si>
    <t>SecondaryOutcomeTimeFrame</t>
  </si>
  <si>
    <t>SeeAlsoLinkLabel</t>
  </si>
  <si>
    <t>SeeAlsoLinkURL</t>
  </si>
  <si>
    <t>SeriousEventAssessmentType</t>
  </si>
  <si>
    <t>SeriousEventNotes</t>
  </si>
  <si>
    <t>SeriousEventOrganSystem</t>
  </si>
  <si>
    <t>SeriousEventSourceVocabulary</t>
  </si>
  <si>
    <t>SeriousEventStatsGroupId</t>
  </si>
  <si>
    <t>SeriousEventStatsNumAffected</t>
  </si>
  <si>
    <t>SeriousEventStatsNumAtRisk</t>
  </si>
  <si>
    <t>SeriousEventStatsNumEvents</t>
  </si>
  <si>
    <t>SeriousEventTerm</t>
  </si>
  <si>
    <t>StartDate</t>
  </si>
  <si>
    <t>StartDateType</t>
  </si>
  <si>
    <t>StatusVerifiedDate</t>
  </si>
  <si>
    <t>StudyFirstPostDate</t>
  </si>
  <si>
    <t>StudyFirstPostDateType</t>
  </si>
  <si>
    <t>StudyFirstSubmitDate</t>
  </si>
  <si>
    <t>StudyFirstSubmitQCDate</t>
  </si>
  <si>
    <t>StudyPopulation</t>
  </si>
  <si>
    <t>StudyType</t>
  </si>
  <si>
    <t>TargetDuration</t>
  </si>
  <si>
    <t>UnpostedEventDate</t>
  </si>
  <si>
    <t>UnpostedEventType</t>
  </si>
  <si>
    <t>UnpostedResponsibleParty</t>
  </si>
  <si>
    <t>VersionHolder</t>
  </si>
  <si>
    <t>WhyStopped</t>
  </si>
  <si>
    <t>AgreementOtherDetails.append(study_json['StudyFieldsResponse']['StudyFields'][x]['AgreementOtherDetails'][0])</t>
  </si>
  <si>
    <t>AgreementPISponsorEmployee.append(study_json['StudyFieldsResponse']['StudyFields'][x]['AgreementPISponsorEmployee'][0])</t>
  </si>
  <si>
    <t>AgreementRestrictionType.append(study_json['StudyFieldsResponse']['StudyFields'][x]['AgreementRestrictionType'][0])</t>
  </si>
  <si>
    <t>AgreementRestrictiveAgreement.append(study_json['StudyFieldsResponse']['StudyFields'][x]['AgreementRestrictiveAgreement'][0])</t>
  </si>
  <si>
    <t>ArmGroupDescription.append(study_json['StudyFieldsResponse']['StudyFields'][x]['ArmGroupDescription'][0])</t>
  </si>
  <si>
    <t>ArmGroupInterventionName.append(study_json['StudyFieldsResponse']['StudyFields'][x]['ArmGroupInterventionName'][0])</t>
  </si>
  <si>
    <t>ArmGroupLabel.append(study_json['StudyFieldsResponse']['StudyFields'][x]['ArmGroupLabel'][0])</t>
  </si>
  <si>
    <t>ArmGroupType.append(study_json['StudyFieldsResponse']['StudyFields'][x]['ArmGroupType'][0])</t>
  </si>
  <si>
    <t>AvailIPDComment.append(study_json['StudyFieldsResponse']['StudyFields'][x]['AvailIPDComment'][0])</t>
  </si>
  <si>
    <t>AvailIPDId.append(study_json['StudyFieldsResponse']['StudyFields'][x]['AvailIPDId'][0])</t>
  </si>
  <si>
    <t>AvailIPDType.append(study_json['StudyFieldsResponse']['StudyFields'][x]['AvailIPDType'][0])</t>
  </si>
  <si>
    <t>AvailIPDURL.append(study_json['StudyFieldsResponse']['StudyFields'][x]['AvailIPDURL'][0])</t>
  </si>
  <si>
    <t>BaselineCategoryTitle.append(study_json['StudyFieldsResponse']['StudyFields'][x]['BaselineCategoryTitle'][0])</t>
  </si>
  <si>
    <t>BaselineClassDenomCountGroupId.append(study_json['StudyFieldsResponse']['StudyFields'][x]['BaselineClassDenomCountGroupId'][0])</t>
  </si>
  <si>
    <t>BaselineClassDenomCountValue.append(study_json['StudyFieldsResponse']['StudyFields'][x]['BaselineClassDenomCountValue'][0])</t>
  </si>
  <si>
    <t>BaselineClassDenomUnits.append(study_json['StudyFieldsResponse']['StudyFields'][x]['BaselineClassDenomUnits'][0])</t>
  </si>
  <si>
    <t>BaselineClassTitle.append(study_json['StudyFieldsResponse']['StudyFields'][x]['BaselineClassTitle'][0])</t>
  </si>
  <si>
    <t>BaselineDenomCountGroupId.append(study_json['StudyFieldsResponse']['StudyFields'][x]['BaselineDenomCountGroupId'][0])</t>
  </si>
  <si>
    <t>BaselineDenomCountValue.append(study_json['StudyFieldsResponse']['StudyFields'][x]['BaselineDenomCountValue'][0])</t>
  </si>
  <si>
    <t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t>
  </si>
  <si>
    <t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t>
  </si>
  <si>
    <t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t>
  </si>
  <si>
    <t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t>
  </si>
  <si>
    <t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t>
  </si>
  <si>
    <t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t>
  </si>
  <si>
    <t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t>
  </si>
  <si>
    <t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t>
  </si>
  <si>
    <t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t>
  </si>
  <si>
    <t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t>
  </si>
  <si>
    <t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t>
  </si>
  <si>
    <t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t>
  </si>
  <si>
    <t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t>
  </si>
  <si>
    <t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t>
  </si>
  <si>
    <t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t>
  </si>
  <si>
    <t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t>
  </si>
  <si>
    <t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t>
  </si>
  <si>
    <t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t>
  </si>
  <si>
    <t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t>
  </si>
  <si>
    <t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t>
  </si>
  <si>
    <t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t>
  </si>
  <si>
    <t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t>
  </si>
  <si>
    <t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t>
  </si>
  <si>
    <t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t>
  </si>
  <si>
    <t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t>
  </si>
  <si>
    <t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t>
  </si>
  <si>
    <t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t>
  </si>
  <si>
    <t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t>
  </si>
  <si>
    <t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t>
  </si>
  <si>
    <t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t>
  </si>
  <si>
    <t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t>
  </si>
  <si>
    <t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t>
  </si>
  <si>
    <t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t>
  </si>
  <si>
    <t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t>
  </si>
  <si>
    <t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t>
  </si>
  <si>
    <t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t>
  </si>
  <si>
    <t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t>
  </si>
  <si>
    <t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t>
  </si>
  <si>
    <t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t>
  </si>
  <si>
    <t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t>
  </si>
  <si>
    <t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t>
  </si>
  <si>
    <t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t>
  </si>
  <si>
    <t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t>
  </si>
  <si>
    <t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t>
  </si>
  <si>
    <t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t>
  </si>
  <si>
    <t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t>
  </si>
  <si>
    <t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t>
  </si>
  <si>
    <t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t>
  </si>
  <si>
    <t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t>
  </si>
  <si>
    <t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t>
  </si>
  <si>
    <t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t>
  </si>
  <si>
    <t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t>
  </si>
  <si>
    <t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t>
  </si>
  <si>
    <t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t>
  </si>
  <si>
    <t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t>
  </si>
  <si>
    <t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t>
  </si>
  <si>
    <t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t>
  </si>
  <si>
    <t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t>
  </si>
  <si>
    <t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t>
  </si>
  <si>
    <t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t>
  </si>
  <si>
    <t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t>
  </si>
  <si>
    <t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t>
  </si>
  <si>
    <t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t>
  </si>
  <si>
    <t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t>
  </si>
  <si>
    <t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t>
  </si>
  <si>
    <t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t>
  </si>
  <si>
    <t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t>
  </si>
  <si>
    <t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t>
  </si>
  <si>
    <t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t>
  </si>
  <si>
    <t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t>
  </si>
  <si>
    <t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t>
  </si>
  <si>
    <t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t>
  </si>
  <si>
    <t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t>
  </si>
  <si>
    <t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t>
  </si>
  <si>
    <t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t>
  </si>
  <si>
    <t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t>
  </si>
  <si>
    <t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t>
  </si>
  <si>
    <t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t>
  </si>
  <si>
    <t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t>
  </si>
  <si>
    <t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t>
  </si>
  <si>
    <t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t>
  </si>
  <si>
    <t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t>
  </si>
  <si>
    <t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t>
  </si>
  <si>
    <t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t>
  </si>
  <si>
    <t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t>
  </si>
  <si>
    <t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t>
  </si>
  <si>
    <t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t>
  </si>
  <si>
    <t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t>
  </si>
  <si>
    <t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t>
  </si>
  <si>
    <t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t>
  </si>
  <si>
    <t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t>
  </si>
  <si>
    <t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t>
  </si>
  <si>
    <t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t>
  </si>
  <si>
    <t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t>
  </si>
  <si>
    <t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t>
  </si>
  <si>
    <t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t>
  </si>
  <si>
    <t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t>
  </si>
  <si>
    <t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t>
  </si>
  <si>
    <t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t>
  </si>
  <si>
    <t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t>
  </si>
  <si>
    <t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t>
  </si>
  <si>
    <t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t>
  </si>
  <si>
    <t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t>
  </si>
  <si>
    <t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t>
  </si>
  <si>
    <t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t>
  </si>
  <si>
    <t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t>
  </si>
  <si>
    <t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t>
  </si>
  <si>
    <t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t>
  </si>
  <si>
    <t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t>
  </si>
  <si>
    <t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t>
  </si>
  <si>
    <t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t>
  </si>
  <si>
    <t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t>
  </si>
  <si>
    <t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t>
  </si>
  <si>
    <t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t>
  </si>
  <si>
    <t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t>
  </si>
  <si>
    <t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t>
  </si>
  <si>
    <t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t>
  </si>
  <si>
    <t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t>
  </si>
  <si>
    <t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t>
  </si>
  <si>
    <t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t>
  </si>
  <si>
    <t xml:space="preserve">    if len(study_content['Gender']) ==0 :
        Gender.append(0)
    if len(study_content['Gender']) ==1 :
        Gender.append(study_content['Gender'][0]) 
    elif len(study_content['Gender']) &gt; 1:
        Gender.append(study_content['Gender'])  </t>
  </si>
  <si>
    <t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t>
  </si>
  <si>
    <t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t>
  </si>
  <si>
    <t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t>
  </si>
  <si>
    <t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t>
  </si>
  <si>
    <t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t>
  </si>
  <si>
    <t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t>
  </si>
  <si>
    <t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t>
  </si>
  <si>
    <t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t>
  </si>
  <si>
    <t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t>
  </si>
  <si>
    <t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t>
  </si>
  <si>
    <t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t>
  </si>
  <si>
    <t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t>
  </si>
  <si>
    <t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t>
  </si>
  <si>
    <t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t>
  </si>
  <si>
    <t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t>
  </si>
  <si>
    <t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t>
  </si>
  <si>
    <t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t>
  </si>
  <si>
    <t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t>
  </si>
  <si>
    <t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t>
  </si>
  <si>
    <t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t>
  </si>
  <si>
    <t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t>
  </si>
  <si>
    <t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t>
  </si>
  <si>
    <t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t>
  </si>
  <si>
    <t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t>
  </si>
  <si>
    <t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t>
  </si>
  <si>
    <t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t>
  </si>
  <si>
    <t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t>
  </si>
  <si>
    <t xml:space="preserve">    if len(study_content['IsPPSD']) ==0 :
        IsPPSD.append(0)
    if len(study_content['IsPPSD']) ==1 :
        IsPPSD.append(study_content['IsPPSD'][0]) 
    elif len(study_content['IsPPSD']) &gt; 1:
        IsPPSD.append(study_content['IsPPSD'])  </t>
  </si>
  <si>
    <t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t>
  </si>
  <si>
    <t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t>
  </si>
  <si>
    <t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t>
  </si>
  <si>
    <t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t>
  </si>
  <si>
    <t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t>
  </si>
  <si>
    <t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t>
  </si>
  <si>
    <t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t>
  </si>
  <si>
    <t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t>
  </si>
  <si>
    <t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t>
  </si>
  <si>
    <t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t>
  </si>
  <si>
    <t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t>
  </si>
  <si>
    <t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t>
  </si>
  <si>
    <t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t>
  </si>
  <si>
    <t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t>
  </si>
  <si>
    <t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t>
  </si>
  <si>
    <t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t>
  </si>
  <si>
    <t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t>
  </si>
  <si>
    <t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t>
  </si>
  <si>
    <t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t>
  </si>
  <si>
    <t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t>
  </si>
  <si>
    <t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t>
  </si>
  <si>
    <t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t>
  </si>
  <si>
    <t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t>
  </si>
  <si>
    <t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t>
  </si>
  <si>
    <t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t>
  </si>
  <si>
    <t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t>
  </si>
  <si>
    <t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t>
  </si>
  <si>
    <t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t>
  </si>
  <si>
    <t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t>
  </si>
  <si>
    <t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t>
  </si>
  <si>
    <t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t>
  </si>
  <si>
    <t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t>
  </si>
  <si>
    <t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t>
  </si>
  <si>
    <t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t>
  </si>
  <si>
    <t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t>
  </si>
  <si>
    <t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t>
  </si>
  <si>
    <t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t>
  </si>
  <si>
    <t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t>
  </si>
  <si>
    <t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t>
  </si>
  <si>
    <t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t>
  </si>
  <si>
    <t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t>
  </si>
  <si>
    <t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t>
  </si>
  <si>
    <t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t>
  </si>
  <si>
    <t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t>
  </si>
  <si>
    <t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t>
  </si>
  <si>
    <t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t>
  </si>
  <si>
    <t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t>
  </si>
  <si>
    <t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t>
  </si>
  <si>
    <t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t>
  </si>
  <si>
    <t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t>
  </si>
  <si>
    <t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t>
  </si>
  <si>
    <t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t>
  </si>
  <si>
    <t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t>
  </si>
  <si>
    <t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t>
  </si>
  <si>
    <t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t>
  </si>
  <si>
    <t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t>
  </si>
  <si>
    <t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t>
  </si>
  <si>
    <t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t>
  </si>
  <si>
    <t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t>
  </si>
  <si>
    <t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t>
  </si>
  <si>
    <t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t>
  </si>
  <si>
    <t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t>
  </si>
  <si>
    <t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t>
  </si>
  <si>
    <t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t>
  </si>
  <si>
    <t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t>
  </si>
  <si>
    <t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t>
  </si>
  <si>
    <t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t>
  </si>
  <si>
    <t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t>
  </si>
  <si>
    <t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t>
  </si>
  <si>
    <t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t>
  </si>
  <si>
    <t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t>
  </si>
  <si>
    <t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t>
  </si>
  <si>
    <t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t>
  </si>
  <si>
    <t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t>
  </si>
  <si>
    <t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t>
  </si>
  <si>
    <t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t>
  </si>
  <si>
    <t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t>
  </si>
  <si>
    <t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t>
  </si>
  <si>
    <t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t>
  </si>
  <si>
    <t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t>
  </si>
  <si>
    <t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t>
  </si>
  <si>
    <t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t>
  </si>
  <si>
    <t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t>
  </si>
  <si>
    <t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t>
  </si>
  <si>
    <t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t>
  </si>
  <si>
    <t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t>
  </si>
  <si>
    <t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t>
  </si>
  <si>
    <t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t>
  </si>
  <si>
    <t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t>
  </si>
  <si>
    <t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t>
  </si>
  <si>
    <t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t>
  </si>
  <si>
    <t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t>
  </si>
  <si>
    <t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t>
  </si>
  <si>
    <t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t>
  </si>
  <si>
    <t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t>
  </si>
  <si>
    <t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t>
  </si>
  <si>
    <t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t>
  </si>
  <si>
    <t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t>
  </si>
  <si>
    <t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t>
  </si>
  <si>
    <t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t>
  </si>
  <si>
    <t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t>
  </si>
  <si>
    <t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t>
  </si>
  <si>
    <t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t>
  </si>
  <si>
    <t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t>
  </si>
  <si>
    <t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t>
  </si>
  <si>
    <t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t>
  </si>
  <si>
    <t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t>
  </si>
  <si>
    <t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t>
  </si>
  <si>
    <t xml:space="preserve">    if len(study_content['Phase']) ==0 :
        Phase.append(0)
    if len(study_content['Phase']) ==1 :
        Phase.append(study_content['Phase'][0]) 
    elif len(study_content['Phase']) &gt; 1:
        Phase.append(study_content['Phase'])  </t>
  </si>
  <si>
    <t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t>
  </si>
  <si>
    <t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t>
  </si>
  <si>
    <t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t>
  </si>
  <si>
    <t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t>
  </si>
  <si>
    <t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t>
  </si>
  <si>
    <t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t>
  </si>
  <si>
    <t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t>
  </si>
  <si>
    <t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t>
  </si>
  <si>
    <t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t>
  </si>
  <si>
    <t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t>
  </si>
  <si>
    <t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t>
  </si>
  <si>
    <t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t>
  </si>
  <si>
    <t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t>
  </si>
  <si>
    <t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t>
  </si>
  <si>
    <t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t>
  </si>
  <si>
    <t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t>
  </si>
  <si>
    <t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t>
  </si>
  <si>
    <t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t>
  </si>
  <si>
    <t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t>
  </si>
  <si>
    <t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t>
  </si>
  <si>
    <t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t>
  </si>
  <si>
    <t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t>
  </si>
  <si>
    <t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t>
  </si>
  <si>
    <t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t>
  </si>
  <si>
    <t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t>
  </si>
  <si>
    <t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t>
  </si>
  <si>
    <t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t>
  </si>
  <si>
    <t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t>
  </si>
  <si>
    <t xml:space="preserve">    if len(study_content['StdAge']) ==0 :
        StdAge.append(0)
    if len(study_content['StdAge']) ==1 :
        StdAge.append(study_content['StdAge'][0]) 
    elif len(study_content['StdAge']) &gt; 1:
        StdAge.append(study_content['StdAge'])  </t>
  </si>
  <si>
    <t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t>
  </si>
  <si>
    <t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t>
  </si>
  <si>
    <t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t>
  </si>
  <si>
    <t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t>
  </si>
  <si>
    <t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t>
  </si>
  <si>
    <t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t>
  </si>
  <si>
    <t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t>
  </si>
  <si>
    <t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t>
  </si>
  <si>
    <t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t>
  </si>
  <si>
    <t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t>
  </si>
  <si>
    <t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t>
  </si>
  <si>
    <t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t>
  </si>
  <si>
    <t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t>
  </si>
  <si>
    <t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t>
  </si>
  <si>
    <t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t>
  </si>
  <si>
    <t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t>
  </si>
  <si>
    <t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t>
  </si>
  <si>
    <t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t>
  </si>
  <si>
    <t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t>
  </si>
  <si>
    <t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t>
  </si>
  <si>
    <t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t>
  </si>
  <si>
    <t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t>
  </si>
  <si>
    <t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t>
  </si>
  <si>
    <t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t>
  </si>
  <si>
    <t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t>
  </si>
  <si>
    <t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t>
  </si>
  <si>
    <t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t>
  </si>
  <si>
    <t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t>
  </si>
  <si>
    <t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t>
  </si>
  <si>
    <t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t>
  </si>
  <si>
    <t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t>
  </si>
  <si>
    <t>NCTId</t>
  </si>
  <si>
    <t xml:space="preserve">    if len(study_content['NCTId']) ==0 :
        NCTId.append(0)
    if len(study_content['NCTId']) ==1 :
        NCTId.append(study_content['NCTId'][0]) 
    elif len(study_content['NCTId']) &gt; 1:
        NCTId.append(study_content['NCTId'])  </t>
  </si>
  <si>
    <t>Dataframe Creation Code</t>
  </si>
  <si>
    <t>Json Extraction Code</t>
  </si>
  <si>
    <t>Column F: Copy Code to Visual Studio Code.
Find " , then replace all.
Then paste to sheet. The first indent need to be fixed though
Column H: Copy code to Visual Studio Code.
Paste to sheet. It works as it is.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</si>
  <si>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</si>
  <si>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</si>
  <si>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</si>
  <si>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</si>
  <si>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</si>
  <si>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</si>
  <si>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</si>
  <si>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</si>
  <si>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</si>
  <si>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</si>
  <si>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</si>
  <si>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</si>
  <si>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</si>
  <si>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</si>
  <si>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</si>
  <si>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</si>
  <si>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 xml:space="preserve"> 'NCTId'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</t>
  </si>
  <si>
    <t xml:space="preserve"> 'NCTId'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</t>
  </si>
  <si>
    <t xml:space="preserve"> 'NCTId'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</t>
  </si>
  <si>
    <t xml:space="preserve"> 'NCTId'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</t>
  </si>
  <si>
    <t xml:space="preserve"> 'NCTId'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</t>
  </si>
  <si>
    <t xml:space="preserve"> 'NCTId'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</t>
  </si>
  <si>
    <t xml:space="preserve"> 'NCTId'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</t>
  </si>
  <si>
    <t xml:space="preserve"> 'NCTId'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</t>
  </si>
  <si>
    <t xml:space="preserve"> 'NCTId'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</t>
  </si>
  <si>
    <t xml:space="preserve"> 'NCTId'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</t>
  </si>
  <si>
    <t xml:space="preserve"> 'NCTId'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</t>
  </si>
  <si>
    <t xml:space="preserve"> 'NCTId'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</t>
  </si>
  <si>
    <t xml:space="preserve"> 'NCTId'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</t>
  </si>
  <si>
    <t xml:space="preserve"> 'NCTId'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</t>
  </si>
  <si>
    <t xml:space="preserve"> 'NCTId'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</t>
  </si>
  <si>
    <t xml:space="preserve"> 'NCTId'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</t>
  </si>
  <si>
    <t xml:space="preserve"> 'NCTId'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</t>
  </si>
  <si>
    <t>part1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</si>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</sst>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A0D3-1C5D-44A9-AFB8-85D60B425BFF}">
  <dimension ref="A1:I440"/>
  <sheetViews>
    <sheetView tabSelected="1" topLeftCell="A16" zoomScaleNormal="100" workbookViewId="0">
      <selection activeCell="C27" sqref="C27:C47"/>
    </sheetView>
  </sheetViews>
  <sheetFormatPr defaultRowHeight="14.5"/>
  <cols>
    <col min="2" max="2" width="35.81640625" bestFit="1" customWidth="1"/>
    <col min="3" max="3" width="41.453125" bestFit="1" customWidth="1"/>
    <col min="4" max="4" width="41.453125" hidden="1" customWidth="1"/>
    <col min="5" max="6" width="8.7265625" hidden="1" customWidth="1"/>
    <col min="7" max="7" width="30.453125" customWidth="1"/>
    <col min="8" max="8" width="8.7265625" hidden="1" customWidth="1"/>
    <col min="9" max="9" width="46.1796875" bestFit="1" customWidth="1"/>
    <col min="17" max="17" width="21.54296875" customWidth="1"/>
  </cols>
  <sheetData>
    <row r="1" spans="1:9" ht="34" customHeight="1">
      <c r="B1" s="2" t="s">
        <v>1</v>
      </c>
      <c r="C1" s="5" t="s">
        <v>661</v>
      </c>
      <c r="G1" s="2" t="s">
        <v>660</v>
      </c>
      <c r="I1" s="2" t="s">
        <v>659</v>
      </c>
    </row>
    <row r="2" spans="1:9">
      <c r="B2" s="2"/>
    </row>
    <row r="3" spans="1:9">
      <c r="B3" s="2"/>
    </row>
    <row r="4" spans="1:9">
      <c r="B4" s="2"/>
      <c r="C4" t="str">
        <f>"#part"&amp;A5</f>
        <v>#part1</v>
      </c>
    </row>
    <row r="5" spans="1:9" ht="23.5">
      <c r="A5" s="7">
        <v>1</v>
      </c>
      <c r="B5" s="2" t="s">
        <v>657</v>
      </c>
      <c r="C5" t="str">
        <f>B5&amp;" = []"</f>
        <v>NCTId = []</v>
      </c>
      <c r="E5" s="4" t="s">
        <v>339</v>
      </c>
      <c r="F5" t="str">
        <f>SUBSTITUTE(E5,"AgreementOtherDetails",B5)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5" s="4" t="s">
        <v>658</v>
      </c>
      <c r="H5">
        <v>0</v>
      </c>
      <c r="I5" t="str">
        <f>"dict"&amp;A5&amp;" = { part" &amp;$A$5&amp; "["&amp;H5&amp;"]:"&amp;B5&amp;","</f>
        <v>dict1 = { part1[0]:NCTId,</v>
      </c>
    </row>
    <row r="6" spans="1:9">
      <c r="B6" s="3" t="s">
        <v>2</v>
      </c>
      <c r="C6" t="str">
        <f>B6&amp;" = []"</f>
        <v>AgreementOtherDetails = []</v>
      </c>
      <c r="D6" t="s">
        <v>320</v>
      </c>
      <c r="E6" s="4" t="s">
        <v>339</v>
      </c>
      <c r="F6" t="str">
        <f>E6</f>
        <v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v>
      </c>
      <c r="G6" s="4" t="s">
        <v>339</v>
      </c>
      <c r="H6">
        <v>1</v>
      </c>
      <c r="I6" t="str">
        <f>"part" &amp;$A$5&amp; "["&amp;H6&amp;"]:"&amp;B6&amp;","</f>
        <v>part1[1]:AgreementOtherDetails,</v>
      </c>
    </row>
    <row r="7" spans="1:9">
      <c r="B7" s="3" t="s">
        <v>3</v>
      </c>
      <c r="C7" t="str">
        <f t="shared" ref="C7:C24" si="0">B7&amp;" = []"</f>
        <v>AgreementPISponsorEmployee = []</v>
      </c>
      <c r="D7" t="s">
        <v>321</v>
      </c>
      <c r="E7" s="4" t="s">
        <v>339</v>
      </c>
      <c r="F7" t="str">
        <f>SUBSTITUTE(E7,"AgreementOtherDetails",B7)</f>
        <v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v>
      </c>
      <c r="G7" s="4" t="s">
        <v>340</v>
      </c>
      <c r="H7">
        <v>2</v>
      </c>
      <c r="I7" t="str">
        <f>"part" &amp;$A$5&amp; "["&amp;H7&amp;"]:"&amp;B7&amp;","</f>
        <v>part1[2]:AgreementPISponsorEmployee,</v>
      </c>
    </row>
    <row r="8" spans="1:9">
      <c r="B8" s="3" t="s">
        <v>4</v>
      </c>
      <c r="C8" t="str">
        <f t="shared" si="0"/>
        <v>AgreementRestrictionType = []</v>
      </c>
      <c r="D8" t="s">
        <v>322</v>
      </c>
      <c r="E8" s="4" t="s">
        <v>339</v>
      </c>
      <c r="F8" t="str">
        <f t="shared" ref="F8:F24" si="1">SUBSTITUTE(E8,"AgreementOtherDetails",B8)</f>
        <v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v>
      </c>
      <c r="G8" s="4" t="s">
        <v>341</v>
      </c>
      <c r="H8">
        <v>3</v>
      </c>
      <c r="I8" t="str">
        <f>"part" &amp;$A$5&amp; "["&amp;H8&amp;"]:"&amp;B8&amp;","</f>
        <v>part1[3]:AgreementRestrictionType,</v>
      </c>
    </row>
    <row r="9" spans="1:9">
      <c r="B9" s="3" t="s">
        <v>5</v>
      </c>
      <c r="C9" t="str">
        <f t="shared" si="0"/>
        <v>AgreementRestrictiveAgreement = []</v>
      </c>
      <c r="D9" t="s">
        <v>323</v>
      </c>
      <c r="E9" s="4" t="s">
        <v>339</v>
      </c>
      <c r="F9" t="str">
        <f t="shared" si="1"/>
        <v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v>
      </c>
      <c r="G9" s="4" t="s">
        <v>342</v>
      </c>
      <c r="H9">
        <v>4</v>
      </c>
      <c r="I9" t="str">
        <f>"part" &amp;$A$5&amp; "["&amp;H9&amp;"]:"&amp;B9&amp;","</f>
        <v>part1[4]:AgreementRestrictiveAgreement,</v>
      </c>
    </row>
    <row r="10" spans="1:9">
      <c r="B10" s="3" t="s">
        <v>6</v>
      </c>
      <c r="C10" t="str">
        <f t="shared" si="0"/>
        <v>ArmGroupDescription = []</v>
      </c>
      <c r="D10" t="s">
        <v>324</v>
      </c>
      <c r="E10" s="4" t="s">
        <v>339</v>
      </c>
      <c r="F10" t="str">
        <f t="shared" si="1"/>
        <v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v>
      </c>
      <c r="G10" s="4" t="s">
        <v>343</v>
      </c>
      <c r="H10">
        <v>5</v>
      </c>
      <c r="I10" t="str">
        <f>"part" &amp;$A$5&amp; "["&amp;H10&amp;"]:"&amp;B10&amp;","</f>
        <v>part1[5]:ArmGroupDescription,</v>
      </c>
    </row>
    <row r="11" spans="1:9">
      <c r="B11" s="3" t="s">
        <v>7</v>
      </c>
      <c r="C11" t="str">
        <f t="shared" si="0"/>
        <v>ArmGroupInterventionName = []</v>
      </c>
      <c r="D11" t="s">
        <v>325</v>
      </c>
      <c r="E11" s="4" t="s">
        <v>339</v>
      </c>
      <c r="F11" t="str">
        <f t="shared" si="1"/>
        <v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v>
      </c>
      <c r="G11" s="4" t="s">
        <v>344</v>
      </c>
      <c r="H11">
        <v>6</v>
      </c>
      <c r="I11" t="str">
        <f>"part" &amp;$A$5&amp; "["&amp;H11&amp;"]:"&amp;B11&amp;","</f>
        <v>part1[6]:ArmGroupInterventionName,</v>
      </c>
    </row>
    <row r="12" spans="1:9">
      <c r="B12" s="3" t="s">
        <v>8</v>
      </c>
      <c r="C12" t="str">
        <f t="shared" si="0"/>
        <v>ArmGroupLabel = []</v>
      </c>
      <c r="D12" t="s">
        <v>326</v>
      </c>
      <c r="E12" s="4" t="s">
        <v>339</v>
      </c>
      <c r="F12" t="str">
        <f t="shared" si="1"/>
        <v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v>
      </c>
      <c r="G12" s="4" t="s">
        <v>345</v>
      </c>
      <c r="H12">
        <v>7</v>
      </c>
      <c r="I12" t="str">
        <f>"part" &amp;$A$5&amp; "["&amp;H12&amp;"]:"&amp;B12&amp;","</f>
        <v>part1[7]:ArmGroupLabel,</v>
      </c>
    </row>
    <row r="13" spans="1:9">
      <c r="B13" s="3" t="s">
        <v>9</v>
      </c>
      <c r="C13" t="str">
        <f t="shared" si="0"/>
        <v>ArmGroupType = []</v>
      </c>
      <c r="D13" t="s">
        <v>327</v>
      </c>
      <c r="E13" s="4" t="s">
        <v>339</v>
      </c>
      <c r="F13" t="str">
        <f t="shared" si="1"/>
        <v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v>
      </c>
      <c r="G13" s="4" t="s">
        <v>346</v>
      </c>
      <c r="H13">
        <v>8</v>
      </c>
      <c r="I13" t="str">
        <f>"part" &amp;$A$5&amp; "["&amp;H13&amp;"]:"&amp;B13&amp;","</f>
        <v>part1[8]:ArmGroupType,</v>
      </c>
    </row>
    <row r="14" spans="1:9">
      <c r="B14" s="3" t="s">
        <v>10</v>
      </c>
      <c r="C14" t="str">
        <f t="shared" si="0"/>
        <v>AvailIPDComment = []</v>
      </c>
      <c r="D14" t="s">
        <v>328</v>
      </c>
      <c r="E14" s="4" t="s">
        <v>339</v>
      </c>
      <c r="F14" t="str">
        <f t="shared" si="1"/>
        <v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v>
      </c>
      <c r="G14" s="4" t="s">
        <v>347</v>
      </c>
      <c r="H14">
        <v>9</v>
      </c>
      <c r="I14" t="str">
        <f>"part" &amp;$A$5&amp; "["&amp;H14&amp;"]:"&amp;B14&amp;","</f>
        <v>part1[9]:AvailIPDComment,</v>
      </c>
    </row>
    <row r="15" spans="1:9">
      <c r="B15" s="3" t="s">
        <v>11</v>
      </c>
      <c r="C15" t="str">
        <f t="shared" si="0"/>
        <v>AvailIPDId = []</v>
      </c>
      <c r="D15" t="s">
        <v>329</v>
      </c>
      <c r="E15" s="4" t="s">
        <v>339</v>
      </c>
      <c r="F15" t="str">
        <f t="shared" si="1"/>
        <v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v>
      </c>
      <c r="G15" s="4" t="s">
        <v>348</v>
      </c>
      <c r="H15">
        <v>10</v>
      </c>
      <c r="I15" t="str">
        <f>"part" &amp;$A$5&amp; "["&amp;H15&amp;"]:"&amp;B15&amp;","</f>
        <v>part1[10]:AvailIPDId,</v>
      </c>
    </row>
    <row r="16" spans="1:9">
      <c r="B16" s="3" t="s">
        <v>12</v>
      </c>
      <c r="C16" t="str">
        <f t="shared" si="0"/>
        <v>AvailIPDType = []</v>
      </c>
      <c r="D16" t="s">
        <v>330</v>
      </c>
      <c r="E16" s="4" t="s">
        <v>339</v>
      </c>
      <c r="F16" t="str">
        <f t="shared" si="1"/>
        <v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v>
      </c>
      <c r="G16" s="4" t="s">
        <v>349</v>
      </c>
      <c r="H16">
        <v>11</v>
      </c>
      <c r="I16" t="str">
        <f>"part" &amp;$A$5&amp; "["&amp;H16&amp;"]:"&amp;B16&amp;","</f>
        <v>part1[11]:AvailIPDType,</v>
      </c>
    </row>
    <row r="17" spans="1:9">
      <c r="B17" s="3" t="s">
        <v>13</v>
      </c>
      <c r="C17" t="str">
        <f t="shared" si="0"/>
        <v>AvailIPDURL = []</v>
      </c>
      <c r="D17" t="s">
        <v>331</v>
      </c>
      <c r="E17" s="4" t="s">
        <v>339</v>
      </c>
      <c r="F17" t="str">
        <f t="shared" si="1"/>
        <v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v>
      </c>
      <c r="G17" s="4" t="s">
        <v>350</v>
      </c>
      <c r="H17">
        <v>12</v>
      </c>
      <c r="I17" t="str">
        <f>"part" &amp;$A$5&amp; "["&amp;H17&amp;"]:"&amp;B17&amp;","</f>
        <v>part1[12]:AvailIPDURL,</v>
      </c>
    </row>
    <row r="18" spans="1:9">
      <c r="B18" s="3" t="s">
        <v>14</v>
      </c>
      <c r="C18" t="str">
        <f t="shared" si="0"/>
        <v>BaselineCategoryTitle = []</v>
      </c>
      <c r="D18" t="s">
        <v>332</v>
      </c>
      <c r="E18" s="4" t="s">
        <v>339</v>
      </c>
      <c r="F18" t="str">
        <f t="shared" si="1"/>
        <v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v>
      </c>
      <c r="G18" s="4" t="s">
        <v>351</v>
      </c>
      <c r="H18">
        <v>13</v>
      </c>
      <c r="I18" t="str">
        <f>"part" &amp;$A$5&amp; "["&amp;H18&amp;"]:"&amp;B18&amp;","</f>
        <v>part1[13]:BaselineCategoryTitle,</v>
      </c>
    </row>
    <row r="19" spans="1:9">
      <c r="B19" s="3" t="s">
        <v>15</v>
      </c>
      <c r="C19" t="str">
        <f t="shared" si="0"/>
        <v>BaselineClassDenomCountGroupId = []</v>
      </c>
      <c r="D19" t="s">
        <v>333</v>
      </c>
      <c r="E19" s="4" t="s">
        <v>339</v>
      </c>
      <c r="F19" t="str">
        <f t="shared" si="1"/>
        <v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v>
      </c>
      <c r="G19" s="4" t="s">
        <v>352</v>
      </c>
      <c r="H19">
        <v>14</v>
      </c>
      <c r="I19" t="str">
        <f>"part" &amp;$A$5&amp; "["&amp;H19&amp;"]:"&amp;B19&amp;","</f>
        <v>part1[14]:BaselineClassDenomCountGroupId,</v>
      </c>
    </row>
    <row r="20" spans="1:9">
      <c r="B20" s="3" t="s">
        <v>16</v>
      </c>
      <c r="C20" t="str">
        <f t="shared" si="0"/>
        <v>BaselineClassDenomCountValue = []</v>
      </c>
      <c r="D20" t="s">
        <v>334</v>
      </c>
      <c r="E20" s="4" t="s">
        <v>339</v>
      </c>
      <c r="F20" t="str">
        <f t="shared" si="1"/>
        <v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v>
      </c>
      <c r="G20" s="4" t="s">
        <v>353</v>
      </c>
      <c r="H20">
        <v>15</v>
      </c>
      <c r="I20" t="str">
        <f>"part" &amp;$A$5&amp; "["&amp;H20&amp;"]:"&amp;B20&amp;","</f>
        <v>part1[15]:BaselineClassDenomCountValue,</v>
      </c>
    </row>
    <row r="21" spans="1:9">
      <c r="B21" s="3" t="s">
        <v>17</v>
      </c>
      <c r="C21" t="str">
        <f t="shared" si="0"/>
        <v>BaselineClassDenomUnits = []</v>
      </c>
      <c r="D21" t="s">
        <v>335</v>
      </c>
      <c r="E21" s="4" t="s">
        <v>339</v>
      </c>
      <c r="F21" t="str">
        <f t="shared" si="1"/>
        <v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v>
      </c>
      <c r="G21" s="4" t="s">
        <v>354</v>
      </c>
      <c r="H21">
        <v>16</v>
      </c>
      <c r="I21" t="str">
        <f>"part" &amp;$A$5&amp; "["&amp;H21&amp;"]:"&amp;B21&amp;","</f>
        <v>part1[16]:BaselineClassDenomUnits,</v>
      </c>
    </row>
    <row r="22" spans="1:9">
      <c r="B22" s="3" t="s">
        <v>18</v>
      </c>
      <c r="C22" t="str">
        <f t="shared" si="0"/>
        <v>BaselineClassTitle = []</v>
      </c>
      <c r="D22" t="s">
        <v>336</v>
      </c>
      <c r="E22" s="4" t="s">
        <v>339</v>
      </c>
      <c r="F22" t="str">
        <f t="shared" si="1"/>
        <v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v>
      </c>
      <c r="G22" s="4" t="s">
        <v>355</v>
      </c>
      <c r="H22">
        <v>17</v>
      </c>
      <c r="I22" t="str">
        <f>"part" &amp;$A$5&amp; "["&amp;H22&amp;"]:"&amp;B22&amp;","</f>
        <v>part1[17]:BaselineClassTitle,</v>
      </c>
    </row>
    <row r="23" spans="1:9">
      <c r="B23" s="3" t="s">
        <v>19</v>
      </c>
      <c r="C23" t="str">
        <f t="shared" si="0"/>
        <v>BaselineDenomCountGroupId = []</v>
      </c>
      <c r="D23" t="s">
        <v>337</v>
      </c>
      <c r="E23" s="4" t="s">
        <v>339</v>
      </c>
      <c r="F23" t="str">
        <f t="shared" si="1"/>
        <v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v>
      </c>
      <c r="G23" s="4" t="s">
        <v>356</v>
      </c>
      <c r="H23">
        <v>18</v>
      </c>
      <c r="I23" t="str">
        <f>"part" &amp;$A$5&amp; "["&amp;H23&amp;"]:"&amp;B23&amp;","</f>
        <v>part1[18]:BaselineDenomCountGroupId,</v>
      </c>
    </row>
    <row r="24" spans="1:9">
      <c r="B24" s="3" t="s">
        <v>20</v>
      </c>
      <c r="C24" t="str">
        <f t="shared" si="0"/>
        <v>BaselineDenomCountValue = []</v>
      </c>
      <c r="D24" t="s">
        <v>338</v>
      </c>
      <c r="E24" s="4" t="s">
        <v>339</v>
      </c>
      <c r="F24" t="str">
        <f t="shared" si="1"/>
        <v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v>
      </c>
      <c r="G24" s="4" t="s">
        <v>357</v>
      </c>
      <c r="H24">
        <v>19</v>
      </c>
      <c r="I24" t="str">
        <f>"part" &amp;$A$5&amp; "["&amp;H24&amp;"]:"&amp;B24&amp;"}"</f>
        <v>part1[19]:BaselineDenomCountValue}</v>
      </c>
    </row>
    <row r="25" spans="1:9">
      <c r="B25" s="3"/>
    </row>
    <row r="26" spans="1:9">
      <c r="B26" s="3"/>
    </row>
    <row r="27" spans="1:9">
      <c r="B27" s="3"/>
      <c r="C27" t="str">
        <f>"#part"&amp;A28</f>
        <v>#part2</v>
      </c>
    </row>
    <row r="28" spans="1:9" ht="23.5">
      <c r="A28" s="7">
        <v>2</v>
      </c>
      <c r="B28" s="3" t="s">
        <v>657</v>
      </c>
      <c r="C28" t="str">
        <f>B28&amp;" = []"</f>
        <v>NCTId = []</v>
      </c>
      <c r="E28" s="4" t="s">
        <v>339</v>
      </c>
      <c r="F28" t="str">
        <f>SUBSTITUTE(E28,"AgreementOtherDetails",B28)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8" s="4" t="s">
        <v>658</v>
      </c>
      <c r="H28">
        <v>0</v>
      </c>
      <c r="I28" t="str">
        <f>"dict"&amp;A28&amp;" = { part" &amp;$A$5&amp; "["&amp;H28&amp;"]:"&amp;B28&amp;","</f>
        <v>dict2 = { part1[0]:NCTId,</v>
      </c>
    </row>
    <row r="29" spans="1:9">
      <c r="B29" s="3" t="s">
        <v>21</v>
      </c>
      <c r="C29" t="str">
        <f>B29&amp;" = []"</f>
        <v>BaselineDenomUnits = []</v>
      </c>
      <c r="E29" s="4" t="s">
        <v>339</v>
      </c>
      <c r="F29" t="str">
        <f>SUBSTITUTE(E29,"AgreementOtherDetails",B29)</f>
        <v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v>
      </c>
      <c r="G29" s="4" t="s">
        <v>358</v>
      </c>
      <c r="H29">
        <v>1</v>
      </c>
      <c r="I29" t="str">
        <f>"part" &amp;$A$5&amp; "["&amp;H29&amp;"]:"&amp;B29&amp;","</f>
        <v>part1[1]:BaselineDenomUnits,</v>
      </c>
    </row>
    <row r="30" spans="1:9">
      <c r="B30" s="3" t="s">
        <v>22</v>
      </c>
      <c r="C30" t="str">
        <f t="shared" ref="C30:C47" si="2">B30&amp;" = []"</f>
        <v>BaselineGroupDescription = []</v>
      </c>
      <c r="E30" s="4" t="s">
        <v>339</v>
      </c>
      <c r="F30" t="str">
        <f t="shared" ref="F30:F47" si="3">SUBSTITUTE(E30,"AgreementOtherDetails",B30)</f>
        <v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v>
      </c>
      <c r="G30" s="4" t="s">
        <v>359</v>
      </c>
      <c r="H30">
        <v>2</v>
      </c>
      <c r="I30" t="str">
        <f>"part" &amp;$A$5&amp; "["&amp;H30&amp;"]:"&amp;B30&amp;","</f>
        <v>part1[2]:BaselineGroupDescription,</v>
      </c>
    </row>
    <row r="31" spans="1:9">
      <c r="B31" s="3" t="s">
        <v>23</v>
      </c>
      <c r="C31" t="str">
        <f t="shared" si="2"/>
        <v>BaselineGroupId = []</v>
      </c>
      <c r="E31" s="4" t="s">
        <v>339</v>
      </c>
      <c r="F31" t="str">
        <f t="shared" si="3"/>
        <v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v>
      </c>
      <c r="G31" s="4" t="s">
        <v>360</v>
      </c>
      <c r="H31">
        <v>3</v>
      </c>
      <c r="I31" t="str">
        <f>"part" &amp;$A$5&amp; "["&amp;H31&amp;"]:"&amp;B31&amp;","</f>
        <v>part1[3]:BaselineGroupId,</v>
      </c>
    </row>
    <row r="32" spans="1:9">
      <c r="B32" s="3" t="s">
        <v>24</v>
      </c>
      <c r="C32" t="str">
        <f t="shared" si="2"/>
        <v>BaselineGroupTitle = []</v>
      </c>
      <c r="E32" s="4" t="s">
        <v>339</v>
      </c>
      <c r="F32" t="str">
        <f t="shared" si="3"/>
        <v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v>
      </c>
      <c r="G32" s="4" t="s">
        <v>361</v>
      </c>
      <c r="H32">
        <v>4</v>
      </c>
      <c r="I32" t="str">
        <f>"part" &amp;$A$5&amp; "["&amp;H32&amp;"]:"&amp;B32&amp;","</f>
        <v>part1[4]:BaselineGroupTitle,</v>
      </c>
    </row>
    <row r="33" spans="2:9">
      <c r="B33" s="3" t="s">
        <v>25</v>
      </c>
      <c r="C33" t="str">
        <f t="shared" si="2"/>
        <v>BaselineMeasureCalculatePct = []</v>
      </c>
      <c r="E33" s="4" t="s">
        <v>339</v>
      </c>
      <c r="F33" t="str">
        <f t="shared" si="3"/>
        <v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v>
      </c>
      <c r="G33" s="4" t="s">
        <v>362</v>
      </c>
      <c r="H33">
        <v>5</v>
      </c>
      <c r="I33" t="str">
        <f>"part" &amp;$A$5&amp; "["&amp;H33&amp;"]:"&amp;B33&amp;","</f>
        <v>part1[5]:BaselineMeasureCalculatePct,</v>
      </c>
    </row>
    <row r="34" spans="2:9">
      <c r="B34" s="3" t="s">
        <v>26</v>
      </c>
      <c r="C34" t="str">
        <f t="shared" si="2"/>
        <v>BaselineMeasureDenomCountGroupId = []</v>
      </c>
      <c r="E34" s="4" t="s">
        <v>339</v>
      </c>
      <c r="F34" t="str">
        <f t="shared" si="3"/>
        <v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v>
      </c>
      <c r="G34" s="4" t="s">
        <v>363</v>
      </c>
      <c r="H34">
        <v>6</v>
      </c>
      <c r="I34" t="str">
        <f>"part" &amp;$A$5&amp; "["&amp;H34&amp;"]:"&amp;B34&amp;","</f>
        <v>part1[6]:BaselineMeasureDenomCountGroupId,</v>
      </c>
    </row>
    <row r="35" spans="2:9">
      <c r="B35" s="3" t="s">
        <v>27</v>
      </c>
      <c r="C35" t="str">
        <f t="shared" si="2"/>
        <v>BaselineMeasureDenomCountValue = []</v>
      </c>
      <c r="E35" s="4" t="s">
        <v>339</v>
      </c>
      <c r="F35" t="str">
        <f t="shared" si="3"/>
        <v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v>
      </c>
      <c r="G35" s="4" t="s">
        <v>364</v>
      </c>
      <c r="H35">
        <v>7</v>
      </c>
      <c r="I35" t="str">
        <f>"part" &amp;$A$5&amp; "["&amp;H35&amp;"]:"&amp;B35&amp;","</f>
        <v>part1[7]:BaselineMeasureDenomCountValue,</v>
      </c>
    </row>
    <row r="36" spans="2:9">
      <c r="B36" s="3" t="s">
        <v>28</v>
      </c>
      <c r="C36" t="str">
        <f t="shared" si="2"/>
        <v>BaselineMeasureDenomUnits = []</v>
      </c>
      <c r="E36" s="4" t="s">
        <v>339</v>
      </c>
      <c r="F36" t="str">
        <f t="shared" si="3"/>
        <v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v>
      </c>
      <c r="G36" s="4" t="s">
        <v>365</v>
      </c>
      <c r="H36">
        <v>8</v>
      </c>
      <c r="I36" t="str">
        <f>"part" &amp;$A$5&amp; "["&amp;H36&amp;"]:"&amp;B36&amp;","</f>
        <v>part1[8]:BaselineMeasureDenomUnits,</v>
      </c>
    </row>
    <row r="37" spans="2:9">
      <c r="B37" s="3" t="s">
        <v>29</v>
      </c>
      <c r="C37" t="str">
        <f t="shared" si="2"/>
        <v>BaselineMeasureDenomUnitsSelected = []</v>
      </c>
      <c r="E37" s="4" t="s">
        <v>339</v>
      </c>
      <c r="F37" t="str">
        <f t="shared" si="3"/>
        <v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v>
      </c>
      <c r="G37" s="4" t="s">
        <v>366</v>
      </c>
      <c r="H37">
        <v>9</v>
      </c>
      <c r="I37" t="str">
        <f>"part" &amp;$A$5&amp; "["&amp;H37&amp;"]:"&amp;B37&amp;","</f>
        <v>part1[9]:BaselineMeasureDenomUnitsSelected,</v>
      </c>
    </row>
    <row r="38" spans="2:9">
      <c r="B38" s="3" t="s">
        <v>30</v>
      </c>
      <c r="C38" t="str">
        <f t="shared" si="2"/>
        <v>BaselineMeasureDescription = []</v>
      </c>
      <c r="E38" s="4" t="s">
        <v>339</v>
      </c>
      <c r="F38" t="str">
        <f t="shared" si="3"/>
        <v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v>
      </c>
      <c r="G38" s="4" t="s">
        <v>367</v>
      </c>
      <c r="H38">
        <v>10</v>
      </c>
      <c r="I38" t="str">
        <f>"part" &amp;$A$5&amp; "["&amp;H38&amp;"]:"&amp;B38&amp;","</f>
        <v>part1[10]:BaselineMeasureDescription,</v>
      </c>
    </row>
    <row r="39" spans="2:9">
      <c r="B39" s="3" t="s">
        <v>31</v>
      </c>
      <c r="C39" t="str">
        <f t="shared" si="2"/>
        <v>BaselineMeasureDispersionType = []</v>
      </c>
      <c r="E39" s="4" t="s">
        <v>339</v>
      </c>
      <c r="F39" t="str">
        <f t="shared" si="3"/>
        <v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v>
      </c>
      <c r="G39" s="4" t="s">
        <v>368</v>
      </c>
      <c r="H39">
        <v>11</v>
      </c>
      <c r="I39" t="str">
        <f>"part" &amp;$A$5&amp; "["&amp;H39&amp;"]:"&amp;B39&amp;","</f>
        <v>part1[11]:BaselineMeasureDispersionType,</v>
      </c>
    </row>
    <row r="40" spans="2:9">
      <c r="B40" s="3" t="s">
        <v>32</v>
      </c>
      <c r="C40" t="str">
        <f t="shared" si="2"/>
        <v>BaselineMeasureParamType = []</v>
      </c>
      <c r="E40" s="4" t="s">
        <v>339</v>
      </c>
      <c r="F40" t="str">
        <f t="shared" si="3"/>
        <v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v>
      </c>
      <c r="G40" s="4" t="s">
        <v>369</v>
      </c>
      <c r="H40">
        <v>12</v>
      </c>
      <c r="I40" t="str">
        <f>"part" &amp;$A$5&amp; "["&amp;H40&amp;"]:"&amp;B40&amp;","</f>
        <v>part1[12]:BaselineMeasureParamType,</v>
      </c>
    </row>
    <row r="41" spans="2:9">
      <c r="B41" s="3" t="s">
        <v>33</v>
      </c>
      <c r="C41" t="str">
        <f t="shared" si="2"/>
        <v>BaselineMeasurePopulationDescription = []</v>
      </c>
      <c r="E41" s="4" t="s">
        <v>339</v>
      </c>
      <c r="F41" t="str">
        <f t="shared" si="3"/>
        <v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v>
      </c>
      <c r="G41" s="4" t="s">
        <v>370</v>
      </c>
      <c r="H41">
        <v>13</v>
      </c>
      <c r="I41" t="str">
        <f>"part" &amp;$A$5&amp; "["&amp;H41&amp;"]:"&amp;B41&amp;","</f>
        <v>part1[13]:BaselineMeasurePopulationDescription,</v>
      </c>
    </row>
    <row r="42" spans="2:9">
      <c r="B42" s="3" t="s">
        <v>34</v>
      </c>
      <c r="C42" t="str">
        <f t="shared" si="2"/>
        <v>BaselineMeasureTitle = []</v>
      </c>
      <c r="E42" s="4" t="s">
        <v>339</v>
      </c>
      <c r="F42" t="str">
        <f t="shared" si="3"/>
        <v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v>
      </c>
      <c r="G42" s="4" t="s">
        <v>371</v>
      </c>
      <c r="H42">
        <v>14</v>
      </c>
      <c r="I42" t="str">
        <f>"part" &amp;$A$5&amp; "["&amp;H42&amp;"]:"&amp;B42&amp;","</f>
        <v>part1[14]:BaselineMeasureTitle,</v>
      </c>
    </row>
    <row r="43" spans="2:9">
      <c r="B43" s="3" t="s">
        <v>35</v>
      </c>
      <c r="C43" t="str">
        <f t="shared" si="2"/>
        <v>BaselineMeasureUnitOfMeasure = []</v>
      </c>
      <c r="E43" s="4" t="s">
        <v>339</v>
      </c>
      <c r="F43" t="str">
        <f t="shared" si="3"/>
        <v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v>
      </c>
      <c r="G43" s="4" t="s">
        <v>372</v>
      </c>
      <c r="H43">
        <v>15</v>
      </c>
      <c r="I43" t="str">
        <f>"part" &amp;$A$5&amp; "["&amp;H43&amp;"]:"&amp;B43&amp;","</f>
        <v>part1[15]:BaselineMeasureUnitOfMeasure,</v>
      </c>
    </row>
    <row r="44" spans="2:9">
      <c r="B44" s="3" t="s">
        <v>36</v>
      </c>
      <c r="C44" t="str">
        <f t="shared" si="2"/>
        <v>BaselineMeasurementComment = []</v>
      </c>
      <c r="E44" s="4" t="s">
        <v>339</v>
      </c>
      <c r="F44" t="str">
        <f t="shared" si="3"/>
        <v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v>
      </c>
      <c r="G44" s="4" t="s">
        <v>373</v>
      </c>
      <c r="H44">
        <v>16</v>
      </c>
      <c r="I44" t="str">
        <f>"part" &amp;$A$5&amp; "["&amp;H44&amp;"]:"&amp;B44&amp;","</f>
        <v>part1[16]:BaselineMeasurementComment,</v>
      </c>
    </row>
    <row r="45" spans="2:9">
      <c r="B45" s="3" t="s">
        <v>37</v>
      </c>
      <c r="C45" t="str">
        <f t="shared" si="2"/>
        <v>BaselineMeasurementGroupId = []</v>
      </c>
      <c r="E45" s="4" t="s">
        <v>339</v>
      </c>
      <c r="F45" t="str">
        <f t="shared" si="3"/>
        <v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v>
      </c>
      <c r="G45" s="4" t="s">
        <v>374</v>
      </c>
      <c r="H45">
        <v>17</v>
      </c>
      <c r="I45" t="str">
        <f>"part" &amp;$A$5&amp; "["&amp;H45&amp;"]:"&amp;B45&amp;","</f>
        <v>part1[17]:BaselineMeasurementGroupId,</v>
      </c>
    </row>
    <row r="46" spans="2:9">
      <c r="B46" s="3" t="s">
        <v>38</v>
      </c>
      <c r="C46" t="str">
        <f t="shared" si="2"/>
        <v>BaselineMeasurementLowerLimit = []</v>
      </c>
      <c r="E46" s="4" t="s">
        <v>339</v>
      </c>
      <c r="F46" t="str">
        <f t="shared" si="3"/>
        <v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v>
      </c>
      <c r="G46" s="4" t="s">
        <v>375</v>
      </c>
      <c r="H46">
        <v>18</v>
      </c>
      <c r="I46" t="str">
        <f>"part" &amp;$A$5&amp; "["&amp;H46&amp;"]:"&amp;B46&amp;","</f>
        <v>part1[18]:BaselineMeasurementLowerLimit,</v>
      </c>
    </row>
    <row r="47" spans="2:9">
      <c r="B47" s="3" t="s">
        <v>39</v>
      </c>
      <c r="C47" t="str">
        <f t="shared" si="2"/>
        <v>BaselineMeasurementSpread = []</v>
      </c>
      <c r="E47" s="4" t="s">
        <v>339</v>
      </c>
      <c r="F47" t="str">
        <f t="shared" si="3"/>
        <v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v>
      </c>
      <c r="G47" s="4" t="s">
        <v>376</v>
      </c>
      <c r="H47">
        <v>19</v>
      </c>
      <c r="I47" t="str">
        <f>"part" &amp;$A$5&amp; "["&amp;H47&amp;"]:"&amp;B47&amp;"}"</f>
        <v>part1[19]:BaselineMeasurementSpread}</v>
      </c>
    </row>
    <row r="48" spans="2:9">
      <c r="B48" s="3"/>
    </row>
    <row r="49" spans="1:9">
      <c r="B49" s="3"/>
      <c r="C49" t="str">
        <f>"#part"&amp;A50</f>
        <v>#part3</v>
      </c>
    </row>
    <row r="50" spans="1:9" ht="23.5">
      <c r="A50" s="6">
        <v>3</v>
      </c>
      <c r="B50" s="3" t="s">
        <v>657</v>
      </c>
      <c r="C50" t="str">
        <f>B50&amp;" = []"</f>
        <v>NCTId = []</v>
      </c>
      <c r="E50" s="4" t="s">
        <v>339</v>
      </c>
      <c r="F50" t="str">
        <f>SUBSTITUTE(E50,"AgreementOtherDetails",B50)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50" s="4" t="s">
        <v>658</v>
      </c>
      <c r="H50">
        <v>0</v>
      </c>
      <c r="I50" t="str">
        <f>"dict"&amp;A50&amp;" = { part" &amp;$A$5&amp; "["&amp;H50&amp;"]:"&amp;B50&amp;","</f>
        <v>dict3 = { part1[0]:NCTId,</v>
      </c>
    </row>
    <row r="51" spans="1:9">
      <c r="B51" s="3" t="s">
        <v>40</v>
      </c>
      <c r="C51" t="str">
        <f>B51&amp;" = []"</f>
        <v>BaselineMeasurementUpperLimit = []</v>
      </c>
      <c r="E51" s="4" t="s">
        <v>339</v>
      </c>
      <c r="F51" t="str">
        <f>SUBSTITUTE(E51,"AgreementOtherDetails",B51)</f>
        <v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v>
      </c>
      <c r="G51" s="4" t="s">
        <v>377</v>
      </c>
      <c r="H51">
        <v>1</v>
      </c>
      <c r="I51" t="str">
        <f>"part" &amp;$A$5&amp; "["&amp;H51&amp;"]:"&amp;B51&amp;","</f>
        <v>part1[1]:BaselineMeasurementUpperLimit,</v>
      </c>
    </row>
    <row r="52" spans="1:9">
      <c r="B52" s="3" t="s">
        <v>41</v>
      </c>
      <c r="C52" t="str">
        <f t="shared" ref="C52:C69" si="4">B52&amp;" = []"</f>
        <v>BaselineMeasurementValue = []</v>
      </c>
      <c r="E52" s="4" t="s">
        <v>339</v>
      </c>
      <c r="F52" t="str">
        <f t="shared" ref="F52:F69" si="5">SUBSTITUTE(E52,"AgreementOtherDetails",B52)</f>
        <v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v>
      </c>
      <c r="G52" s="4" t="s">
        <v>378</v>
      </c>
      <c r="H52">
        <v>2</v>
      </c>
      <c r="I52" t="str">
        <f>"part" &amp;$A$5&amp; "["&amp;H52&amp;"]:"&amp;B52&amp;","</f>
        <v>part1[2]:BaselineMeasurementValue,</v>
      </c>
    </row>
    <row r="53" spans="1:9">
      <c r="B53" s="3" t="s">
        <v>42</v>
      </c>
      <c r="C53" t="str">
        <f t="shared" si="4"/>
        <v>BaselinePopulationDescription = []</v>
      </c>
      <c r="E53" s="4" t="s">
        <v>339</v>
      </c>
      <c r="F53" t="str">
        <f t="shared" si="5"/>
        <v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v>
      </c>
      <c r="G53" s="4" t="s">
        <v>379</v>
      </c>
      <c r="H53">
        <v>3</v>
      </c>
      <c r="I53" t="str">
        <f>"part" &amp;$A$5&amp; "["&amp;H53&amp;"]:"&amp;B53&amp;","</f>
        <v>part1[3]:BaselinePopulationDescription,</v>
      </c>
    </row>
    <row r="54" spans="1:9">
      <c r="B54" s="3" t="s">
        <v>43</v>
      </c>
      <c r="C54" t="str">
        <f t="shared" si="4"/>
        <v>BaselineTypeUnitsAnalyzed = []</v>
      </c>
      <c r="E54" s="4" t="s">
        <v>339</v>
      </c>
      <c r="F54" t="str">
        <f t="shared" si="5"/>
        <v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v>
      </c>
      <c r="G54" s="4" t="s">
        <v>380</v>
      </c>
      <c r="H54">
        <v>4</v>
      </c>
      <c r="I54" t="str">
        <f>"part" &amp;$A$5&amp; "["&amp;H54&amp;"]:"&amp;B54&amp;","</f>
        <v>part1[4]:BaselineTypeUnitsAnalyzed,</v>
      </c>
    </row>
    <row r="55" spans="1:9">
      <c r="B55" s="3" t="s">
        <v>44</v>
      </c>
      <c r="C55" t="str">
        <f t="shared" si="4"/>
        <v>BioSpecDescription = []</v>
      </c>
      <c r="E55" s="4" t="s">
        <v>339</v>
      </c>
      <c r="F55" t="str">
        <f t="shared" si="5"/>
        <v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v>
      </c>
      <c r="G55" s="4" t="s">
        <v>381</v>
      </c>
      <c r="H55">
        <v>5</v>
      </c>
      <c r="I55" t="str">
        <f>"part" &amp;$A$5&amp; "["&amp;H55&amp;"]:"&amp;B55&amp;","</f>
        <v>part1[5]:BioSpecDescription,</v>
      </c>
    </row>
    <row r="56" spans="1:9">
      <c r="B56" s="3" t="s">
        <v>45</v>
      </c>
      <c r="C56" t="str">
        <f t="shared" si="4"/>
        <v>BioSpecRetention = []</v>
      </c>
      <c r="E56" s="4" t="s">
        <v>339</v>
      </c>
      <c r="F56" t="str">
        <f t="shared" si="5"/>
        <v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v>
      </c>
      <c r="G56" s="4" t="s">
        <v>382</v>
      </c>
      <c r="H56">
        <v>6</v>
      </c>
      <c r="I56" t="str">
        <f>"part" &amp;$A$5&amp; "["&amp;H56&amp;"]:"&amp;B56&amp;","</f>
        <v>part1[6]:BioSpecRetention,</v>
      </c>
    </row>
    <row r="57" spans="1:9">
      <c r="B57" s="3" t="s">
        <v>46</v>
      </c>
      <c r="C57" t="str">
        <f t="shared" si="4"/>
        <v>BriefSummary = []</v>
      </c>
      <c r="E57" s="4" t="s">
        <v>339</v>
      </c>
      <c r="F57" t="str">
        <f t="shared" si="5"/>
        <v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v>
      </c>
      <c r="G57" s="4" t="s">
        <v>383</v>
      </c>
      <c r="H57">
        <v>7</v>
      </c>
      <c r="I57" t="str">
        <f>"part" &amp;$A$5&amp; "["&amp;H57&amp;"]:"&amp;B57&amp;","</f>
        <v>part1[7]:BriefSummary,</v>
      </c>
    </row>
    <row r="58" spans="1:9">
      <c r="B58" s="3" t="s">
        <v>47</v>
      </c>
      <c r="C58" t="str">
        <f t="shared" si="4"/>
        <v>BriefTitle = []</v>
      </c>
      <c r="E58" s="4" t="s">
        <v>339</v>
      </c>
      <c r="F58" t="str">
        <f t="shared" si="5"/>
        <v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v>
      </c>
      <c r="G58" s="4" t="s">
        <v>384</v>
      </c>
      <c r="H58">
        <v>8</v>
      </c>
      <c r="I58" t="str">
        <f>"part" &amp;$A$5&amp; "["&amp;H58&amp;"]:"&amp;B58&amp;","</f>
        <v>part1[8]:BriefTitle,</v>
      </c>
    </row>
    <row r="59" spans="1:9">
      <c r="B59" s="3" t="s">
        <v>48</v>
      </c>
      <c r="C59" t="str">
        <f t="shared" si="4"/>
        <v>CentralContactEMail = []</v>
      </c>
      <c r="E59" s="4" t="s">
        <v>339</v>
      </c>
      <c r="F59" t="str">
        <f t="shared" si="5"/>
        <v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v>
      </c>
      <c r="G59" s="4" t="s">
        <v>385</v>
      </c>
      <c r="H59">
        <v>9</v>
      </c>
      <c r="I59" t="str">
        <f>"part" &amp;$A$5&amp; "["&amp;H59&amp;"]:"&amp;B59&amp;","</f>
        <v>part1[9]:CentralContactEMail,</v>
      </c>
    </row>
    <row r="60" spans="1:9">
      <c r="B60" s="3" t="s">
        <v>49</v>
      </c>
      <c r="C60" t="str">
        <f t="shared" si="4"/>
        <v>CentralContactName = []</v>
      </c>
      <c r="E60" s="4" t="s">
        <v>339</v>
      </c>
      <c r="F60" t="str">
        <f t="shared" si="5"/>
        <v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v>
      </c>
      <c r="G60" s="4" t="s">
        <v>386</v>
      </c>
      <c r="H60">
        <v>10</v>
      </c>
      <c r="I60" t="str">
        <f>"part" &amp;$A$5&amp; "["&amp;H60&amp;"]:"&amp;B60&amp;","</f>
        <v>part1[10]:CentralContactName,</v>
      </c>
    </row>
    <row r="61" spans="1:9">
      <c r="B61" s="3" t="s">
        <v>50</v>
      </c>
      <c r="C61" t="str">
        <f t="shared" si="4"/>
        <v>CentralContactPhone = []</v>
      </c>
      <c r="E61" s="4" t="s">
        <v>339</v>
      </c>
      <c r="F61" t="str">
        <f t="shared" si="5"/>
        <v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v>
      </c>
      <c r="G61" s="4" t="s">
        <v>387</v>
      </c>
      <c r="H61">
        <v>11</v>
      </c>
      <c r="I61" t="str">
        <f>"part" &amp;$A$5&amp; "["&amp;H61&amp;"]:"&amp;B61&amp;","</f>
        <v>part1[11]:CentralContactPhone,</v>
      </c>
    </row>
    <row r="62" spans="1:9">
      <c r="B62" s="3" t="s">
        <v>51</v>
      </c>
      <c r="C62" t="str">
        <f t="shared" si="4"/>
        <v>CentralContactPhoneExt = []</v>
      </c>
      <c r="E62" s="4" t="s">
        <v>339</v>
      </c>
      <c r="F62" t="str">
        <f t="shared" si="5"/>
        <v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v>
      </c>
      <c r="G62" s="4" t="s">
        <v>388</v>
      </c>
      <c r="H62">
        <v>12</v>
      </c>
      <c r="I62" t="str">
        <f>"part" &amp;$A$5&amp; "["&amp;H62&amp;"]:"&amp;B62&amp;","</f>
        <v>part1[12]:CentralContactPhoneExt,</v>
      </c>
    </row>
    <row r="63" spans="1:9">
      <c r="B63" s="3" t="s">
        <v>52</v>
      </c>
      <c r="C63" t="str">
        <f t="shared" si="4"/>
        <v>CentralContactRole = []</v>
      </c>
      <c r="E63" s="4" t="s">
        <v>339</v>
      </c>
      <c r="F63" t="str">
        <f t="shared" si="5"/>
        <v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v>
      </c>
      <c r="G63" s="4" t="s">
        <v>389</v>
      </c>
      <c r="H63">
        <v>13</v>
      </c>
      <c r="I63" t="str">
        <f>"part" &amp;$A$5&amp; "["&amp;H63&amp;"]:"&amp;B63&amp;","</f>
        <v>part1[13]:CentralContactRole,</v>
      </c>
    </row>
    <row r="64" spans="1:9">
      <c r="B64" s="3" t="s">
        <v>53</v>
      </c>
      <c r="C64" t="str">
        <f t="shared" si="4"/>
        <v>CollaboratorClass = []</v>
      </c>
      <c r="E64" s="4" t="s">
        <v>339</v>
      </c>
      <c r="F64" t="str">
        <f t="shared" si="5"/>
        <v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v>
      </c>
      <c r="G64" s="4" t="s">
        <v>390</v>
      </c>
      <c r="H64">
        <v>14</v>
      </c>
      <c r="I64" t="str">
        <f>"part" &amp;$A$5&amp; "["&amp;H64&amp;"]:"&amp;B64&amp;","</f>
        <v>part1[14]:CollaboratorClass,</v>
      </c>
    </row>
    <row r="65" spans="1:9">
      <c r="B65" s="3" t="s">
        <v>54</v>
      </c>
      <c r="C65" t="str">
        <f t="shared" si="4"/>
        <v>CollaboratorName = []</v>
      </c>
      <c r="E65" s="4" t="s">
        <v>339</v>
      </c>
      <c r="F65" t="str">
        <f t="shared" si="5"/>
        <v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v>
      </c>
      <c r="G65" s="4" t="s">
        <v>391</v>
      </c>
      <c r="H65">
        <v>15</v>
      </c>
      <c r="I65" t="str">
        <f>"part" &amp;$A$5&amp; "["&amp;H65&amp;"]:"&amp;B65&amp;","</f>
        <v>part1[15]:CollaboratorName,</v>
      </c>
    </row>
    <row r="66" spans="1:9">
      <c r="B66" s="3" t="s">
        <v>55</v>
      </c>
      <c r="C66" t="str">
        <f t="shared" si="4"/>
        <v>CompletionDate = []</v>
      </c>
      <c r="E66" s="4" t="s">
        <v>339</v>
      </c>
      <c r="F66" t="str">
        <f t="shared" si="5"/>
        <v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v>
      </c>
      <c r="G66" s="4" t="s">
        <v>392</v>
      </c>
      <c r="H66">
        <v>16</v>
      </c>
      <c r="I66" t="str">
        <f>"part" &amp;$A$5&amp; "["&amp;H66&amp;"]:"&amp;B66&amp;","</f>
        <v>part1[16]:CompletionDate,</v>
      </c>
    </row>
    <row r="67" spans="1:9">
      <c r="B67" s="3" t="s">
        <v>56</v>
      </c>
      <c r="C67" t="str">
        <f t="shared" si="4"/>
        <v>CompletionDateType = []</v>
      </c>
      <c r="E67" s="4" t="s">
        <v>339</v>
      </c>
      <c r="F67" t="str">
        <f t="shared" si="5"/>
        <v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v>
      </c>
      <c r="G67" s="4" t="s">
        <v>393</v>
      </c>
      <c r="H67">
        <v>17</v>
      </c>
      <c r="I67" t="str">
        <f>"part" &amp;$A$5&amp; "["&amp;H67&amp;"]:"&amp;B67&amp;","</f>
        <v>part1[17]:CompletionDateType,</v>
      </c>
    </row>
    <row r="68" spans="1:9">
      <c r="B68" s="3" t="s">
        <v>57</v>
      </c>
      <c r="C68" t="str">
        <f t="shared" si="4"/>
        <v>Condition = []</v>
      </c>
      <c r="E68" s="4" t="s">
        <v>339</v>
      </c>
      <c r="F68" t="str">
        <f t="shared" si="5"/>
        <v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v>
      </c>
      <c r="G68" s="4" t="s">
        <v>394</v>
      </c>
      <c r="H68">
        <v>18</v>
      </c>
      <c r="I68" t="str">
        <f>"part" &amp;$A$5&amp; "["&amp;H68&amp;"]:"&amp;B68&amp;","</f>
        <v>part1[18]:Condition,</v>
      </c>
    </row>
    <row r="69" spans="1:9">
      <c r="B69" s="3" t="s">
        <v>58</v>
      </c>
      <c r="C69" t="str">
        <f t="shared" si="4"/>
        <v>ConditionAncestorId = []</v>
      </c>
      <c r="E69" s="4" t="s">
        <v>339</v>
      </c>
      <c r="F69" t="str">
        <f t="shared" si="5"/>
        <v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v>
      </c>
      <c r="G69" s="4" t="s">
        <v>395</v>
      </c>
      <c r="H69">
        <v>19</v>
      </c>
      <c r="I69" t="str">
        <f>"part" &amp;$A$5&amp; "["&amp;H69&amp;"]:"&amp;B69&amp;"}"</f>
        <v>part1[19]:ConditionAncestorId}</v>
      </c>
    </row>
    <row r="70" spans="1:9">
      <c r="B70" s="3"/>
    </row>
    <row r="71" spans="1:9">
      <c r="B71" s="3"/>
      <c r="C71" t="str">
        <f>"#part"&amp;A72</f>
        <v>#part4</v>
      </c>
    </row>
    <row r="72" spans="1:9" ht="23.5">
      <c r="A72" s="7">
        <v>4</v>
      </c>
      <c r="B72" s="2" t="s">
        <v>657</v>
      </c>
      <c r="C72" t="str">
        <f>B72&amp;" = []"</f>
        <v>NCTId = []</v>
      </c>
      <c r="E72" s="4" t="s">
        <v>339</v>
      </c>
      <c r="F72" t="str">
        <f>SUBSTITUTE(E72,"AgreementOtherDetails",B72)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72" s="4" t="s">
        <v>658</v>
      </c>
      <c r="H72">
        <v>0</v>
      </c>
      <c r="I72" t="str">
        <f>"dict"&amp;A72&amp;" = { part" &amp;$A$5&amp; "["&amp;H72&amp;"]:"&amp;B72&amp;","</f>
        <v>dict4 = { part1[0]:NCTId,</v>
      </c>
    </row>
    <row r="73" spans="1:9">
      <c r="B73" s="3" t="s">
        <v>59</v>
      </c>
      <c r="C73" t="str">
        <f>B73&amp;" = []"</f>
        <v>ConditionAncestorTerm = []</v>
      </c>
      <c r="E73" s="4" t="s">
        <v>339</v>
      </c>
      <c r="F73" t="str">
        <f>SUBSTITUTE(E73,"AgreementOtherDetails",B73)</f>
        <v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v>
      </c>
      <c r="G73" s="4" t="s">
        <v>396</v>
      </c>
      <c r="H73">
        <v>1</v>
      </c>
      <c r="I73" t="str">
        <f>"part" &amp;$A$5&amp; "["&amp;H73&amp;"]:"&amp;B73&amp;","</f>
        <v>part1[1]:ConditionAncestorTerm,</v>
      </c>
    </row>
    <row r="74" spans="1:9">
      <c r="B74" s="3" t="s">
        <v>60</v>
      </c>
      <c r="C74" t="str">
        <f t="shared" ref="C74:C91" si="6">B74&amp;" = []"</f>
        <v>ConditionBrowseBranchAbbrev = []</v>
      </c>
      <c r="E74" s="4" t="s">
        <v>339</v>
      </c>
      <c r="F74" t="str">
        <f t="shared" ref="F74:F91" si="7">SUBSTITUTE(E74,"AgreementOtherDetails",B74)</f>
        <v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v>
      </c>
      <c r="G74" s="4" t="s">
        <v>397</v>
      </c>
      <c r="H74">
        <v>2</v>
      </c>
      <c r="I74" t="str">
        <f>"part" &amp;$A$5&amp; "["&amp;H74&amp;"]:"&amp;B74&amp;","</f>
        <v>part1[2]:ConditionBrowseBranchAbbrev,</v>
      </c>
    </row>
    <row r="75" spans="1:9">
      <c r="B75" s="3" t="s">
        <v>61</v>
      </c>
      <c r="C75" t="str">
        <f t="shared" si="6"/>
        <v>ConditionBrowseBranchName = []</v>
      </c>
      <c r="E75" s="4" t="s">
        <v>339</v>
      </c>
      <c r="F75" t="str">
        <f t="shared" si="7"/>
        <v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v>
      </c>
      <c r="G75" s="4" t="s">
        <v>398</v>
      </c>
      <c r="H75">
        <v>3</v>
      </c>
      <c r="I75" t="str">
        <f>"part" &amp;$A$5&amp; "["&amp;H75&amp;"]:"&amp;B75&amp;","</f>
        <v>part1[3]:ConditionBrowseBranchName,</v>
      </c>
    </row>
    <row r="76" spans="1:9">
      <c r="B76" s="3" t="s">
        <v>62</v>
      </c>
      <c r="C76" t="str">
        <f t="shared" si="6"/>
        <v>ConditionBrowseLeafAsFound = []</v>
      </c>
      <c r="E76" s="4" t="s">
        <v>339</v>
      </c>
      <c r="F76" t="str">
        <f t="shared" si="7"/>
        <v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v>
      </c>
      <c r="G76" s="4" t="s">
        <v>399</v>
      </c>
      <c r="H76">
        <v>4</v>
      </c>
      <c r="I76" t="str">
        <f>"part" &amp;$A$5&amp; "["&amp;H76&amp;"]:"&amp;B76&amp;","</f>
        <v>part1[4]:ConditionBrowseLeafAsFound,</v>
      </c>
    </row>
    <row r="77" spans="1:9">
      <c r="B77" s="3" t="s">
        <v>63</v>
      </c>
      <c r="C77" t="str">
        <f t="shared" si="6"/>
        <v>ConditionBrowseLeafId = []</v>
      </c>
      <c r="E77" s="4" t="s">
        <v>339</v>
      </c>
      <c r="F77" t="str">
        <f t="shared" si="7"/>
        <v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v>
      </c>
      <c r="G77" s="4" t="s">
        <v>400</v>
      </c>
      <c r="H77">
        <v>5</v>
      </c>
      <c r="I77" t="str">
        <f>"part" &amp;$A$5&amp; "["&amp;H77&amp;"]:"&amp;B77&amp;","</f>
        <v>part1[5]:ConditionBrowseLeafId,</v>
      </c>
    </row>
    <row r="78" spans="1:9">
      <c r="B78" s="3" t="s">
        <v>64</v>
      </c>
      <c r="C78" t="str">
        <f t="shared" si="6"/>
        <v>ConditionBrowseLeafName = []</v>
      </c>
      <c r="E78" s="4" t="s">
        <v>339</v>
      </c>
      <c r="F78" t="str">
        <f t="shared" si="7"/>
        <v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v>
      </c>
      <c r="G78" s="4" t="s">
        <v>401</v>
      </c>
      <c r="H78">
        <v>6</v>
      </c>
      <c r="I78" t="str">
        <f>"part" &amp;$A$5&amp; "["&amp;H78&amp;"]:"&amp;B78&amp;","</f>
        <v>part1[6]:ConditionBrowseLeafName,</v>
      </c>
    </row>
    <row r="79" spans="1:9">
      <c r="B79" s="3" t="s">
        <v>65</v>
      </c>
      <c r="C79" t="str">
        <f t="shared" si="6"/>
        <v>ConditionBrowseLeafRelevance = []</v>
      </c>
      <c r="E79" s="4" t="s">
        <v>339</v>
      </c>
      <c r="F79" t="str">
        <f t="shared" si="7"/>
        <v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v>
      </c>
      <c r="G79" s="4" t="s">
        <v>402</v>
      </c>
      <c r="H79">
        <v>7</v>
      </c>
      <c r="I79" t="str">
        <f>"part" &amp;$A$5&amp; "["&amp;H79&amp;"]:"&amp;B79&amp;","</f>
        <v>part1[7]:ConditionBrowseLeafRelevance,</v>
      </c>
    </row>
    <row r="80" spans="1:9">
      <c r="B80" s="3" t="s">
        <v>66</v>
      </c>
      <c r="C80" t="str">
        <f t="shared" si="6"/>
        <v>ConditionMeshId = []</v>
      </c>
      <c r="E80" s="4" t="s">
        <v>339</v>
      </c>
      <c r="F80" t="str">
        <f t="shared" si="7"/>
        <v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v>
      </c>
      <c r="G80" s="4" t="s">
        <v>403</v>
      </c>
      <c r="H80">
        <v>8</v>
      </c>
      <c r="I80" t="str">
        <f>"part" &amp;$A$5&amp; "["&amp;H80&amp;"]:"&amp;B80&amp;","</f>
        <v>part1[8]:ConditionMeshId,</v>
      </c>
    </row>
    <row r="81" spans="1:9">
      <c r="B81" s="3" t="s">
        <v>67</v>
      </c>
      <c r="C81" t="str">
        <f t="shared" si="6"/>
        <v>ConditionMeshTerm = []</v>
      </c>
      <c r="E81" s="4" t="s">
        <v>339</v>
      </c>
      <c r="F81" t="str">
        <f t="shared" si="7"/>
        <v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v>
      </c>
      <c r="G81" s="4" t="s">
        <v>404</v>
      </c>
      <c r="H81">
        <v>9</v>
      </c>
      <c r="I81" t="str">
        <f>"part" &amp;$A$5&amp; "["&amp;H81&amp;"]:"&amp;B81&amp;","</f>
        <v>part1[9]:ConditionMeshTerm,</v>
      </c>
    </row>
    <row r="82" spans="1:9">
      <c r="B82" s="3" t="s">
        <v>68</v>
      </c>
      <c r="C82" t="str">
        <f t="shared" si="6"/>
        <v>DelayedPosting = []</v>
      </c>
      <c r="E82" s="4" t="s">
        <v>339</v>
      </c>
      <c r="F82" t="str">
        <f t="shared" si="7"/>
        <v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v>
      </c>
      <c r="G82" s="4" t="s">
        <v>405</v>
      </c>
      <c r="H82">
        <v>10</v>
      </c>
      <c r="I82" t="str">
        <f>"part" &amp;$A$5&amp; "["&amp;H82&amp;"]:"&amp;B82&amp;","</f>
        <v>part1[10]:DelayedPosting,</v>
      </c>
    </row>
    <row r="83" spans="1:9">
      <c r="B83" s="3" t="s">
        <v>69</v>
      </c>
      <c r="C83" t="str">
        <f t="shared" si="6"/>
        <v>DesignAllocation = []</v>
      </c>
      <c r="E83" s="4" t="s">
        <v>339</v>
      </c>
      <c r="F83" t="str">
        <f t="shared" si="7"/>
        <v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v>
      </c>
      <c r="G83" s="4" t="s">
        <v>406</v>
      </c>
      <c r="H83">
        <v>11</v>
      </c>
      <c r="I83" t="str">
        <f>"part" &amp;$A$5&amp; "["&amp;H83&amp;"]:"&amp;B83&amp;","</f>
        <v>part1[11]:DesignAllocation,</v>
      </c>
    </row>
    <row r="84" spans="1:9">
      <c r="B84" s="3" t="s">
        <v>70</v>
      </c>
      <c r="C84" t="str">
        <f t="shared" si="6"/>
        <v>DesignInterventionModel = []</v>
      </c>
      <c r="E84" s="4" t="s">
        <v>339</v>
      </c>
      <c r="F84" t="str">
        <f t="shared" si="7"/>
        <v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v>
      </c>
      <c r="G84" s="4" t="s">
        <v>407</v>
      </c>
      <c r="H84">
        <v>12</v>
      </c>
      <c r="I84" t="str">
        <f>"part" &amp;$A$5&amp; "["&amp;H84&amp;"]:"&amp;B84&amp;","</f>
        <v>part1[12]:DesignInterventionModel,</v>
      </c>
    </row>
    <row r="85" spans="1:9">
      <c r="B85" s="3" t="s">
        <v>71</v>
      </c>
      <c r="C85" t="str">
        <f t="shared" si="6"/>
        <v>DesignInterventionModelDescription = []</v>
      </c>
      <c r="E85" s="4" t="s">
        <v>339</v>
      </c>
      <c r="F85" t="str">
        <f t="shared" si="7"/>
        <v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v>
      </c>
      <c r="G85" s="4" t="s">
        <v>408</v>
      </c>
      <c r="H85">
        <v>13</v>
      </c>
      <c r="I85" t="str">
        <f>"part" &amp;$A$5&amp; "["&amp;H85&amp;"]:"&amp;B85&amp;","</f>
        <v>part1[13]:DesignInterventionModelDescription,</v>
      </c>
    </row>
    <row r="86" spans="1:9">
      <c r="B86" s="3" t="s">
        <v>72</v>
      </c>
      <c r="C86" t="str">
        <f t="shared" si="6"/>
        <v>DesignMasking = []</v>
      </c>
      <c r="E86" s="4" t="s">
        <v>339</v>
      </c>
      <c r="F86" t="str">
        <f t="shared" si="7"/>
        <v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v>
      </c>
      <c r="G86" s="4" t="s">
        <v>409</v>
      </c>
      <c r="H86">
        <v>14</v>
      </c>
      <c r="I86" t="str">
        <f>"part" &amp;$A$5&amp; "["&amp;H86&amp;"]:"&amp;B86&amp;","</f>
        <v>part1[14]:DesignMasking,</v>
      </c>
    </row>
    <row r="87" spans="1:9">
      <c r="B87" s="3" t="s">
        <v>73</v>
      </c>
      <c r="C87" t="str">
        <f t="shared" si="6"/>
        <v>DesignMaskingDescription = []</v>
      </c>
      <c r="E87" s="4" t="s">
        <v>339</v>
      </c>
      <c r="F87" t="str">
        <f t="shared" si="7"/>
        <v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v>
      </c>
      <c r="G87" s="4" t="s">
        <v>410</v>
      </c>
      <c r="H87">
        <v>15</v>
      </c>
      <c r="I87" t="str">
        <f>"part" &amp;$A$5&amp; "["&amp;H87&amp;"]:"&amp;B87&amp;","</f>
        <v>part1[15]:DesignMaskingDescription,</v>
      </c>
    </row>
    <row r="88" spans="1:9">
      <c r="B88" s="3" t="s">
        <v>74</v>
      </c>
      <c r="C88" t="str">
        <f t="shared" si="6"/>
        <v>DesignObservationalModel = []</v>
      </c>
      <c r="E88" s="4" t="s">
        <v>339</v>
      </c>
      <c r="F88" t="str">
        <f t="shared" si="7"/>
        <v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v>
      </c>
      <c r="G88" s="4" t="s">
        <v>411</v>
      </c>
      <c r="H88">
        <v>16</v>
      </c>
      <c r="I88" t="str">
        <f>"part" &amp;$A$5&amp; "["&amp;H88&amp;"]:"&amp;B88&amp;","</f>
        <v>part1[16]:DesignObservationalModel,</v>
      </c>
    </row>
    <row r="89" spans="1:9">
      <c r="B89" s="3" t="s">
        <v>75</v>
      </c>
      <c r="C89" t="str">
        <f t="shared" si="6"/>
        <v>DesignPrimaryPurpose = []</v>
      </c>
      <c r="E89" s="4" t="s">
        <v>339</v>
      </c>
      <c r="F89" t="str">
        <f t="shared" si="7"/>
        <v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v>
      </c>
      <c r="G89" s="4" t="s">
        <v>412</v>
      </c>
      <c r="H89">
        <v>17</v>
      </c>
      <c r="I89" t="str">
        <f>"part" &amp;$A$5&amp; "["&amp;H89&amp;"]:"&amp;B89&amp;","</f>
        <v>part1[17]:DesignPrimaryPurpose,</v>
      </c>
    </row>
    <row r="90" spans="1:9">
      <c r="B90" s="3" t="s">
        <v>76</v>
      </c>
      <c r="C90" t="str">
        <f t="shared" si="6"/>
        <v>DesignTimePerspective = []</v>
      </c>
      <c r="E90" s="4" t="s">
        <v>339</v>
      </c>
      <c r="F90" t="str">
        <f t="shared" si="7"/>
        <v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v>
      </c>
      <c r="G90" s="4" t="s">
        <v>413</v>
      </c>
      <c r="H90">
        <v>18</v>
      </c>
      <c r="I90" t="str">
        <f>"part" &amp;$A$5&amp; "["&amp;H90&amp;"]:"&amp;B90&amp;","</f>
        <v>part1[18]:DesignTimePerspective,</v>
      </c>
    </row>
    <row r="91" spans="1:9">
      <c r="B91" s="3" t="s">
        <v>77</v>
      </c>
      <c r="C91" t="str">
        <f t="shared" si="6"/>
        <v>DesignWhoMasked = []</v>
      </c>
      <c r="E91" s="4" t="s">
        <v>339</v>
      </c>
      <c r="F91" t="str">
        <f t="shared" si="7"/>
        <v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v>
      </c>
      <c r="G91" s="4" t="s">
        <v>414</v>
      </c>
      <c r="H91">
        <v>19</v>
      </c>
      <c r="I91" t="str">
        <f>"part" &amp;$A$5&amp; "["&amp;H91&amp;"]:"&amp;B91&amp;"}"</f>
        <v>part1[19]:DesignWhoMasked}</v>
      </c>
    </row>
    <row r="92" spans="1:9">
      <c r="B92" s="3"/>
    </row>
    <row r="93" spans="1:9">
      <c r="B93" s="3"/>
      <c r="C93" t="str">
        <f>"#part"&amp;A94</f>
        <v>#part5</v>
      </c>
    </row>
    <row r="94" spans="1:9" ht="23.5">
      <c r="A94" s="7">
        <v>5</v>
      </c>
      <c r="B94" s="3" t="s">
        <v>657</v>
      </c>
      <c r="C94" t="str">
        <f>B94&amp;" = []"</f>
        <v>NCTId = []</v>
      </c>
      <c r="E94" s="4" t="s">
        <v>339</v>
      </c>
      <c r="F94" t="str">
        <f>SUBSTITUTE(E94,"AgreementOtherDetails",B94)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94" s="4" t="s">
        <v>658</v>
      </c>
      <c r="H94">
        <v>0</v>
      </c>
      <c r="I94" t="str">
        <f>"dict"&amp;A94&amp;" = { part" &amp;$A$5&amp; "["&amp;H94&amp;"]:"&amp;B94&amp;","</f>
        <v>dict5 = { part1[0]:NCTId,</v>
      </c>
    </row>
    <row r="95" spans="1:9">
      <c r="B95" s="3" t="s">
        <v>78</v>
      </c>
      <c r="C95" t="str">
        <f>B95&amp;" = []"</f>
        <v>DetailedDescription = []</v>
      </c>
      <c r="E95" s="4" t="s">
        <v>339</v>
      </c>
      <c r="F95" t="str">
        <f>SUBSTITUTE(E95,"AgreementOtherDetails",B95)</f>
        <v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v>
      </c>
      <c r="G95" s="4" t="s">
        <v>415</v>
      </c>
      <c r="H95">
        <v>1</v>
      </c>
      <c r="I95" t="str">
        <f>"part" &amp;$A$5&amp; "["&amp;H95&amp;"]:"&amp;B95&amp;","</f>
        <v>part1[1]:DetailedDescription,</v>
      </c>
    </row>
    <row r="96" spans="1:9">
      <c r="B96" s="3" t="s">
        <v>79</v>
      </c>
      <c r="C96" t="str">
        <f t="shared" ref="C96:C113" si="8">B96&amp;" = []"</f>
        <v>DispFirstPostDate = []</v>
      </c>
      <c r="E96" s="4" t="s">
        <v>339</v>
      </c>
      <c r="F96" t="str">
        <f t="shared" ref="F96:F113" si="9">SUBSTITUTE(E96,"AgreementOtherDetails",B96)</f>
        <v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v>
      </c>
      <c r="G96" s="4" t="s">
        <v>416</v>
      </c>
      <c r="H96">
        <v>2</v>
      </c>
      <c r="I96" t="str">
        <f>"part" &amp;$A$5&amp; "["&amp;H96&amp;"]:"&amp;B96&amp;","</f>
        <v>part1[2]:DispFirstPostDate,</v>
      </c>
    </row>
    <row r="97" spans="2:9">
      <c r="B97" s="3" t="s">
        <v>80</v>
      </c>
      <c r="C97" t="str">
        <f t="shared" si="8"/>
        <v>DispFirstPostDateType = []</v>
      </c>
      <c r="E97" s="4" t="s">
        <v>339</v>
      </c>
      <c r="F97" t="str">
        <f t="shared" si="9"/>
        <v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v>
      </c>
      <c r="G97" s="4" t="s">
        <v>417</v>
      </c>
      <c r="H97">
        <v>3</v>
      </c>
      <c r="I97" t="str">
        <f>"part" &amp;$A$5&amp; "["&amp;H97&amp;"]:"&amp;B97&amp;","</f>
        <v>part1[3]:DispFirstPostDateType,</v>
      </c>
    </row>
    <row r="98" spans="2:9">
      <c r="B98" s="3" t="s">
        <v>81</v>
      </c>
      <c r="C98" t="str">
        <f t="shared" si="8"/>
        <v>DispFirstSubmitDate = []</v>
      </c>
      <c r="E98" s="4" t="s">
        <v>339</v>
      </c>
      <c r="F98" t="str">
        <f t="shared" si="9"/>
        <v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v>
      </c>
      <c r="G98" s="4" t="s">
        <v>418</v>
      </c>
      <c r="H98">
        <v>4</v>
      </c>
      <c r="I98" t="str">
        <f>"part" &amp;$A$5&amp; "["&amp;H98&amp;"]:"&amp;B98&amp;","</f>
        <v>part1[4]:DispFirstSubmitDate,</v>
      </c>
    </row>
    <row r="99" spans="2:9">
      <c r="B99" s="3" t="s">
        <v>82</v>
      </c>
      <c r="C99" t="str">
        <f t="shared" si="8"/>
        <v>DispFirstSubmitQCDate = []</v>
      </c>
      <c r="E99" s="4" t="s">
        <v>339</v>
      </c>
      <c r="F99" t="str">
        <f t="shared" si="9"/>
        <v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v>
      </c>
      <c r="G99" s="4" t="s">
        <v>419</v>
      </c>
      <c r="H99">
        <v>5</v>
      </c>
      <c r="I99" t="str">
        <f>"part" &amp;$A$5&amp; "["&amp;H99&amp;"]:"&amp;B99&amp;","</f>
        <v>part1[5]:DispFirstSubmitQCDate,</v>
      </c>
    </row>
    <row r="100" spans="2:9">
      <c r="B100" s="3" t="s">
        <v>83</v>
      </c>
      <c r="C100" t="str">
        <f t="shared" si="8"/>
        <v>EligibilityCriteria = []</v>
      </c>
      <c r="E100" s="4" t="s">
        <v>339</v>
      </c>
      <c r="F100" t="str">
        <f t="shared" si="9"/>
        <v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v>
      </c>
      <c r="G100" s="4" t="s">
        <v>420</v>
      </c>
      <c r="H100">
        <v>6</v>
      </c>
      <c r="I100" t="str">
        <f>"part" &amp;$A$5&amp; "["&amp;H100&amp;"]:"&amp;B100&amp;","</f>
        <v>part1[6]:EligibilityCriteria,</v>
      </c>
    </row>
    <row r="101" spans="2:9">
      <c r="B101" s="3" t="s">
        <v>84</v>
      </c>
      <c r="C101" t="str">
        <f t="shared" si="8"/>
        <v>EnrollmentCount = []</v>
      </c>
      <c r="E101" s="4" t="s">
        <v>339</v>
      </c>
      <c r="F101" t="str">
        <f t="shared" si="9"/>
        <v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v>
      </c>
      <c r="G101" s="4" t="s">
        <v>421</v>
      </c>
      <c r="H101">
        <v>7</v>
      </c>
      <c r="I101" t="str">
        <f>"part" &amp;$A$5&amp; "["&amp;H101&amp;"]:"&amp;B101&amp;","</f>
        <v>part1[7]:EnrollmentCount,</v>
      </c>
    </row>
    <row r="102" spans="2:9">
      <c r="B102" s="3" t="s">
        <v>85</v>
      </c>
      <c r="C102" t="str">
        <f t="shared" si="8"/>
        <v>EnrollmentType = []</v>
      </c>
      <c r="E102" s="4" t="s">
        <v>339</v>
      </c>
      <c r="F102" t="str">
        <f t="shared" si="9"/>
        <v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v>
      </c>
      <c r="G102" s="4" t="s">
        <v>422</v>
      </c>
      <c r="H102">
        <v>8</v>
      </c>
      <c r="I102" t="str">
        <f>"part" &amp;$A$5&amp; "["&amp;H102&amp;"]:"&amp;B102&amp;","</f>
        <v>part1[8]:EnrollmentType,</v>
      </c>
    </row>
    <row r="103" spans="2:9">
      <c r="B103" s="3" t="s">
        <v>86</v>
      </c>
      <c r="C103" t="str">
        <f t="shared" si="8"/>
        <v>EventGroupDeathsNumAffected = []</v>
      </c>
      <c r="E103" s="4" t="s">
        <v>339</v>
      </c>
      <c r="F103" t="str">
        <f t="shared" si="9"/>
        <v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v>
      </c>
      <c r="G103" s="4" t="s">
        <v>423</v>
      </c>
      <c r="H103">
        <v>9</v>
      </c>
      <c r="I103" t="str">
        <f>"part" &amp;$A$5&amp; "["&amp;H103&amp;"]:"&amp;B103&amp;","</f>
        <v>part1[9]:EventGroupDeathsNumAffected,</v>
      </c>
    </row>
    <row r="104" spans="2:9">
      <c r="B104" s="3" t="s">
        <v>87</v>
      </c>
      <c r="C104" t="str">
        <f t="shared" si="8"/>
        <v>EventGroupDeathsNumAtRisk = []</v>
      </c>
      <c r="E104" s="4" t="s">
        <v>339</v>
      </c>
      <c r="F104" t="str">
        <f t="shared" si="9"/>
        <v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v>
      </c>
      <c r="G104" s="4" t="s">
        <v>424</v>
      </c>
      <c r="H104">
        <v>10</v>
      </c>
      <c r="I104" t="str">
        <f>"part" &amp;$A$5&amp; "["&amp;H104&amp;"]:"&amp;B104&amp;","</f>
        <v>part1[10]:EventGroupDeathsNumAtRisk,</v>
      </c>
    </row>
    <row r="105" spans="2:9">
      <c r="B105" s="3" t="s">
        <v>88</v>
      </c>
      <c r="C105" t="str">
        <f t="shared" si="8"/>
        <v>EventGroupDescription = []</v>
      </c>
      <c r="E105" s="4" t="s">
        <v>339</v>
      </c>
      <c r="F105" t="str">
        <f t="shared" si="9"/>
        <v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v>
      </c>
      <c r="G105" s="4" t="s">
        <v>425</v>
      </c>
      <c r="H105">
        <v>11</v>
      </c>
      <c r="I105" t="str">
        <f>"part" &amp;$A$5&amp; "["&amp;H105&amp;"]:"&amp;B105&amp;","</f>
        <v>part1[11]:EventGroupDescription,</v>
      </c>
    </row>
    <row r="106" spans="2:9">
      <c r="B106" s="3" t="s">
        <v>89</v>
      </c>
      <c r="C106" t="str">
        <f t="shared" si="8"/>
        <v>EventGroupId = []</v>
      </c>
      <c r="E106" s="4" t="s">
        <v>339</v>
      </c>
      <c r="F106" t="str">
        <f t="shared" si="9"/>
        <v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v>
      </c>
      <c r="G106" s="4" t="s">
        <v>426</v>
      </c>
      <c r="H106">
        <v>12</v>
      </c>
      <c r="I106" t="str">
        <f>"part" &amp;$A$5&amp; "["&amp;H106&amp;"]:"&amp;B106&amp;","</f>
        <v>part1[12]:EventGroupId,</v>
      </c>
    </row>
    <row r="107" spans="2:9">
      <c r="B107" s="3" t="s">
        <v>90</v>
      </c>
      <c r="C107" t="str">
        <f t="shared" si="8"/>
        <v>EventGroupOtherNumAffected = []</v>
      </c>
      <c r="E107" s="4" t="s">
        <v>339</v>
      </c>
      <c r="F107" t="str">
        <f t="shared" si="9"/>
        <v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v>
      </c>
      <c r="G107" s="4" t="s">
        <v>427</v>
      </c>
      <c r="H107">
        <v>13</v>
      </c>
      <c r="I107" t="str">
        <f>"part" &amp;$A$5&amp; "["&amp;H107&amp;"]:"&amp;B107&amp;","</f>
        <v>part1[13]:EventGroupOtherNumAffected,</v>
      </c>
    </row>
    <row r="108" spans="2:9">
      <c r="B108" s="3" t="s">
        <v>91</v>
      </c>
      <c r="C108" t="str">
        <f t="shared" si="8"/>
        <v>EventGroupOtherNumAtRisk = []</v>
      </c>
      <c r="E108" s="4" t="s">
        <v>339</v>
      </c>
      <c r="F108" t="str">
        <f t="shared" si="9"/>
        <v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v>
      </c>
      <c r="G108" s="4" t="s">
        <v>428</v>
      </c>
      <c r="H108">
        <v>14</v>
      </c>
      <c r="I108" t="str">
        <f>"part" &amp;$A$5&amp; "["&amp;H108&amp;"]:"&amp;B108&amp;","</f>
        <v>part1[14]:EventGroupOtherNumAtRisk,</v>
      </c>
    </row>
    <row r="109" spans="2:9">
      <c r="B109" s="3" t="s">
        <v>92</v>
      </c>
      <c r="C109" t="str">
        <f t="shared" si="8"/>
        <v>EventGroupSeriousNumAffected = []</v>
      </c>
      <c r="E109" s="4" t="s">
        <v>339</v>
      </c>
      <c r="F109" t="str">
        <f t="shared" si="9"/>
        <v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v>
      </c>
      <c r="G109" s="4" t="s">
        <v>429</v>
      </c>
      <c r="H109">
        <v>15</v>
      </c>
      <c r="I109" t="str">
        <f>"part" &amp;$A$5&amp; "["&amp;H109&amp;"]:"&amp;B109&amp;","</f>
        <v>part1[15]:EventGroupSeriousNumAffected,</v>
      </c>
    </row>
    <row r="110" spans="2:9">
      <c r="B110" s="3" t="s">
        <v>93</v>
      </c>
      <c r="C110" t="str">
        <f t="shared" si="8"/>
        <v>EventGroupSeriousNumAtRisk = []</v>
      </c>
      <c r="E110" s="4" t="s">
        <v>339</v>
      </c>
      <c r="F110" t="str">
        <f t="shared" si="9"/>
        <v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v>
      </c>
      <c r="G110" s="4" t="s">
        <v>430</v>
      </c>
      <c r="H110">
        <v>16</v>
      </c>
      <c r="I110" t="str">
        <f>"part" &amp;$A$5&amp; "["&amp;H110&amp;"]:"&amp;B110&amp;","</f>
        <v>part1[16]:EventGroupSeriousNumAtRisk,</v>
      </c>
    </row>
    <row r="111" spans="2:9">
      <c r="B111" s="3" t="s">
        <v>94</v>
      </c>
      <c r="C111" t="str">
        <f t="shared" si="8"/>
        <v>EventGroupTitle = []</v>
      </c>
      <c r="E111" s="4" t="s">
        <v>339</v>
      </c>
      <c r="F111" t="str">
        <f t="shared" si="9"/>
        <v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v>
      </c>
      <c r="G111" s="4" t="s">
        <v>431</v>
      </c>
      <c r="H111">
        <v>17</v>
      </c>
      <c r="I111" t="str">
        <f>"part" &amp;$A$5&amp; "["&amp;H111&amp;"]:"&amp;B111&amp;","</f>
        <v>part1[17]:EventGroupTitle,</v>
      </c>
    </row>
    <row r="112" spans="2:9">
      <c r="B112" s="3" t="s">
        <v>95</v>
      </c>
      <c r="C112" t="str">
        <f t="shared" si="8"/>
        <v>EventsDescription = []</v>
      </c>
      <c r="E112" s="4" t="s">
        <v>339</v>
      </c>
      <c r="F112" t="str">
        <f t="shared" si="9"/>
        <v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v>
      </c>
      <c r="G112" s="4" t="s">
        <v>432</v>
      </c>
      <c r="H112">
        <v>18</v>
      </c>
      <c r="I112" t="str">
        <f>"part" &amp;$A$5&amp; "["&amp;H112&amp;"]:"&amp;B112&amp;","</f>
        <v>part1[18]:EventsDescription,</v>
      </c>
    </row>
    <row r="113" spans="1:9">
      <c r="B113" s="3" t="s">
        <v>96</v>
      </c>
      <c r="C113" t="str">
        <f t="shared" si="8"/>
        <v>EventsFrequencyThreshold = []</v>
      </c>
      <c r="E113" s="4" t="s">
        <v>339</v>
      </c>
      <c r="F113" t="str">
        <f t="shared" si="9"/>
        <v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v>
      </c>
      <c r="G113" s="4" t="s">
        <v>433</v>
      </c>
      <c r="H113">
        <v>19</v>
      </c>
      <c r="I113" t="str">
        <f>"part" &amp;$A$5&amp; "["&amp;H113&amp;"]:"&amp;B113&amp;"}"</f>
        <v>part1[19]:EventsFrequencyThreshold}</v>
      </c>
    </row>
    <row r="114" spans="1:9">
      <c r="B114" s="3"/>
    </row>
    <row r="115" spans="1:9">
      <c r="B115" s="3"/>
      <c r="C115" t="str">
        <f>"#part"&amp;A116</f>
        <v>#part6</v>
      </c>
    </row>
    <row r="116" spans="1:9" ht="23.5">
      <c r="A116" s="6">
        <v>6</v>
      </c>
      <c r="B116" s="3" t="s">
        <v>657</v>
      </c>
      <c r="C116" t="str">
        <f>B116&amp;" = []"</f>
        <v>NCTId = []</v>
      </c>
      <c r="E116" s="4" t="s">
        <v>339</v>
      </c>
      <c r="F116" t="str">
        <f>SUBSTITUTE(E116,"AgreementOtherDetails",B116)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16" s="4" t="s">
        <v>658</v>
      </c>
      <c r="H116">
        <v>0</v>
      </c>
      <c r="I116" t="str">
        <f>"dict"&amp;A116&amp;" = { part" &amp;$A$5&amp; "["&amp;H116&amp;"]:"&amp;B116&amp;","</f>
        <v>dict6 = { part1[0]:NCTId,</v>
      </c>
    </row>
    <row r="117" spans="1:9">
      <c r="B117" s="3" t="s">
        <v>97</v>
      </c>
      <c r="C117" t="str">
        <f>B117&amp;" = []"</f>
        <v>EventsTimeFrame = []</v>
      </c>
      <c r="E117" s="4" t="s">
        <v>339</v>
      </c>
      <c r="F117" t="str">
        <f>SUBSTITUTE(E117,"AgreementOtherDetails",B117)</f>
        <v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v>
      </c>
      <c r="G117" s="4" t="s">
        <v>434</v>
      </c>
      <c r="H117">
        <v>1</v>
      </c>
      <c r="I117" t="str">
        <f>"part" &amp;$A$5&amp; "["&amp;H117&amp;"]:"&amp;B117&amp;","</f>
        <v>part1[1]:EventsTimeFrame,</v>
      </c>
    </row>
    <row r="118" spans="1:9">
      <c r="B118" s="3" t="s">
        <v>98</v>
      </c>
      <c r="C118" t="str">
        <f t="shared" ref="C118:C135" si="10">B118&amp;" = []"</f>
        <v>ExpAccTypeIndividual = []</v>
      </c>
      <c r="E118" s="4" t="s">
        <v>339</v>
      </c>
      <c r="F118" t="str">
        <f t="shared" ref="F118:F135" si="11">SUBSTITUTE(E118,"AgreementOtherDetails",B118)</f>
        <v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v>
      </c>
      <c r="G118" s="4" t="s">
        <v>435</v>
      </c>
      <c r="H118">
        <v>2</v>
      </c>
      <c r="I118" t="str">
        <f>"part" &amp;$A$5&amp; "["&amp;H118&amp;"]:"&amp;B118&amp;","</f>
        <v>part1[2]:ExpAccTypeIndividual,</v>
      </c>
    </row>
    <row r="119" spans="1:9">
      <c r="B119" s="3" t="s">
        <v>99</v>
      </c>
      <c r="C119" t="str">
        <f t="shared" si="10"/>
        <v>ExpAccTypeIntermediate = []</v>
      </c>
      <c r="E119" s="4" t="s">
        <v>339</v>
      </c>
      <c r="F119" t="str">
        <f t="shared" si="11"/>
        <v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v>
      </c>
      <c r="G119" s="4" t="s">
        <v>436</v>
      </c>
      <c r="H119">
        <v>3</v>
      </c>
      <c r="I119" t="str">
        <f>"part" &amp;$A$5&amp; "["&amp;H119&amp;"]:"&amp;B119&amp;","</f>
        <v>part1[3]:ExpAccTypeIntermediate,</v>
      </c>
    </row>
    <row r="120" spans="1:9">
      <c r="B120" s="3" t="s">
        <v>100</v>
      </c>
      <c r="C120" t="str">
        <f t="shared" si="10"/>
        <v>ExpAccTypeTreatment = []</v>
      </c>
      <c r="E120" s="4" t="s">
        <v>339</v>
      </c>
      <c r="F120" t="str">
        <f t="shared" si="11"/>
        <v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v>
      </c>
      <c r="G120" s="4" t="s">
        <v>437</v>
      </c>
      <c r="H120">
        <v>4</v>
      </c>
      <c r="I120" t="str">
        <f>"part" &amp;$A$5&amp; "["&amp;H120&amp;"]:"&amp;B120&amp;","</f>
        <v>part1[4]:ExpAccTypeTreatment,</v>
      </c>
    </row>
    <row r="121" spans="1:9">
      <c r="B121" s="3" t="s">
        <v>101</v>
      </c>
      <c r="C121" t="str">
        <f t="shared" si="10"/>
        <v>ExpandedAccessNCTId = []</v>
      </c>
      <c r="E121" s="4" t="s">
        <v>339</v>
      </c>
      <c r="F121" t="str">
        <f t="shared" si="11"/>
        <v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v>
      </c>
      <c r="G121" s="4" t="s">
        <v>438</v>
      </c>
      <c r="H121">
        <v>5</v>
      </c>
      <c r="I121" t="str">
        <f>"part" &amp;$A$5&amp; "["&amp;H121&amp;"]:"&amp;B121&amp;","</f>
        <v>part1[5]:ExpandedAccessNCTId,</v>
      </c>
    </row>
    <row r="122" spans="1:9">
      <c r="B122" s="3" t="s">
        <v>102</v>
      </c>
      <c r="C122" t="str">
        <f t="shared" si="10"/>
        <v>ExpandedAccessStatusForNCTId = []</v>
      </c>
      <c r="E122" s="4" t="s">
        <v>339</v>
      </c>
      <c r="F122" t="str">
        <f t="shared" si="11"/>
        <v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v>
      </c>
      <c r="G122" s="4" t="s">
        <v>439</v>
      </c>
      <c r="H122">
        <v>6</v>
      </c>
      <c r="I122" t="str">
        <f>"part" &amp;$A$5&amp; "["&amp;H122&amp;"]:"&amp;B122&amp;","</f>
        <v>part1[6]:ExpandedAccessStatusForNCTId,</v>
      </c>
    </row>
    <row r="123" spans="1:9">
      <c r="B123" s="3" t="s">
        <v>103</v>
      </c>
      <c r="C123" t="str">
        <f t="shared" si="10"/>
        <v>FlowAchievementComment = []</v>
      </c>
      <c r="E123" s="4" t="s">
        <v>339</v>
      </c>
      <c r="F123" t="str">
        <f t="shared" si="11"/>
        <v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v>
      </c>
      <c r="G123" s="4" t="s">
        <v>440</v>
      </c>
      <c r="H123">
        <v>7</v>
      </c>
      <c r="I123" t="str">
        <f>"part" &amp;$A$5&amp; "["&amp;H123&amp;"]:"&amp;B123&amp;","</f>
        <v>part1[7]:FlowAchievementComment,</v>
      </c>
    </row>
    <row r="124" spans="1:9">
      <c r="B124" s="3" t="s">
        <v>104</v>
      </c>
      <c r="C124" t="str">
        <f t="shared" si="10"/>
        <v>FlowAchievementGroupId = []</v>
      </c>
      <c r="E124" s="4" t="s">
        <v>339</v>
      </c>
      <c r="F124" t="str">
        <f t="shared" si="11"/>
        <v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v>
      </c>
      <c r="G124" s="4" t="s">
        <v>441</v>
      </c>
      <c r="H124">
        <v>8</v>
      </c>
      <c r="I124" t="str">
        <f>"part" &amp;$A$5&amp; "["&amp;H124&amp;"]:"&amp;B124&amp;","</f>
        <v>part1[8]:FlowAchievementGroupId,</v>
      </c>
    </row>
    <row r="125" spans="1:9">
      <c r="B125" s="3" t="s">
        <v>105</v>
      </c>
      <c r="C125" t="str">
        <f t="shared" si="10"/>
        <v>FlowAchievementNumSubjects = []</v>
      </c>
      <c r="E125" s="4" t="s">
        <v>339</v>
      </c>
      <c r="F125" t="str">
        <f t="shared" si="11"/>
        <v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v>
      </c>
      <c r="G125" s="4" t="s">
        <v>442</v>
      </c>
      <c r="H125">
        <v>9</v>
      </c>
      <c r="I125" t="str">
        <f>"part" &amp;$A$5&amp; "["&amp;H125&amp;"]:"&amp;B125&amp;","</f>
        <v>part1[9]:FlowAchievementNumSubjects,</v>
      </c>
    </row>
    <row r="126" spans="1:9">
      <c r="B126" s="3" t="s">
        <v>106</v>
      </c>
      <c r="C126" t="str">
        <f t="shared" si="10"/>
        <v>FlowAchievementNumUnits = []</v>
      </c>
      <c r="E126" s="4" t="s">
        <v>339</v>
      </c>
      <c r="F126" t="str">
        <f t="shared" si="11"/>
        <v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v>
      </c>
      <c r="G126" s="4" t="s">
        <v>443</v>
      </c>
      <c r="H126">
        <v>10</v>
      </c>
      <c r="I126" t="str">
        <f>"part" &amp;$A$5&amp; "["&amp;H126&amp;"]:"&amp;B126&amp;","</f>
        <v>part1[10]:FlowAchievementNumUnits,</v>
      </c>
    </row>
    <row r="127" spans="1:9">
      <c r="B127" s="3" t="s">
        <v>107</v>
      </c>
      <c r="C127" t="str">
        <f t="shared" si="10"/>
        <v>FlowDropWithdrawComment = []</v>
      </c>
      <c r="E127" s="4" t="s">
        <v>339</v>
      </c>
      <c r="F127" t="str">
        <f t="shared" si="11"/>
        <v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v>
      </c>
      <c r="G127" s="4" t="s">
        <v>444</v>
      </c>
      <c r="H127">
        <v>11</v>
      </c>
      <c r="I127" t="str">
        <f>"part" &amp;$A$5&amp; "["&amp;H127&amp;"]:"&amp;B127&amp;","</f>
        <v>part1[11]:FlowDropWithdrawComment,</v>
      </c>
    </row>
    <row r="128" spans="1:9">
      <c r="B128" s="3" t="s">
        <v>108</v>
      </c>
      <c r="C128" t="str">
        <f t="shared" si="10"/>
        <v>FlowDropWithdrawType = []</v>
      </c>
      <c r="E128" s="4" t="s">
        <v>339</v>
      </c>
      <c r="F128" t="str">
        <f t="shared" si="11"/>
        <v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v>
      </c>
      <c r="G128" s="4" t="s">
        <v>445</v>
      </c>
      <c r="H128">
        <v>12</v>
      </c>
      <c r="I128" t="str">
        <f>"part" &amp;$A$5&amp; "["&amp;H128&amp;"]:"&amp;B128&amp;","</f>
        <v>part1[12]:FlowDropWithdrawType,</v>
      </c>
    </row>
    <row r="129" spans="1:9">
      <c r="B129" s="3" t="s">
        <v>109</v>
      </c>
      <c r="C129" t="str">
        <f t="shared" si="10"/>
        <v>FlowGroupDescription = []</v>
      </c>
      <c r="E129" s="4" t="s">
        <v>339</v>
      </c>
      <c r="F129" t="str">
        <f t="shared" si="11"/>
        <v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v>
      </c>
      <c r="G129" s="4" t="s">
        <v>446</v>
      </c>
      <c r="H129">
        <v>13</v>
      </c>
      <c r="I129" t="str">
        <f>"part" &amp;$A$5&amp; "["&amp;H129&amp;"]:"&amp;B129&amp;","</f>
        <v>part1[13]:FlowGroupDescription,</v>
      </c>
    </row>
    <row r="130" spans="1:9">
      <c r="B130" s="3" t="s">
        <v>110</v>
      </c>
      <c r="C130" t="str">
        <f t="shared" si="10"/>
        <v>FlowGroupId = []</v>
      </c>
      <c r="E130" s="4" t="s">
        <v>339</v>
      </c>
      <c r="F130" t="str">
        <f t="shared" si="11"/>
        <v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v>
      </c>
      <c r="G130" s="4" t="s">
        <v>447</v>
      </c>
      <c r="H130">
        <v>14</v>
      </c>
      <c r="I130" t="str">
        <f>"part" &amp;$A$5&amp; "["&amp;H130&amp;"]:"&amp;B130&amp;","</f>
        <v>part1[14]:FlowGroupId,</v>
      </c>
    </row>
    <row r="131" spans="1:9">
      <c r="B131" s="3" t="s">
        <v>111</v>
      </c>
      <c r="C131" t="str">
        <f t="shared" si="10"/>
        <v>FlowGroupTitle = []</v>
      </c>
      <c r="E131" s="4" t="s">
        <v>339</v>
      </c>
      <c r="F131" t="str">
        <f t="shared" si="11"/>
        <v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v>
      </c>
      <c r="G131" s="4" t="s">
        <v>448</v>
      </c>
      <c r="H131">
        <v>15</v>
      </c>
      <c r="I131" t="str">
        <f>"part" &amp;$A$5&amp; "["&amp;H131&amp;"]:"&amp;B131&amp;","</f>
        <v>part1[15]:FlowGroupTitle,</v>
      </c>
    </row>
    <row r="132" spans="1:9">
      <c r="B132" s="3" t="s">
        <v>112</v>
      </c>
      <c r="C132" t="str">
        <f t="shared" si="10"/>
        <v>FlowMilestoneComment = []</v>
      </c>
      <c r="E132" s="4" t="s">
        <v>339</v>
      </c>
      <c r="F132" t="str">
        <f t="shared" si="11"/>
        <v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v>
      </c>
      <c r="G132" s="4" t="s">
        <v>449</v>
      </c>
      <c r="H132">
        <v>16</v>
      </c>
      <c r="I132" t="str">
        <f>"part" &amp;$A$5&amp; "["&amp;H132&amp;"]:"&amp;B132&amp;","</f>
        <v>part1[16]:FlowMilestoneComment,</v>
      </c>
    </row>
    <row r="133" spans="1:9">
      <c r="B133" s="3" t="s">
        <v>113</v>
      </c>
      <c r="C133" t="str">
        <f t="shared" si="10"/>
        <v>FlowMilestoneType = []</v>
      </c>
      <c r="E133" s="4" t="s">
        <v>339</v>
      </c>
      <c r="F133" t="str">
        <f t="shared" si="11"/>
        <v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v>
      </c>
      <c r="G133" s="4" t="s">
        <v>450</v>
      </c>
      <c r="H133">
        <v>17</v>
      </c>
      <c r="I133" t="str">
        <f>"part" &amp;$A$5&amp; "["&amp;H133&amp;"]:"&amp;B133&amp;","</f>
        <v>part1[17]:FlowMilestoneType,</v>
      </c>
    </row>
    <row r="134" spans="1:9">
      <c r="B134" s="3" t="s">
        <v>114</v>
      </c>
      <c r="C134" t="str">
        <f t="shared" si="10"/>
        <v>FlowPeriodTitle = []</v>
      </c>
      <c r="E134" s="4" t="s">
        <v>339</v>
      </c>
      <c r="F134" t="str">
        <f t="shared" si="11"/>
        <v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v>
      </c>
      <c r="G134" s="4" t="s">
        <v>451</v>
      </c>
      <c r="H134">
        <v>18</v>
      </c>
      <c r="I134" t="str">
        <f>"part" &amp;$A$5&amp; "["&amp;H134&amp;"]:"&amp;B134&amp;","</f>
        <v>part1[18]:FlowPeriodTitle,</v>
      </c>
    </row>
    <row r="135" spans="1:9">
      <c r="B135" s="3" t="s">
        <v>115</v>
      </c>
      <c r="C135" t="str">
        <f t="shared" si="10"/>
        <v>FlowPreAssignmentDetails = []</v>
      </c>
      <c r="E135" s="4" t="s">
        <v>339</v>
      </c>
      <c r="F135" t="str">
        <f t="shared" si="11"/>
        <v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v>
      </c>
      <c r="G135" s="4" t="s">
        <v>452</v>
      </c>
      <c r="H135">
        <v>19</v>
      </c>
      <c r="I135" t="str">
        <f>"part" &amp;$A$5&amp; "["&amp;H135&amp;"]:"&amp;B135&amp;"}"</f>
        <v>part1[19]:FlowPreAssignmentDetails}</v>
      </c>
    </row>
    <row r="136" spans="1:9">
      <c r="B136" s="3"/>
    </row>
    <row r="137" spans="1:9">
      <c r="B137" s="3"/>
      <c r="C137" t="str">
        <f>"#part"&amp;A138</f>
        <v>#part7</v>
      </c>
    </row>
    <row r="138" spans="1:9" ht="23.5">
      <c r="A138" s="7">
        <v>7</v>
      </c>
      <c r="B138" s="2" t="s">
        <v>657</v>
      </c>
      <c r="C138" t="str">
        <f>B138&amp;" = []"</f>
        <v>NCTId = []</v>
      </c>
      <c r="E138" s="4" t="s">
        <v>339</v>
      </c>
      <c r="F138" t="str">
        <f>SUBSTITUTE(E138,"AgreementOtherDetails",B138)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38" s="4" t="s">
        <v>658</v>
      </c>
      <c r="H138">
        <v>0</v>
      </c>
      <c r="I138" t="str">
        <f>"dict"&amp;A138&amp;" = { part" &amp;$A$5&amp; "["&amp;H138&amp;"]:"&amp;B138&amp;","</f>
        <v>dict7 = { part1[0]:NCTId,</v>
      </c>
    </row>
    <row r="139" spans="1:9">
      <c r="B139" s="3" t="s">
        <v>116</v>
      </c>
      <c r="C139" t="str">
        <f>B139&amp;" = []"</f>
        <v>FlowReasonComment = []</v>
      </c>
      <c r="E139" s="4" t="s">
        <v>339</v>
      </c>
      <c r="F139" t="str">
        <f>SUBSTITUTE(E139,"AgreementOtherDetails",B139)</f>
        <v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v>
      </c>
      <c r="G139" s="4" t="s">
        <v>453</v>
      </c>
      <c r="H139">
        <v>1</v>
      </c>
      <c r="I139" t="str">
        <f>"part" &amp;$A$5&amp; "["&amp;H139&amp;"]:"&amp;B139&amp;","</f>
        <v>part1[1]:FlowReasonComment,</v>
      </c>
    </row>
    <row r="140" spans="1:9">
      <c r="B140" s="3" t="s">
        <v>117</v>
      </c>
      <c r="C140" t="str">
        <f t="shared" ref="C140:C157" si="12">B140&amp;" = []"</f>
        <v>FlowReasonGroupId = []</v>
      </c>
      <c r="E140" s="4" t="s">
        <v>339</v>
      </c>
      <c r="F140" t="str">
        <f t="shared" ref="F140:F157" si="13">SUBSTITUTE(E140,"AgreementOtherDetails",B140)</f>
        <v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v>
      </c>
      <c r="G140" s="4" t="s">
        <v>454</v>
      </c>
      <c r="H140">
        <v>2</v>
      </c>
      <c r="I140" t="str">
        <f>"part" &amp;$A$5&amp; "["&amp;H140&amp;"]:"&amp;B140&amp;","</f>
        <v>part1[2]:FlowReasonGroupId,</v>
      </c>
    </row>
    <row r="141" spans="1:9">
      <c r="B141" s="3" t="s">
        <v>118</v>
      </c>
      <c r="C141" t="str">
        <f t="shared" si="12"/>
        <v>FlowReasonNumSubjects = []</v>
      </c>
      <c r="E141" s="4" t="s">
        <v>339</v>
      </c>
      <c r="F141" t="str">
        <f t="shared" si="13"/>
        <v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v>
      </c>
      <c r="G141" s="4" t="s">
        <v>455</v>
      </c>
      <c r="H141">
        <v>3</v>
      </c>
      <c r="I141" t="str">
        <f>"part" &amp;$A$5&amp; "["&amp;H141&amp;"]:"&amp;B141&amp;","</f>
        <v>part1[3]:FlowReasonNumSubjects,</v>
      </c>
    </row>
    <row r="142" spans="1:9">
      <c r="B142" s="3" t="s">
        <v>119</v>
      </c>
      <c r="C142" t="str">
        <f t="shared" si="12"/>
        <v>FlowReasonNumUnits = []</v>
      </c>
      <c r="E142" s="4" t="s">
        <v>339</v>
      </c>
      <c r="F142" t="str">
        <f t="shared" si="13"/>
        <v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v>
      </c>
      <c r="G142" s="4" t="s">
        <v>456</v>
      </c>
      <c r="H142">
        <v>4</v>
      </c>
      <c r="I142" t="str">
        <f>"part" &amp;$A$5&amp; "["&amp;H142&amp;"]:"&amp;B142&amp;","</f>
        <v>part1[4]:FlowReasonNumUnits,</v>
      </c>
    </row>
    <row r="143" spans="1:9">
      <c r="B143" s="3" t="s">
        <v>120</v>
      </c>
      <c r="C143" t="str">
        <f t="shared" si="12"/>
        <v>FlowRecruitmentDetails = []</v>
      </c>
      <c r="E143" s="4" t="s">
        <v>339</v>
      </c>
      <c r="F143" t="str">
        <f t="shared" si="13"/>
        <v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v>
      </c>
      <c r="G143" s="4" t="s">
        <v>457</v>
      </c>
      <c r="H143">
        <v>5</v>
      </c>
      <c r="I143" t="str">
        <f>"part" &amp;$A$5&amp; "["&amp;H143&amp;"]:"&amp;B143&amp;","</f>
        <v>part1[5]:FlowRecruitmentDetails,</v>
      </c>
    </row>
    <row r="144" spans="1:9">
      <c r="B144" s="3" t="s">
        <v>121</v>
      </c>
      <c r="C144" t="str">
        <f t="shared" si="12"/>
        <v>FlowTypeUnitsAnalyzed = []</v>
      </c>
      <c r="E144" s="4" t="s">
        <v>339</v>
      </c>
      <c r="F144" t="str">
        <f t="shared" si="13"/>
        <v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v>
      </c>
      <c r="G144" s="4" t="s">
        <v>458</v>
      </c>
      <c r="H144">
        <v>6</v>
      </c>
      <c r="I144" t="str">
        <f>"part" &amp;$A$5&amp; "["&amp;H144&amp;"]:"&amp;B144&amp;","</f>
        <v>part1[6]:FlowTypeUnitsAnalyzed,</v>
      </c>
    </row>
    <row r="145" spans="1:9">
      <c r="B145" s="3" t="s">
        <v>122</v>
      </c>
      <c r="C145" t="str">
        <f t="shared" si="12"/>
        <v>Gender = []</v>
      </c>
      <c r="E145" s="4" t="s">
        <v>339</v>
      </c>
      <c r="F145" t="str">
        <f t="shared" si="13"/>
        <v xml:space="preserve">    if len(study_content['Gender']) ==0 :
        Gender.append(0)
    if len(study_content['Gender']) ==1 :
        Gender.append(study_content['Gender'][0]) 
    elif len(study_content['Gender']) &gt; 1:
        Gender.append(study_content['Gender'])  </v>
      </c>
      <c r="G145" s="4" t="s">
        <v>459</v>
      </c>
      <c r="H145">
        <v>7</v>
      </c>
      <c r="I145" t="str">
        <f>"part" &amp;$A$5&amp; "["&amp;H145&amp;"]:"&amp;B145&amp;","</f>
        <v>part1[7]:Gender,</v>
      </c>
    </row>
    <row r="146" spans="1:9">
      <c r="B146" s="3" t="s">
        <v>123</v>
      </c>
      <c r="C146" t="str">
        <f t="shared" si="12"/>
        <v>GenderBased = []</v>
      </c>
      <c r="E146" s="4" t="s">
        <v>339</v>
      </c>
      <c r="F146" t="str">
        <f t="shared" si="13"/>
        <v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v>
      </c>
      <c r="G146" s="4" t="s">
        <v>460</v>
      </c>
      <c r="H146">
        <v>8</v>
      </c>
      <c r="I146" t="str">
        <f>"part" &amp;$A$5&amp; "["&amp;H146&amp;"]:"&amp;B146&amp;","</f>
        <v>part1[8]:GenderBased,</v>
      </c>
    </row>
    <row r="147" spans="1:9">
      <c r="B147" s="3" t="s">
        <v>124</v>
      </c>
      <c r="C147" t="str">
        <f t="shared" si="12"/>
        <v>GenderDescription = []</v>
      </c>
      <c r="E147" s="4" t="s">
        <v>339</v>
      </c>
      <c r="F147" t="str">
        <f t="shared" si="13"/>
        <v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v>
      </c>
      <c r="G147" s="4" t="s">
        <v>461</v>
      </c>
      <c r="H147">
        <v>9</v>
      </c>
      <c r="I147" t="str">
        <f>"part" &amp;$A$5&amp; "["&amp;H147&amp;"]:"&amp;B147&amp;","</f>
        <v>part1[9]:GenderDescription,</v>
      </c>
    </row>
    <row r="148" spans="1:9">
      <c r="B148" s="3" t="s">
        <v>125</v>
      </c>
      <c r="C148" t="str">
        <f t="shared" si="12"/>
        <v>HasExpandedAccess = []</v>
      </c>
      <c r="E148" s="4" t="s">
        <v>339</v>
      </c>
      <c r="F148" t="str">
        <f t="shared" si="13"/>
        <v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v>
      </c>
      <c r="G148" s="4" t="s">
        <v>462</v>
      </c>
      <c r="H148">
        <v>10</v>
      </c>
      <c r="I148" t="str">
        <f>"part" &amp;$A$5&amp; "["&amp;H148&amp;"]:"&amp;B148&amp;","</f>
        <v>part1[10]:HasExpandedAccess,</v>
      </c>
    </row>
    <row r="149" spans="1:9">
      <c r="B149" s="3" t="s">
        <v>126</v>
      </c>
      <c r="C149" t="str">
        <f t="shared" si="12"/>
        <v>HealthyVolunteers = []</v>
      </c>
      <c r="E149" s="4" t="s">
        <v>339</v>
      </c>
      <c r="F149" t="str">
        <f t="shared" si="13"/>
        <v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v>
      </c>
      <c r="G149" s="4" t="s">
        <v>463</v>
      </c>
      <c r="H149">
        <v>11</v>
      </c>
      <c r="I149" t="str">
        <f>"part" &amp;$A$5&amp; "["&amp;H149&amp;"]:"&amp;B149&amp;","</f>
        <v>part1[11]:HealthyVolunteers,</v>
      </c>
    </row>
    <row r="150" spans="1:9">
      <c r="B150" s="3" t="s">
        <v>127</v>
      </c>
      <c r="C150" t="str">
        <f t="shared" si="12"/>
        <v>IPDSharing = []</v>
      </c>
      <c r="E150" s="4" t="s">
        <v>339</v>
      </c>
      <c r="F150" t="str">
        <f t="shared" si="13"/>
        <v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v>
      </c>
      <c r="G150" s="4" t="s">
        <v>464</v>
      </c>
      <c r="H150">
        <v>12</v>
      </c>
      <c r="I150" t="str">
        <f>"part" &amp;$A$5&amp; "["&amp;H150&amp;"]:"&amp;B150&amp;","</f>
        <v>part1[12]:IPDSharing,</v>
      </c>
    </row>
    <row r="151" spans="1:9">
      <c r="B151" s="3" t="s">
        <v>128</v>
      </c>
      <c r="C151" t="str">
        <f t="shared" si="12"/>
        <v>IPDSharingAccessCriteria = []</v>
      </c>
      <c r="E151" s="4" t="s">
        <v>339</v>
      </c>
      <c r="F151" t="str">
        <f t="shared" si="13"/>
        <v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v>
      </c>
      <c r="G151" s="4" t="s">
        <v>465</v>
      </c>
      <c r="H151">
        <v>13</v>
      </c>
      <c r="I151" t="str">
        <f>"part" &amp;$A$5&amp; "["&amp;H151&amp;"]:"&amp;B151&amp;","</f>
        <v>part1[13]:IPDSharingAccessCriteria,</v>
      </c>
    </row>
    <row r="152" spans="1:9">
      <c r="B152" s="3" t="s">
        <v>129</v>
      </c>
      <c r="C152" t="str">
        <f t="shared" si="12"/>
        <v>IPDSharingDescription = []</v>
      </c>
      <c r="E152" s="4" t="s">
        <v>339</v>
      </c>
      <c r="F152" t="str">
        <f t="shared" si="13"/>
        <v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v>
      </c>
      <c r="G152" s="4" t="s">
        <v>466</v>
      </c>
      <c r="H152">
        <v>14</v>
      </c>
      <c r="I152" t="str">
        <f>"part" &amp;$A$5&amp; "["&amp;H152&amp;"]:"&amp;B152&amp;","</f>
        <v>part1[14]:IPDSharingDescription,</v>
      </c>
    </row>
    <row r="153" spans="1:9">
      <c r="B153" s="3" t="s">
        <v>130</v>
      </c>
      <c r="C153" t="str">
        <f t="shared" si="12"/>
        <v>IPDSharingInfoType = []</v>
      </c>
      <c r="E153" s="4" t="s">
        <v>339</v>
      </c>
      <c r="F153" t="str">
        <f t="shared" si="13"/>
        <v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v>
      </c>
      <c r="G153" s="4" t="s">
        <v>467</v>
      </c>
      <c r="H153">
        <v>15</v>
      </c>
      <c r="I153" t="str">
        <f>"part" &amp;$A$5&amp; "["&amp;H153&amp;"]:"&amp;B153&amp;","</f>
        <v>part1[15]:IPDSharingInfoType,</v>
      </c>
    </row>
    <row r="154" spans="1:9">
      <c r="B154" s="3" t="s">
        <v>131</v>
      </c>
      <c r="C154" t="str">
        <f t="shared" si="12"/>
        <v>IPDSharingTimeFrame = []</v>
      </c>
      <c r="E154" s="4" t="s">
        <v>339</v>
      </c>
      <c r="F154" t="str">
        <f t="shared" si="13"/>
        <v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v>
      </c>
      <c r="G154" s="4" t="s">
        <v>468</v>
      </c>
      <c r="H154">
        <v>16</v>
      </c>
      <c r="I154" t="str">
        <f>"part" &amp;$A$5&amp; "["&amp;H154&amp;"]:"&amp;B154&amp;","</f>
        <v>part1[16]:IPDSharingTimeFrame,</v>
      </c>
    </row>
    <row r="155" spans="1:9">
      <c r="B155" s="3" t="s">
        <v>132</v>
      </c>
      <c r="C155" t="str">
        <f t="shared" si="12"/>
        <v>IPDSharingURL = []</v>
      </c>
      <c r="E155" s="4" t="s">
        <v>339</v>
      </c>
      <c r="F155" t="str">
        <f t="shared" si="13"/>
        <v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v>
      </c>
      <c r="G155" s="4" t="s">
        <v>469</v>
      </c>
      <c r="H155">
        <v>17</v>
      </c>
      <c r="I155" t="str">
        <f>"part" &amp;$A$5&amp; "["&amp;H155&amp;"]:"&amp;B155&amp;","</f>
        <v>part1[17]:IPDSharingURL,</v>
      </c>
    </row>
    <row r="156" spans="1:9">
      <c r="B156" s="3" t="s">
        <v>133</v>
      </c>
      <c r="C156" t="str">
        <f t="shared" si="12"/>
        <v>InterventionAncestorId = []</v>
      </c>
      <c r="E156" s="4" t="s">
        <v>339</v>
      </c>
      <c r="F156" t="str">
        <f t="shared" si="13"/>
        <v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v>
      </c>
      <c r="G156" s="4" t="s">
        <v>470</v>
      </c>
      <c r="H156">
        <v>18</v>
      </c>
      <c r="I156" t="str">
        <f>"part" &amp;$A$5&amp; "["&amp;H156&amp;"]:"&amp;B156&amp;","</f>
        <v>part1[18]:InterventionAncestorId,</v>
      </c>
    </row>
    <row r="157" spans="1:9">
      <c r="B157" s="3" t="s">
        <v>134</v>
      </c>
      <c r="C157" t="str">
        <f t="shared" si="12"/>
        <v>InterventionAncestorTerm = []</v>
      </c>
      <c r="E157" s="4" t="s">
        <v>339</v>
      </c>
      <c r="F157" t="str">
        <f t="shared" si="13"/>
        <v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v>
      </c>
      <c r="G157" s="4" t="s">
        <v>471</v>
      </c>
      <c r="H157">
        <v>19</v>
      </c>
      <c r="I157" t="str">
        <f>"part" &amp;$A$5&amp; "["&amp;H157&amp;"]:"&amp;B157&amp;"}"</f>
        <v>part1[19]:InterventionAncestorTerm}</v>
      </c>
    </row>
    <row r="158" spans="1:9">
      <c r="B158" s="3"/>
    </row>
    <row r="159" spans="1:9">
      <c r="B159" s="3"/>
      <c r="C159" t="str">
        <f>"#part"&amp;A160</f>
        <v>#part8</v>
      </c>
    </row>
    <row r="160" spans="1:9" ht="23.5">
      <c r="A160" s="7">
        <v>8</v>
      </c>
      <c r="B160" s="3" t="s">
        <v>657</v>
      </c>
      <c r="C160" t="str">
        <f>B160&amp;" = []"</f>
        <v>NCTId = []</v>
      </c>
      <c r="E160" s="4" t="s">
        <v>339</v>
      </c>
      <c r="F160" t="str">
        <f>SUBSTITUTE(E160,"AgreementOtherDetails",B160)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60" s="4" t="s">
        <v>658</v>
      </c>
      <c r="H160">
        <v>0</v>
      </c>
      <c r="I160" t="str">
        <f>"dict"&amp;A160&amp;" = { part" &amp;$A$5&amp; "["&amp;H160&amp;"]:"&amp;B160&amp;","</f>
        <v>dict8 = { part1[0]:NCTId,</v>
      </c>
    </row>
    <row r="161" spans="2:9">
      <c r="B161" s="3" t="s">
        <v>135</v>
      </c>
      <c r="C161" t="str">
        <f>B161&amp;" = []"</f>
        <v>InterventionArmGroupLabel = []</v>
      </c>
      <c r="E161" s="4" t="s">
        <v>339</v>
      </c>
      <c r="F161" t="str">
        <f>SUBSTITUTE(E161,"AgreementOtherDetails",B161)</f>
        <v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v>
      </c>
      <c r="G161" s="4" t="s">
        <v>472</v>
      </c>
      <c r="H161">
        <v>1</v>
      </c>
      <c r="I161" t="str">
        <f>"part" &amp;$A$5&amp; "["&amp;H161&amp;"]:"&amp;B161&amp;","</f>
        <v>part1[1]:InterventionArmGroupLabel,</v>
      </c>
    </row>
    <row r="162" spans="2:9">
      <c r="B162" s="3" t="s">
        <v>136</v>
      </c>
      <c r="C162" t="str">
        <f t="shared" ref="C162:C179" si="14">B162&amp;" = []"</f>
        <v>InterventionBrowseBranchAbbrev = []</v>
      </c>
      <c r="E162" s="4" t="s">
        <v>339</v>
      </c>
      <c r="F162" t="str">
        <f t="shared" ref="F162:F179" si="15">SUBSTITUTE(E162,"AgreementOtherDetails",B162)</f>
        <v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v>
      </c>
      <c r="G162" s="4" t="s">
        <v>473</v>
      </c>
      <c r="H162">
        <v>2</v>
      </c>
      <c r="I162" t="str">
        <f>"part" &amp;$A$5&amp; "["&amp;H162&amp;"]:"&amp;B162&amp;","</f>
        <v>part1[2]:InterventionBrowseBranchAbbrev,</v>
      </c>
    </row>
    <row r="163" spans="2:9">
      <c r="B163" s="3" t="s">
        <v>137</v>
      </c>
      <c r="C163" t="str">
        <f t="shared" si="14"/>
        <v>InterventionBrowseBranchName = []</v>
      </c>
      <c r="E163" s="4" t="s">
        <v>339</v>
      </c>
      <c r="F163" t="str">
        <f t="shared" si="15"/>
        <v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v>
      </c>
      <c r="G163" s="4" t="s">
        <v>474</v>
      </c>
      <c r="H163">
        <v>3</v>
      </c>
      <c r="I163" t="str">
        <f>"part" &amp;$A$5&amp; "["&amp;H163&amp;"]:"&amp;B163&amp;","</f>
        <v>part1[3]:InterventionBrowseBranchName,</v>
      </c>
    </row>
    <row r="164" spans="2:9">
      <c r="B164" s="3" t="s">
        <v>138</v>
      </c>
      <c r="C164" t="str">
        <f t="shared" si="14"/>
        <v>InterventionBrowseLeafAsFound = []</v>
      </c>
      <c r="E164" s="4" t="s">
        <v>339</v>
      </c>
      <c r="F164" t="str">
        <f t="shared" si="15"/>
        <v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v>
      </c>
      <c r="G164" s="4" t="s">
        <v>475</v>
      </c>
      <c r="H164">
        <v>4</v>
      </c>
      <c r="I164" t="str">
        <f>"part" &amp;$A$5&amp; "["&amp;H164&amp;"]:"&amp;B164&amp;","</f>
        <v>part1[4]:InterventionBrowseLeafAsFound,</v>
      </c>
    </row>
    <row r="165" spans="2:9">
      <c r="B165" s="3" t="s">
        <v>139</v>
      </c>
      <c r="C165" t="str">
        <f t="shared" si="14"/>
        <v>InterventionBrowseLeafId = []</v>
      </c>
      <c r="E165" s="4" t="s">
        <v>339</v>
      </c>
      <c r="F165" t="str">
        <f t="shared" si="15"/>
        <v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v>
      </c>
      <c r="G165" s="4" t="s">
        <v>476</v>
      </c>
      <c r="H165">
        <v>5</v>
      </c>
      <c r="I165" t="str">
        <f>"part" &amp;$A$5&amp; "["&amp;H165&amp;"]:"&amp;B165&amp;","</f>
        <v>part1[5]:InterventionBrowseLeafId,</v>
      </c>
    </row>
    <row r="166" spans="2:9">
      <c r="B166" s="3" t="s">
        <v>140</v>
      </c>
      <c r="C166" t="str">
        <f t="shared" si="14"/>
        <v>InterventionBrowseLeafName = []</v>
      </c>
      <c r="E166" s="4" t="s">
        <v>339</v>
      </c>
      <c r="F166" t="str">
        <f t="shared" si="15"/>
        <v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v>
      </c>
      <c r="G166" s="4" t="s">
        <v>477</v>
      </c>
      <c r="H166">
        <v>6</v>
      </c>
      <c r="I166" t="str">
        <f>"part" &amp;$A$5&amp; "["&amp;H166&amp;"]:"&amp;B166&amp;","</f>
        <v>part1[6]:InterventionBrowseLeafName,</v>
      </c>
    </row>
    <row r="167" spans="2:9">
      <c r="B167" s="3" t="s">
        <v>141</v>
      </c>
      <c r="C167" t="str">
        <f t="shared" si="14"/>
        <v>InterventionBrowseLeafRelevance = []</v>
      </c>
      <c r="E167" s="4" t="s">
        <v>339</v>
      </c>
      <c r="F167" t="str">
        <f t="shared" si="15"/>
        <v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v>
      </c>
      <c r="G167" s="4" t="s">
        <v>478</v>
      </c>
      <c r="H167">
        <v>7</v>
      </c>
      <c r="I167" t="str">
        <f>"part" &amp;$A$5&amp; "["&amp;H167&amp;"]:"&amp;B167&amp;","</f>
        <v>part1[7]:InterventionBrowseLeafRelevance,</v>
      </c>
    </row>
    <row r="168" spans="2:9">
      <c r="B168" s="3" t="s">
        <v>142</v>
      </c>
      <c r="C168" t="str">
        <f t="shared" si="14"/>
        <v>InterventionDescription = []</v>
      </c>
      <c r="E168" s="4" t="s">
        <v>339</v>
      </c>
      <c r="F168" t="str">
        <f t="shared" si="15"/>
        <v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v>
      </c>
      <c r="G168" s="4" t="s">
        <v>479</v>
      </c>
      <c r="H168">
        <v>8</v>
      </c>
      <c r="I168" t="str">
        <f>"part" &amp;$A$5&amp; "["&amp;H168&amp;"]:"&amp;B168&amp;","</f>
        <v>part1[8]:InterventionDescription,</v>
      </c>
    </row>
    <row r="169" spans="2:9">
      <c r="B169" s="3" t="s">
        <v>143</v>
      </c>
      <c r="C169" t="str">
        <f t="shared" si="14"/>
        <v>InterventionMeshId = []</v>
      </c>
      <c r="E169" s="4" t="s">
        <v>339</v>
      </c>
      <c r="F169" t="str">
        <f t="shared" si="15"/>
        <v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v>
      </c>
      <c r="G169" s="4" t="s">
        <v>480</v>
      </c>
      <c r="H169">
        <v>9</v>
      </c>
      <c r="I169" t="str">
        <f>"part" &amp;$A$5&amp; "["&amp;H169&amp;"]:"&amp;B169&amp;","</f>
        <v>part1[9]:InterventionMeshId,</v>
      </c>
    </row>
    <row r="170" spans="2:9">
      <c r="B170" s="3" t="s">
        <v>144</v>
      </c>
      <c r="C170" t="str">
        <f t="shared" si="14"/>
        <v>InterventionMeshTerm = []</v>
      </c>
      <c r="E170" s="4" t="s">
        <v>339</v>
      </c>
      <c r="F170" t="str">
        <f t="shared" si="15"/>
        <v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v>
      </c>
      <c r="G170" s="4" t="s">
        <v>481</v>
      </c>
      <c r="H170">
        <v>10</v>
      </c>
      <c r="I170" t="str">
        <f>"part" &amp;$A$5&amp; "["&amp;H170&amp;"]:"&amp;B170&amp;","</f>
        <v>part1[10]:InterventionMeshTerm,</v>
      </c>
    </row>
    <row r="171" spans="2:9">
      <c r="B171" s="3" t="s">
        <v>145</v>
      </c>
      <c r="C171" t="str">
        <f t="shared" si="14"/>
        <v>InterventionName = []</v>
      </c>
      <c r="E171" s="4" t="s">
        <v>339</v>
      </c>
      <c r="F171" t="str">
        <f t="shared" si="15"/>
        <v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v>
      </c>
      <c r="G171" s="4" t="s">
        <v>482</v>
      </c>
      <c r="H171">
        <v>11</v>
      </c>
      <c r="I171" t="str">
        <f>"part" &amp;$A$5&amp; "["&amp;H171&amp;"]:"&amp;B171&amp;","</f>
        <v>part1[11]:InterventionName,</v>
      </c>
    </row>
    <row r="172" spans="2:9">
      <c r="B172" s="3" t="s">
        <v>146</v>
      </c>
      <c r="C172" t="str">
        <f t="shared" si="14"/>
        <v>InterventionOtherName = []</v>
      </c>
      <c r="E172" s="4" t="s">
        <v>339</v>
      </c>
      <c r="F172" t="str">
        <f t="shared" si="15"/>
        <v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v>
      </c>
      <c r="G172" s="4" t="s">
        <v>483</v>
      </c>
      <c r="H172">
        <v>12</v>
      </c>
      <c r="I172" t="str">
        <f>"part" &amp;$A$5&amp; "["&amp;H172&amp;"]:"&amp;B172&amp;","</f>
        <v>part1[12]:InterventionOtherName,</v>
      </c>
    </row>
    <row r="173" spans="2:9">
      <c r="B173" s="3" t="s">
        <v>147</v>
      </c>
      <c r="C173" t="str">
        <f t="shared" si="14"/>
        <v>InterventionType = []</v>
      </c>
      <c r="E173" s="4" t="s">
        <v>339</v>
      </c>
      <c r="F173" t="str">
        <f t="shared" si="15"/>
        <v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v>
      </c>
      <c r="G173" s="4" t="s">
        <v>484</v>
      </c>
      <c r="H173">
        <v>13</v>
      </c>
      <c r="I173" t="str">
        <f>"part" &amp;$A$5&amp; "["&amp;H173&amp;"]:"&amp;B173&amp;","</f>
        <v>part1[13]:InterventionType,</v>
      </c>
    </row>
    <row r="174" spans="2:9">
      <c r="B174" s="3" t="s">
        <v>148</v>
      </c>
      <c r="C174" t="str">
        <f t="shared" si="14"/>
        <v>IsFDARegulatedDevice = []</v>
      </c>
      <c r="E174" s="4" t="s">
        <v>339</v>
      </c>
      <c r="F174" t="str">
        <f t="shared" si="15"/>
        <v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v>
      </c>
      <c r="G174" s="4" t="s">
        <v>485</v>
      </c>
      <c r="H174">
        <v>14</v>
      </c>
      <c r="I174" t="str">
        <f>"part" &amp;$A$5&amp; "["&amp;H174&amp;"]:"&amp;B174&amp;","</f>
        <v>part1[14]:IsFDARegulatedDevice,</v>
      </c>
    </row>
    <row r="175" spans="2:9">
      <c r="B175" s="3" t="s">
        <v>149</v>
      </c>
      <c r="C175" t="str">
        <f t="shared" si="14"/>
        <v>IsFDARegulatedDrug = []</v>
      </c>
      <c r="E175" s="4" t="s">
        <v>339</v>
      </c>
      <c r="F175" t="str">
        <f t="shared" si="15"/>
        <v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v>
      </c>
      <c r="G175" s="4" t="s">
        <v>486</v>
      </c>
      <c r="H175">
        <v>15</v>
      </c>
      <c r="I175" t="str">
        <f>"part" &amp;$A$5&amp; "["&amp;H175&amp;"]:"&amp;B175&amp;","</f>
        <v>part1[15]:IsFDARegulatedDrug,</v>
      </c>
    </row>
    <row r="176" spans="2:9">
      <c r="B176" s="3" t="s">
        <v>150</v>
      </c>
      <c r="C176" t="str">
        <f t="shared" si="14"/>
        <v>IsPPSD = []</v>
      </c>
      <c r="E176" s="4" t="s">
        <v>339</v>
      </c>
      <c r="F176" t="str">
        <f t="shared" si="15"/>
        <v xml:space="preserve">    if len(study_content['IsPPSD']) ==0 :
        IsPPSD.append(0)
    if len(study_content['IsPPSD']) ==1 :
        IsPPSD.append(study_content['IsPPSD'][0]) 
    elif len(study_content['IsPPSD']) &gt; 1:
        IsPPSD.append(study_content['IsPPSD'])  </v>
      </c>
      <c r="G176" s="4" t="s">
        <v>487</v>
      </c>
      <c r="H176">
        <v>16</v>
      </c>
      <c r="I176" t="str">
        <f>"part" &amp;$A$5&amp; "["&amp;H176&amp;"]:"&amp;B176&amp;","</f>
        <v>part1[16]:IsPPSD,</v>
      </c>
    </row>
    <row r="177" spans="1:9">
      <c r="B177" s="3" t="s">
        <v>151</v>
      </c>
      <c r="C177" t="str">
        <f t="shared" si="14"/>
        <v>IsUSExport = []</v>
      </c>
      <c r="E177" s="4" t="s">
        <v>339</v>
      </c>
      <c r="F177" t="str">
        <f t="shared" si="15"/>
        <v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v>
      </c>
      <c r="G177" s="4" t="s">
        <v>488</v>
      </c>
      <c r="H177">
        <v>17</v>
      </c>
      <c r="I177" t="str">
        <f>"part" &amp;$A$5&amp; "["&amp;H177&amp;"]:"&amp;B177&amp;","</f>
        <v>part1[17]:IsUSExport,</v>
      </c>
    </row>
    <row r="178" spans="1:9">
      <c r="B178" s="3" t="s">
        <v>152</v>
      </c>
      <c r="C178" t="str">
        <f t="shared" si="14"/>
        <v>IsUnapprovedDevice = []</v>
      </c>
      <c r="E178" s="4" t="s">
        <v>339</v>
      </c>
      <c r="F178" t="str">
        <f t="shared" si="15"/>
        <v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v>
      </c>
      <c r="G178" s="4" t="s">
        <v>489</v>
      </c>
      <c r="H178">
        <v>18</v>
      </c>
      <c r="I178" t="str">
        <f>"part" &amp;$A$5&amp; "["&amp;H178&amp;"]:"&amp;B178&amp;","</f>
        <v>part1[18]:IsUnapprovedDevice,</v>
      </c>
    </row>
    <row r="179" spans="1:9">
      <c r="B179" s="3" t="s">
        <v>153</v>
      </c>
      <c r="C179" t="str">
        <f t="shared" si="14"/>
        <v>Keyword = []</v>
      </c>
      <c r="E179" s="4" t="s">
        <v>339</v>
      </c>
      <c r="F179" t="str">
        <f t="shared" si="15"/>
        <v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v>
      </c>
      <c r="G179" s="4" t="s">
        <v>490</v>
      </c>
      <c r="H179">
        <v>19</v>
      </c>
      <c r="I179" t="str">
        <f>"part" &amp;$A$5&amp; "["&amp;H179&amp;"]:"&amp;B179&amp;"}"</f>
        <v>part1[19]:Keyword}</v>
      </c>
    </row>
    <row r="180" spans="1:9">
      <c r="B180" s="3"/>
    </row>
    <row r="181" spans="1:9">
      <c r="B181" s="3"/>
      <c r="C181" t="str">
        <f>"#part"&amp;A182</f>
        <v>#part9</v>
      </c>
    </row>
    <row r="182" spans="1:9" ht="23.5">
      <c r="A182" s="6">
        <v>9</v>
      </c>
      <c r="B182" s="3" t="s">
        <v>657</v>
      </c>
      <c r="C182" t="str">
        <f>B182&amp;" = []"</f>
        <v>NCTId = []</v>
      </c>
      <c r="E182" s="4" t="s">
        <v>339</v>
      </c>
      <c r="F182" t="str">
        <f>SUBSTITUTE(E182,"AgreementOtherDetails",B182)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82" s="4" t="s">
        <v>658</v>
      </c>
      <c r="H182">
        <v>0</v>
      </c>
      <c r="I182" t="str">
        <f>"dict"&amp;A182&amp;" = { part" &amp;$A$5&amp; "["&amp;H182&amp;"]:"&amp;B182&amp;","</f>
        <v>dict9 = { part1[0]:NCTId,</v>
      </c>
    </row>
    <row r="183" spans="1:9">
      <c r="B183" s="3" t="s">
        <v>154</v>
      </c>
      <c r="C183" t="str">
        <f>B183&amp;" = []"</f>
        <v>LargeDocDate = []</v>
      </c>
      <c r="E183" s="4" t="s">
        <v>339</v>
      </c>
      <c r="F183" t="str">
        <f>SUBSTITUTE(E183,"AgreementOtherDetails",B183)</f>
        <v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v>
      </c>
      <c r="G183" s="4" t="s">
        <v>491</v>
      </c>
      <c r="H183">
        <v>1</v>
      </c>
      <c r="I183" t="str">
        <f>"part" &amp;$A$5&amp; "["&amp;H183&amp;"]:"&amp;B183&amp;","</f>
        <v>part1[1]:LargeDocDate,</v>
      </c>
    </row>
    <row r="184" spans="1:9">
      <c r="B184" s="3" t="s">
        <v>155</v>
      </c>
      <c r="C184" t="str">
        <f t="shared" ref="C184:C201" si="16">B184&amp;" = []"</f>
        <v>LargeDocFilename = []</v>
      </c>
      <c r="E184" s="4" t="s">
        <v>339</v>
      </c>
      <c r="F184" t="str">
        <f t="shared" ref="F184:F196" si="17">SUBSTITUTE(E184,"AgreementOtherDetails",B184)</f>
        <v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v>
      </c>
      <c r="G184" s="4" t="s">
        <v>492</v>
      </c>
      <c r="H184">
        <v>2</v>
      </c>
      <c r="I184" t="str">
        <f>"part" &amp;$A$5&amp; "["&amp;H184&amp;"]:"&amp;B184&amp;","</f>
        <v>part1[2]:LargeDocFilename,</v>
      </c>
    </row>
    <row r="185" spans="1:9">
      <c r="B185" s="3" t="s">
        <v>156</v>
      </c>
      <c r="C185" t="str">
        <f t="shared" si="16"/>
        <v>LargeDocHasICF = []</v>
      </c>
      <c r="E185" s="4" t="s">
        <v>339</v>
      </c>
      <c r="F185" t="str">
        <f t="shared" si="17"/>
        <v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v>
      </c>
      <c r="G185" s="4" t="s">
        <v>493</v>
      </c>
      <c r="H185">
        <v>3</v>
      </c>
      <c r="I185" t="str">
        <f>"part" &amp;$A$5&amp; "["&amp;H185&amp;"]:"&amp;B185&amp;","</f>
        <v>part1[3]:LargeDocHasICF,</v>
      </c>
    </row>
    <row r="186" spans="1:9">
      <c r="B186" s="3" t="s">
        <v>157</v>
      </c>
      <c r="C186" t="str">
        <f t="shared" si="16"/>
        <v>LargeDocHasProtocol = []</v>
      </c>
      <c r="E186" s="4" t="s">
        <v>339</v>
      </c>
      <c r="F186" t="str">
        <f t="shared" si="17"/>
        <v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v>
      </c>
      <c r="G186" s="4" t="s">
        <v>494</v>
      </c>
      <c r="H186">
        <v>4</v>
      </c>
      <c r="I186" t="str">
        <f>"part" &amp;$A$5&amp; "["&amp;H186&amp;"]:"&amp;B186&amp;","</f>
        <v>part1[4]:LargeDocHasProtocol,</v>
      </c>
    </row>
    <row r="187" spans="1:9">
      <c r="B187" s="3" t="s">
        <v>158</v>
      </c>
      <c r="C187" t="str">
        <f t="shared" si="16"/>
        <v>LargeDocHasSAP = []</v>
      </c>
      <c r="E187" s="4" t="s">
        <v>339</v>
      </c>
      <c r="F187" t="str">
        <f t="shared" si="17"/>
        <v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v>
      </c>
      <c r="G187" s="4" t="s">
        <v>495</v>
      </c>
      <c r="H187">
        <v>5</v>
      </c>
      <c r="I187" t="str">
        <f>"part" &amp;$A$5&amp; "["&amp;H187&amp;"]:"&amp;B187&amp;","</f>
        <v>part1[5]:LargeDocHasSAP,</v>
      </c>
    </row>
    <row r="188" spans="1:9">
      <c r="B188" s="3" t="s">
        <v>159</v>
      </c>
      <c r="C188" t="str">
        <f t="shared" si="16"/>
        <v>LargeDocLabel = []</v>
      </c>
      <c r="E188" s="4" t="s">
        <v>339</v>
      </c>
      <c r="F188" t="str">
        <f t="shared" si="17"/>
        <v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v>
      </c>
      <c r="G188" s="4" t="s">
        <v>496</v>
      </c>
      <c r="H188">
        <v>6</v>
      </c>
      <c r="I188" t="str">
        <f>"part" &amp;$A$5&amp; "["&amp;H188&amp;"]:"&amp;B188&amp;","</f>
        <v>part1[6]:LargeDocLabel,</v>
      </c>
    </row>
    <row r="189" spans="1:9">
      <c r="B189" s="3" t="s">
        <v>160</v>
      </c>
      <c r="C189" t="str">
        <f t="shared" si="16"/>
        <v>LargeDocTypeAbbrev = []</v>
      </c>
      <c r="E189" s="4" t="s">
        <v>339</v>
      </c>
      <c r="F189" t="str">
        <f t="shared" si="17"/>
        <v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v>
      </c>
      <c r="G189" s="4" t="s">
        <v>497</v>
      </c>
      <c r="H189">
        <v>7</v>
      </c>
      <c r="I189" t="str">
        <f>"part" &amp;$A$5&amp; "["&amp;H189&amp;"]:"&amp;B189&amp;","</f>
        <v>part1[7]:LargeDocTypeAbbrev,</v>
      </c>
    </row>
    <row r="190" spans="1:9">
      <c r="B190" s="3" t="s">
        <v>161</v>
      </c>
      <c r="C190" t="str">
        <f t="shared" si="16"/>
        <v>LargeDocUploadDate = []</v>
      </c>
      <c r="E190" s="4" t="s">
        <v>339</v>
      </c>
      <c r="F190" t="str">
        <f t="shared" si="17"/>
        <v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v>
      </c>
      <c r="G190" s="4" t="s">
        <v>498</v>
      </c>
      <c r="H190">
        <v>8</v>
      </c>
      <c r="I190" t="str">
        <f>"part" &amp;$A$5&amp; "["&amp;H190&amp;"]:"&amp;B190&amp;","</f>
        <v>part1[8]:LargeDocUploadDate,</v>
      </c>
    </row>
    <row r="191" spans="1:9">
      <c r="B191" s="3" t="s">
        <v>162</v>
      </c>
      <c r="C191" t="str">
        <f t="shared" si="16"/>
        <v>LastKnownStatus = []</v>
      </c>
      <c r="E191" s="4" t="s">
        <v>339</v>
      </c>
      <c r="F191" t="str">
        <f t="shared" si="17"/>
        <v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v>
      </c>
      <c r="G191" s="4" t="s">
        <v>499</v>
      </c>
      <c r="H191">
        <v>9</v>
      </c>
      <c r="I191" t="str">
        <f>"part" &amp;$A$5&amp; "["&amp;H191&amp;"]:"&amp;B191&amp;","</f>
        <v>part1[9]:LastKnownStatus,</v>
      </c>
    </row>
    <row r="192" spans="1:9">
      <c r="B192" s="3" t="s">
        <v>163</v>
      </c>
      <c r="C192" t="str">
        <f t="shared" si="16"/>
        <v>LastUpdatePostDate = []</v>
      </c>
      <c r="E192" s="4" t="s">
        <v>339</v>
      </c>
      <c r="F192" t="str">
        <f t="shared" si="17"/>
        <v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v>
      </c>
      <c r="G192" s="4" t="s">
        <v>500</v>
      </c>
      <c r="H192">
        <v>10</v>
      </c>
      <c r="I192" t="str">
        <f>"part" &amp;$A$5&amp; "["&amp;H192&amp;"]:"&amp;B192&amp;","</f>
        <v>part1[10]:LastUpdatePostDate,</v>
      </c>
    </row>
    <row r="193" spans="1:9">
      <c r="B193" s="3" t="s">
        <v>164</v>
      </c>
      <c r="C193" t="str">
        <f t="shared" si="16"/>
        <v>LastUpdatePostDateType = []</v>
      </c>
      <c r="E193" s="4" t="s">
        <v>339</v>
      </c>
      <c r="F193" t="str">
        <f t="shared" si="17"/>
        <v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v>
      </c>
      <c r="G193" s="4" t="s">
        <v>501</v>
      </c>
      <c r="H193">
        <v>11</v>
      </c>
      <c r="I193" t="str">
        <f>"part" &amp;$A$5&amp; "["&amp;H193&amp;"]:"&amp;B193&amp;","</f>
        <v>part1[11]:LastUpdatePostDateType,</v>
      </c>
    </row>
    <row r="194" spans="1:9">
      <c r="B194" s="3" t="s">
        <v>165</v>
      </c>
      <c r="C194" t="str">
        <f t="shared" si="16"/>
        <v>LastUpdateSubmitDate = []</v>
      </c>
      <c r="E194" s="4" t="s">
        <v>339</v>
      </c>
      <c r="F194" t="str">
        <f t="shared" si="17"/>
        <v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v>
      </c>
      <c r="G194" s="4" t="s">
        <v>502</v>
      </c>
      <c r="H194">
        <v>12</v>
      </c>
      <c r="I194" t="str">
        <f>"part" &amp;$A$5&amp; "["&amp;H194&amp;"]:"&amp;B194&amp;","</f>
        <v>part1[12]:LastUpdateSubmitDate,</v>
      </c>
    </row>
    <row r="195" spans="1:9">
      <c r="B195" s="3" t="s">
        <v>166</v>
      </c>
      <c r="C195" t="str">
        <f t="shared" si="16"/>
        <v>LeadSponsorClass = []</v>
      </c>
      <c r="E195" s="4" t="s">
        <v>339</v>
      </c>
      <c r="F195" t="str">
        <f t="shared" si="17"/>
        <v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v>
      </c>
      <c r="G195" s="4" t="s">
        <v>503</v>
      </c>
      <c r="H195">
        <v>13</v>
      </c>
      <c r="I195" t="str">
        <f>"part" &amp;$A$5&amp; "["&amp;H195&amp;"]:"&amp;B195&amp;","</f>
        <v>part1[13]:LeadSponsorClass,</v>
      </c>
    </row>
    <row r="196" spans="1:9">
      <c r="B196" s="3" t="s">
        <v>167</v>
      </c>
      <c r="C196" t="str">
        <f t="shared" si="16"/>
        <v>LeadSponsorName = []</v>
      </c>
      <c r="E196" s="4" t="s">
        <v>339</v>
      </c>
      <c r="F196" t="str">
        <f t="shared" si="17"/>
        <v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v>
      </c>
      <c r="G196" s="4" t="s">
        <v>504</v>
      </c>
      <c r="H196">
        <v>14</v>
      </c>
      <c r="I196" t="str">
        <f>"part" &amp;$A$5&amp; "["&amp;H196&amp;"]:"&amp;B196&amp;","</f>
        <v>part1[14]:LeadSponsorName,</v>
      </c>
    </row>
    <row r="197" spans="1:9">
      <c r="B197" s="3" t="s">
        <v>168</v>
      </c>
      <c r="C197" t="str">
        <f t="shared" si="16"/>
        <v>LocationCity = []</v>
      </c>
      <c r="E197" s="4" t="s">
        <v>339</v>
      </c>
      <c r="F197" t="str">
        <f t="shared" ref="F197:F201" si="18">SUBSTITUTE(E197,"AgreementOtherDetails",B197)</f>
        <v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v>
      </c>
      <c r="G197" s="4" t="s">
        <v>505</v>
      </c>
      <c r="H197">
        <v>15</v>
      </c>
      <c r="I197" t="str">
        <f>"part" &amp;$A$5&amp; "["&amp;H197&amp;"]:"&amp;B197&amp;","</f>
        <v>part1[15]:LocationCity,</v>
      </c>
    </row>
    <row r="198" spans="1:9">
      <c r="B198" s="3" t="s">
        <v>169</v>
      </c>
      <c r="C198" t="str">
        <f t="shared" si="16"/>
        <v>LocationContactEMail = []</v>
      </c>
      <c r="E198" s="4" t="s">
        <v>339</v>
      </c>
      <c r="F198" t="str">
        <f t="shared" si="18"/>
        <v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v>
      </c>
      <c r="G198" s="4" t="s">
        <v>506</v>
      </c>
      <c r="H198">
        <v>16</v>
      </c>
      <c r="I198" t="str">
        <f>"part" &amp;$A$5&amp; "["&amp;H198&amp;"]:"&amp;B198&amp;","</f>
        <v>part1[16]:LocationContactEMail,</v>
      </c>
    </row>
    <row r="199" spans="1:9">
      <c r="B199" s="3" t="s">
        <v>170</v>
      </c>
      <c r="C199" t="str">
        <f t="shared" si="16"/>
        <v>LocationContactName = []</v>
      </c>
      <c r="E199" s="4" t="s">
        <v>339</v>
      </c>
      <c r="F199" t="str">
        <f t="shared" si="18"/>
        <v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v>
      </c>
      <c r="G199" s="4" t="s">
        <v>507</v>
      </c>
      <c r="H199">
        <v>17</v>
      </c>
      <c r="I199" t="str">
        <f>"part" &amp;$A$5&amp; "["&amp;H199&amp;"]:"&amp;B199&amp;","</f>
        <v>part1[17]:LocationContactName,</v>
      </c>
    </row>
    <row r="200" spans="1:9">
      <c r="B200" s="3" t="s">
        <v>171</v>
      </c>
      <c r="C200" t="str">
        <f t="shared" si="16"/>
        <v>LocationContactPhone = []</v>
      </c>
      <c r="E200" s="4" t="s">
        <v>339</v>
      </c>
      <c r="F200" t="str">
        <f t="shared" si="18"/>
        <v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v>
      </c>
      <c r="G200" s="4" t="s">
        <v>508</v>
      </c>
      <c r="H200">
        <v>18</v>
      </c>
      <c r="I200" t="str">
        <f>"part" &amp;$A$5&amp; "["&amp;H200&amp;"]:"&amp;B200&amp;","</f>
        <v>part1[18]:LocationContactPhone,</v>
      </c>
    </row>
    <row r="201" spans="1:9">
      <c r="B201" s="3" t="s">
        <v>172</v>
      </c>
      <c r="C201" t="str">
        <f t="shared" si="16"/>
        <v>LocationContactPhoneExt = []</v>
      </c>
      <c r="E201" s="4" t="s">
        <v>339</v>
      </c>
      <c r="F201" t="str">
        <f t="shared" si="18"/>
        <v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v>
      </c>
      <c r="G201" s="4" t="s">
        <v>509</v>
      </c>
      <c r="H201">
        <v>19</v>
      </c>
      <c r="I201" t="str">
        <f>"part" &amp;$A$5&amp; "["&amp;H201&amp;"]:"&amp;B201&amp;"}"</f>
        <v>part1[19]:LocationContactPhoneExt}</v>
      </c>
    </row>
    <row r="202" spans="1:9">
      <c r="B202" s="3"/>
    </row>
    <row r="203" spans="1:9">
      <c r="B203" s="3"/>
      <c r="C203" t="str">
        <f>"#part"&amp;A204</f>
        <v>#part10</v>
      </c>
    </row>
    <row r="204" spans="1:9" ht="23.5">
      <c r="A204" s="7">
        <v>10</v>
      </c>
      <c r="B204" s="2" t="s">
        <v>657</v>
      </c>
      <c r="C204" t="str">
        <f>B204&amp;" = []"</f>
        <v>NCTId = []</v>
      </c>
      <c r="E204" s="4" t="s">
        <v>339</v>
      </c>
      <c r="F204" t="str">
        <f>SUBSTITUTE(E204,"AgreementOtherDetails",B204)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04" s="4" t="s">
        <v>658</v>
      </c>
      <c r="H204">
        <v>0</v>
      </c>
      <c r="I204" t="str">
        <f>"dict"&amp;A204&amp;" = { part" &amp;$A$5&amp; "["&amp;H204&amp;"]:"&amp;B204&amp;","</f>
        <v>dict10 = { part1[0]:NCTId,</v>
      </c>
    </row>
    <row r="205" spans="1:9">
      <c r="B205" s="3" t="s">
        <v>173</v>
      </c>
      <c r="C205" t="str">
        <f>B205&amp;" = []"</f>
        <v>LocationContactRole = []</v>
      </c>
      <c r="E205" s="4" t="s">
        <v>339</v>
      </c>
      <c r="F205" t="str">
        <f>SUBSTITUTE(E205,"AgreementOtherDetails",B205)</f>
        <v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v>
      </c>
      <c r="G205" s="4" t="s">
        <v>510</v>
      </c>
      <c r="H205">
        <v>1</v>
      </c>
      <c r="I205" t="str">
        <f>"part" &amp;$A$5&amp; "["&amp;H205&amp;"]:"&amp;B205&amp;","</f>
        <v>part1[1]:LocationContactRole,</v>
      </c>
    </row>
    <row r="206" spans="1:9">
      <c r="B206" s="3" t="s">
        <v>174</v>
      </c>
      <c r="C206" t="str">
        <f t="shared" ref="C206:C223" si="19">B206&amp;" = []"</f>
        <v>LocationCountry = []</v>
      </c>
      <c r="E206" s="4" t="s">
        <v>339</v>
      </c>
      <c r="F206" t="str">
        <f t="shared" ref="F206:F223" si="20">SUBSTITUTE(E206,"AgreementOtherDetails",B206)</f>
        <v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v>
      </c>
      <c r="G206" s="4" t="s">
        <v>511</v>
      </c>
      <c r="H206">
        <v>2</v>
      </c>
      <c r="I206" t="str">
        <f>"part" &amp;$A$5&amp; "["&amp;H206&amp;"]:"&amp;B206&amp;","</f>
        <v>part1[2]:LocationCountry,</v>
      </c>
    </row>
    <row r="207" spans="1:9">
      <c r="B207" s="3" t="s">
        <v>175</v>
      </c>
      <c r="C207" t="str">
        <f t="shared" si="19"/>
        <v>LocationFacility = []</v>
      </c>
      <c r="E207" s="4" t="s">
        <v>339</v>
      </c>
      <c r="F207" t="str">
        <f t="shared" si="20"/>
        <v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v>
      </c>
      <c r="G207" s="4" t="s">
        <v>512</v>
      </c>
      <c r="H207">
        <v>3</v>
      </c>
      <c r="I207" t="str">
        <f>"part" &amp;$A$5&amp; "["&amp;H207&amp;"]:"&amp;B207&amp;","</f>
        <v>part1[3]:LocationFacility,</v>
      </c>
    </row>
    <row r="208" spans="1:9">
      <c r="B208" s="3" t="s">
        <v>176</v>
      </c>
      <c r="C208" t="str">
        <f t="shared" si="19"/>
        <v>LocationState = []</v>
      </c>
      <c r="E208" s="4" t="s">
        <v>339</v>
      </c>
      <c r="F208" t="str">
        <f t="shared" si="20"/>
        <v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v>
      </c>
      <c r="G208" s="4" t="s">
        <v>513</v>
      </c>
      <c r="H208">
        <v>4</v>
      </c>
      <c r="I208" t="str">
        <f>"part" &amp;$A$5&amp; "["&amp;H208&amp;"]:"&amp;B208&amp;","</f>
        <v>part1[4]:LocationState,</v>
      </c>
    </row>
    <row r="209" spans="2:9">
      <c r="B209" s="3" t="s">
        <v>177</v>
      </c>
      <c r="C209" t="str">
        <f t="shared" si="19"/>
        <v>LocationStatus = []</v>
      </c>
      <c r="E209" s="4" t="s">
        <v>339</v>
      </c>
      <c r="F209" t="str">
        <f t="shared" si="20"/>
        <v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v>
      </c>
      <c r="G209" s="4" t="s">
        <v>514</v>
      </c>
      <c r="H209">
        <v>5</v>
      </c>
      <c r="I209" t="str">
        <f>"part" &amp;$A$5&amp; "["&amp;H209&amp;"]:"&amp;B209&amp;","</f>
        <v>part1[5]:LocationStatus,</v>
      </c>
    </row>
    <row r="210" spans="2:9">
      <c r="B210" s="3" t="s">
        <v>178</v>
      </c>
      <c r="C210" t="str">
        <f t="shared" si="19"/>
        <v>LocationZip = []</v>
      </c>
      <c r="E210" s="4" t="s">
        <v>339</v>
      </c>
      <c r="F210" t="str">
        <f t="shared" si="20"/>
        <v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v>
      </c>
      <c r="G210" s="4" t="s">
        <v>515</v>
      </c>
      <c r="H210">
        <v>6</v>
      </c>
      <c r="I210" t="str">
        <f>"part" &amp;$A$5&amp; "["&amp;H210&amp;"]:"&amp;B210&amp;","</f>
        <v>part1[6]:LocationZip,</v>
      </c>
    </row>
    <row r="211" spans="2:9">
      <c r="B211" s="3" t="s">
        <v>179</v>
      </c>
      <c r="C211" t="str">
        <f t="shared" si="19"/>
        <v>MaximumAge = []</v>
      </c>
      <c r="E211" s="4" t="s">
        <v>339</v>
      </c>
      <c r="F211" t="str">
        <f t="shared" si="20"/>
        <v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v>
      </c>
      <c r="G211" s="4" t="s">
        <v>516</v>
      </c>
      <c r="H211">
        <v>7</v>
      </c>
      <c r="I211" t="str">
        <f>"part" &amp;$A$5&amp; "["&amp;H211&amp;"]:"&amp;B211&amp;","</f>
        <v>part1[7]:MaximumAge,</v>
      </c>
    </row>
    <row r="212" spans="2:9">
      <c r="B212" s="3" t="s">
        <v>180</v>
      </c>
      <c r="C212" t="str">
        <f t="shared" si="19"/>
        <v>MinimumAge = []</v>
      </c>
      <c r="E212" s="4" t="s">
        <v>339</v>
      </c>
      <c r="F212" t="str">
        <f t="shared" si="20"/>
        <v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v>
      </c>
      <c r="G212" s="4" t="s">
        <v>517</v>
      </c>
      <c r="H212">
        <v>8</v>
      </c>
      <c r="I212" t="str">
        <f>"part" &amp;$A$5&amp; "["&amp;H212&amp;"]:"&amp;B212&amp;","</f>
        <v>part1[8]:MinimumAge,</v>
      </c>
    </row>
    <row r="213" spans="2:9">
      <c r="B213" s="3" t="s">
        <v>181</v>
      </c>
      <c r="C213" t="str">
        <f t="shared" si="19"/>
        <v>NCTIdAlias = []</v>
      </c>
      <c r="E213" s="4" t="s">
        <v>339</v>
      </c>
      <c r="F213" t="str">
        <f t="shared" si="20"/>
        <v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v>
      </c>
      <c r="G213" s="4" t="s">
        <v>518</v>
      </c>
      <c r="H213">
        <v>9</v>
      </c>
      <c r="I213" t="str">
        <f>"part" &amp;$A$5&amp; "["&amp;H213&amp;"]:"&amp;B213&amp;","</f>
        <v>part1[9]:NCTIdAlias,</v>
      </c>
    </row>
    <row r="214" spans="2:9">
      <c r="B214" s="3" t="s">
        <v>182</v>
      </c>
      <c r="C214" t="str">
        <f t="shared" si="19"/>
        <v>OfficialTitle = []</v>
      </c>
      <c r="E214" s="4" t="s">
        <v>339</v>
      </c>
      <c r="F214" t="str">
        <f t="shared" si="20"/>
        <v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v>
      </c>
      <c r="G214" s="4" t="s">
        <v>519</v>
      </c>
      <c r="H214">
        <v>10</v>
      </c>
      <c r="I214" t="str">
        <f>"part" &amp;$A$5&amp; "["&amp;H214&amp;"]:"&amp;B214&amp;","</f>
        <v>part1[10]:OfficialTitle,</v>
      </c>
    </row>
    <row r="215" spans="2:9">
      <c r="B215" s="3" t="s">
        <v>183</v>
      </c>
      <c r="C215" t="str">
        <f t="shared" si="19"/>
        <v>OrgClass = []</v>
      </c>
      <c r="E215" s="4" t="s">
        <v>339</v>
      </c>
      <c r="F215" t="str">
        <f t="shared" si="20"/>
        <v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v>
      </c>
      <c r="G215" s="4" t="s">
        <v>520</v>
      </c>
      <c r="H215">
        <v>11</v>
      </c>
      <c r="I215" t="str">
        <f>"part" &amp;$A$5&amp; "["&amp;H215&amp;"]:"&amp;B215&amp;","</f>
        <v>part1[11]:OrgClass,</v>
      </c>
    </row>
    <row r="216" spans="2:9">
      <c r="B216" s="3" t="s">
        <v>184</v>
      </c>
      <c r="C216" t="str">
        <f t="shared" si="19"/>
        <v>OrgFullName = []</v>
      </c>
      <c r="E216" s="4" t="s">
        <v>339</v>
      </c>
      <c r="F216" t="str">
        <f t="shared" si="20"/>
        <v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v>
      </c>
      <c r="G216" s="4" t="s">
        <v>521</v>
      </c>
      <c r="H216">
        <v>12</v>
      </c>
      <c r="I216" t="str">
        <f>"part" &amp;$A$5&amp; "["&amp;H216&amp;"]:"&amp;B216&amp;","</f>
        <v>part1[12]:OrgFullName,</v>
      </c>
    </row>
    <row r="217" spans="2:9">
      <c r="B217" s="3" t="s">
        <v>185</v>
      </c>
      <c r="C217" t="str">
        <f t="shared" si="19"/>
        <v>OrgStudyId = []</v>
      </c>
      <c r="E217" s="4" t="s">
        <v>339</v>
      </c>
      <c r="F217" t="str">
        <f t="shared" si="20"/>
        <v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v>
      </c>
      <c r="G217" s="4" t="s">
        <v>522</v>
      </c>
      <c r="H217">
        <v>13</v>
      </c>
      <c r="I217" t="str">
        <f>"part" &amp;$A$5&amp; "["&amp;H217&amp;"]:"&amp;B217&amp;","</f>
        <v>part1[13]:OrgStudyId,</v>
      </c>
    </row>
    <row r="218" spans="2:9">
      <c r="B218" s="3" t="s">
        <v>186</v>
      </c>
      <c r="C218" t="str">
        <f t="shared" si="19"/>
        <v>OrgStudyIdDomain = []</v>
      </c>
      <c r="E218" s="4" t="s">
        <v>339</v>
      </c>
      <c r="F218" t="str">
        <f t="shared" si="20"/>
        <v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v>
      </c>
      <c r="G218" s="4" t="s">
        <v>523</v>
      </c>
      <c r="H218">
        <v>14</v>
      </c>
      <c r="I218" t="str">
        <f>"part" &amp;$A$5&amp; "["&amp;H218&amp;"]:"&amp;B218&amp;","</f>
        <v>part1[14]:OrgStudyIdDomain,</v>
      </c>
    </row>
    <row r="219" spans="2:9">
      <c r="B219" s="3" t="s">
        <v>187</v>
      </c>
      <c r="C219" t="str">
        <f t="shared" si="19"/>
        <v>OrgStudyIdLink = []</v>
      </c>
      <c r="E219" s="4" t="s">
        <v>339</v>
      </c>
      <c r="F219" t="str">
        <f t="shared" si="20"/>
        <v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v>
      </c>
      <c r="G219" s="4" t="s">
        <v>524</v>
      </c>
      <c r="H219">
        <v>15</v>
      </c>
      <c r="I219" t="str">
        <f>"part" &amp;$A$5&amp; "["&amp;H219&amp;"]:"&amp;B219&amp;","</f>
        <v>part1[15]:OrgStudyIdLink,</v>
      </c>
    </row>
    <row r="220" spans="2:9">
      <c r="B220" s="3" t="s">
        <v>188</v>
      </c>
      <c r="C220" t="str">
        <f t="shared" si="19"/>
        <v>OrgStudyIdType = []</v>
      </c>
      <c r="E220" s="4" t="s">
        <v>339</v>
      </c>
      <c r="F220" t="str">
        <f t="shared" si="20"/>
        <v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v>
      </c>
      <c r="G220" s="4" t="s">
        <v>525</v>
      </c>
      <c r="H220">
        <v>16</v>
      </c>
      <c r="I220" t="str">
        <f>"part" &amp;$A$5&amp; "["&amp;H220&amp;"]:"&amp;B220&amp;","</f>
        <v>part1[16]:OrgStudyIdType,</v>
      </c>
    </row>
    <row r="221" spans="2:9">
      <c r="B221" s="3" t="s">
        <v>189</v>
      </c>
      <c r="C221" t="str">
        <f t="shared" si="19"/>
        <v>OtherEventAssessmentType = []</v>
      </c>
      <c r="E221" s="4" t="s">
        <v>339</v>
      </c>
      <c r="F221" t="str">
        <f t="shared" si="20"/>
        <v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v>
      </c>
      <c r="G221" s="4" t="s">
        <v>526</v>
      </c>
      <c r="H221">
        <v>17</v>
      </c>
      <c r="I221" t="str">
        <f>"part" &amp;$A$5&amp; "["&amp;H221&amp;"]:"&amp;B221&amp;","</f>
        <v>part1[17]:OtherEventAssessmentType,</v>
      </c>
    </row>
    <row r="222" spans="2:9">
      <c r="B222" s="3" t="s">
        <v>190</v>
      </c>
      <c r="C222" t="str">
        <f t="shared" si="19"/>
        <v>OtherEventNotes = []</v>
      </c>
      <c r="E222" s="4" t="s">
        <v>339</v>
      </c>
      <c r="F222" t="str">
        <f t="shared" si="20"/>
        <v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v>
      </c>
      <c r="G222" s="4" t="s">
        <v>527</v>
      </c>
      <c r="H222">
        <v>18</v>
      </c>
      <c r="I222" t="str">
        <f>"part" &amp;$A$5&amp; "["&amp;H222&amp;"]:"&amp;B222&amp;","</f>
        <v>part1[18]:OtherEventNotes,</v>
      </c>
    </row>
    <row r="223" spans="2:9">
      <c r="B223" s="3" t="s">
        <v>191</v>
      </c>
      <c r="C223" t="str">
        <f t="shared" si="19"/>
        <v>OtherEventOrganSystem = []</v>
      </c>
      <c r="E223" s="4" t="s">
        <v>339</v>
      </c>
      <c r="F223" t="str">
        <f t="shared" si="20"/>
        <v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v>
      </c>
      <c r="G223" s="4" t="s">
        <v>528</v>
      </c>
      <c r="H223">
        <v>19</v>
      </c>
      <c r="I223" t="str">
        <f>"part" &amp;$A$5&amp; "["&amp;H223&amp;"]:"&amp;B223&amp;"}"</f>
        <v>part1[19]:OtherEventOrganSystem}</v>
      </c>
    </row>
    <row r="224" spans="2:9">
      <c r="B224" s="3"/>
    </row>
    <row r="225" spans="1:9">
      <c r="B225" s="3"/>
      <c r="C225" t="str">
        <f>"#part"&amp;A226</f>
        <v>#part11</v>
      </c>
    </row>
    <row r="226" spans="1:9" ht="23.5">
      <c r="A226" s="7">
        <v>11</v>
      </c>
      <c r="B226" s="3" t="s">
        <v>657</v>
      </c>
      <c r="C226" t="str">
        <f>B226&amp;" = []"</f>
        <v>NCTId = []</v>
      </c>
      <c r="E226" s="4" t="s">
        <v>339</v>
      </c>
      <c r="F226" t="str">
        <f>SUBSTITUTE(E226,"AgreementOtherDetails",B226)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26" s="4" t="s">
        <v>658</v>
      </c>
      <c r="H226">
        <v>0</v>
      </c>
      <c r="I226" t="str">
        <f>"dict"&amp;A226&amp;" = { part" &amp;$A$5&amp; "["&amp;H226&amp;"]:"&amp;B226&amp;","</f>
        <v>dict11 = { part1[0]:NCTId,</v>
      </c>
    </row>
    <row r="227" spans="1:9">
      <c r="B227" s="3" t="s">
        <v>192</v>
      </c>
      <c r="C227" t="str">
        <f>B227&amp;" = []"</f>
        <v>OtherEventSourceVocabulary = []</v>
      </c>
      <c r="E227" s="4" t="s">
        <v>339</v>
      </c>
      <c r="F227" t="str">
        <f>SUBSTITUTE(E227,"AgreementOtherDetails",B227)</f>
        <v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v>
      </c>
      <c r="G227" s="4" t="s">
        <v>529</v>
      </c>
      <c r="H227">
        <v>1</v>
      </c>
      <c r="I227" t="str">
        <f>"part" &amp;$A$5&amp; "["&amp;H227&amp;"]:"&amp;B227&amp;","</f>
        <v>part1[1]:OtherEventSourceVocabulary,</v>
      </c>
    </row>
    <row r="228" spans="1:9">
      <c r="B228" s="3" t="s">
        <v>193</v>
      </c>
      <c r="C228" t="str">
        <f t="shared" ref="C228:C245" si="21">B228&amp;" = []"</f>
        <v>OtherEventStatsGroupId = []</v>
      </c>
      <c r="E228" s="4" t="s">
        <v>339</v>
      </c>
      <c r="F228" t="str">
        <f t="shared" ref="F228:F245" si="22">SUBSTITUTE(E228,"AgreementOtherDetails",B228)</f>
        <v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v>
      </c>
      <c r="G228" s="4" t="s">
        <v>530</v>
      </c>
      <c r="H228">
        <v>2</v>
      </c>
      <c r="I228" t="str">
        <f>"part" &amp;$A$5&amp; "["&amp;H228&amp;"]:"&amp;B228&amp;","</f>
        <v>part1[2]:OtherEventStatsGroupId,</v>
      </c>
    </row>
    <row r="229" spans="1:9">
      <c r="B229" s="3" t="s">
        <v>194</v>
      </c>
      <c r="C229" t="str">
        <f t="shared" si="21"/>
        <v>OtherEventStatsNumAffected = []</v>
      </c>
      <c r="E229" s="4" t="s">
        <v>339</v>
      </c>
      <c r="F229" t="str">
        <f t="shared" si="22"/>
        <v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v>
      </c>
      <c r="G229" s="4" t="s">
        <v>531</v>
      </c>
      <c r="H229">
        <v>3</v>
      </c>
      <c r="I229" t="str">
        <f>"part" &amp;$A$5&amp; "["&amp;H229&amp;"]:"&amp;B229&amp;","</f>
        <v>part1[3]:OtherEventStatsNumAffected,</v>
      </c>
    </row>
    <row r="230" spans="1:9">
      <c r="B230" s="3" t="s">
        <v>195</v>
      </c>
      <c r="C230" t="str">
        <f t="shared" si="21"/>
        <v>OtherEventStatsNumAtRisk = []</v>
      </c>
      <c r="E230" s="4" t="s">
        <v>339</v>
      </c>
      <c r="F230" t="str">
        <f t="shared" si="22"/>
        <v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v>
      </c>
      <c r="G230" s="4" t="s">
        <v>532</v>
      </c>
      <c r="H230">
        <v>4</v>
      </c>
      <c r="I230" t="str">
        <f>"part" &amp;$A$5&amp; "["&amp;H230&amp;"]:"&amp;B230&amp;","</f>
        <v>part1[4]:OtherEventStatsNumAtRisk,</v>
      </c>
    </row>
    <row r="231" spans="1:9">
      <c r="B231" s="3" t="s">
        <v>196</v>
      </c>
      <c r="C231" t="str">
        <f t="shared" si="21"/>
        <v>OtherEventStatsNumEvents = []</v>
      </c>
      <c r="E231" s="4" t="s">
        <v>339</v>
      </c>
      <c r="F231" t="str">
        <f t="shared" si="22"/>
        <v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v>
      </c>
      <c r="G231" s="4" t="s">
        <v>533</v>
      </c>
      <c r="H231">
        <v>5</v>
      </c>
      <c r="I231" t="str">
        <f>"part" &amp;$A$5&amp; "["&amp;H231&amp;"]:"&amp;B231&amp;","</f>
        <v>part1[5]:OtherEventStatsNumEvents,</v>
      </c>
    </row>
    <row r="232" spans="1:9">
      <c r="B232" s="3" t="s">
        <v>197</v>
      </c>
      <c r="C232" t="str">
        <f t="shared" si="21"/>
        <v>OtherEventTerm = []</v>
      </c>
      <c r="E232" s="4" t="s">
        <v>339</v>
      </c>
      <c r="F232" t="str">
        <f t="shared" si="22"/>
        <v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v>
      </c>
      <c r="G232" s="4" t="s">
        <v>534</v>
      </c>
      <c r="H232">
        <v>6</v>
      </c>
      <c r="I232" t="str">
        <f>"part" &amp;$A$5&amp; "["&amp;H232&amp;"]:"&amp;B232&amp;","</f>
        <v>part1[6]:OtherEventTerm,</v>
      </c>
    </row>
    <row r="233" spans="1:9">
      <c r="B233" s="3" t="s">
        <v>198</v>
      </c>
      <c r="C233" t="str">
        <f t="shared" si="21"/>
        <v>OtherOutcomeDescription = []</v>
      </c>
      <c r="E233" s="4" t="s">
        <v>339</v>
      </c>
      <c r="F233" t="str">
        <f t="shared" si="22"/>
        <v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v>
      </c>
      <c r="G233" s="4" t="s">
        <v>535</v>
      </c>
      <c r="H233">
        <v>7</v>
      </c>
      <c r="I233" t="str">
        <f>"part" &amp;$A$5&amp; "["&amp;H233&amp;"]:"&amp;B233&amp;","</f>
        <v>part1[7]:OtherOutcomeDescription,</v>
      </c>
    </row>
    <row r="234" spans="1:9">
      <c r="B234" s="3" t="s">
        <v>199</v>
      </c>
      <c r="C234" t="str">
        <f t="shared" si="21"/>
        <v>OtherOutcomeMeasure = []</v>
      </c>
      <c r="E234" s="4" t="s">
        <v>339</v>
      </c>
      <c r="F234" t="str">
        <f t="shared" si="22"/>
        <v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v>
      </c>
      <c r="G234" s="4" t="s">
        <v>536</v>
      </c>
      <c r="H234">
        <v>8</v>
      </c>
      <c r="I234" t="str">
        <f>"part" &amp;$A$5&amp; "["&amp;H234&amp;"]:"&amp;B234&amp;","</f>
        <v>part1[8]:OtherOutcomeMeasure,</v>
      </c>
    </row>
    <row r="235" spans="1:9">
      <c r="B235" s="3" t="s">
        <v>200</v>
      </c>
      <c r="C235" t="str">
        <f t="shared" si="21"/>
        <v>OtherOutcomeTimeFrame = []</v>
      </c>
      <c r="E235" s="4" t="s">
        <v>339</v>
      </c>
      <c r="F235" t="str">
        <f t="shared" si="22"/>
        <v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v>
      </c>
      <c r="G235" s="4" t="s">
        <v>537</v>
      </c>
      <c r="H235">
        <v>9</v>
      </c>
      <c r="I235" t="str">
        <f>"part" &amp;$A$5&amp; "["&amp;H235&amp;"]:"&amp;B235&amp;","</f>
        <v>part1[9]:OtherOutcomeTimeFrame,</v>
      </c>
    </row>
    <row r="236" spans="1:9">
      <c r="B236" s="3" t="s">
        <v>201</v>
      </c>
      <c r="C236" t="str">
        <f t="shared" si="21"/>
        <v>OutcomeAnalysisCILowerLimit = []</v>
      </c>
      <c r="E236" s="4" t="s">
        <v>339</v>
      </c>
      <c r="F236" t="str">
        <f t="shared" si="22"/>
        <v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v>
      </c>
      <c r="G236" s="4" t="s">
        <v>538</v>
      </c>
      <c r="H236">
        <v>10</v>
      </c>
      <c r="I236" t="str">
        <f>"part" &amp;$A$5&amp; "["&amp;H236&amp;"]:"&amp;B236&amp;","</f>
        <v>part1[10]:OutcomeAnalysisCILowerLimit,</v>
      </c>
    </row>
    <row r="237" spans="1:9">
      <c r="B237" s="3" t="s">
        <v>202</v>
      </c>
      <c r="C237" t="str">
        <f t="shared" si="21"/>
        <v>OutcomeAnalysisCILowerLimitComment = []</v>
      </c>
      <c r="E237" s="4" t="s">
        <v>339</v>
      </c>
      <c r="F237" t="str">
        <f t="shared" si="22"/>
        <v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v>
      </c>
      <c r="G237" s="4" t="s">
        <v>539</v>
      </c>
      <c r="H237">
        <v>11</v>
      </c>
      <c r="I237" t="str">
        <f>"part" &amp;$A$5&amp; "["&amp;H237&amp;"]:"&amp;B237&amp;","</f>
        <v>part1[11]:OutcomeAnalysisCILowerLimitComment,</v>
      </c>
    </row>
    <row r="238" spans="1:9">
      <c r="B238" s="3" t="s">
        <v>203</v>
      </c>
      <c r="C238" t="str">
        <f t="shared" si="21"/>
        <v>OutcomeAnalysisCINumSides = []</v>
      </c>
      <c r="E238" s="4" t="s">
        <v>339</v>
      </c>
      <c r="F238" t="str">
        <f t="shared" si="22"/>
        <v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v>
      </c>
      <c r="G238" s="4" t="s">
        <v>540</v>
      </c>
      <c r="H238">
        <v>12</v>
      </c>
      <c r="I238" t="str">
        <f>"part" &amp;$A$5&amp; "["&amp;H238&amp;"]:"&amp;B238&amp;","</f>
        <v>part1[12]:OutcomeAnalysisCINumSides,</v>
      </c>
    </row>
    <row r="239" spans="1:9">
      <c r="B239" s="3" t="s">
        <v>204</v>
      </c>
      <c r="C239" t="str">
        <f t="shared" si="21"/>
        <v>OutcomeAnalysisCIPctValue = []</v>
      </c>
      <c r="E239" s="4" t="s">
        <v>339</v>
      </c>
      <c r="F239" t="str">
        <f t="shared" si="22"/>
        <v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v>
      </c>
      <c r="G239" s="4" t="s">
        <v>541</v>
      </c>
      <c r="H239">
        <v>13</v>
      </c>
      <c r="I239" t="str">
        <f>"part" &amp;$A$5&amp; "["&amp;H239&amp;"]:"&amp;B239&amp;","</f>
        <v>part1[13]:OutcomeAnalysisCIPctValue,</v>
      </c>
    </row>
    <row r="240" spans="1:9">
      <c r="B240" s="3" t="s">
        <v>205</v>
      </c>
      <c r="C240" t="str">
        <f t="shared" si="21"/>
        <v>OutcomeAnalysisCIUpperLimit = []</v>
      </c>
      <c r="E240" s="4" t="s">
        <v>339</v>
      </c>
      <c r="F240" t="str">
        <f t="shared" si="22"/>
        <v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v>
      </c>
      <c r="G240" s="4" t="s">
        <v>542</v>
      </c>
      <c r="H240">
        <v>14</v>
      </c>
      <c r="I240" t="str">
        <f>"part" &amp;$A$5&amp; "["&amp;H240&amp;"]:"&amp;B240&amp;","</f>
        <v>part1[14]:OutcomeAnalysisCIUpperLimit,</v>
      </c>
    </row>
    <row r="241" spans="1:9">
      <c r="B241" s="3" t="s">
        <v>206</v>
      </c>
      <c r="C241" t="str">
        <f t="shared" si="21"/>
        <v>OutcomeAnalysisCIUpperLimitComment = []</v>
      </c>
      <c r="E241" s="4" t="s">
        <v>339</v>
      </c>
      <c r="F241" t="str">
        <f t="shared" si="22"/>
        <v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v>
      </c>
      <c r="G241" s="4" t="s">
        <v>543</v>
      </c>
      <c r="H241">
        <v>15</v>
      </c>
      <c r="I241" t="str">
        <f>"part" &amp;$A$5&amp; "["&amp;H241&amp;"]:"&amp;B241&amp;","</f>
        <v>part1[15]:OutcomeAnalysisCIUpperLimitComment,</v>
      </c>
    </row>
    <row r="242" spans="1:9">
      <c r="B242" s="3" t="s">
        <v>207</v>
      </c>
      <c r="C242" t="str">
        <f t="shared" si="21"/>
        <v>OutcomeAnalysisDispersionType = []</v>
      </c>
      <c r="E242" s="4" t="s">
        <v>339</v>
      </c>
      <c r="F242" t="str">
        <f t="shared" si="22"/>
        <v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v>
      </c>
      <c r="G242" s="4" t="s">
        <v>544</v>
      </c>
      <c r="H242">
        <v>16</v>
      </c>
      <c r="I242" t="str">
        <f>"part" &amp;$A$5&amp; "["&amp;H242&amp;"]:"&amp;B242&amp;","</f>
        <v>part1[16]:OutcomeAnalysisDispersionType,</v>
      </c>
    </row>
    <row r="243" spans="1:9">
      <c r="B243" s="3" t="s">
        <v>208</v>
      </c>
      <c r="C243" t="str">
        <f t="shared" si="21"/>
        <v>OutcomeAnalysisDispersionValue = []</v>
      </c>
      <c r="E243" s="4" t="s">
        <v>339</v>
      </c>
      <c r="F243" t="str">
        <f t="shared" si="22"/>
        <v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v>
      </c>
      <c r="G243" s="4" t="s">
        <v>545</v>
      </c>
      <c r="H243">
        <v>17</v>
      </c>
      <c r="I243" t="str">
        <f>"part" &amp;$A$5&amp; "["&amp;H243&amp;"]:"&amp;B243&amp;","</f>
        <v>part1[17]:OutcomeAnalysisDispersionValue,</v>
      </c>
    </row>
    <row r="244" spans="1:9">
      <c r="B244" s="3" t="s">
        <v>209</v>
      </c>
      <c r="C244" t="str">
        <f t="shared" si="21"/>
        <v>OutcomeAnalysisEstimateComment = []</v>
      </c>
      <c r="E244" s="4" t="s">
        <v>339</v>
      </c>
      <c r="F244" t="str">
        <f t="shared" si="22"/>
        <v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v>
      </c>
      <c r="G244" s="4" t="s">
        <v>546</v>
      </c>
      <c r="H244">
        <v>18</v>
      </c>
      <c r="I244" t="str">
        <f>"part" &amp;$A$5&amp; "["&amp;H244&amp;"]:"&amp;B244&amp;","</f>
        <v>part1[18]:OutcomeAnalysisEstimateComment,</v>
      </c>
    </row>
    <row r="245" spans="1:9">
      <c r="B245" s="3" t="s">
        <v>210</v>
      </c>
      <c r="C245" t="str">
        <f t="shared" si="21"/>
        <v>OutcomeAnalysisGroupId = []</v>
      </c>
      <c r="E245" s="4" t="s">
        <v>339</v>
      </c>
      <c r="F245" t="str">
        <f t="shared" si="22"/>
        <v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v>
      </c>
      <c r="G245" s="4" t="s">
        <v>547</v>
      </c>
      <c r="H245">
        <v>19</v>
      </c>
      <c r="I245" t="str">
        <f>"part" &amp;$A$5&amp; "["&amp;H245&amp;"]:"&amp;B245&amp;"}"</f>
        <v>part1[19]:OutcomeAnalysisGroupId}</v>
      </c>
    </row>
    <row r="246" spans="1:9">
      <c r="B246" s="3"/>
    </row>
    <row r="247" spans="1:9">
      <c r="B247" s="3"/>
      <c r="C247" t="str">
        <f>"#part"&amp;A248</f>
        <v>#part12</v>
      </c>
    </row>
    <row r="248" spans="1:9" ht="23.5">
      <c r="A248" s="6">
        <v>12</v>
      </c>
      <c r="B248" s="3" t="s">
        <v>657</v>
      </c>
      <c r="C248" t="str">
        <f>B248&amp;" = []"</f>
        <v>NCTId = []</v>
      </c>
      <c r="E248" s="4" t="s">
        <v>339</v>
      </c>
      <c r="F248" t="str">
        <f>SUBSTITUTE(E248,"AgreementOtherDetails",B248)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48" s="4" t="s">
        <v>658</v>
      </c>
      <c r="H248">
        <v>0</v>
      </c>
      <c r="I248" t="str">
        <f>"dict"&amp;A248&amp;" = { part" &amp;$A$5&amp; "["&amp;H248&amp;"]:"&amp;B248&amp;","</f>
        <v>dict12 = { part1[0]:NCTId,</v>
      </c>
    </row>
    <row r="249" spans="1:9">
      <c r="B249" s="3" t="s">
        <v>211</v>
      </c>
      <c r="C249" t="str">
        <f>B249&amp;" = []"</f>
        <v>OutcomeAnalysisGroupDescription = []</v>
      </c>
      <c r="E249" s="4" t="s">
        <v>339</v>
      </c>
      <c r="F249" t="str">
        <f>SUBSTITUTE(E249,"AgreementOtherDetails",B249)</f>
        <v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v>
      </c>
      <c r="G249" s="4" t="s">
        <v>548</v>
      </c>
      <c r="H249">
        <v>1</v>
      </c>
      <c r="I249" t="str">
        <f>"part" &amp;$A$5&amp; "["&amp;H249&amp;"]:"&amp;B249&amp;","</f>
        <v>part1[1]:OutcomeAnalysisGroupDescription,</v>
      </c>
    </row>
    <row r="250" spans="1:9">
      <c r="B250" s="3" t="s">
        <v>212</v>
      </c>
      <c r="C250" t="str">
        <f t="shared" ref="C250:C267" si="23">B250&amp;" = []"</f>
        <v>OutcomeGroupId = []</v>
      </c>
      <c r="E250" s="4" t="s">
        <v>339</v>
      </c>
      <c r="F250" t="str">
        <f t="shared" ref="F250:F267" si="24">SUBSTITUTE(E250,"AgreementOtherDetails",B250)</f>
        <v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v>
      </c>
      <c r="G250" s="4" t="s">
        <v>549</v>
      </c>
      <c r="H250">
        <v>2</v>
      </c>
      <c r="I250" t="str">
        <f>"part" &amp;$A$5&amp; "["&amp;H250&amp;"]:"&amp;B250&amp;","</f>
        <v>part1[2]:OutcomeGroupId,</v>
      </c>
    </row>
    <row r="251" spans="1:9">
      <c r="B251" s="3" t="s">
        <v>213</v>
      </c>
      <c r="C251" t="str">
        <f t="shared" si="23"/>
        <v>OutcomeAnalysisNonInferiorityComment = []</v>
      </c>
      <c r="E251" s="4" t="s">
        <v>339</v>
      </c>
      <c r="F251" t="str">
        <f t="shared" si="24"/>
        <v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v>
      </c>
      <c r="G251" s="4" t="s">
        <v>550</v>
      </c>
      <c r="H251">
        <v>3</v>
      </c>
      <c r="I251" t="str">
        <f>"part" &amp;$A$5&amp; "["&amp;H251&amp;"]:"&amp;B251&amp;","</f>
        <v>part1[3]:OutcomeAnalysisNonInferiorityComment,</v>
      </c>
    </row>
    <row r="252" spans="1:9">
      <c r="B252" s="3" t="s">
        <v>214</v>
      </c>
      <c r="C252" t="str">
        <f t="shared" si="23"/>
        <v>OutcomeAnalysisNonInferiorityType = []</v>
      </c>
      <c r="E252" s="4" t="s">
        <v>339</v>
      </c>
      <c r="F252" t="str">
        <f t="shared" si="24"/>
        <v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v>
      </c>
      <c r="G252" s="4" t="s">
        <v>551</v>
      </c>
      <c r="H252">
        <v>4</v>
      </c>
      <c r="I252" t="str">
        <f>"part" &amp;$A$5&amp; "["&amp;H252&amp;"]:"&amp;B252&amp;","</f>
        <v>part1[4]:OutcomeAnalysisNonInferiorityType,</v>
      </c>
    </row>
    <row r="253" spans="1:9">
      <c r="B253" s="3" t="s">
        <v>215</v>
      </c>
      <c r="C253" t="str">
        <f t="shared" si="23"/>
        <v>OutcomeAnalysisOtherAnalysisDescription = []</v>
      </c>
      <c r="E253" s="4" t="s">
        <v>339</v>
      </c>
      <c r="F253" t="str">
        <f t="shared" si="24"/>
        <v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v>
      </c>
      <c r="G253" s="4" t="s">
        <v>552</v>
      </c>
      <c r="H253">
        <v>5</v>
      </c>
      <c r="I253" t="str">
        <f>"part" &amp;$A$5&amp; "["&amp;H253&amp;"]:"&amp;B253&amp;","</f>
        <v>part1[5]:OutcomeAnalysisOtherAnalysisDescription,</v>
      </c>
    </row>
    <row r="254" spans="1:9">
      <c r="B254" s="3" t="s">
        <v>216</v>
      </c>
      <c r="C254" t="str">
        <f t="shared" si="23"/>
        <v>OutcomeAnalysisPValue = []</v>
      </c>
      <c r="E254" s="4" t="s">
        <v>339</v>
      </c>
      <c r="F254" t="str">
        <f t="shared" si="24"/>
        <v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v>
      </c>
      <c r="G254" s="4" t="s">
        <v>553</v>
      </c>
      <c r="H254">
        <v>6</v>
      </c>
      <c r="I254" t="str">
        <f>"part" &amp;$A$5&amp; "["&amp;H254&amp;"]:"&amp;B254&amp;","</f>
        <v>part1[6]:OutcomeAnalysisPValue,</v>
      </c>
    </row>
    <row r="255" spans="1:9">
      <c r="B255" s="3" t="s">
        <v>217</v>
      </c>
      <c r="C255" t="str">
        <f t="shared" si="23"/>
        <v>OutcomeAnalysisPValueComment = []</v>
      </c>
      <c r="E255" s="4" t="s">
        <v>339</v>
      </c>
      <c r="F255" t="str">
        <f t="shared" si="24"/>
        <v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v>
      </c>
      <c r="G255" s="4" t="s">
        <v>554</v>
      </c>
      <c r="H255">
        <v>7</v>
      </c>
      <c r="I255" t="str">
        <f>"part" &amp;$A$5&amp; "["&amp;H255&amp;"]:"&amp;B255&amp;","</f>
        <v>part1[7]:OutcomeAnalysisPValueComment,</v>
      </c>
    </row>
    <row r="256" spans="1:9">
      <c r="B256" s="3" t="s">
        <v>218</v>
      </c>
      <c r="C256" t="str">
        <f t="shared" si="23"/>
        <v>OutcomeAnalysisParamType = []</v>
      </c>
      <c r="E256" s="4" t="s">
        <v>339</v>
      </c>
      <c r="F256" t="str">
        <f t="shared" si="24"/>
        <v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v>
      </c>
      <c r="G256" s="4" t="s">
        <v>555</v>
      </c>
      <c r="H256">
        <v>8</v>
      </c>
      <c r="I256" t="str">
        <f>"part" &amp;$A$5&amp; "["&amp;H256&amp;"]:"&amp;B256&amp;","</f>
        <v>part1[8]:OutcomeAnalysisParamType,</v>
      </c>
    </row>
    <row r="257" spans="1:9">
      <c r="B257" s="3" t="s">
        <v>219</v>
      </c>
      <c r="C257" t="str">
        <f t="shared" si="23"/>
        <v>OutcomeAnalysisParamValue = []</v>
      </c>
      <c r="E257" s="4" t="s">
        <v>339</v>
      </c>
      <c r="F257" t="str">
        <f t="shared" si="24"/>
        <v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v>
      </c>
      <c r="G257" s="4" t="s">
        <v>556</v>
      </c>
      <c r="H257">
        <v>9</v>
      </c>
      <c r="I257" t="str">
        <f>"part" &amp;$A$5&amp; "["&amp;H257&amp;"]:"&amp;B257&amp;","</f>
        <v>part1[9]:OutcomeAnalysisParamValue,</v>
      </c>
    </row>
    <row r="258" spans="1:9">
      <c r="B258" s="3" t="s">
        <v>220</v>
      </c>
      <c r="C258" t="str">
        <f t="shared" si="23"/>
        <v>OutcomeAnalysisStatisticalComment = []</v>
      </c>
      <c r="E258" s="4" t="s">
        <v>339</v>
      </c>
      <c r="F258" t="str">
        <f t="shared" si="24"/>
        <v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v>
      </c>
      <c r="G258" s="4" t="s">
        <v>557</v>
      </c>
      <c r="H258">
        <v>10</v>
      </c>
      <c r="I258" t="str">
        <f>"part" &amp;$A$5&amp; "["&amp;H258&amp;"]:"&amp;B258&amp;","</f>
        <v>part1[10]:OutcomeAnalysisStatisticalComment,</v>
      </c>
    </row>
    <row r="259" spans="1:9">
      <c r="B259" s="3" t="s">
        <v>221</v>
      </c>
      <c r="C259" t="str">
        <f t="shared" si="23"/>
        <v>OutcomeAnalysisStatisticalMethod = []</v>
      </c>
      <c r="E259" s="4" t="s">
        <v>339</v>
      </c>
      <c r="F259" t="str">
        <f t="shared" si="24"/>
        <v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v>
      </c>
      <c r="G259" s="4" t="s">
        <v>558</v>
      </c>
      <c r="H259">
        <v>11</v>
      </c>
      <c r="I259" t="str">
        <f>"part" &amp;$A$5&amp; "["&amp;H259&amp;"]:"&amp;B259&amp;","</f>
        <v>part1[11]:OutcomeAnalysisStatisticalMethod,</v>
      </c>
    </row>
    <row r="260" spans="1:9">
      <c r="B260" s="3" t="s">
        <v>222</v>
      </c>
      <c r="C260" t="str">
        <f t="shared" si="23"/>
        <v>OutcomeAnalysisTestedNonInferiority = []</v>
      </c>
      <c r="E260" s="4" t="s">
        <v>339</v>
      </c>
      <c r="F260" t="str">
        <f t="shared" si="24"/>
        <v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v>
      </c>
      <c r="G260" s="4" t="s">
        <v>559</v>
      </c>
      <c r="H260">
        <v>12</v>
      </c>
      <c r="I260" t="str">
        <f>"part" &amp;$A$5&amp; "["&amp;H260&amp;"]:"&amp;B260&amp;","</f>
        <v>part1[12]:OutcomeAnalysisTestedNonInferiority,</v>
      </c>
    </row>
    <row r="261" spans="1:9">
      <c r="B261" s="3" t="s">
        <v>223</v>
      </c>
      <c r="C261" t="str">
        <f t="shared" si="23"/>
        <v>OutcomeCategoryTitle = []</v>
      </c>
      <c r="E261" s="4" t="s">
        <v>339</v>
      </c>
      <c r="F261" t="str">
        <f t="shared" si="24"/>
        <v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v>
      </c>
      <c r="G261" s="4" t="s">
        <v>560</v>
      </c>
      <c r="H261">
        <v>13</v>
      </c>
      <c r="I261" t="str">
        <f>"part" &amp;$A$5&amp; "["&amp;H261&amp;"]:"&amp;B261&amp;","</f>
        <v>part1[13]:OutcomeCategoryTitle,</v>
      </c>
    </row>
    <row r="262" spans="1:9">
      <c r="B262" s="3" t="s">
        <v>224</v>
      </c>
      <c r="C262" t="str">
        <f t="shared" si="23"/>
        <v>OutcomeClassDenomCountGroupId = []</v>
      </c>
      <c r="E262" s="4" t="s">
        <v>339</v>
      </c>
      <c r="F262" t="str">
        <f t="shared" si="24"/>
        <v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v>
      </c>
      <c r="G262" s="4" t="s">
        <v>561</v>
      </c>
      <c r="H262">
        <v>14</v>
      </c>
      <c r="I262" t="str">
        <f>"part" &amp;$A$5&amp; "["&amp;H262&amp;"]:"&amp;B262&amp;","</f>
        <v>part1[14]:OutcomeClassDenomCountGroupId,</v>
      </c>
    </row>
    <row r="263" spans="1:9">
      <c r="B263" s="3" t="s">
        <v>225</v>
      </c>
      <c r="C263" t="str">
        <f t="shared" si="23"/>
        <v>OutcomeClassDenomCountValue = []</v>
      </c>
      <c r="E263" s="4" t="s">
        <v>339</v>
      </c>
      <c r="F263" t="str">
        <f t="shared" si="24"/>
        <v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v>
      </c>
      <c r="G263" s="4" t="s">
        <v>562</v>
      </c>
      <c r="H263">
        <v>15</v>
      </c>
      <c r="I263" t="str">
        <f>"part" &amp;$A$5&amp; "["&amp;H263&amp;"]:"&amp;B263&amp;","</f>
        <v>part1[15]:OutcomeClassDenomCountValue,</v>
      </c>
    </row>
    <row r="264" spans="1:9">
      <c r="B264" s="3" t="s">
        <v>226</v>
      </c>
      <c r="C264" t="str">
        <f t="shared" si="23"/>
        <v>OutcomeClassDenomUnits = []</v>
      </c>
      <c r="E264" s="4" t="s">
        <v>339</v>
      </c>
      <c r="F264" t="str">
        <f t="shared" si="24"/>
        <v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v>
      </c>
      <c r="G264" s="4" t="s">
        <v>563</v>
      </c>
      <c r="H264">
        <v>16</v>
      </c>
      <c r="I264" t="str">
        <f>"part" &amp;$A$5&amp; "["&amp;H264&amp;"]:"&amp;B264&amp;","</f>
        <v>part1[16]:OutcomeClassDenomUnits,</v>
      </c>
    </row>
    <row r="265" spans="1:9">
      <c r="B265" s="3" t="s">
        <v>227</v>
      </c>
      <c r="C265" t="str">
        <f t="shared" si="23"/>
        <v>OutcomeClassTitle = []</v>
      </c>
      <c r="E265" s="4" t="s">
        <v>339</v>
      </c>
      <c r="F265" t="str">
        <f t="shared" si="24"/>
        <v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v>
      </c>
      <c r="G265" s="4" t="s">
        <v>564</v>
      </c>
      <c r="H265">
        <v>17</v>
      </c>
      <c r="I265" t="str">
        <f>"part" &amp;$A$5&amp; "["&amp;H265&amp;"]:"&amp;B265&amp;","</f>
        <v>part1[17]:OutcomeClassTitle,</v>
      </c>
    </row>
    <row r="266" spans="1:9">
      <c r="B266" s="3" t="s">
        <v>228</v>
      </c>
      <c r="C266" t="str">
        <f t="shared" si="23"/>
        <v>OutcomeDenomCountGroupId = []</v>
      </c>
      <c r="E266" s="4" t="s">
        <v>339</v>
      </c>
      <c r="F266" t="str">
        <f t="shared" si="24"/>
        <v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v>
      </c>
      <c r="G266" s="4" t="s">
        <v>565</v>
      </c>
      <c r="H266">
        <v>18</v>
      </c>
      <c r="I266" t="str">
        <f>"part" &amp;$A$5&amp; "["&amp;H266&amp;"]:"&amp;B266&amp;","</f>
        <v>part1[18]:OutcomeDenomCountGroupId,</v>
      </c>
    </row>
    <row r="267" spans="1:9">
      <c r="B267" s="3" t="s">
        <v>229</v>
      </c>
      <c r="C267" t="str">
        <f t="shared" si="23"/>
        <v>OutcomeDenomCountValue = []</v>
      </c>
      <c r="E267" s="4" t="s">
        <v>339</v>
      </c>
      <c r="F267" t="str">
        <f t="shared" si="24"/>
        <v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v>
      </c>
      <c r="G267" s="4" t="s">
        <v>566</v>
      </c>
      <c r="H267">
        <v>19</v>
      </c>
      <c r="I267" t="str">
        <f>"part" &amp;$A$5&amp; "["&amp;H267&amp;"]:"&amp;B267&amp;"}"</f>
        <v>part1[19]:OutcomeDenomCountValue}</v>
      </c>
    </row>
    <row r="268" spans="1:9">
      <c r="B268" s="3"/>
    </row>
    <row r="269" spans="1:9">
      <c r="B269" s="3"/>
      <c r="C269" t="str">
        <f>"#part"&amp;A270</f>
        <v>#part13</v>
      </c>
    </row>
    <row r="270" spans="1:9" ht="23.5">
      <c r="A270" s="7">
        <v>13</v>
      </c>
      <c r="B270" s="2" t="s">
        <v>657</v>
      </c>
      <c r="C270" t="str">
        <f>B270&amp;" = []"</f>
        <v>NCTId = []</v>
      </c>
      <c r="E270" s="4" t="s">
        <v>339</v>
      </c>
      <c r="F270" t="str">
        <f>SUBSTITUTE(E270,"AgreementOtherDetails",B270)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70" s="4" t="s">
        <v>658</v>
      </c>
      <c r="H270">
        <v>0</v>
      </c>
      <c r="I270" t="str">
        <f>"dict"&amp;A270&amp;" = { part" &amp;$A$5&amp; "["&amp;H270&amp;"]:"&amp;B270&amp;","</f>
        <v>dict13 = { part1[0]:NCTId,</v>
      </c>
    </row>
    <row r="271" spans="1:9">
      <c r="B271" s="3" t="s">
        <v>230</v>
      </c>
      <c r="C271" t="str">
        <f>B271&amp;" = []"</f>
        <v>OutcomeDenomUnits = []</v>
      </c>
      <c r="E271" s="4" t="s">
        <v>339</v>
      </c>
      <c r="F271" t="str">
        <f>SUBSTITUTE(E271,"AgreementOtherDetails",B271)</f>
        <v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v>
      </c>
      <c r="G271" s="4" t="s">
        <v>567</v>
      </c>
      <c r="H271">
        <v>1</v>
      </c>
      <c r="I271" t="str">
        <f>"part" &amp;$A$5&amp; "["&amp;H271&amp;"]:"&amp;B271&amp;","</f>
        <v>part1[1]:OutcomeDenomUnits,</v>
      </c>
    </row>
    <row r="272" spans="1:9">
      <c r="B272" s="3" t="s">
        <v>231</v>
      </c>
      <c r="C272" t="str">
        <f t="shared" ref="C272:C289" si="25">B272&amp;" = []"</f>
        <v>OutcomeGroupDescription = []</v>
      </c>
      <c r="E272" s="4" t="s">
        <v>339</v>
      </c>
      <c r="F272" t="str">
        <f t="shared" ref="F272:F289" si="26">SUBSTITUTE(E272,"AgreementOtherDetails",B272)</f>
        <v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v>
      </c>
      <c r="G272" s="4" t="s">
        <v>568</v>
      </c>
      <c r="H272">
        <v>2</v>
      </c>
      <c r="I272" t="str">
        <f>"part" &amp;$A$5&amp; "["&amp;H272&amp;"]:"&amp;B272&amp;","</f>
        <v>part1[2]:OutcomeGroupDescription,</v>
      </c>
    </row>
    <row r="273" spans="2:9">
      <c r="B273" s="3" t="s">
        <v>232</v>
      </c>
      <c r="C273" t="str">
        <f t="shared" si="25"/>
        <v>OutcomeMeasurementUpperLimit = []</v>
      </c>
      <c r="E273" s="4" t="s">
        <v>339</v>
      </c>
      <c r="F273" t="str">
        <f t="shared" si="26"/>
        <v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v>
      </c>
      <c r="G273" s="4" t="s">
        <v>569</v>
      </c>
      <c r="H273">
        <v>3</v>
      </c>
      <c r="I273" t="str">
        <f>"part" &amp;$A$5&amp; "["&amp;H273&amp;"]:"&amp;B273&amp;","</f>
        <v>part1[3]:OutcomeMeasurementUpperLimit,</v>
      </c>
    </row>
    <row r="274" spans="2:9">
      <c r="B274" s="3" t="s">
        <v>233</v>
      </c>
      <c r="C274" t="str">
        <f t="shared" si="25"/>
        <v>OutcomeGroupTitle = []</v>
      </c>
      <c r="E274" s="4" t="s">
        <v>339</v>
      </c>
      <c r="F274" t="str">
        <f t="shared" si="26"/>
        <v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v>
      </c>
      <c r="G274" s="4" t="s">
        <v>570</v>
      </c>
      <c r="H274">
        <v>4</v>
      </c>
      <c r="I274" t="str">
        <f>"part" &amp;$A$5&amp; "["&amp;H274&amp;"]:"&amp;B274&amp;","</f>
        <v>part1[4]:OutcomeGroupTitle,</v>
      </c>
    </row>
    <row r="275" spans="2:9">
      <c r="B275" s="3" t="s">
        <v>234</v>
      </c>
      <c r="C275" t="str">
        <f t="shared" si="25"/>
        <v>OutcomeMeasureAnticipatedPostingDate = []</v>
      </c>
      <c r="E275" s="4" t="s">
        <v>339</v>
      </c>
      <c r="F275" t="str">
        <f t="shared" si="26"/>
        <v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v>
      </c>
      <c r="G275" s="4" t="s">
        <v>571</v>
      </c>
      <c r="H275">
        <v>5</v>
      </c>
      <c r="I275" t="str">
        <f>"part" &amp;$A$5&amp; "["&amp;H275&amp;"]:"&amp;B275&amp;","</f>
        <v>part1[5]:OutcomeMeasureAnticipatedPostingDate,</v>
      </c>
    </row>
    <row r="276" spans="2:9">
      <c r="B276" s="3" t="s">
        <v>235</v>
      </c>
      <c r="C276" t="str">
        <f t="shared" si="25"/>
        <v>OutcomeMeasureCalculatePct = []</v>
      </c>
      <c r="E276" s="4" t="s">
        <v>339</v>
      </c>
      <c r="F276" t="str">
        <f t="shared" si="26"/>
        <v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v>
      </c>
      <c r="G276" s="4" t="s">
        <v>572</v>
      </c>
      <c r="H276">
        <v>6</v>
      </c>
      <c r="I276" t="str">
        <f>"part" &amp;$A$5&amp; "["&amp;H276&amp;"]:"&amp;B276&amp;","</f>
        <v>part1[6]:OutcomeMeasureCalculatePct,</v>
      </c>
    </row>
    <row r="277" spans="2:9">
      <c r="B277" s="3" t="s">
        <v>236</v>
      </c>
      <c r="C277" t="str">
        <f t="shared" si="25"/>
        <v>OutcomeMeasureDenomUnitsSelected = []</v>
      </c>
      <c r="E277" s="4" t="s">
        <v>339</v>
      </c>
      <c r="F277" t="str">
        <f t="shared" si="26"/>
        <v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v>
      </c>
      <c r="G277" s="4" t="s">
        <v>573</v>
      </c>
      <c r="H277">
        <v>7</v>
      </c>
      <c r="I277" t="str">
        <f>"part" &amp;$A$5&amp; "["&amp;H277&amp;"]:"&amp;B277&amp;","</f>
        <v>part1[7]:OutcomeMeasureDenomUnitsSelected,</v>
      </c>
    </row>
    <row r="278" spans="2:9">
      <c r="B278" s="3" t="s">
        <v>237</v>
      </c>
      <c r="C278" t="str">
        <f t="shared" si="25"/>
        <v>OutcomeMeasureDescription = []</v>
      </c>
      <c r="E278" s="4" t="s">
        <v>339</v>
      </c>
      <c r="F278" t="str">
        <f t="shared" si="26"/>
        <v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v>
      </c>
      <c r="G278" s="4" t="s">
        <v>574</v>
      </c>
      <c r="H278">
        <v>8</v>
      </c>
      <c r="I278" t="str">
        <f>"part" &amp;$A$5&amp; "["&amp;H278&amp;"]:"&amp;B278&amp;","</f>
        <v>part1[8]:OutcomeMeasureDescription,</v>
      </c>
    </row>
    <row r="279" spans="2:9">
      <c r="B279" s="3" t="s">
        <v>238</v>
      </c>
      <c r="C279" t="str">
        <f t="shared" si="25"/>
        <v>OutcomeMeasureDispersionType = []</v>
      </c>
      <c r="E279" s="4" t="s">
        <v>339</v>
      </c>
      <c r="F279" t="str">
        <f t="shared" si="26"/>
        <v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v>
      </c>
      <c r="G279" s="4" t="s">
        <v>575</v>
      </c>
      <c r="H279">
        <v>9</v>
      </c>
      <c r="I279" t="str">
        <f>"part" &amp;$A$5&amp; "["&amp;H279&amp;"]:"&amp;B279&amp;","</f>
        <v>part1[9]:OutcomeMeasureDispersionType,</v>
      </c>
    </row>
    <row r="280" spans="2:9">
      <c r="B280" s="3" t="s">
        <v>239</v>
      </c>
      <c r="C280" t="str">
        <f t="shared" si="25"/>
        <v>OutcomeMeasureParamType = []</v>
      </c>
      <c r="E280" s="4" t="s">
        <v>339</v>
      </c>
      <c r="F280" t="str">
        <f t="shared" si="26"/>
        <v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v>
      </c>
      <c r="G280" s="4" t="s">
        <v>576</v>
      </c>
      <c r="H280">
        <v>10</v>
      </c>
      <c r="I280" t="str">
        <f>"part" &amp;$A$5&amp; "["&amp;H280&amp;"]:"&amp;B280&amp;","</f>
        <v>part1[10]:OutcomeMeasureParamType,</v>
      </c>
    </row>
    <row r="281" spans="2:9">
      <c r="B281" s="3" t="s">
        <v>240</v>
      </c>
      <c r="C281" t="str">
        <f t="shared" si="25"/>
        <v>OutcomeMeasurePopulationDescription = []</v>
      </c>
      <c r="E281" s="4" t="s">
        <v>339</v>
      </c>
      <c r="F281" t="str">
        <f t="shared" si="26"/>
        <v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v>
      </c>
      <c r="G281" s="4" t="s">
        <v>577</v>
      </c>
      <c r="H281">
        <v>11</v>
      </c>
      <c r="I281" t="str">
        <f>"part" &amp;$A$5&amp; "["&amp;H281&amp;"]:"&amp;B281&amp;","</f>
        <v>part1[11]:OutcomeMeasurePopulationDescription,</v>
      </c>
    </row>
    <row r="282" spans="2:9">
      <c r="B282" s="3" t="s">
        <v>241</v>
      </c>
      <c r="C282" t="str">
        <f t="shared" si="25"/>
        <v>OutcomeMeasureReportingStatus = []</v>
      </c>
      <c r="E282" s="4" t="s">
        <v>339</v>
      </c>
      <c r="F282" t="str">
        <f t="shared" si="26"/>
        <v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v>
      </c>
      <c r="G282" s="4" t="s">
        <v>578</v>
      </c>
      <c r="H282">
        <v>12</v>
      </c>
      <c r="I282" t="str">
        <f>"part" &amp;$A$5&amp; "["&amp;H282&amp;"]:"&amp;B282&amp;","</f>
        <v>part1[12]:OutcomeMeasureReportingStatus,</v>
      </c>
    </row>
    <row r="283" spans="2:9">
      <c r="B283" s="3" t="s">
        <v>242</v>
      </c>
      <c r="C283" t="str">
        <f t="shared" si="25"/>
        <v>OutcomeMeasureTimeFrame = []</v>
      </c>
      <c r="E283" s="4" t="s">
        <v>339</v>
      </c>
      <c r="F283" t="str">
        <f t="shared" si="26"/>
        <v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v>
      </c>
      <c r="G283" s="4" t="s">
        <v>579</v>
      </c>
      <c r="H283">
        <v>13</v>
      </c>
      <c r="I283" t="str">
        <f>"part" &amp;$A$5&amp; "["&amp;H283&amp;"]:"&amp;B283&amp;","</f>
        <v>part1[13]:OutcomeMeasureTimeFrame,</v>
      </c>
    </row>
    <row r="284" spans="2:9">
      <c r="B284" s="3" t="s">
        <v>243</v>
      </c>
      <c r="C284" t="str">
        <f t="shared" si="25"/>
        <v>OutcomeMeasureTitle = []</v>
      </c>
      <c r="E284" s="4" t="s">
        <v>339</v>
      </c>
      <c r="F284" t="str">
        <f t="shared" si="26"/>
        <v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v>
      </c>
      <c r="G284" s="4" t="s">
        <v>580</v>
      </c>
      <c r="H284">
        <v>14</v>
      </c>
      <c r="I284" t="str">
        <f>"part" &amp;$A$5&amp; "["&amp;H284&amp;"]:"&amp;B284&amp;","</f>
        <v>part1[14]:OutcomeMeasureTitle,</v>
      </c>
    </row>
    <row r="285" spans="2:9">
      <c r="B285" s="3" t="s">
        <v>244</v>
      </c>
      <c r="C285" t="str">
        <f t="shared" si="25"/>
        <v>OutcomeMeasureType = []</v>
      </c>
      <c r="E285" s="4" t="s">
        <v>339</v>
      </c>
      <c r="F285" t="str">
        <f t="shared" si="26"/>
        <v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v>
      </c>
      <c r="G285" s="4" t="s">
        <v>581</v>
      </c>
      <c r="H285">
        <v>15</v>
      </c>
      <c r="I285" t="str">
        <f>"part" &amp;$A$5&amp; "["&amp;H285&amp;"]:"&amp;B285&amp;","</f>
        <v>part1[15]:OutcomeMeasureType,</v>
      </c>
    </row>
    <row r="286" spans="2:9">
      <c r="B286" s="3" t="s">
        <v>245</v>
      </c>
      <c r="C286" t="str">
        <f t="shared" si="25"/>
        <v>OutcomeMeasureTypeUnitsAnalyzed = []</v>
      </c>
      <c r="E286" s="4" t="s">
        <v>339</v>
      </c>
      <c r="F286" t="str">
        <f t="shared" si="26"/>
        <v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v>
      </c>
      <c r="G286" s="4" t="s">
        <v>582</v>
      </c>
      <c r="H286">
        <v>16</v>
      </c>
      <c r="I286" t="str">
        <f>"part" &amp;$A$5&amp; "["&amp;H286&amp;"]:"&amp;B286&amp;","</f>
        <v>part1[16]:OutcomeMeasureTypeUnitsAnalyzed,</v>
      </c>
    </row>
    <row r="287" spans="2:9">
      <c r="B287" s="3" t="s">
        <v>246</v>
      </c>
      <c r="C287" t="str">
        <f t="shared" si="25"/>
        <v>OutcomeMeasureUnitOfMeasure = []</v>
      </c>
      <c r="E287" s="4" t="s">
        <v>339</v>
      </c>
      <c r="F287" t="str">
        <f t="shared" si="26"/>
        <v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v>
      </c>
      <c r="G287" s="4" t="s">
        <v>583</v>
      </c>
      <c r="H287">
        <v>17</v>
      </c>
      <c r="I287" t="str">
        <f>"part" &amp;$A$5&amp; "["&amp;H287&amp;"]:"&amp;B287&amp;","</f>
        <v>part1[17]:OutcomeMeasureUnitOfMeasure,</v>
      </c>
    </row>
    <row r="288" spans="2:9">
      <c r="B288" s="3" t="s">
        <v>247</v>
      </c>
      <c r="C288" t="str">
        <f t="shared" si="25"/>
        <v>OutcomeMeasurementComment = []</v>
      </c>
      <c r="E288" s="4" t="s">
        <v>339</v>
      </c>
      <c r="F288" t="str">
        <f t="shared" si="26"/>
        <v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v>
      </c>
      <c r="G288" s="4" t="s">
        <v>584</v>
      </c>
      <c r="H288">
        <v>18</v>
      </c>
      <c r="I288" t="str">
        <f>"part" &amp;$A$5&amp; "["&amp;H288&amp;"]:"&amp;B288&amp;","</f>
        <v>part1[18]:OutcomeMeasurementComment,</v>
      </c>
    </row>
    <row r="289" spans="1:9">
      <c r="B289" s="3" t="s">
        <v>248</v>
      </c>
      <c r="C289" t="str">
        <f t="shared" si="25"/>
        <v>OutcomeMeasurementGroupId = []</v>
      </c>
      <c r="E289" s="4" t="s">
        <v>339</v>
      </c>
      <c r="F289" t="str">
        <f t="shared" si="26"/>
        <v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v>
      </c>
      <c r="G289" s="4" t="s">
        <v>585</v>
      </c>
      <c r="H289">
        <v>19</v>
      </c>
      <c r="I289" t="str">
        <f>"part" &amp;$A$5&amp; "["&amp;H289&amp;"]:"&amp;B289&amp;"}"</f>
        <v>part1[19]:OutcomeMeasurementGroupId}</v>
      </c>
    </row>
    <row r="290" spans="1:9">
      <c r="B290" s="3"/>
    </row>
    <row r="291" spans="1:9">
      <c r="B291" s="3"/>
      <c r="C291" t="str">
        <f>"#part"&amp;A292</f>
        <v>#part14</v>
      </c>
    </row>
    <row r="292" spans="1:9" ht="23.5">
      <c r="A292" s="7">
        <v>14</v>
      </c>
      <c r="B292" s="3" t="s">
        <v>657</v>
      </c>
      <c r="C292" t="str">
        <f>B292&amp;" = []"</f>
        <v>NCTId = []</v>
      </c>
      <c r="E292" s="4" t="s">
        <v>339</v>
      </c>
      <c r="F292" t="str">
        <f>SUBSTITUTE(E292,"AgreementOtherDetails",B292)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92" s="4" t="s">
        <v>658</v>
      </c>
      <c r="H292">
        <v>0</v>
      </c>
      <c r="I292" t="str">
        <f>"dict"&amp;A292&amp;" = { part" &amp;$A$5&amp; "["&amp;H292&amp;"]:"&amp;B292&amp;","</f>
        <v>dict14 = { part1[0]:NCTId,</v>
      </c>
    </row>
    <row r="293" spans="1:9">
      <c r="B293" s="3" t="s">
        <v>249</v>
      </c>
      <c r="C293" t="str">
        <f>B293&amp;" = []"</f>
        <v>OutcomeMeasurementLowerLimit = []</v>
      </c>
      <c r="E293" s="4" t="s">
        <v>339</v>
      </c>
      <c r="F293" t="str">
        <f>SUBSTITUTE(E293,"AgreementOtherDetails",B293)</f>
        <v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v>
      </c>
      <c r="G293" s="4" t="s">
        <v>586</v>
      </c>
      <c r="H293">
        <v>1</v>
      </c>
      <c r="I293" t="str">
        <f>"part" &amp;$A$5&amp; "["&amp;H293&amp;"]:"&amp;B293&amp;","</f>
        <v>part1[1]:OutcomeMeasurementLowerLimit,</v>
      </c>
    </row>
    <row r="294" spans="1:9">
      <c r="B294" s="3" t="s">
        <v>250</v>
      </c>
      <c r="C294" t="str">
        <f t="shared" ref="C294:C311" si="27">B294&amp;" = []"</f>
        <v>OutcomeMeasurementSpread = []</v>
      </c>
      <c r="E294" s="4" t="s">
        <v>339</v>
      </c>
      <c r="F294" t="str">
        <f t="shared" ref="F294:F311" si="28">SUBSTITUTE(E294,"AgreementOtherDetails",B294)</f>
        <v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v>
      </c>
      <c r="G294" s="4" t="s">
        <v>587</v>
      </c>
      <c r="H294">
        <v>2</v>
      </c>
      <c r="I294" t="str">
        <f>"part" &amp;$A$5&amp; "["&amp;H294&amp;"]:"&amp;B294&amp;","</f>
        <v>part1[2]:OutcomeMeasurementSpread,</v>
      </c>
    </row>
    <row r="295" spans="1:9">
      <c r="B295" s="3" t="s">
        <v>251</v>
      </c>
      <c r="C295" t="str">
        <f t="shared" si="27"/>
        <v>PrimaryOutcomeTimeFrame = []</v>
      </c>
      <c r="E295" s="4" t="s">
        <v>339</v>
      </c>
      <c r="F295" t="str">
        <f t="shared" si="28"/>
        <v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v>
      </c>
      <c r="G295" s="4" t="s">
        <v>588</v>
      </c>
      <c r="H295">
        <v>3</v>
      </c>
      <c r="I295" t="str">
        <f>"part" &amp;$A$5&amp; "["&amp;H295&amp;"]:"&amp;B295&amp;","</f>
        <v>part1[3]:PrimaryOutcomeTimeFrame,</v>
      </c>
    </row>
    <row r="296" spans="1:9">
      <c r="B296" s="3" t="s">
        <v>252</v>
      </c>
      <c r="C296" t="str">
        <f t="shared" si="27"/>
        <v>OutcomeMeasurementValue = []</v>
      </c>
      <c r="E296" s="4" t="s">
        <v>339</v>
      </c>
      <c r="F296" t="str">
        <f t="shared" si="28"/>
        <v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v>
      </c>
      <c r="G296" s="4" t="s">
        <v>589</v>
      </c>
      <c r="H296">
        <v>4</v>
      </c>
      <c r="I296" t="str">
        <f>"part" &amp;$A$5&amp; "["&amp;H296&amp;"]:"&amp;B296&amp;","</f>
        <v>part1[4]:OutcomeMeasurementValue,</v>
      </c>
    </row>
    <row r="297" spans="1:9">
      <c r="B297" s="3" t="s">
        <v>253</v>
      </c>
      <c r="C297" t="str">
        <f t="shared" si="27"/>
        <v>OverallOfficialAffiliation = []</v>
      </c>
      <c r="E297" s="4" t="s">
        <v>339</v>
      </c>
      <c r="F297" t="str">
        <f t="shared" si="28"/>
        <v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v>
      </c>
      <c r="G297" s="4" t="s">
        <v>590</v>
      </c>
      <c r="H297">
        <v>5</v>
      </c>
      <c r="I297" t="str">
        <f>"part" &amp;$A$5&amp; "["&amp;H297&amp;"]:"&amp;B297&amp;","</f>
        <v>part1[5]:OverallOfficialAffiliation,</v>
      </c>
    </row>
    <row r="298" spans="1:9">
      <c r="B298" s="3" t="s">
        <v>254</v>
      </c>
      <c r="C298" t="str">
        <f t="shared" si="27"/>
        <v>OverallOfficialName = []</v>
      </c>
      <c r="E298" s="4" t="s">
        <v>339</v>
      </c>
      <c r="F298" t="str">
        <f t="shared" si="28"/>
        <v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v>
      </c>
      <c r="G298" s="4" t="s">
        <v>591</v>
      </c>
      <c r="H298">
        <v>6</v>
      </c>
      <c r="I298" t="str">
        <f>"part" &amp;$A$5&amp; "["&amp;H298&amp;"]:"&amp;B298&amp;","</f>
        <v>part1[6]:OverallOfficialName,</v>
      </c>
    </row>
    <row r="299" spans="1:9">
      <c r="B299" s="3" t="s">
        <v>255</v>
      </c>
      <c r="C299" t="str">
        <f t="shared" si="27"/>
        <v>OverallOfficialRole = []</v>
      </c>
      <c r="E299" s="4" t="s">
        <v>339</v>
      </c>
      <c r="F299" t="str">
        <f t="shared" si="28"/>
        <v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v>
      </c>
      <c r="G299" s="4" t="s">
        <v>592</v>
      </c>
      <c r="H299">
        <v>7</v>
      </c>
      <c r="I299" t="str">
        <f>"part" &amp;$A$5&amp; "["&amp;H299&amp;"]:"&amp;B299&amp;","</f>
        <v>part1[7]:OverallOfficialRole,</v>
      </c>
    </row>
    <row r="300" spans="1:9">
      <c r="B300" s="3" t="s">
        <v>256</v>
      </c>
      <c r="C300" t="str">
        <f t="shared" si="27"/>
        <v>OverallStatus = []</v>
      </c>
      <c r="E300" s="4" t="s">
        <v>339</v>
      </c>
      <c r="F300" t="str">
        <f t="shared" si="28"/>
        <v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v>
      </c>
      <c r="G300" s="4" t="s">
        <v>593</v>
      </c>
      <c r="H300">
        <v>8</v>
      </c>
      <c r="I300" t="str">
        <f>"part" &amp;$A$5&amp; "["&amp;H300&amp;"]:"&amp;B300&amp;","</f>
        <v>part1[8]:OverallStatus,</v>
      </c>
    </row>
    <row r="301" spans="1:9">
      <c r="B301" s="3" t="s">
        <v>257</v>
      </c>
      <c r="C301" t="str">
        <f t="shared" si="27"/>
        <v>OversightHasDMC = []</v>
      </c>
      <c r="E301" s="4" t="s">
        <v>339</v>
      </c>
      <c r="F301" t="str">
        <f t="shared" si="28"/>
        <v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v>
      </c>
      <c r="G301" s="4" t="s">
        <v>594</v>
      </c>
      <c r="H301">
        <v>9</v>
      </c>
      <c r="I301" t="str">
        <f>"part" &amp;$A$5&amp; "["&amp;H301&amp;"]:"&amp;B301&amp;","</f>
        <v>part1[9]:OversightHasDMC,</v>
      </c>
    </row>
    <row r="302" spans="1:9">
      <c r="B302" s="3" t="s">
        <v>258</v>
      </c>
      <c r="C302" t="str">
        <f t="shared" si="27"/>
        <v>PatientRegistry = []</v>
      </c>
      <c r="E302" s="4" t="s">
        <v>339</v>
      </c>
      <c r="F302" t="str">
        <f t="shared" si="28"/>
        <v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v>
      </c>
      <c r="G302" s="4" t="s">
        <v>595</v>
      </c>
      <c r="H302">
        <v>10</v>
      </c>
      <c r="I302" t="str">
        <f>"part" &amp;$A$5&amp; "["&amp;H302&amp;"]:"&amp;B302&amp;","</f>
        <v>part1[10]:PatientRegistry,</v>
      </c>
    </row>
    <row r="303" spans="1:9">
      <c r="B303" s="3" t="s">
        <v>259</v>
      </c>
      <c r="C303" t="str">
        <f t="shared" si="27"/>
        <v>Phase = []</v>
      </c>
      <c r="E303" s="4" t="s">
        <v>339</v>
      </c>
      <c r="F303" t="str">
        <f t="shared" si="28"/>
        <v xml:space="preserve">    if len(study_content['Phase']) ==0 :
        Phase.append(0)
    if len(study_content['Phase']) ==1 :
        Phase.append(study_content['Phase'][0]) 
    elif len(study_content['Phase']) &gt; 1:
        Phase.append(study_content['Phase'])  </v>
      </c>
      <c r="G303" s="4" t="s">
        <v>596</v>
      </c>
      <c r="H303">
        <v>11</v>
      </c>
      <c r="I303" t="str">
        <f>"part" &amp;$A$5&amp; "["&amp;H303&amp;"]:"&amp;B303&amp;","</f>
        <v>part1[11]:Phase,</v>
      </c>
    </row>
    <row r="304" spans="1:9">
      <c r="B304" s="3" t="s">
        <v>260</v>
      </c>
      <c r="C304" t="str">
        <f t="shared" si="27"/>
        <v>PointOfContactEMail = []</v>
      </c>
      <c r="E304" s="4" t="s">
        <v>339</v>
      </c>
      <c r="F304" t="str">
        <f t="shared" si="28"/>
        <v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v>
      </c>
      <c r="G304" s="4" t="s">
        <v>597</v>
      </c>
      <c r="H304">
        <v>12</v>
      </c>
      <c r="I304" t="str">
        <f>"part" &amp;$A$5&amp; "["&amp;H304&amp;"]:"&amp;B304&amp;","</f>
        <v>part1[12]:PointOfContactEMail,</v>
      </c>
    </row>
    <row r="305" spans="1:9">
      <c r="B305" s="3" t="s">
        <v>261</v>
      </c>
      <c r="C305" t="str">
        <f t="shared" si="27"/>
        <v>PointOfContactOrganization = []</v>
      </c>
      <c r="E305" s="4" t="s">
        <v>339</v>
      </c>
      <c r="F305" t="str">
        <f t="shared" si="28"/>
        <v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v>
      </c>
      <c r="G305" s="4" t="s">
        <v>598</v>
      </c>
      <c r="H305">
        <v>13</v>
      </c>
      <c r="I305" t="str">
        <f>"part" &amp;$A$5&amp; "["&amp;H305&amp;"]:"&amp;B305&amp;","</f>
        <v>part1[13]:PointOfContactOrganization,</v>
      </c>
    </row>
    <row r="306" spans="1:9">
      <c r="B306" s="3" t="s">
        <v>262</v>
      </c>
      <c r="C306" t="str">
        <f t="shared" si="27"/>
        <v>PointOfContactPhone = []</v>
      </c>
      <c r="E306" s="4" t="s">
        <v>339</v>
      </c>
      <c r="F306" t="str">
        <f t="shared" si="28"/>
        <v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v>
      </c>
      <c r="G306" s="4" t="s">
        <v>599</v>
      </c>
      <c r="H306">
        <v>14</v>
      </c>
      <c r="I306" t="str">
        <f>"part" &amp;$A$5&amp; "["&amp;H306&amp;"]:"&amp;B306&amp;","</f>
        <v>part1[14]:PointOfContactPhone,</v>
      </c>
    </row>
    <row r="307" spans="1:9">
      <c r="B307" s="3" t="s">
        <v>263</v>
      </c>
      <c r="C307" t="str">
        <f t="shared" si="27"/>
        <v>PointOfContactPhoneExt = []</v>
      </c>
      <c r="E307" s="4" t="s">
        <v>339</v>
      </c>
      <c r="F307" t="str">
        <f t="shared" si="28"/>
        <v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v>
      </c>
      <c r="G307" s="4" t="s">
        <v>600</v>
      </c>
      <c r="H307">
        <v>15</v>
      </c>
      <c r="I307" t="str">
        <f>"part" &amp;$A$5&amp; "["&amp;H307&amp;"]:"&amp;B307&amp;","</f>
        <v>part1[15]:PointOfContactPhoneExt,</v>
      </c>
    </row>
    <row r="308" spans="1:9">
      <c r="B308" s="3" t="s">
        <v>264</v>
      </c>
      <c r="C308" t="str">
        <f t="shared" si="27"/>
        <v>PointOfContactTitle = []</v>
      </c>
      <c r="E308" s="4" t="s">
        <v>339</v>
      </c>
      <c r="F308" t="str">
        <f t="shared" si="28"/>
        <v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v>
      </c>
      <c r="G308" s="4" t="s">
        <v>601</v>
      </c>
      <c r="H308">
        <v>16</v>
      </c>
      <c r="I308" t="str">
        <f>"part" &amp;$A$5&amp; "["&amp;H308&amp;"]:"&amp;B308&amp;","</f>
        <v>part1[16]:PointOfContactTitle,</v>
      </c>
    </row>
    <row r="309" spans="1:9">
      <c r="B309" s="3" t="s">
        <v>265</v>
      </c>
      <c r="C309" t="str">
        <f t="shared" si="27"/>
        <v>PrimaryCompletionDate = []</v>
      </c>
      <c r="E309" s="4" t="s">
        <v>339</v>
      </c>
      <c r="F309" t="str">
        <f t="shared" si="28"/>
        <v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v>
      </c>
      <c r="G309" s="4" t="s">
        <v>602</v>
      </c>
      <c r="H309">
        <v>17</v>
      </c>
      <c r="I309" t="str">
        <f>"part" &amp;$A$5&amp; "["&amp;H309&amp;"]:"&amp;B309&amp;","</f>
        <v>part1[17]:PrimaryCompletionDate,</v>
      </c>
    </row>
    <row r="310" spans="1:9">
      <c r="B310" s="3" t="s">
        <v>266</v>
      </c>
      <c r="C310" t="str">
        <f t="shared" si="27"/>
        <v>PrimaryCompletionDateType = []</v>
      </c>
      <c r="E310" s="4" t="s">
        <v>339</v>
      </c>
      <c r="F310" t="str">
        <f t="shared" si="28"/>
        <v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v>
      </c>
      <c r="G310" s="4" t="s">
        <v>603</v>
      </c>
      <c r="H310">
        <v>18</v>
      </c>
      <c r="I310" t="str">
        <f>"part" &amp;$A$5&amp; "["&amp;H310&amp;"]:"&amp;B310&amp;","</f>
        <v>part1[18]:PrimaryCompletionDateType,</v>
      </c>
    </row>
    <row r="311" spans="1:9">
      <c r="B311" s="3" t="s">
        <v>267</v>
      </c>
      <c r="C311" t="str">
        <f t="shared" si="27"/>
        <v>PrimaryOutcomeDescription = []</v>
      </c>
      <c r="E311" s="4" t="s">
        <v>339</v>
      </c>
      <c r="F311" t="str">
        <f t="shared" si="28"/>
        <v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v>
      </c>
      <c r="G311" s="4" t="s">
        <v>604</v>
      </c>
      <c r="H311">
        <v>19</v>
      </c>
      <c r="I311" t="str">
        <f>"part" &amp;$A$5&amp; "["&amp;H311&amp;"]:"&amp;B311&amp;"}"</f>
        <v>part1[19]:PrimaryOutcomeDescription}</v>
      </c>
    </row>
    <row r="312" spans="1:9">
      <c r="B312" s="3"/>
    </row>
    <row r="313" spans="1:9">
      <c r="B313" s="3"/>
      <c r="C313" t="str">
        <f>"#part"&amp;A314</f>
        <v>#part15</v>
      </c>
    </row>
    <row r="314" spans="1:9" ht="23.5">
      <c r="A314" s="6">
        <v>15</v>
      </c>
      <c r="B314" s="3" t="s">
        <v>657</v>
      </c>
      <c r="C314" t="str">
        <f>B314&amp;" = []"</f>
        <v>NCTId = []</v>
      </c>
      <c r="E314" s="4" t="s">
        <v>339</v>
      </c>
      <c r="F314" t="str">
        <f>SUBSTITUTE(E314,"AgreementOtherDetails",B314)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14" s="4" t="s">
        <v>658</v>
      </c>
      <c r="H314">
        <v>0</v>
      </c>
      <c r="I314" t="str">
        <f>"dict"&amp;A314&amp;" = { part" &amp;$A$5&amp; "["&amp;H314&amp;"]:"&amp;B314&amp;","</f>
        <v>dict15 = { part1[0]:NCTId,</v>
      </c>
    </row>
    <row r="315" spans="1:9">
      <c r="B315" s="3" t="s">
        <v>268</v>
      </c>
      <c r="C315" t="str">
        <f>B315&amp;" = []"</f>
        <v>PrimaryOutcomeMeasure = []</v>
      </c>
      <c r="E315" s="4" t="s">
        <v>339</v>
      </c>
      <c r="F315" t="str">
        <f>SUBSTITUTE(E315,"AgreementOtherDetails",B315)</f>
        <v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v>
      </c>
      <c r="G315" s="4" t="s">
        <v>605</v>
      </c>
      <c r="H315">
        <v>1</v>
      </c>
      <c r="I315" t="str">
        <f>"part" &amp;$A$5&amp; "["&amp;H315&amp;"]:"&amp;B315&amp;","</f>
        <v>part1[1]:PrimaryOutcomeMeasure,</v>
      </c>
    </row>
    <row r="316" spans="1:9">
      <c r="B316" s="3" t="s">
        <v>269</v>
      </c>
      <c r="C316" t="str">
        <f t="shared" ref="C316:C333" si="29">B316&amp;" = []"</f>
        <v>SecondaryIdDomain = []</v>
      </c>
      <c r="E316" s="4" t="s">
        <v>339</v>
      </c>
      <c r="F316" t="str">
        <f t="shared" ref="F316:F333" si="30">SUBSTITUTE(E316,"AgreementOtherDetails",B316)</f>
        <v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v>
      </c>
      <c r="G316" s="4" t="s">
        <v>606</v>
      </c>
      <c r="H316">
        <v>2</v>
      </c>
      <c r="I316" t="str">
        <f>"part" &amp;$A$5&amp; "["&amp;H316&amp;"]:"&amp;B316&amp;","</f>
        <v>part1[2]:SecondaryIdDomain,</v>
      </c>
    </row>
    <row r="317" spans="1:9">
      <c r="B317" s="3" t="s">
        <v>270</v>
      </c>
      <c r="C317" t="str">
        <f t="shared" si="29"/>
        <v>ReferenceCitation = []</v>
      </c>
      <c r="E317" s="4" t="s">
        <v>339</v>
      </c>
      <c r="F317" t="str">
        <f t="shared" si="30"/>
        <v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v>
      </c>
      <c r="G317" s="4" t="s">
        <v>607</v>
      </c>
      <c r="H317">
        <v>3</v>
      </c>
      <c r="I317" t="str">
        <f>"part" &amp;$A$5&amp; "["&amp;H317&amp;"]:"&amp;B317&amp;","</f>
        <v>part1[3]:ReferenceCitation,</v>
      </c>
    </row>
    <row r="318" spans="1:9">
      <c r="B318" s="3" t="s">
        <v>271</v>
      </c>
      <c r="C318" t="str">
        <f t="shared" si="29"/>
        <v>ReferencePMID = []</v>
      </c>
      <c r="E318" s="4" t="s">
        <v>339</v>
      </c>
      <c r="F318" t="str">
        <f t="shared" si="30"/>
        <v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v>
      </c>
      <c r="G318" s="4" t="s">
        <v>608</v>
      </c>
      <c r="H318">
        <v>4</v>
      </c>
      <c r="I318" t="str">
        <f>"part" &amp;$A$5&amp; "["&amp;H318&amp;"]:"&amp;B318&amp;","</f>
        <v>part1[4]:ReferencePMID,</v>
      </c>
    </row>
    <row r="319" spans="1:9">
      <c r="B319" s="3" t="s">
        <v>272</v>
      </c>
      <c r="C319" t="str">
        <f t="shared" si="29"/>
        <v>ReferenceType = []</v>
      </c>
      <c r="E319" s="4" t="s">
        <v>339</v>
      </c>
      <c r="F319" t="str">
        <f t="shared" si="30"/>
        <v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v>
      </c>
      <c r="G319" s="4" t="s">
        <v>609</v>
      </c>
      <c r="H319">
        <v>5</v>
      </c>
      <c r="I319" t="str">
        <f>"part" &amp;$A$5&amp; "["&amp;H319&amp;"]:"&amp;B319&amp;","</f>
        <v>part1[5]:ReferenceType,</v>
      </c>
    </row>
    <row r="320" spans="1:9">
      <c r="B320" s="3" t="s">
        <v>273</v>
      </c>
      <c r="C320" t="str">
        <f t="shared" si="29"/>
        <v>RemovedCountry = []</v>
      </c>
      <c r="E320" s="4" t="s">
        <v>339</v>
      </c>
      <c r="F320" t="str">
        <f t="shared" si="30"/>
        <v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v>
      </c>
      <c r="G320" s="4" t="s">
        <v>610</v>
      </c>
      <c r="H320">
        <v>6</v>
      </c>
      <c r="I320" t="str">
        <f>"part" &amp;$A$5&amp; "["&amp;H320&amp;"]:"&amp;B320&amp;","</f>
        <v>part1[6]:RemovedCountry,</v>
      </c>
    </row>
    <row r="321" spans="1:9">
      <c r="B321" s="3" t="s">
        <v>274</v>
      </c>
      <c r="C321" t="str">
        <f t="shared" si="29"/>
        <v>ResponsiblePartyInvestigatorAffiliation = []</v>
      </c>
      <c r="E321" s="4" t="s">
        <v>339</v>
      </c>
      <c r="F321" t="str">
        <f t="shared" si="30"/>
        <v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v>
      </c>
      <c r="G321" s="4" t="s">
        <v>611</v>
      </c>
      <c r="H321">
        <v>7</v>
      </c>
      <c r="I321" t="str">
        <f>"part" &amp;$A$5&amp; "["&amp;H321&amp;"]:"&amp;B321&amp;","</f>
        <v>part1[7]:ResponsiblePartyInvestigatorAffiliation,</v>
      </c>
    </row>
    <row r="322" spans="1:9">
      <c r="B322" s="3" t="s">
        <v>275</v>
      </c>
      <c r="C322" t="str">
        <f t="shared" si="29"/>
        <v>ResponsiblePartyInvestigatorFullName = []</v>
      </c>
      <c r="E322" s="4" t="s">
        <v>339</v>
      </c>
      <c r="F322" t="str">
        <f t="shared" si="30"/>
        <v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v>
      </c>
      <c r="G322" s="4" t="s">
        <v>612</v>
      </c>
      <c r="H322">
        <v>8</v>
      </c>
      <c r="I322" t="str">
        <f>"part" &amp;$A$5&amp; "["&amp;H322&amp;"]:"&amp;B322&amp;","</f>
        <v>part1[8]:ResponsiblePartyInvestigatorFullName,</v>
      </c>
    </row>
    <row r="323" spans="1:9">
      <c r="B323" s="3" t="s">
        <v>276</v>
      </c>
      <c r="C323" t="str">
        <f t="shared" si="29"/>
        <v>ResponsiblePartyInvestigatorTitle = []</v>
      </c>
      <c r="E323" s="4" t="s">
        <v>339</v>
      </c>
      <c r="F323" t="str">
        <f t="shared" si="30"/>
        <v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v>
      </c>
      <c r="G323" s="4" t="s">
        <v>613</v>
      </c>
      <c r="H323">
        <v>9</v>
      </c>
      <c r="I323" t="str">
        <f>"part" &amp;$A$5&amp; "["&amp;H323&amp;"]:"&amp;B323&amp;","</f>
        <v>part1[9]:ResponsiblePartyInvestigatorTitle,</v>
      </c>
    </row>
    <row r="324" spans="1:9">
      <c r="B324" s="3" t="s">
        <v>277</v>
      </c>
      <c r="C324" t="str">
        <f t="shared" si="29"/>
        <v>ResponsiblePartyOldNameTitle = []</v>
      </c>
      <c r="E324" s="4" t="s">
        <v>339</v>
      </c>
      <c r="F324" t="str">
        <f t="shared" si="30"/>
        <v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v>
      </c>
      <c r="G324" s="4" t="s">
        <v>614</v>
      </c>
      <c r="H324">
        <v>10</v>
      </c>
      <c r="I324" t="str">
        <f>"part" &amp;$A$5&amp; "["&amp;H324&amp;"]:"&amp;B324&amp;","</f>
        <v>part1[10]:ResponsiblePartyOldNameTitle,</v>
      </c>
    </row>
    <row r="325" spans="1:9">
      <c r="B325" s="3" t="s">
        <v>278</v>
      </c>
      <c r="C325" t="str">
        <f t="shared" si="29"/>
        <v>ResponsiblePartyOldOrganization = []</v>
      </c>
      <c r="E325" s="4" t="s">
        <v>339</v>
      </c>
      <c r="F325" t="str">
        <f t="shared" si="30"/>
        <v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v>
      </c>
      <c r="G325" s="4" t="s">
        <v>615</v>
      </c>
      <c r="H325">
        <v>11</v>
      </c>
      <c r="I325" t="str">
        <f>"part" &amp;$A$5&amp; "["&amp;H325&amp;"]:"&amp;B325&amp;","</f>
        <v>part1[11]:ResponsiblePartyOldOrganization,</v>
      </c>
    </row>
    <row r="326" spans="1:9">
      <c r="B326" s="3" t="s">
        <v>279</v>
      </c>
      <c r="C326" t="str">
        <f t="shared" si="29"/>
        <v>ResponsiblePartyType = []</v>
      </c>
      <c r="E326" s="4" t="s">
        <v>339</v>
      </c>
      <c r="F326" t="str">
        <f t="shared" si="30"/>
        <v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v>
      </c>
      <c r="G326" s="4" t="s">
        <v>616</v>
      </c>
      <c r="H326">
        <v>12</v>
      </c>
      <c r="I326" t="str">
        <f>"part" &amp;$A$5&amp; "["&amp;H326&amp;"]:"&amp;B326&amp;","</f>
        <v>part1[12]:ResponsiblePartyType,</v>
      </c>
    </row>
    <row r="327" spans="1:9">
      <c r="B327" s="3" t="s">
        <v>280</v>
      </c>
      <c r="C327" t="str">
        <f t="shared" si="29"/>
        <v>ResultsFirstPostDate = []</v>
      </c>
      <c r="E327" s="4" t="s">
        <v>339</v>
      </c>
      <c r="F327" t="str">
        <f t="shared" si="30"/>
        <v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v>
      </c>
      <c r="G327" s="4" t="s">
        <v>617</v>
      </c>
      <c r="H327">
        <v>13</v>
      </c>
      <c r="I327" t="str">
        <f>"part" &amp;$A$5&amp; "["&amp;H327&amp;"]:"&amp;B327&amp;","</f>
        <v>part1[13]:ResultsFirstPostDate,</v>
      </c>
    </row>
    <row r="328" spans="1:9">
      <c r="B328" s="3" t="s">
        <v>281</v>
      </c>
      <c r="C328" t="str">
        <f t="shared" si="29"/>
        <v>ResultsFirstPostDateType = []</v>
      </c>
      <c r="E328" s="4" t="s">
        <v>339</v>
      </c>
      <c r="F328" t="str">
        <f t="shared" si="30"/>
        <v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v>
      </c>
      <c r="G328" s="4" t="s">
        <v>618</v>
      </c>
      <c r="H328">
        <v>14</v>
      </c>
      <c r="I328" t="str">
        <f>"part" &amp;$A$5&amp; "["&amp;H328&amp;"]:"&amp;B328&amp;","</f>
        <v>part1[14]:ResultsFirstPostDateType,</v>
      </c>
    </row>
    <row r="329" spans="1:9">
      <c r="B329" s="3" t="s">
        <v>282</v>
      </c>
      <c r="C329" t="str">
        <f t="shared" si="29"/>
        <v>ResultsFirstSubmitDate = []</v>
      </c>
      <c r="E329" s="4" t="s">
        <v>339</v>
      </c>
      <c r="F329" t="str">
        <f t="shared" si="30"/>
        <v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v>
      </c>
      <c r="G329" s="4" t="s">
        <v>619</v>
      </c>
      <c r="H329">
        <v>15</v>
      </c>
      <c r="I329" t="str">
        <f>"part" &amp;$A$5&amp; "["&amp;H329&amp;"]:"&amp;B329&amp;","</f>
        <v>part1[15]:ResultsFirstSubmitDate,</v>
      </c>
    </row>
    <row r="330" spans="1:9">
      <c r="B330" s="3" t="s">
        <v>283</v>
      </c>
      <c r="C330" t="str">
        <f t="shared" si="29"/>
        <v>ResultsFirstSubmitQCDate = []</v>
      </c>
      <c r="E330" s="4" t="s">
        <v>339</v>
      </c>
      <c r="F330" t="str">
        <f t="shared" si="30"/>
        <v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v>
      </c>
      <c r="G330" s="4" t="s">
        <v>620</v>
      </c>
      <c r="H330">
        <v>16</v>
      </c>
      <c r="I330" t="str">
        <f>"part" &amp;$A$5&amp; "["&amp;H330&amp;"]:"&amp;B330&amp;","</f>
        <v>part1[16]:ResultsFirstSubmitQCDate,</v>
      </c>
    </row>
    <row r="331" spans="1:9">
      <c r="B331" s="3" t="s">
        <v>284</v>
      </c>
      <c r="C331" t="str">
        <f t="shared" si="29"/>
        <v>RetractionPMID = []</v>
      </c>
      <c r="E331" s="4" t="s">
        <v>339</v>
      </c>
      <c r="F331" t="str">
        <f t="shared" si="30"/>
        <v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v>
      </c>
      <c r="G331" s="4" t="s">
        <v>621</v>
      </c>
      <c r="H331">
        <v>17</v>
      </c>
      <c r="I331" t="str">
        <f>"part" &amp;$A$5&amp; "["&amp;H331&amp;"]:"&amp;B331&amp;","</f>
        <v>part1[17]:RetractionPMID,</v>
      </c>
    </row>
    <row r="332" spans="1:9">
      <c r="B332" s="3" t="s">
        <v>285</v>
      </c>
      <c r="C332" t="str">
        <f t="shared" si="29"/>
        <v>RetractionSource = []</v>
      </c>
      <c r="E332" s="4" t="s">
        <v>339</v>
      </c>
      <c r="F332" t="str">
        <f t="shared" si="30"/>
        <v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v>
      </c>
      <c r="G332" s="4" t="s">
        <v>622</v>
      </c>
      <c r="H332">
        <v>18</v>
      </c>
      <c r="I332" t="str">
        <f>"part" &amp;$A$5&amp; "["&amp;H332&amp;"]:"&amp;B332&amp;","</f>
        <v>part1[18]:RetractionSource,</v>
      </c>
    </row>
    <row r="333" spans="1:9">
      <c r="B333" s="3" t="s">
        <v>286</v>
      </c>
      <c r="C333" t="str">
        <f t="shared" si="29"/>
        <v>SamplingMethod = []</v>
      </c>
      <c r="E333" s="4" t="s">
        <v>339</v>
      </c>
      <c r="F333" t="str">
        <f t="shared" si="30"/>
        <v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v>
      </c>
      <c r="G333" s="4" t="s">
        <v>623</v>
      </c>
      <c r="H333">
        <v>19</v>
      </c>
      <c r="I333" t="str">
        <f>"part" &amp;$A$5&amp; "["&amp;H333&amp;"]:"&amp;B333&amp;"}"</f>
        <v>part1[19]:SamplingMethod}</v>
      </c>
    </row>
    <row r="334" spans="1:9">
      <c r="B334" s="3"/>
    </row>
    <row r="335" spans="1:9">
      <c r="B335" s="3"/>
      <c r="C335" t="str">
        <f>"#part"&amp;A336</f>
        <v>#part16</v>
      </c>
    </row>
    <row r="336" spans="1:9" ht="23.5">
      <c r="A336" s="7">
        <v>16</v>
      </c>
      <c r="B336" s="2" t="s">
        <v>657</v>
      </c>
      <c r="C336" t="str">
        <f>B336&amp;" = []"</f>
        <v>NCTId = []</v>
      </c>
      <c r="E336" s="4" t="s">
        <v>339</v>
      </c>
      <c r="F336" t="str">
        <f>SUBSTITUTE(E336,"AgreementOtherDetails",B336)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36" s="4" t="s">
        <v>658</v>
      </c>
      <c r="H336">
        <v>0</v>
      </c>
      <c r="I336" t="str">
        <f>"dict"&amp;A336&amp;" = { part" &amp;$A$5&amp; "["&amp;H336&amp;"]:"&amp;B336&amp;","</f>
        <v>dict16 = { part1[0]:NCTId,</v>
      </c>
    </row>
    <row r="337" spans="2:9">
      <c r="B337" s="3" t="s">
        <v>287</v>
      </c>
      <c r="C337" t="str">
        <f>B337&amp;" = []"</f>
        <v>SecondaryId = []</v>
      </c>
      <c r="E337" s="4" t="s">
        <v>339</v>
      </c>
      <c r="F337" t="str">
        <f>SUBSTITUTE(E337,"AgreementOtherDetails",B337)</f>
        <v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v>
      </c>
      <c r="G337" s="4" t="s">
        <v>624</v>
      </c>
      <c r="H337">
        <v>1</v>
      </c>
      <c r="I337" t="str">
        <f>"part" &amp;$A$5&amp; "["&amp;H337&amp;"]:"&amp;B337&amp;","</f>
        <v>part1[1]:SecondaryId,</v>
      </c>
    </row>
    <row r="338" spans="2:9">
      <c r="B338" s="3" t="s">
        <v>288</v>
      </c>
      <c r="C338" t="str">
        <f t="shared" ref="C338:C355" si="31">B338&amp;" = []"</f>
        <v>StdAge = []</v>
      </c>
      <c r="E338" s="4" t="s">
        <v>339</v>
      </c>
      <c r="F338" t="str">
        <f t="shared" ref="F338:F355" si="32">SUBSTITUTE(E338,"AgreementOtherDetails",B338)</f>
        <v xml:space="preserve">    if len(study_content['StdAge']) ==0 :
        StdAge.append(0)
    if len(study_content['StdAge']) ==1 :
        StdAge.append(study_content['StdAge'][0]) 
    elif len(study_content['StdAge']) &gt; 1:
        StdAge.append(study_content['StdAge'])  </v>
      </c>
      <c r="G338" s="4" t="s">
        <v>625</v>
      </c>
      <c r="H338">
        <v>2</v>
      </c>
      <c r="I338" t="str">
        <f>"part" &amp;$A$5&amp; "["&amp;H338&amp;"]:"&amp;B338&amp;","</f>
        <v>part1[2]:StdAge,</v>
      </c>
    </row>
    <row r="339" spans="2:9">
      <c r="B339" s="3" t="s">
        <v>289</v>
      </c>
      <c r="C339" t="str">
        <f t="shared" si="31"/>
        <v>SecondaryIdLink = []</v>
      </c>
      <c r="E339" s="4" t="s">
        <v>339</v>
      </c>
      <c r="F339" t="str">
        <f t="shared" si="32"/>
        <v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v>
      </c>
      <c r="G339" s="4" t="s">
        <v>626</v>
      </c>
      <c r="H339">
        <v>3</v>
      </c>
      <c r="I339" t="str">
        <f>"part" &amp;$A$5&amp; "["&amp;H339&amp;"]:"&amp;B339&amp;","</f>
        <v>part1[3]:SecondaryIdLink,</v>
      </c>
    </row>
    <row r="340" spans="2:9">
      <c r="B340" s="3" t="s">
        <v>290</v>
      </c>
      <c r="C340" t="str">
        <f t="shared" si="31"/>
        <v>SecondaryIdType = []</v>
      </c>
      <c r="E340" s="4" t="s">
        <v>339</v>
      </c>
      <c r="F340" t="str">
        <f t="shared" si="32"/>
        <v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v>
      </c>
      <c r="G340" s="4" t="s">
        <v>627</v>
      </c>
      <c r="H340">
        <v>4</v>
      </c>
      <c r="I340" t="str">
        <f>"part" &amp;$A$5&amp; "["&amp;H340&amp;"]:"&amp;B340&amp;","</f>
        <v>part1[4]:SecondaryIdType,</v>
      </c>
    </row>
    <row r="341" spans="2:9">
      <c r="B341" s="3" t="s">
        <v>291</v>
      </c>
      <c r="C341" t="str">
        <f t="shared" si="31"/>
        <v>SecondaryOutcomeDescription = []</v>
      </c>
      <c r="E341" s="4" t="s">
        <v>339</v>
      </c>
      <c r="F341" t="str">
        <f t="shared" si="32"/>
        <v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v>
      </c>
      <c r="G341" s="4" t="s">
        <v>628</v>
      </c>
      <c r="H341">
        <v>5</v>
      </c>
      <c r="I341" t="str">
        <f>"part" &amp;$A$5&amp; "["&amp;H341&amp;"]:"&amp;B341&amp;","</f>
        <v>part1[5]:SecondaryOutcomeDescription,</v>
      </c>
    </row>
    <row r="342" spans="2:9">
      <c r="B342" s="3" t="s">
        <v>292</v>
      </c>
      <c r="C342" t="str">
        <f t="shared" si="31"/>
        <v>SecondaryOutcomeMeasure = []</v>
      </c>
      <c r="E342" s="4" t="s">
        <v>339</v>
      </c>
      <c r="F342" t="str">
        <f t="shared" si="32"/>
        <v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v>
      </c>
      <c r="G342" s="4" t="s">
        <v>629</v>
      </c>
      <c r="H342">
        <v>6</v>
      </c>
      <c r="I342" t="str">
        <f>"part" &amp;$A$5&amp; "["&amp;H342&amp;"]:"&amp;B342&amp;","</f>
        <v>part1[6]:SecondaryOutcomeMeasure,</v>
      </c>
    </row>
    <row r="343" spans="2:9">
      <c r="B343" s="3" t="s">
        <v>293</v>
      </c>
      <c r="C343" t="str">
        <f t="shared" si="31"/>
        <v>SecondaryOutcomeTimeFrame = []</v>
      </c>
      <c r="E343" s="4" t="s">
        <v>339</v>
      </c>
      <c r="F343" t="str">
        <f t="shared" si="32"/>
        <v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v>
      </c>
      <c r="G343" s="4" t="s">
        <v>630</v>
      </c>
      <c r="H343">
        <v>7</v>
      </c>
      <c r="I343" t="str">
        <f>"part" &amp;$A$5&amp; "["&amp;H343&amp;"]:"&amp;B343&amp;","</f>
        <v>part1[7]:SecondaryOutcomeTimeFrame,</v>
      </c>
    </row>
    <row r="344" spans="2:9">
      <c r="B344" s="3" t="s">
        <v>294</v>
      </c>
      <c r="C344" t="str">
        <f t="shared" si="31"/>
        <v>SeeAlsoLinkLabel = []</v>
      </c>
      <c r="E344" s="4" t="s">
        <v>339</v>
      </c>
      <c r="F344" t="str">
        <f t="shared" si="32"/>
        <v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v>
      </c>
      <c r="G344" s="4" t="s">
        <v>631</v>
      </c>
      <c r="H344">
        <v>8</v>
      </c>
      <c r="I344" t="str">
        <f>"part" &amp;$A$5&amp; "["&amp;H344&amp;"]:"&amp;B344&amp;","</f>
        <v>part1[8]:SeeAlsoLinkLabel,</v>
      </c>
    </row>
    <row r="345" spans="2:9">
      <c r="B345" s="3" t="s">
        <v>295</v>
      </c>
      <c r="C345" t="str">
        <f t="shared" si="31"/>
        <v>SeeAlsoLinkURL = []</v>
      </c>
      <c r="E345" s="4" t="s">
        <v>339</v>
      </c>
      <c r="F345" t="str">
        <f t="shared" si="32"/>
        <v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v>
      </c>
      <c r="G345" s="4" t="s">
        <v>632</v>
      </c>
      <c r="H345">
        <v>9</v>
      </c>
      <c r="I345" t="str">
        <f>"part" &amp;$A$5&amp; "["&amp;H345&amp;"]:"&amp;B345&amp;","</f>
        <v>part1[9]:SeeAlsoLinkURL,</v>
      </c>
    </row>
    <row r="346" spans="2:9">
      <c r="B346" s="3" t="s">
        <v>296</v>
      </c>
      <c r="C346" t="str">
        <f t="shared" si="31"/>
        <v>SeriousEventAssessmentType = []</v>
      </c>
      <c r="E346" s="4" t="s">
        <v>339</v>
      </c>
      <c r="F346" t="str">
        <f t="shared" si="32"/>
        <v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v>
      </c>
      <c r="G346" s="4" t="s">
        <v>633</v>
      </c>
      <c r="H346">
        <v>10</v>
      </c>
      <c r="I346" t="str">
        <f>"part" &amp;$A$5&amp; "["&amp;H346&amp;"]:"&amp;B346&amp;","</f>
        <v>part1[10]:SeriousEventAssessmentType,</v>
      </c>
    </row>
    <row r="347" spans="2:9">
      <c r="B347" s="3" t="s">
        <v>297</v>
      </c>
      <c r="C347" t="str">
        <f t="shared" si="31"/>
        <v>SeriousEventNotes = []</v>
      </c>
      <c r="E347" s="4" t="s">
        <v>339</v>
      </c>
      <c r="F347" t="str">
        <f t="shared" si="32"/>
        <v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v>
      </c>
      <c r="G347" s="4" t="s">
        <v>634</v>
      </c>
      <c r="H347">
        <v>11</v>
      </c>
      <c r="I347" t="str">
        <f>"part" &amp;$A$5&amp; "["&amp;H347&amp;"]:"&amp;B347&amp;","</f>
        <v>part1[11]:SeriousEventNotes,</v>
      </c>
    </row>
    <row r="348" spans="2:9">
      <c r="B348" s="3" t="s">
        <v>298</v>
      </c>
      <c r="C348" t="str">
        <f t="shared" si="31"/>
        <v>SeriousEventOrganSystem = []</v>
      </c>
      <c r="E348" s="4" t="s">
        <v>339</v>
      </c>
      <c r="F348" t="str">
        <f t="shared" si="32"/>
        <v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v>
      </c>
      <c r="G348" s="4" t="s">
        <v>635</v>
      </c>
      <c r="H348">
        <v>12</v>
      </c>
      <c r="I348" t="str">
        <f>"part" &amp;$A$5&amp; "["&amp;H348&amp;"]:"&amp;B348&amp;","</f>
        <v>part1[12]:SeriousEventOrganSystem,</v>
      </c>
    </row>
    <row r="349" spans="2:9">
      <c r="B349" s="3" t="s">
        <v>299</v>
      </c>
      <c r="C349" t="str">
        <f t="shared" si="31"/>
        <v>SeriousEventSourceVocabulary = []</v>
      </c>
      <c r="E349" s="4" t="s">
        <v>339</v>
      </c>
      <c r="F349" t="str">
        <f t="shared" si="32"/>
        <v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v>
      </c>
      <c r="G349" s="4" t="s">
        <v>636</v>
      </c>
      <c r="H349">
        <v>13</v>
      </c>
      <c r="I349" t="str">
        <f>"part" &amp;$A$5&amp; "["&amp;H349&amp;"]:"&amp;B349&amp;","</f>
        <v>part1[13]:SeriousEventSourceVocabulary,</v>
      </c>
    </row>
    <row r="350" spans="2:9">
      <c r="B350" s="3" t="s">
        <v>300</v>
      </c>
      <c r="C350" t="str">
        <f t="shared" si="31"/>
        <v>SeriousEventStatsGroupId = []</v>
      </c>
      <c r="E350" s="4" t="s">
        <v>339</v>
      </c>
      <c r="F350" t="str">
        <f t="shared" si="32"/>
        <v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v>
      </c>
      <c r="G350" s="4" t="s">
        <v>637</v>
      </c>
      <c r="H350">
        <v>14</v>
      </c>
      <c r="I350" t="str">
        <f>"part" &amp;$A$5&amp; "["&amp;H350&amp;"]:"&amp;B350&amp;","</f>
        <v>part1[14]:SeriousEventStatsGroupId,</v>
      </c>
    </row>
    <row r="351" spans="2:9">
      <c r="B351" s="3" t="s">
        <v>301</v>
      </c>
      <c r="C351" t="str">
        <f t="shared" si="31"/>
        <v>SeriousEventStatsNumAffected = []</v>
      </c>
      <c r="E351" s="4" t="s">
        <v>339</v>
      </c>
      <c r="F351" t="str">
        <f t="shared" si="32"/>
        <v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v>
      </c>
      <c r="G351" s="4" t="s">
        <v>638</v>
      </c>
      <c r="H351">
        <v>15</v>
      </c>
      <c r="I351" t="str">
        <f>"part" &amp;$A$5&amp; "["&amp;H351&amp;"]:"&amp;B351&amp;","</f>
        <v>part1[15]:SeriousEventStatsNumAffected,</v>
      </c>
    </row>
    <row r="352" spans="2:9">
      <c r="B352" s="3" t="s">
        <v>302</v>
      </c>
      <c r="C352" t="str">
        <f t="shared" si="31"/>
        <v>SeriousEventStatsNumAtRisk = []</v>
      </c>
      <c r="E352" s="4" t="s">
        <v>339</v>
      </c>
      <c r="F352" t="str">
        <f t="shared" si="32"/>
        <v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v>
      </c>
      <c r="G352" s="4" t="s">
        <v>639</v>
      </c>
      <c r="H352">
        <v>16</v>
      </c>
      <c r="I352" t="str">
        <f>"part" &amp;$A$5&amp; "["&amp;H352&amp;"]:"&amp;B352&amp;","</f>
        <v>part1[16]:SeriousEventStatsNumAtRisk,</v>
      </c>
    </row>
    <row r="353" spans="1:9">
      <c r="B353" s="3" t="s">
        <v>303</v>
      </c>
      <c r="C353" t="str">
        <f t="shared" si="31"/>
        <v>SeriousEventStatsNumEvents = []</v>
      </c>
      <c r="E353" s="4" t="s">
        <v>339</v>
      </c>
      <c r="F353" t="str">
        <f t="shared" si="32"/>
        <v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v>
      </c>
      <c r="G353" s="4" t="s">
        <v>640</v>
      </c>
      <c r="H353">
        <v>17</v>
      </c>
      <c r="I353" t="str">
        <f>"part" &amp;$A$5&amp; "["&amp;H353&amp;"]:"&amp;B353&amp;","</f>
        <v>part1[17]:SeriousEventStatsNumEvents,</v>
      </c>
    </row>
    <row r="354" spans="1:9">
      <c r="B354" s="3" t="s">
        <v>304</v>
      </c>
      <c r="C354" t="str">
        <f t="shared" si="31"/>
        <v>SeriousEventTerm = []</v>
      </c>
      <c r="E354" s="4" t="s">
        <v>339</v>
      </c>
      <c r="F354" t="str">
        <f t="shared" si="32"/>
        <v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v>
      </c>
      <c r="G354" s="4" t="s">
        <v>641</v>
      </c>
      <c r="H354">
        <v>18</v>
      </c>
      <c r="I354" t="str">
        <f>"part" &amp;$A$5&amp; "["&amp;H354&amp;"]:"&amp;B354&amp;","</f>
        <v>part1[18]:SeriousEventTerm,</v>
      </c>
    </row>
    <row r="355" spans="1:9">
      <c r="B355" s="3" t="s">
        <v>305</v>
      </c>
      <c r="C355" t="str">
        <f t="shared" si="31"/>
        <v>StartDate = []</v>
      </c>
      <c r="E355" s="4" t="s">
        <v>339</v>
      </c>
      <c r="F355" t="str">
        <f t="shared" si="32"/>
        <v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v>
      </c>
      <c r="G355" s="4" t="s">
        <v>642</v>
      </c>
      <c r="H355">
        <v>19</v>
      </c>
      <c r="I355" t="str">
        <f>"part" &amp;$A$5&amp; "["&amp;H355&amp;"]:"&amp;B355&amp;"}"</f>
        <v>part1[19]:StartDate}</v>
      </c>
    </row>
    <row r="356" spans="1:9">
      <c r="B356" s="3"/>
    </row>
    <row r="357" spans="1:9">
      <c r="B357" s="3"/>
      <c r="C357" t="str">
        <f>"#part"&amp;A358</f>
        <v>#part17</v>
      </c>
    </row>
    <row r="358" spans="1:9" ht="23.5">
      <c r="A358" s="7">
        <v>17</v>
      </c>
      <c r="B358" s="3" t="s">
        <v>657</v>
      </c>
      <c r="C358" t="str">
        <f>B358&amp;" = []"</f>
        <v>NCTId = []</v>
      </c>
      <c r="E358" s="4" t="s">
        <v>339</v>
      </c>
      <c r="F358" t="str">
        <f>SUBSTITUTE(E358,"AgreementOtherDetails",B358)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58" s="4" t="s">
        <v>658</v>
      </c>
      <c r="H358">
        <v>0</v>
      </c>
      <c r="I358" t="str">
        <f>"dict"&amp;A358&amp;" = { part" &amp;$A$5&amp; "["&amp;H358&amp;"]:"&amp;B358&amp;","</f>
        <v>dict17 = { part1[0]:NCTId,</v>
      </c>
    </row>
    <row r="359" spans="1:9">
      <c r="B359" s="3" t="s">
        <v>306</v>
      </c>
      <c r="C359" t="str">
        <f>B359&amp;" = []"</f>
        <v>StartDateType = []</v>
      </c>
      <c r="E359" s="4" t="s">
        <v>339</v>
      </c>
      <c r="F359" t="str">
        <f>SUBSTITUTE(E359,"AgreementOtherDetails",B359)</f>
        <v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v>
      </c>
      <c r="G359" s="4" t="s">
        <v>643</v>
      </c>
      <c r="H359">
        <v>1</v>
      </c>
      <c r="I359" t="str">
        <f>"part" &amp;$A$5&amp; "["&amp;H359&amp;"]:"&amp;B359&amp;","</f>
        <v>part1[1]:StartDateType,</v>
      </c>
    </row>
    <row r="360" spans="1:9">
      <c r="B360" s="3" t="s">
        <v>307</v>
      </c>
      <c r="C360" t="str">
        <f t="shared" ref="C360:C372" si="33">B360&amp;" = []"</f>
        <v>StatusVerifiedDate = []</v>
      </c>
      <c r="E360" s="4" t="s">
        <v>339</v>
      </c>
      <c r="F360" t="str">
        <f t="shared" ref="F360:F372" si="34">SUBSTITUTE(E360,"AgreementOtherDetails",B360)</f>
        <v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v>
      </c>
      <c r="G360" s="4" t="s">
        <v>644</v>
      </c>
      <c r="H360">
        <v>2</v>
      </c>
      <c r="I360" t="str">
        <f>"part" &amp;$A$5&amp; "["&amp;H360&amp;"]:"&amp;B360&amp;","</f>
        <v>part1[2]:StatusVerifiedDate,</v>
      </c>
    </row>
    <row r="361" spans="1:9">
      <c r="B361" s="3" t="s">
        <v>308</v>
      </c>
      <c r="C361" t="str">
        <f t="shared" si="33"/>
        <v>StudyFirstPostDate = []</v>
      </c>
      <c r="E361" s="4" t="s">
        <v>339</v>
      </c>
      <c r="F361" t="str">
        <f t="shared" si="34"/>
        <v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v>
      </c>
      <c r="G361" s="4" t="s">
        <v>645</v>
      </c>
      <c r="H361">
        <v>3</v>
      </c>
      <c r="I361" t="str">
        <f>"part" &amp;$A$5&amp; "["&amp;H361&amp;"]:"&amp;B361&amp;","</f>
        <v>part1[3]:StudyFirstPostDate,</v>
      </c>
    </row>
    <row r="362" spans="1:9">
      <c r="B362" s="3" t="s">
        <v>309</v>
      </c>
      <c r="C362" t="str">
        <f t="shared" si="33"/>
        <v>StudyFirstPostDateType = []</v>
      </c>
      <c r="E362" s="4" t="s">
        <v>339</v>
      </c>
      <c r="F362" t="str">
        <f t="shared" si="34"/>
        <v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v>
      </c>
      <c r="G362" s="4" t="s">
        <v>646</v>
      </c>
      <c r="H362">
        <v>4</v>
      </c>
      <c r="I362" t="str">
        <f>"part" &amp;$A$5&amp; "["&amp;H362&amp;"]:"&amp;B362&amp;","</f>
        <v>part1[4]:StudyFirstPostDateType,</v>
      </c>
    </row>
    <row r="363" spans="1:9">
      <c r="B363" s="3" t="s">
        <v>310</v>
      </c>
      <c r="C363" t="str">
        <f t="shared" si="33"/>
        <v>StudyFirstSubmitDate = []</v>
      </c>
      <c r="E363" s="4" t="s">
        <v>339</v>
      </c>
      <c r="F363" t="str">
        <f t="shared" si="34"/>
        <v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v>
      </c>
      <c r="G363" s="4" t="s">
        <v>647</v>
      </c>
      <c r="H363">
        <v>5</v>
      </c>
      <c r="I363" t="str">
        <f>"part" &amp;$A$5&amp; "["&amp;H363&amp;"]:"&amp;B363&amp;","</f>
        <v>part1[5]:StudyFirstSubmitDate,</v>
      </c>
    </row>
    <row r="364" spans="1:9">
      <c r="B364" s="3" t="s">
        <v>311</v>
      </c>
      <c r="C364" t="str">
        <f t="shared" si="33"/>
        <v>StudyFirstSubmitQCDate = []</v>
      </c>
      <c r="E364" s="4" t="s">
        <v>339</v>
      </c>
      <c r="F364" t="str">
        <f t="shared" si="34"/>
        <v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v>
      </c>
      <c r="G364" s="4" t="s">
        <v>648</v>
      </c>
      <c r="H364">
        <v>6</v>
      </c>
      <c r="I364" t="str">
        <f>"part" &amp;$A$5&amp; "["&amp;H364&amp;"]:"&amp;B364&amp;","</f>
        <v>part1[6]:StudyFirstSubmitQCDate,</v>
      </c>
    </row>
    <row r="365" spans="1:9">
      <c r="B365" s="3" t="s">
        <v>312</v>
      </c>
      <c r="C365" t="str">
        <f t="shared" si="33"/>
        <v>StudyPopulation = []</v>
      </c>
      <c r="E365" s="4" t="s">
        <v>339</v>
      </c>
      <c r="F365" t="str">
        <f t="shared" si="34"/>
        <v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v>
      </c>
      <c r="G365" s="4" t="s">
        <v>649</v>
      </c>
      <c r="H365">
        <v>7</v>
      </c>
      <c r="I365" t="str">
        <f>"part" &amp;$A$5&amp; "["&amp;H365&amp;"]:"&amp;B365&amp;","</f>
        <v>part1[7]:StudyPopulation,</v>
      </c>
    </row>
    <row r="366" spans="1:9">
      <c r="B366" s="3" t="s">
        <v>313</v>
      </c>
      <c r="C366" t="str">
        <f t="shared" si="33"/>
        <v>StudyType = []</v>
      </c>
      <c r="E366" s="4" t="s">
        <v>339</v>
      </c>
      <c r="F366" t="str">
        <f t="shared" si="34"/>
        <v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v>
      </c>
      <c r="G366" s="4" t="s">
        <v>650</v>
      </c>
      <c r="H366">
        <v>8</v>
      </c>
      <c r="I366" t="str">
        <f>"part" &amp;$A$5&amp; "["&amp;H366&amp;"]:"&amp;B366&amp;","</f>
        <v>part1[8]:StudyType,</v>
      </c>
    </row>
    <row r="367" spans="1:9">
      <c r="B367" s="3" t="s">
        <v>314</v>
      </c>
      <c r="C367" t="str">
        <f t="shared" si="33"/>
        <v>TargetDuration = []</v>
      </c>
      <c r="E367" s="4" t="s">
        <v>339</v>
      </c>
      <c r="F367" t="str">
        <f t="shared" si="34"/>
        <v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v>
      </c>
      <c r="G367" s="4" t="s">
        <v>651</v>
      </c>
      <c r="H367">
        <v>9</v>
      </c>
      <c r="I367" t="str">
        <f>"part" &amp;$A$5&amp; "["&amp;H367&amp;"]:"&amp;B367&amp;","</f>
        <v>part1[9]:TargetDuration,</v>
      </c>
    </row>
    <row r="368" spans="1:9">
      <c r="B368" s="3" t="s">
        <v>315</v>
      </c>
      <c r="C368" t="str">
        <f t="shared" si="33"/>
        <v>UnpostedEventDate = []</v>
      </c>
      <c r="E368" s="4" t="s">
        <v>339</v>
      </c>
      <c r="F368" t="str">
        <f t="shared" si="34"/>
        <v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v>
      </c>
      <c r="G368" s="4" t="s">
        <v>652</v>
      </c>
      <c r="H368">
        <v>10</v>
      </c>
      <c r="I368" t="str">
        <f>"part" &amp;$A$5&amp; "["&amp;H368&amp;"]:"&amp;B368&amp;","</f>
        <v>part1[10]:UnpostedEventDate,</v>
      </c>
    </row>
    <row r="369" spans="2:9">
      <c r="B369" s="3" t="s">
        <v>316</v>
      </c>
      <c r="C369" t="str">
        <f t="shared" si="33"/>
        <v>UnpostedEventType = []</v>
      </c>
      <c r="E369" s="4" t="s">
        <v>339</v>
      </c>
      <c r="F369" t="str">
        <f t="shared" si="34"/>
        <v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v>
      </c>
      <c r="G369" s="4" t="s">
        <v>653</v>
      </c>
      <c r="H369">
        <v>11</v>
      </c>
      <c r="I369" t="str">
        <f>"part" &amp;$A$5&amp; "["&amp;H369&amp;"]:"&amp;B369&amp;","</f>
        <v>part1[11]:UnpostedEventType,</v>
      </c>
    </row>
    <row r="370" spans="2:9">
      <c r="B370" s="3" t="s">
        <v>317</v>
      </c>
      <c r="C370" t="str">
        <f t="shared" si="33"/>
        <v>UnpostedResponsibleParty = []</v>
      </c>
      <c r="E370" s="4" t="s">
        <v>339</v>
      </c>
      <c r="F370" t="str">
        <f t="shared" si="34"/>
        <v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v>
      </c>
      <c r="G370" s="4" t="s">
        <v>654</v>
      </c>
      <c r="H370">
        <v>12</v>
      </c>
      <c r="I370" t="str">
        <f>"part" &amp;$A$5&amp; "["&amp;H370&amp;"]:"&amp;B370&amp;","</f>
        <v>part1[12]:UnpostedResponsibleParty,</v>
      </c>
    </row>
    <row r="371" spans="2:9">
      <c r="B371" s="3" t="s">
        <v>318</v>
      </c>
      <c r="C371" t="str">
        <f t="shared" si="33"/>
        <v>VersionHolder = []</v>
      </c>
      <c r="E371" s="4" t="s">
        <v>339</v>
      </c>
      <c r="F371" t="str">
        <f t="shared" si="34"/>
        <v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v>
      </c>
      <c r="G371" s="4" t="s">
        <v>655</v>
      </c>
      <c r="H371">
        <v>13</v>
      </c>
      <c r="I371" t="str">
        <f>"part" &amp;$A$5&amp; "["&amp;H371&amp;"]:"&amp;B371&amp;","</f>
        <v>part1[13]:VersionHolder,</v>
      </c>
    </row>
    <row r="372" spans="2:9">
      <c r="B372" s="3" t="s">
        <v>319</v>
      </c>
      <c r="C372" t="str">
        <f t="shared" si="33"/>
        <v>WhyStopped = []</v>
      </c>
      <c r="E372" s="4" t="s">
        <v>339</v>
      </c>
      <c r="F372" t="str">
        <f t="shared" si="34"/>
        <v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v>
      </c>
      <c r="G372" s="4" t="s">
        <v>656</v>
      </c>
      <c r="H372">
        <v>14</v>
      </c>
      <c r="I372" t="str">
        <f>"part" &amp;$A$5&amp; "["&amp;H372&amp;"]:"&amp;B372&amp;"}"</f>
        <v>part1[14]:WhyStopped}</v>
      </c>
    </row>
    <row r="373" spans="2:9">
      <c r="B373" s="3"/>
      <c r="E373" s="4"/>
      <c r="G373" s="4"/>
    </row>
    <row r="374" spans="2:9">
      <c r="B374" s="3"/>
      <c r="E374" s="4"/>
      <c r="G374" s="4"/>
    </row>
    <row r="375" spans="2:9">
      <c r="B375" s="3"/>
      <c r="E375" s="4"/>
      <c r="G375" s="4"/>
    </row>
    <row r="376" spans="2:9">
      <c r="B376" s="3"/>
      <c r="E376" s="4"/>
      <c r="G376" s="4"/>
    </row>
    <row r="377" spans="2:9">
      <c r="B377" s="3"/>
      <c r="E377" s="4"/>
      <c r="G377" s="4"/>
    </row>
    <row r="378" spans="2:9">
      <c r="B378" s="3"/>
    </row>
    <row r="379" spans="2:9" ht="23.5">
      <c r="B379" s="3"/>
      <c r="C379" s="6"/>
      <c r="E379" s="4"/>
      <c r="G379" s="4"/>
    </row>
    <row r="380" spans="2:9">
      <c r="B380" s="3"/>
      <c r="E380" s="4"/>
      <c r="G380" s="4"/>
    </row>
    <row r="381" spans="2:9">
      <c r="B381" s="3"/>
      <c r="E381" s="4"/>
      <c r="G381" s="4"/>
    </row>
    <row r="382" spans="2:9">
      <c r="B382" s="3"/>
      <c r="E382" s="4"/>
      <c r="G382" s="4"/>
    </row>
    <row r="383" spans="2:9">
      <c r="B383" s="3"/>
      <c r="E383" s="4"/>
      <c r="G383" s="4"/>
    </row>
    <row r="384" spans="2:9">
      <c r="B384" s="3"/>
      <c r="E384" s="4"/>
      <c r="G384" s="4"/>
    </row>
    <row r="385" spans="2:7">
      <c r="B385" s="3"/>
      <c r="E385" s="4"/>
      <c r="G385" s="4"/>
    </row>
    <row r="386" spans="2:7">
      <c r="B386" s="3"/>
      <c r="E386" s="4"/>
      <c r="G386" s="4"/>
    </row>
    <row r="387" spans="2:7">
      <c r="B387" s="3"/>
      <c r="E387" s="4"/>
      <c r="G387" s="4"/>
    </row>
    <row r="388" spans="2:7">
      <c r="B388" s="3"/>
      <c r="E388" s="4"/>
      <c r="G388" s="4"/>
    </row>
    <row r="389" spans="2:7">
      <c r="B389" s="3"/>
      <c r="E389" s="4"/>
      <c r="G389" s="4"/>
    </row>
    <row r="390" spans="2:7">
      <c r="B390" s="3"/>
      <c r="E390" s="4"/>
      <c r="G390" s="4"/>
    </row>
    <row r="391" spans="2:7">
      <c r="B391" s="3"/>
      <c r="E391" s="4"/>
      <c r="G391" s="4"/>
    </row>
    <row r="392" spans="2:7">
      <c r="B392" s="3"/>
      <c r="E392" s="4"/>
      <c r="G392" s="4"/>
    </row>
    <row r="393" spans="2:7">
      <c r="B393" s="3"/>
      <c r="E393" s="4"/>
      <c r="G393" s="4"/>
    </row>
    <row r="394" spans="2:7">
      <c r="B394" s="3"/>
      <c r="E394" s="4"/>
      <c r="G394" s="4"/>
    </row>
    <row r="395" spans="2:7">
      <c r="B395" s="3"/>
      <c r="E395" s="4"/>
      <c r="G395" s="4"/>
    </row>
    <row r="396" spans="2:7">
      <c r="B396" s="3"/>
      <c r="E396" s="4"/>
      <c r="G396" s="4"/>
    </row>
    <row r="397" spans="2:7">
      <c r="B397" s="3"/>
      <c r="E397" s="4"/>
      <c r="G397" s="4"/>
    </row>
    <row r="398" spans="2:7">
      <c r="B398" s="3"/>
      <c r="E398" s="4"/>
      <c r="G398" s="4"/>
    </row>
    <row r="400" spans="2:7">
      <c r="E400" s="4"/>
    </row>
    <row r="401" spans="5:5">
      <c r="E401" s="4"/>
    </row>
    <row r="402" spans="5:5">
      <c r="E402" s="4"/>
    </row>
    <row r="403" spans="5:5">
      <c r="E403" s="4"/>
    </row>
    <row r="404" spans="5:5">
      <c r="E404" s="4"/>
    </row>
    <row r="405" spans="5:5">
      <c r="E405" s="4"/>
    </row>
    <row r="406" spans="5:5">
      <c r="E406" s="4"/>
    </row>
    <row r="407" spans="5:5">
      <c r="E407" s="4"/>
    </row>
    <row r="408" spans="5:5">
      <c r="E408" s="4"/>
    </row>
    <row r="409" spans="5:5">
      <c r="E409" s="4"/>
    </row>
    <row r="410" spans="5:5">
      <c r="E410" s="4"/>
    </row>
    <row r="411" spans="5:5">
      <c r="E411" s="4"/>
    </row>
    <row r="412" spans="5:5">
      <c r="E412" s="4"/>
    </row>
    <row r="413" spans="5:5">
      <c r="E413" s="4"/>
    </row>
    <row r="414" spans="5:5">
      <c r="E414" s="4"/>
    </row>
    <row r="415" spans="5:5">
      <c r="E415" s="4"/>
    </row>
    <row r="416" spans="5:5">
      <c r="E416" s="4"/>
    </row>
    <row r="417" spans="5:5">
      <c r="E417" s="4"/>
    </row>
    <row r="418" spans="5:5">
      <c r="E418" s="4"/>
    </row>
    <row r="419" spans="5:5">
      <c r="E419" s="4"/>
    </row>
    <row r="421" spans="5:5">
      <c r="E421" s="4"/>
    </row>
    <row r="422" spans="5:5">
      <c r="E422" s="4"/>
    </row>
    <row r="423" spans="5:5">
      <c r="E423" s="4"/>
    </row>
    <row r="424" spans="5:5">
      <c r="E424" s="4"/>
    </row>
    <row r="425" spans="5:5">
      <c r="E425" s="4"/>
    </row>
    <row r="426" spans="5:5">
      <c r="E426" s="4"/>
    </row>
    <row r="427" spans="5:5">
      <c r="E427" s="4"/>
    </row>
    <row r="428" spans="5:5">
      <c r="E428" s="4"/>
    </row>
    <row r="429" spans="5:5">
      <c r="E429" s="4"/>
    </row>
    <row r="430" spans="5:5">
      <c r="E430" s="4"/>
    </row>
    <row r="431" spans="5:5">
      <c r="E431" s="4"/>
    </row>
    <row r="432" spans="5:5">
      <c r="E432" s="4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</sheetData>
  <conditionalFormatting sqref="B1:B71 B399:B1048576 B268:B269 B136:B137">
    <cfRule type="containsText" dxfId="5" priority="7" operator="containsText" text="NCTID">
      <formula>NOT(ISERROR(SEARCH("NCTID",B1)))</formula>
    </cfRule>
  </conditionalFormatting>
  <conditionalFormatting sqref="B270:B335">
    <cfRule type="containsText" dxfId="4" priority="2" operator="containsText" text="NCTID">
      <formula>NOT(ISERROR(SEARCH("NCTID",B270)))</formula>
    </cfRule>
  </conditionalFormatting>
  <conditionalFormatting sqref="B72:B135">
    <cfRule type="containsText" dxfId="3" priority="5" operator="containsText" text="NCTID">
      <formula>NOT(ISERROR(SEARCH("NCTID",B72)))</formula>
    </cfRule>
  </conditionalFormatting>
  <conditionalFormatting sqref="B138:B203">
    <cfRule type="containsText" dxfId="2" priority="4" operator="containsText" text="NCTID">
      <formula>NOT(ISERROR(SEARCH("NCTID",B138)))</formula>
    </cfRule>
  </conditionalFormatting>
  <conditionalFormatting sqref="B204:B267">
    <cfRule type="containsText" dxfId="1" priority="3" operator="containsText" text="NCTID">
      <formula>NOT(ISERROR(SEARCH("NCTID",B204)))</formula>
    </cfRule>
  </conditionalFormatting>
  <conditionalFormatting sqref="B336:B398">
    <cfRule type="containsText" dxfId="0" priority="1" operator="containsText" text="NCTID">
      <formula>NOT(ISERROR(SEARCH("NCTID",B336)))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0CD-F7E1-49FD-8D26-942575A35794}">
  <dimension ref="A1:C18"/>
  <sheetViews>
    <sheetView topLeftCell="C1" workbookViewId="0">
      <selection activeCell="E26" sqref="E26"/>
    </sheetView>
  </sheetViews>
  <sheetFormatPr defaultRowHeight="14.5"/>
  <cols>
    <col min="1" max="2" width="0" hidden="1" customWidth="1"/>
  </cols>
  <sheetData>
    <row r="1" spans="1:3">
      <c r="A1" t="s">
        <v>0</v>
      </c>
      <c r="C1" t="s">
        <v>696</v>
      </c>
    </row>
    <row r="2" spans="1:3">
      <c r="A2" s="1" t="s">
        <v>678</v>
      </c>
      <c r="B2" t="s">
        <v>695</v>
      </c>
      <c r="C2" t="str">
        <f>B2&amp;"=["&amp;A2&amp;"]"</f>
        <v>part1=[ 'NCTId'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]</v>
      </c>
    </row>
    <row r="3" spans="1:3">
      <c r="A3" s="1" t="s">
        <v>679</v>
      </c>
      <c r="B3" t="s">
        <v>662</v>
      </c>
      <c r="C3" t="str">
        <f>B3&amp;"=["&amp;A3&amp;"]"</f>
        <v>part2=[ 'NCTId'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]</v>
      </c>
    </row>
    <row r="4" spans="1:3">
      <c r="A4" s="1" t="s">
        <v>680</v>
      </c>
      <c r="B4" t="s">
        <v>663</v>
      </c>
      <c r="C4" t="str">
        <f t="shared" ref="C4:C18" si="0">B4&amp;"=["&amp;A4&amp;"]"</f>
        <v>part3=[ 'NCTId'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]</v>
      </c>
    </row>
    <row r="5" spans="1:3">
      <c r="A5" s="1" t="s">
        <v>681</v>
      </c>
      <c r="B5" t="s">
        <v>664</v>
      </c>
      <c r="C5" t="str">
        <f t="shared" si="0"/>
        <v>part4=[ 'NCTId'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]</v>
      </c>
    </row>
    <row r="6" spans="1:3">
      <c r="A6" s="1" t="s">
        <v>682</v>
      </c>
      <c r="B6" t="s">
        <v>665</v>
      </c>
      <c r="C6" t="str">
        <f t="shared" si="0"/>
        <v>part5=[ 'NCTId'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]</v>
      </c>
    </row>
    <row r="7" spans="1:3">
      <c r="A7" s="1" t="s">
        <v>683</v>
      </c>
      <c r="B7" t="s">
        <v>666</v>
      </c>
      <c r="C7" t="str">
        <f t="shared" si="0"/>
        <v>part6=[ 'NCTId'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]</v>
      </c>
    </row>
    <row r="8" spans="1:3">
      <c r="A8" s="1" t="s">
        <v>684</v>
      </c>
      <c r="B8" t="s">
        <v>667</v>
      </c>
      <c r="C8" t="str">
        <f t="shared" si="0"/>
        <v>part7=[ 'NCTId'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]</v>
      </c>
    </row>
    <row r="9" spans="1:3">
      <c r="A9" s="1" t="s">
        <v>685</v>
      </c>
      <c r="B9" t="s">
        <v>668</v>
      </c>
      <c r="C9" t="str">
        <f t="shared" si="0"/>
        <v>part8=[ 'NCTId'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]</v>
      </c>
    </row>
    <row r="10" spans="1:3">
      <c r="A10" s="1" t="s">
        <v>686</v>
      </c>
      <c r="B10" t="s">
        <v>669</v>
      </c>
      <c r="C10" t="str">
        <f t="shared" si="0"/>
        <v>part9=[ 'NCTId'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]</v>
      </c>
    </row>
    <row r="11" spans="1:3">
      <c r="A11" s="1" t="s">
        <v>687</v>
      </c>
      <c r="B11" t="s">
        <v>670</v>
      </c>
      <c r="C11" t="str">
        <f t="shared" si="0"/>
        <v>part10=[ 'NCTId'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]</v>
      </c>
    </row>
    <row r="12" spans="1:3">
      <c r="A12" s="1" t="s">
        <v>688</v>
      </c>
      <c r="B12" t="s">
        <v>671</v>
      </c>
      <c r="C12" t="str">
        <f t="shared" si="0"/>
        <v>part11=[ 'NCTId'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]</v>
      </c>
    </row>
    <row r="13" spans="1:3">
      <c r="A13" s="1" t="s">
        <v>689</v>
      </c>
      <c r="B13" t="s">
        <v>672</v>
      </c>
      <c r="C13" t="str">
        <f t="shared" si="0"/>
        <v>part12=[ 'NCTId'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]</v>
      </c>
    </row>
    <row r="14" spans="1:3">
      <c r="A14" s="1" t="s">
        <v>690</v>
      </c>
      <c r="B14" t="s">
        <v>673</v>
      </c>
      <c r="C14" t="str">
        <f t="shared" si="0"/>
        <v>part13=[ 'NCTId'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]</v>
      </c>
    </row>
    <row r="15" spans="1:3">
      <c r="A15" s="1" t="s">
        <v>691</v>
      </c>
      <c r="B15" t="s">
        <v>674</v>
      </c>
      <c r="C15" t="str">
        <f t="shared" si="0"/>
        <v>part14=[ 'NCTId'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]</v>
      </c>
    </row>
    <row r="16" spans="1:3">
      <c r="A16" s="1" t="s">
        <v>692</v>
      </c>
      <c r="B16" t="s">
        <v>675</v>
      </c>
      <c r="C16" t="str">
        <f t="shared" si="0"/>
        <v>part15=[ 'NCTId'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]</v>
      </c>
    </row>
    <row r="17" spans="1:3">
      <c r="A17" s="1" t="s">
        <v>693</v>
      </c>
      <c r="B17" t="s">
        <v>676</v>
      </c>
      <c r="C17" t="str">
        <f t="shared" si="0"/>
        <v>part16=[ 'NCTId'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]</v>
      </c>
    </row>
    <row r="18" spans="1:3">
      <c r="A18" s="1" t="s">
        <v>694</v>
      </c>
      <c r="B18" t="s">
        <v>677</v>
      </c>
      <c r="C18" t="str">
        <f t="shared" si="0"/>
        <v>part17=[ 'NCTId'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]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 by part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Haezer Saputra</dc:creator>
  <cp:lastModifiedBy>Eben Haezer Saputra</cp:lastModifiedBy>
  <dcterms:created xsi:type="dcterms:W3CDTF">2020-11-02T00:24:25Z</dcterms:created>
  <dcterms:modified xsi:type="dcterms:W3CDTF">2020-11-03T02:02:18Z</dcterms:modified>
</cp:coreProperties>
</file>