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IgLabs\timing spreadsheets\"/>
    </mc:Choice>
  </mc:AlternateContent>
  <bookViews>
    <workbookView xWindow="0" yWindow="0" windowWidth="19200" windowHeight="7040" xr2:uid="{A283C2E6-37D1-42BC-9DAF-C74B3B11C96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0" i="1"/>
  <c r="E11" i="1"/>
  <c r="E10" i="1"/>
  <c r="F8" i="1"/>
  <c r="F7" i="1"/>
  <c r="E8" i="1"/>
  <c r="E7" i="1"/>
  <c r="F5" i="1"/>
  <c r="F4" i="1"/>
  <c r="E5" i="1"/>
  <c r="E4" i="1"/>
  <c r="I18" i="1"/>
  <c r="J18" i="1" s="1"/>
  <c r="D18" i="1"/>
  <c r="E18" i="1" s="1"/>
  <c r="I17" i="1"/>
  <c r="J17" i="1" s="1"/>
  <c r="E17" i="1"/>
  <c r="D17" i="1"/>
  <c r="C11" i="1"/>
  <c r="D11" i="1" s="1"/>
  <c r="C10" i="1"/>
  <c r="D10" i="1" s="1"/>
  <c r="C8" i="1"/>
  <c r="D8" i="1" s="1"/>
  <c r="D7" i="1"/>
  <c r="C7" i="1"/>
  <c r="C5" i="1"/>
  <c r="D5" i="1" s="1"/>
  <c r="C4" i="1"/>
  <c r="D4" i="1" s="1"/>
  <c r="K17" i="1" l="1"/>
  <c r="K18" i="1"/>
</calcChain>
</file>

<file path=xl/sharedStrings.xml><?xml version="1.0" encoding="utf-8"?>
<sst xmlns="http://schemas.openxmlformats.org/spreadsheetml/2006/main" count="39" uniqueCount="30">
  <si>
    <t>FROM CLOCK DISTRIBUTION IC ON GRAV TO ADC,DAC,ENET FPGA</t>
  </si>
  <si>
    <t>Nets</t>
  </si>
  <si>
    <t>Length(in mils)</t>
  </si>
  <si>
    <t>Length(in inches)</t>
  </si>
  <si>
    <t>Tpd (in ns)</t>
  </si>
  <si>
    <t>FPGA-TX DAC</t>
  </si>
  <si>
    <t>FPGA0-CLK.C_N</t>
  </si>
  <si>
    <t>FPGA0-CLK.C_P</t>
  </si>
  <si>
    <t>FPGA-RX ADC</t>
  </si>
  <si>
    <t>FPGA1-CLK.C_N</t>
  </si>
  <si>
    <t>FPGA1-CLK.C_P</t>
  </si>
  <si>
    <t>FPGA-ENET</t>
  </si>
  <si>
    <t>FPGA2-CLK.C_N</t>
  </si>
  <si>
    <t>FPGA2-CLK.C_P</t>
  </si>
  <si>
    <t>FROM CLOCK DISTRIBUTION IC ON GRAV TO INPUT CLOCK ON CS CLOCK IC</t>
  </si>
  <si>
    <t>COPPER SUICIDE SIDE PARAMETERS</t>
  </si>
  <si>
    <t>Graviton Side Parameters</t>
  </si>
  <si>
    <t>Layer</t>
  </si>
  <si>
    <t>Length(in mm)</t>
  </si>
  <si>
    <t>Length(inches)</t>
  </si>
  <si>
    <t>Tpd(in ns)</t>
  </si>
  <si>
    <t>Total Tpd (in ns)</t>
  </si>
  <si>
    <t xml:space="preserve">    MCLK.C_N</t>
  </si>
  <si>
    <t xml:space="preserve"> Signal Layers Only</t>
  </si>
  <si>
    <t>CLIENT-CLK.C_N</t>
  </si>
  <si>
    <t xml:space="preserve">    MCLK.C_P</t>
  </si>
  <si>
    <t>CLIENT-CLK.C_P</t>
  </si>
  <si>
    <t>Clk Skew with ADC FPGA</t>
  </si>
  <si>
    <t>Clk Skew with ENET FPGA</t>
  </si>
  <si>
    <t>Clk Skew with DAC FPGA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</si>
</sst>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color indexed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 applyAlignment="1" applyProtection="1">
      <alignment horizontal="center" vertical="top"/>
      <protection locked="0"/>
    </xf>
    <xf numFmtId="0" fontId="0" fillId="0" borderId="0" xfId="0" applyAlignment="1" applyProtection="1">
      <alignment horizontal="center" vertical="top"/>
      <protection locked="0"/>
    </xf>
    <xf numFmtId="0" fontId="3" fillId="0" borderId="0" xfId="0" applyFont="1" applyAlignment="1" applyProtection="1">
      <alignment horizontal="center" vertical="top"/>
      <protection locked="0"/>
    </xf>
    <xf numFmtId="0" fontId="4" fillId="0" borderId="0" xfId="0" applyFont="1" applyAlignment="1" applyProtection="1">
      <alignment horizontal="center" vertical="top"/>
      <protection locked="0"/>
    </xf>
    <xf numFmtId="0" fontId="2" fillId="3" borderId="0" xfId="0" applyFont="1" applyFill="1" applyAlignment="1" applyProtection="1">
      <alignment horizontal="center" vertical="top"/>
      <protection locked="0"/>
    </xf>
    <xf numFmtId="0" fontId="2" fillId="3" borderId="0" xfId="0" applyFont="1" applyFill="1" applyAlignment="1" applyProtection="1">
      <alignment horizontal="center" vertical="top"/>
      <protection locked="0"/>
    </xf>
    <xf numFmtId="0" fontId="3" fillId="4" borderId="0" xfId="0" applyFont="1" applyFill="1" applyAlignment="1" applyProtection="1">
      <alignment horizontal="center" vertical="top"/>
      <protection locked="0"/>
    </xf>
    <xf numFmtId="0" fontId="0" fillId="0" borderId="0" xfId="0" applyAlignment="1">
      <alignment horizontal="center"/>
    </xf>
    <xf numFmtId="0" fontId="5" fillId="5" borderId="0" xfId="0" applyFont="1" applyFill="1" applyAlignment="1">
      <alignment horizontal="left" vertical="top"/>
    </xf>
    <xf numFmtId="0" fontId="1" fillId="0" borderId="0" xfId="0" applyFont="1" applyAlignment="1" applyProtection="1">
      <alignment horizontal="center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794E5-AEEA-4894-B1B5-90BD1922D259}">
  <dimension ref="A1:K20"/>
  <sheetViews>
    <sheetView tabSelected="1" zoomScale="86" workbookViewId="0">
      <selection activeCell="H10" sqref="H10"/>
    </sheetView>
  </sheetViews>
  <sheetFormatPr defaultRowHeight="14.5" x14ac:dyDescent="0.35"/>
  <cols>
    <col min="1" max="1" width="18.7265625" customWidth="1"/>
    <col min="2" max="2" width="15.81640625" customWidth="1"/>
    <col min="3" max="3" width="18.453125" customWidth="1"/>
    <col min="4" max="4" width="15.08984375" customWidth="1"/>
    <col min="5" max="5" width="23.26953125" customWidth="1"/>
    <col min="6" max="6" width="23.08984375" customWidth="1"/>
    <col min="7" max="7" width="14.90625" customWidth="1"/>
    <col min="8" max="8" width="17" customWidth="1"/>
    <col min="9" max="9" width="16.453125" customWidth="1"/>
    <col min="10" max="10" width="16.08984375" customWidth="1"/>
    <col min="11" max="11" width="14.54296875" customWidth="1"/>
  </cols>
  <sheetData>
    <row r="1" spans="1:11" ht="15.5" x14ac:dyDescent="0.35">
      <c r="A1" s="1" t="s">
        <v>0</v>
      </c>
      <c r="B1" s="1"/>
      <c r="C1" s="1"/>
      <c r="D1" s="1"/>
      <c r="E1" s="2"/>
      <c r="F1" s="2"/>
      <c r="G1" s="2"/>
      <c r="H1" s="2"/>
      <c r="I1" s="2"/>
      <c r="J1" s="2"/>
      <c r="K1" s="2"/>
    </row>
    <row r="2" spans="1:11" x14ac:dyDescent="0.35">
      <c r="A2" s="3" t="s">
        <v>1</v>
      </c>
      <c r="B2" s="3" t="s">
        <v>2</v>
      </c>
      <c r="C2" s="3" t="s">
        <v>3</v>
      </c>
      <c r="D2" s="3" t="s">
        <v>4</v>
      </c>
      <c r="E2" s="2"/>
      <c r="F2" s="2"/>
      <c r="G2" s="2"/>
      <c r="H2" s="2"/>
      <c r="I2" s="2"/>
      <c r="J2" s="2"/>
      <c r="K2" s="2"/>
    </row>
    <row r="3" spans="1:11" x14ac:dyDescent="0.35">
      <c r="A3" s="4" t="s">
        <v>5</v>
      </c>
      <c r="B3" s="3"/>
      <c r="C3" s="2"/>
      <c r="D3" s="2"/>
      <c r="E3" s="10" t="s">
        <v>27</v>
      </c>
      <c r="F3" s="10" t="s">
        <v>28</v>
      </c>
      <c r="G3" s="2"/>
      <c r="H3" s="2"/>
      <c r="I3" s="2"/>
      <c r="J3" s="2"/>
      <c r="K3" s="2"/>
    </row>
    <row r="4" spans="1:11" x14ac:dyDescent="0.35">
      <c r="A4" s="3" t="s">
        <v>6</v>
      </c>
      <c r="B4" s="2">
        <v>6168.3389999999999</v>
      </c>
      <c r="C4" s="2">
        <f>B4*0.001</f>
        <v>6.1683390000000005</v>
      </c>
      <c r="D4" s="2">
        <f>C4/6.31</f>
        <v>0.97754976228209201</v>
      </c>
      <c r="E4" s="2">
        <f>D4-D7</f>
        <v>-2.5200950871632322E-2</v>
      </c>
      <c r="F4" s="2">
        <f>D4-D10</f>
        <v>0.19386148969889061</v>
      </c>
      <c r="G4" s="2"/>
      <c r="H4" s="2"/>
      <c r="I4" s="2"/>
      <c r="J4" s="9"/>
      <c r="K4" s="9"/>
    </row>
    <row r="5" spans="1:11" x14ac:dyDescent="0.35">
      <c r="A5" s="3" t="s">
        <v>7</v>
      </c>
      <c r="B5" s="2">
        <v>6219.152</v>
      </c>
      <c r="C5" s="2">
        <f t="shared" ref="C5:C11" si="0">B5*0.001</f>
        <v>6.2191520000000002</v>
      </c>
      <c r="D5" s="2">
        <f t="shared" ref="D5:D11" si="1">C5/6.31</f>
        <v>0.9856025356576863</v>
      </c>
      <c r="E5" s="2">
        <f>D5-D8</f>
        <v>-2.0803645007923866E-2</v>
      </c>
      <c r="F5" s="2">
        <f>D5-D11</f>
        <v>0.19554738510301117</v>
      </c>
      <c r="G5" s="2"/>
      <c r="H5" s="2"/>
      <c r="I5" s="2"/>
      <c r="J5" s="9"/>
      <c r="K5" s="9"/>
    </row>
    <row r="6" spans="1:11" x14ac:dyDescent="0.35">
      <c r="A6" s="4" t="s">
        <v>8</v>
      </c>
      <c r="B6" s="2"/>
      <c r="C6" s="2"/>
      <c r="D6" s="2"/>
      <c r="E6" s="10" t="s">
        <v>29</v>
      </c>
      <c r="F6" s="10" t="s">
        <v>28</v>
      </c>
      <c r="G6" s="2"/>
      <c r="H6" s="2"/>
      <c r="I6" s="2"/>
      <c r="J6" s="2"/>
      <c r="K6" s="2"/>
    </row>
    <row r="7" spans="1:11" x14ac:dyDescent="0.35">
      <c r="A7" s="3" t="s">
        <v>9</v>
      </c>
      <c r="B7" s="2">
        <v>6327.357</v>
      </c>
      <c r="C7" s="2">
        <f t="shared" si="0"/>
        <v>6.3273570000000001</v>
      </c>
      <c r="D7" s="2">
        <f t="shared" si="1"/>
        <v>1.0027507131537243</v>
      </c>
      <c r="E7" s="2">
        <f>D7-D4</f>
        <v>2.5200950871632322E-2</v>
      </c>
      <c r="F7" s="2">
        <f>D7-D10</f>
        <v>0.21906244057052293</v>
      </c>
      <c r="G7" s="2"/>
      <c r="H7" s="2"/>
      <c r="I7" s="2"/>
      <c r="J7" s="2"/>
      <c r="K7" s="2"/>
    </row>
    <row r="8" spans="1:11" x14ac:dyDescent="0.35">
      <c r="A8" s="3" t="s">
        <v>10</v>
      </c>
      <c r="B8" s="2">
        <v>6350.4229999999998</v>
      </c>
      <c r="C8" s="2">
        <f t="shared" si="0"/>
        <v>6.3504230000000002</v>
      </c>
      <c r="D8" s="2">
        <f t="shared" si="1"/>
        <v>1.0064061806656102</v>
      </c>
      <c r="E8" s="2">
        <f>D8-D5</f>
        <v>2.0803645007923866E-2</v>
      </c>
      <c r="F8" s="2">
        <f>D8-D11</f>
        <v>0.21635103011093504</v>
      </c>
      <c r="G8" s="2"/>
      <c r="H8" s="2"/>
      <c r="I8" s="2"/>
      <c r="J8" s="2"/>
      <c r="K8" s="2"/>
    </row>
    <row r="9" spans="1:11" x14ac:dyDescent="0.35">
      <c r="A9" s="4" t="s">
        <v>11</v>
      </c>
      <c r="B9" s="2"/>
      <c r="C9" s="2"/>
      <c r="D9" s="2"/>
      <c r="E9" s="10" t="s">
        <v>29</v>
      </c>
      <c r="F9" s="10" t="s">
        <v>27</v>
      </c>
      <c r="G9" s="2"/>
      <c r="H9" s="2"/>
      <c r="I9" s="2"/>
      <c r="J9" s="2"/>
      <c r="K9" s="2"/>
    </row>
    <row r="10" spans="1:11" x14ac:dyDescent="0.35">
      <c r="A10" s="3" t="s">
        <v>12</v>
      </c>
      <c r="B10" s="2">
        <v>4945.0730000000003</v>
      </c>
      <c r="C10" s="2">
        <f t="shared" si="0"/>
        <v>4.9450730000000007</v>
      </c>
      <c r="D10" s="2">
        <f t="shared" si="1"/>
        <v>0.7836882725832014</v>
      </c>
      <c r="E10" s="2">
        <f>D10-D4</f>
        <v>-0.19386148969889061</v>
      </c>
      <c r="F10" s="2">
        <f>D10-D7</f>
        <v>-0.21906244057052293</v>
      </c>
      <c r="G10" s="2"/>
      <c r="H10" s="2"/>
      <c r="I10" s="2"/>
      <c r="J10" s="2"/>
      <c r="K10" s="2"/>
    </row>
    <row r="11" spans="1:11" x14ac:dyDescent="0.35">
      <c r="A11" s="3" t="s">
        <v>13</v>
      </c>
      <c r="B11" s="2">
        <v>4985.2479999999996</v>
      </c>
      <c r="C11" s="2">
        <f t="shared" si="0"/>
        <v>4.9852479999999995</v>
      </c>
      <c r="D11" s="2">
        <f t="shared" si="1"/>
        <v>0.79005515055467512</v>
      </c>
      <c r="E11" s="2">
        <f>D11-D5</f>
        <v>-0.19554738510301117</v>
      </c>
      <c r="F11" s="2">
        <f>D11-D8</f>
        <v>-0.21635103011093504</v>
      </c>
      <c r="G11" s="2"/>
      <c r="H11" s="2"/>
      <c r="I11" s="2"/>
      <c r="J11" s="2"/>
      <c r="K11" s="2"/>
    </row>
    <row r="12" spans="1:1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35">
      <c r="A13" s="5" t="s">
        <v>14</v>
      </c>
      <c r="B13" s="5"/>
      <c r="C13" s="5"/>
      <c r="D13" s="5"/>
      <c r="E13" s="5"/>
      <c r="F13" s="5"/>
      <c r="G13" s="5"/>
      <c r="H13" s="5"/>
      <c r="I13" s="5"/>
      <c r="J13" s="5"/>
      <c r="K13" s="2"/>
    </row>
    <row r="14" spans="1:11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2"/>
    </row>
    <row r="15" spans="1:11" ht="15.5" x14ac:dyDescent="0.35">
      <c r="A15" s="5" t="s">
        <v>15</v>
      </c>
      <c r="B15" s="5"/>
      <c r="C15" s="5"/>
      <c r="D15" s="5"/>
      <c r="E15" s="5"/>
      <c r="F15" s="6"/>
      <c r="G15" s="5" t="s">
        <v>16</v>
      </c>
      <c r="H15" s="5"/>
      <c r="I15" s="5"/>
      <c r="J15" s="5"/>
      <c r="K15" s="2"/>
    </row>
    <row r="16" spans="1:11" x14ac:dyDescent="0.35">
      <c r="A16" s="3" t="s">
        <v>1</v>
      </c>
      <c r="B16" s="3" t="s">
        <v>17</v>
      </c>
      <c r="C16" s="3" t="s">
        <v>18</v>
      </c>
      <c r="D16" s="3" t="s">
        <v>19</v>
      </c>
      <c r="E16" s="3" t="s">
        <v>20</v>
      </c>
      <c r="F16" s="2"/>
      <c r="G16" s="3" t="s">
        <v>1</v>
      </c>
      <c r="H16" s="3" t="s">
        <v>2</v>
      </c>
      <c r="I16" s="3" t="s">
        <v>3</v>
      </c>
      <c r="J16" s="3" t="s">
        <v>4</v>
      </c>
      <c r="K16" s="7" t="s">
        <v>21</v>
      </c>
    </row>
    <row r="17" spans="1:11" x14ac:dyDescent="0.35">
      <c r="A17" s="8" t="s">
        <v>22</v>
      </c>
      <c r="B17" s="8" t="s">
        <v>23</v>
      </c>
      <c r="C17" s="8">
        <v>148.36019999999999</v>
      </c>
      <c r="D17" s="8">
        <f t="shared" ref="D17:D18" si="2">C17*0.0393701</f>
        <v>5.840955910019999</v>
      </c>
      <c r="E17" s="8">
        <f t="shared" ref="E17:E18" si="3">D17/6.31</f>
        <v>0.92566654675435811</v>
      </c>
      <c r="F17" s="2"/>
      <c r="G17" s="3" t="s">
        <v>24</v>
      </c>
      <c r="H17" s="2">
        <v>6563.1750000000002</v>
      </c>
      <c r="I17" s="2">
        <f>H17*0.001</f>
        <v>6.5631750000000002</v>
      </c>
      <c r="J17" s="2">
        <f>I17/6.31</f>
        <v>1.040122820919176</v>
      </c>
      <c r="K17" s="2">
        <f>E17+J17</f>
        <v>1.9657893676735341</v>
      </c>
    </row>
    <row r="18" spans="1:11" x14ac:dyDescent="0.35">
      <c r="A18" s="8" t="s">
        <v>25</v>
      </c>
      <c r="B18" s="8" t="s">
        <v>23</v>
      </c>
      <c r="C18" s="8">
        <v>141.73419999999999</v>
      </c>
      <c r="D18" s="8">
        <f t="shared" si="2"/>
        <v>5.5800896274199996</v>
      </c>
      <c r="E18" s="8">
        <f t="shared" si="3"/>
        <v>0.88432482209508712</v>
      </c>
      <c r="F18" s="2"/>
      <c r="G18" s="3" t="s">
        <v>26</v>
      </c>
      <c r="H18" s="2">
        <v>6606.2349999999997</v>
      </c>
      <c r="I18" s="2">
        <f>H18*0.001</f>
        <v>6.6062349999999999</v>
      </c>
      <c r="J18" s="2">
        <f>I18/6.31</f>
        <v>1.0469469096671951</v>
      </c>
      <c r="K18" s="2">
        <f>E18+J18</f>
        <v>1.9312717317622821</v>
      </c>
    </row>
    <row r="19" spans="1:1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</sheetData>
  <mergeCells count="6">
    <mergeCell ref="A1:D1"/>
    <mergeCell ref="J4:K4"/>
    <mergeCell ref="J5:K5"/>
    <mergeCell ref="A13:J14"/>
    <mergeCell ref="A15:E15"/>
    <mergeCell ref="G15:J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 Shah</dc:creator>
  <cp:lastModifiedBy>Mihir Shah</cp:lastModifiedBy>
  <dcterms:created xsi:type="dcterms:W3CDTF">2017-11-15T21:02:34Z</dcterms:created>
  <dcterms:modified xsi:type="dcterms:W3CDTF">2017-11-15T21:15:35Z</dcterms:modified>
</cp:coreProperties>
</file>