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el2\projects\copper_suicide\hardware\"/>
    </mc:Choice>
  </mc:AlternateContent>
  <bookViews>
    <workbookView xWindow="0" yWindow="0" windowWidth="21600" windowHeight="349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36" i="1" l="1"/>
  <c r="E36" i="1"/>
  <c r="F36" i="1"/>
  <c r="E34" i="1"/>
  <c r="E33" i="1"/>
  <c r="E32" i="1"/>
  <c r="E31" i="1"/>
  <c r="E30" i="1"/>
  <c r="E29" i="1"/>
  <c r="F34" i="1"/>
  <c r="F33" i="1"/>
  <c r="F32" i="1"/>
  <c r="F31" i="1"/>
  <c r="F30" i="1"/>
  <c r="F29" i="1"/>
  <c r="Y29" i="1" s="1"/>
  <c r="Y12" i="1"/>
  <c r="Y11" i="1"/>
  <c r="Y10" i="1"/>
  <c r="Y9" i="1"/>
  <c r="Y8" i="1"/>
  <c r="Y7" i="1"/>
  <c r="Y23" i="1"/>
  <c r="Y22" i="1"/>
  <c r="Y21" i="1"/>
  <c r="Y20" i="1"/>
  <c r="Y19" i="1"/>
  <c r="Y18" i="1"/>
  <c r="Y34" i="1"/>
  <c r="Y33" i="1"/>
  <c r="Y32" i="1"/>
  <c r="Y31" i="1"/>
  <c r="Y30" i="1"/>
  <c r="G34" i="1"/>
  <c r="G33" i="1"/>
  <c r="G32" i="1"/>
  <c r="G31" i="1"/>
  <c r="G30" i="1"/>
  <c r="G29" i="1"/>
  <c r="G36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M40" i="1" s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W30" i="1"/>
  <c r="V30" i="1"/>
  <c r="U30" i="1"/>
  <c r="T30" i="1"/>
  <c r="S30" i="1"/>
  <c r="R30" i="1"/>
  <c r="Q30" i="1"/>
  <c r="P30" i="1"/>
  <c r="O30" i="1"/>
  <c r="N30" i="1"/>
  <c r="M30" i="1"/>
  <c r="L30" i="1"/>
  <c r="L36" i="1" s="1"/>
  <c r="K30" i="1"/>
  <c r="J30" i="1"/>
  <c r="I30" i="1"/>
  <c r="H30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Q36" i="1" l="1"/>
  <c r="S36" i="1"/>
  <c r="T36" i="1"/>
  <c r="U36" i="1"/>
  <c r="H36" i="1"/>
  <c r="J36" i="1"/>
  <c r="I36" i="1"/>
  <c r="V36" i="1"/>
  <c r="W36" i="1"/>
  <c r="K36" i="1"/>
  <c r="R36" i="1"/>
  <c r="M36" i="1"/>
  <c r="N36" i="1"/>
  <c r="O36" i="1"/>
  <c r="P36" i="1"/>
  <c r="Y38" i="1" l="1"/>
  <c r="Y39" i="1" s="1"/>
</calcChain>
</file>

<file path=xl/sharedStrings.xml><?xml version="1.0" encoding="utf-8"?>
<sst xmlns="http://schemas.openxmlformats.org/spreadsheetml/2006/main" count="84" uniqueCount="34">
  <si>
    <t>VCC</t>
  </si>
  <si>
    <t>VCCAUX</t>
  </si>
  <si>
    <t>VCCIO_Q1</t>
  </si>
  <si>
    <t>VCCIO_Q2</t>
  </si>
  <si>
    <t>VCCIO_Q3</t>
  </si>
  <si>
    <t>VCCIO_Q4</t>
  </si>
  <si>
    <t>FPGA-CFG</t>
  </si>
  <si>
    <t>FPGA-00</t>
  </si>
  <si>
    <t>FPGA-01</t>
  </si>
  <si>
    <t>FPGA-02</t>
  </si>
  <si>
    <t>FPGA-03</t>
  </si>
  <si>
    <t>FPGA-10</t>
  </si>
  <si>
    <t>FPGA-11</t>
  </si>
  <si>
    <t>FPGA-12</t>
  </si>
  <si>
    <t>FPGA-13</t>
  </si>
  <si>
    <t>FPGA-20</t>
  </si>
  <si>
    <t>FPGA-21</t>
  </si>
  <si>
    <t>FPGA-22</t>
  </si>
  <si>
    <t>FPGA-23</t>
  </si>
  <si>
    <t>FPGA-30</t>
  </si>
  <si>
    <t>FPGA-31</t>
  </si>
  <si>
    <t>FPGA-32</t>
  </si>
  <si>
    <t>FPGA-33</t>
  </si>
  <si>
    <t>programmable</t>
  </si>
  <si>
    <t>ddr3 sdram</t>
  </si>
  <si>
    <t>Static + Dynamic Current Consumption (A)</t>
  </si>
  <si>
    <t>Rail Voltage (V)</t>
  </si>
  <si>
    <t>Rail Power (W)</t>
  </si>
  <si>
    <t>total</t>
  </si>
  <si>
    <t>efficiency</t>
  </si>
  <si>
    <t>SDRAM x8</t>
  </si>
  <si>
    <t>MCU</t>
  </si>
  <si>
    <t>I @ 48V</t>
  </si>
  <si>
    <t>mix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</si>
</sst>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2" fontId="0" fillId="0" borderId="0" xfId="0" applyNumberFormat="1"/>
    <xf numFmtId="2" fontId="0" fillId="3" borderId="0" xfId="0" applyNumberFormat="1" applyFill="1"/>
    <xf numFmtId="2" fontId="0" fillId="2" borderId="0" xfId="0" applyNumberFormat="1" applyFill="1"/>
    <xf numFmtId="9" fontId="0" fillId="0" borderId="0" xfId="0" applyNumberFormat="1"/>
    <xf numFmtId="0" fontId="0" fillId="2" borderId="1" xfId="0" applyFill="1" applyBorder="1"/>
    <xf numFmtId="0" fontId="0" fillId="2" borderId="2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Y40"/>
  <sheetViews>
    <sheetView tabSelected="1" topLeftCell="B1" workbookViewId="0">
      <selection activeCell="AC26" sqref="AC26"/>
    </sheetView>
  </sheetViews>
  <sheetFormatPr defaultRowHeight="15" x14ac:dyDescent="0.25"/>
  <cols>
    <col min="2" max="2" width="15.85546875" customWidth="1"/>
    <col min="4" max="4" width="10" bestFit="1" customWidth="1"/>
    <col min="5" max="6" width="10" customWidth="1"/>
  </cols>
  <sheetData>
    <row r="4" spans="3:25" x14ac:dyDescent="0.25">
      <c r="G4" s="3" t="s">
        <v>25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3:25" x14ac:dyDescent="0.25">
      <c r="E5" t="s">
        <v>31</v>
      </c>
      <c r="F5" t="s">
        <v>30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19</v>
      </c>
      <c r="M5" t="s">
        <v>20</v>
      </c>
      <c r="N5" t="s">
        <v>21</v>
      </c>
      <c r="O5" t="s">
        <v>22</v>
      </c>
      <c r="P5" t="s">
        <v>11</v>
      </c>
      <c r="Q5" t="s">
        <v>12</v>
      </c>
      <c r="R5" t="s">
        <v>13</v>
      </c>
      <c r="S5" t="s">
        <v>14</v>
      </c>
      <c r="T5" t="s">
        <v>15</v>
      </c>
      <c r="U5" t="s">
        <v>16</v>
      </c>
      <c r="V5" t="s">
        <v>17</v>
      </c>
      <c r="W5" t="s">
        <v>18</v>
      </c>
    </row>
    <row r="7" spans="3:25" x14ac:dyDescent="0.25">
      <c r="C7">
        <v>1.1000000000000001</v>
      </c>
      <c r="D7" t="s">
        <v>0</v>
      </c>
      <c r="G7">
        <v>1.35</v>
      </c>
      <c r="H7">
        <v>1.35</v>
      </c>
      <c r="I7">
        <v>1.35</v>
      </c>
      <c r="J7">
        <v>1.35</v>
      </c>
      <c r="K7">
        <v>1.35</v>
      </c>
      <c r="L7">
        <v>1.35</v>
      </c>
      <c r="M7">
        <v>1.35</v>
      </c>
      <c r="N7">
        <v>1.35</v>
      </c>
      <c r="O7">
        <v>1.35</v>
      </c>
      <c r="P7">
        <v>1.35</v>
      </c>
      <c r="Q7">
        <v>1.35</v>
      </c>
      <c r="R7">
        <v>1.35</v>
      </c>
      <c r="S7">
        <v>1.35</v>
      </c>
      <c r="T7">
        <v>1.35</v>
      </c>
      <c r="U7">
        <v>1.35</v>
      </c>
      <c r="V7">
        <v>1.35</v>
      </c>
      <c r="W7">
        <v>1.35</v>
      </c>
      <c r="Y7" s="4">
        <f>SUM(E7:W7)</f>
        <v>22.950000000000006</v>
      </c>
    </row>
    <row r="8" spans="3:25" x14ac:dyDescent="0.25">
      <c r="C8">
        <v>2.5</v>
      </c>
      <c r="D8" t="s">
        <v>1</v>
      </c>
      <c r="G8">
        <v>1.1000000000000001</v>
      </c>
      <c r="H8">
        <v>1.1000000000000001</v>
      </c>
      <c r="I8">
        <v>1.1000000000000001</v>
      </c>
      <c r="J8">
        <v>1.1000000000000001</v>
      </c>
      <c r="K8">
        <v>1.1000000000000001</v>
      </c>
      <c r="L8">
        <v>1.1000000000000001</v>
      </c>
      <c r="M8">
        <v>1.1000000000000001</v>
      </c>
      <c r="N8">
        <v>1.1000000000000001</v>
      </c>
      <c r="O8">
        <v>1.1000000000000001</v>
      </c>
      <c r="P8">
        <v>1.1000000000000001</v>
      </c>
      <c r="Q8">
        <v>1.1000000000000001</v>
      </c>
      <c r="R8">
        <v>1.1000000000000001</v>
      </c>
      <c r="S8">
        <v>1.1000000000000001</v>
      </c>
      <c r="T8">
        <v>1.1000000000000001</v>
      </c>
      <c r="U8">
        <v>1.1000000000000001</v>
      </c>
      <c r="V8">
        <v>1.1000000000000001</v>
      </c>
      <c r="W8">
        <v>1.1000000000000001</v>
      </c>
      <c r="Y8" s="4">
        <f t="shared" ref="Y8:Y12" si="0">SUM(E8:W8)</f>
        <v>18.7</v>
      </c>
    </row>
    <row r="9" spans="3:25" x14ac:dyDescent="0.25">
      <c r="C9">
        <v>1.35</v>
      </c>
      <c r="D9" t="s">
        <v>2</v>
      </c>
      <c r="G9">
        <v>0</v>
      </c>
      <c r="H9">
        <v>0.1</v>
      </c>
      <c r="I9">
        <v>0.1</v>
      </c>
      <c r="J9">
        <v>0.1</v>
      </c>
      <c r="K9">
        <v>0.1</v>
      </c>
      <c r="L9">
        <v>0.1</v>
      </c>
      <c r="M9">
        <v>0.1</v>
      </c>
      <c r="N9">
        <v>0.1</v>
      </c>
      <c r="O9">
        <v>0.1</v>
      </c>
      <c r="P9">
        <v>0.1</v>
      </c>
      <c r="Q9">
        <v>0.1</v>
      </c>
      <c r="R9">
        <v>0.1</v>
      </c>
      <c r="S9">
        <v>0.1</v>
      </c>
      <c r="T9">
        <v>0.1</v>
      </c>
      <c r="U9">
        <v>0.1</v>
      </c>
      <c r="V9">
        <v>0.1</v>
      </c>
      <c r="W9">
        <v>0.1</v>
      </c>
      <c r="Y9" s="4">
        <f t="shared" si="0"/>
        <v>1.6000000000000003</v>
      </c>
    </row>
    <row r="10" spans="3:25" x14ac:dyDescent="0.25">
      <c r="C10">
        <v>1.35</v>
      </c>
      <c r="D10" t="s">
        <v>3</v>
      </c>
      <c r="G10">
        <v>0</v>
      </c>
      <c r="H10">
        <v>0.1</v>
      </c>
      <c r="I10">
        <v>0.1</v>
      </c>
      <c r="J10">
        <v>0.1</v>
      </c>
      <c r="K10">
        <v>0.1</v>
      </c>
      <c r="L10">
        <v>0.1</v>
      </c>
      <c r="M10">
        <v>0.1</v>
      </c>
      <c r="N10">
        <v>0.1</v>
      </c>
      <c r="O10">
        <v>0.1</v>
      </c>
      <c r="P10">
        <v>0.1</v>
      </c>
      <c r="Q10">
        <v>0.1</v>
      </c>
      <c r="R10">
        <v>0.1</v>
      </c>
      <c r="S10">
        <v>0.1</v>
      </c>
      <c r="T10">
        <v>0.1</v>
      </c>
      <c r="U10">
        <v>0.1</v>
      </c>
      <c r="V10">
        <v>0.1</v>
      </c>
      <c r="W10">
        <v>0.1</v>
      </c>
      <c r="Y10" s="4">
        <f t="shared" si="0"/>
        <v>1.6000000000000003</v>
      </c>
    </row>
    <row r="11" spans="3:25" x14ac:dyDescent="0.25">
      <c r="C11">
        <v>1.35</v>
      </c>
      <c r="D11" t="s">
        <v>4</v>
      </c>
      <c r="G11">
        <v>0</v>
      </c>
      <c r="H11" s="2">
        <v>0.95850000000000002</v>
      </c>
      <c r="I11">
        <v>0.1</v>
      </c>
      <c r="J11">
        <v>0.1</v>
      </c>
      <c r="K11" s="2">
        <v>0.95850000000000002</v>
      </c>
      <c r="L11" s="2">
        <v>0.95850000000000002</v>
      </c>
      <c r="M11">
        <v>0.1</v>
      </c>
      <c r="N11">
        <v>0.1</v>
      </c>
      <c r="O11" s="2">
        <v>0.95850000000000002</v>
      </c>
      <c r="P11" s="2">
        <v>0.95850000000000002</v>
      </c>
      <c r="Q11">
        <v>0.1</v>
      </c>
      <c r="R11">
        <v>0.1</v>
      </c>
      <c r="S11" s="2">
        <v>0.95850000000000002</v>
      </c>
      <c r="T11" s="2">
        <v>0.95850000000000002</v>
      </c>
      <c r="U11">
        <v>0.1</v>
      </c>
      <c r="V11">
        <v>0.1</v>
      </c>
      <c r="W11" s="2">
        <v>0.95850000000000002</v>
      </c>
      <c r="Y11" s="4">
        <f t="shared" si="0"/>
        <v>8.4679999999999982</v>
      </c>
    </row>
    <row r="12" spans="3:25" x14ac:dyDescent="0.25">
      <c r="C12" t="s">
        <v>33</v>
      </c>
      <c r="D12" t="s">
        <v>5</v>
      </c>
      <c r="E12">
        <v>0.42</v>
      </c>
      <c r="G12">
        <v>2.343</v>
      </c>
      <c r="H12" s="8">
        <v>2.343</v>
      </c>
      <c r="I12" s="9">
        <v>2.343</v>
      </c>
      <c r="J12" s="8">
        <v>2.343</v>
      </c>
      <c r="K12" s="9">
        <v>2.343</v>
      </c>
      <c r="L12" s="8">
        <v>2.343</v>
      </c>
      <c r="M12" s="9">
        <v>2.343</v>
      </c>
      <c r="N12" s="8">
        <v>2.343</v>
      </c>
      <c r="O12" s="9">
        <v>2.343</v>
      </c>
      <c r="P12" s="10">
        <v>2.343</v>
      </c>
      <c r="Q12">
        <v>0.1</v>
      </c>
      <c r="R12">
        <v>0.1</v>
      </c>
      <c r="S12">
        <v>0.1</v>
      </c>
      <c r="T12">
        <v>0.1</v>
      </c>
      <c r="U12">
        <v>0.1</v>
      </c>
      <c r="V12">
        <v>0.1</v>
      </c>
      <c r="W12">
        <v>0.1</v>
      </c>
      <c r="Y12" s="4">
        <f t="shared" si="0"/>
        <v>24.550000000000008</v>
      </c>
    </row>
    <row r="15" spans="3:25" x14ac:dyDescent="0.25">
      <c r="G15" s="3" t="s">
        <v>26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spans="3:25" x14ac:dyDescent="0.25">
      <c r="E16" t="s">
        <v>31</v>
      </c>
      <c r="F16" t="s">
        <v>30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t="s">
        <v>19</v>
      </c>
      <c r="M16" t="s">
        <v>20</v>
      </c>
      <c r="N16" t="s">
        <v>21</v>
      </c>
      <c r="O16" t="s">
        <v>22</v>
      </c>
      <c r="P16" t="s">
        <v>11</v>
      </c>
      <c r="Q16" t="s">
        <v>12</v>
      </c>
      <c r="R16" t="s">
        <v>13</v>
      </c>
      <c r="S16" t="s">
        <v>14</v>
      </c>
      <c r="T16" t="s">
        <v>15</v>
      </c>
      <c r="U16" t="s">
        <v>16</v>
      </c>
      <c r="V16" t="s">
        <v>17</v>
      </c>
      <c r="W16" t="s">
        <v>18</v>
      </c>
    </row>
    <row r="18" spans="2:25" x14ac:dyDescent="0.25">
      <c r="D18" t="s">
        <v>0</v>
      </c>
      <c r="G18">
        <v>1.1000000000000001</v>
      </c>
      <c r="H18">
        <v>1.1000000000000001</v>
      </c>
      <c r="I18">
        <v>1.1000000000000001</v>
      </c>
      <c r="J18">
        <v>1.1000000000000001</v>
      </c>
      <c r="K18">
        <v>1.1000000000000001</v>
      </c>
      <c r="L18">
        <v>1.1000000000000001</v>
      </c>
      <c r="M18">
        <v>1.1000000000000001</v>
      </c>
      <c r="N18">
        <v>1.1000000000000001</v>
      </c>
      <c r="O18">
        <v>1.1000000000000001</v>
      </c>
      <c r="P18">
        <v>1.1000000000000001</v>
      </c>
      <c r="Q18">
        <v>1.1000000000000001</v>
      </c>
      <c r="R18">
        <v>1.1000000000000001</v>
      </c>
      <c r="S18">
        <v>1.1000000000000001</v>
      </c>
      <c r="T18">
        <v>1.1000000000000001</v>
      </c>
      <c r="U18">
        <v>1.1000000000000001</v>
      </c>
      <c r="V18">
        <v>1.1000000000000001</v>
      </c>
      <c r="W18">
        <v>1.1000000000000001</v>
      </c>
      <c r="Y18" s="4">
        <f>SUM(E18:W18)</f>
        <v>18.7</v>
      </c>
    </row>
    <row r="19" spans="2:25" x14ac:dyDescent="0.25">
      <c r="D19" t="s">
        <v>1</v>
      </c>
      <c r="G19">
        <v>2.5</v>
      </c>
      <c r="H19">
        <v>2.5</v>
      </c>
      <c r="I19">
        <v>2.5</v>
      </c>
      <c r="J19">
        <v>2.5</v>
      </c>
      <c r="K19">
        <v>2.5</v>
      </c>
      <c r="L19">
        <v>2.5</v>
      </c>
      <c r="M19">
        <v>2.5</v>
      </c>
      <c r="N19">
        <v>2.5</v>
      </c>
      <c r="O19">
        <v>2.5</v>
      </c>
      <c r="P19">
        <v>2.5</v>
      </c>
      <c r="Q19">
        <v>2.5</v>
      </c>
      <c r="R19">
        <v>2.5</v>
      </c>
      <c r="S19">
        <v>2.5</v>
      </c>
      <c r="T19">
        <v>2.5</v>
      </c>
      <c r="U19">
        <v>2.5</v>
      </c>
      <c r="V19">
        <v>2.5</v>
      </c>
      <c r="W19">
        <v>2.5</v>
      </c>
      <c r="Y19" s="4">
        <f t="shared" ref="Y19:Y23" si="1">SUM(E19:W19)</f>
        <v>42.5</v>
      </c>
    </row>
    <row r="20" spans="2:25" x14ac:dyDescent="0.25">
      <c r="D20" t="s">
        <v>2</v>
      </c>
      <c r="G20">
        <v>1.35</v>
      </c>
      <c r="H20">
        <v>1.35</v>
      </c>
      <c r="I20">
        <v>1.35</v>
      </c>
      <c r="J20">
        <v>1.35</v>
      </c>
      <c r="K20">
        <v>1.35</v>
      </c>
      <c r="L20">
        <v>1.35</v>
      </c>
      <c r="M20">
        <v>1.35</v>
      </c>
      <c r="N20">
        <v>1.35</v>
      </c>
      <c r="O20">
        <v>1.35</v>
      </c>
      <c r="P20">
        <v>1.35</v>
      </c>
      <c r="Q20">
        <v>1.35</v>
      </c>
      <c r="R20">
        <v>1.35</v>
      </c>
      <c r="S20">
        <v>1.35</v>
      </c>
      <c r="T20">
        <v>1.35</v>
      </c>
      <c r="U20">
        <v>1.35</v>
      </c>
      <c r="V20">
        <v>1.35</v>
      </c>
      <c r="W20">
        <v>1.35</v>
      </c>
      <c r="Y20" s="4">
        <f t="shared" si="1"/>
        <v>22.950000000000006</v>
      </c>
    </row>
    <row r="21" spans="2:25" x14ac:dyDescent="0.25">
      <c r="B21" s="2" t="s">
        <v>24</v>
      </c>
      <c r="D21" t="s">
        <v>3</v>
      </c>
      <c r="G21">
        <v>1.35</v>
      </c>
      <c r="H21">
        <v>1.35</v>
      </c>
      <c r="I21">
        <v>1.35</v>
      </c>
      <c r="J21">
        <v>1.35</v>
      </c>
      <c r="K21">
        <v>1.35</v>
      </c>
      <c r="L21">
        <v>1.35</v>
      </c>
      <c r="M21">
        <v>1.35</v>
      </c>
      <c r="N21">
        <v>1.35</v>
      </c>
      <c r="O21">
        <v>1.35</v>
      </c>
      <c r="P21">
        <v>1.35</v>
      </c>
      <c r="Q21">
        <v>1.35</v>
      </c>
      <c r="R21">
        <v>1.35</v>
      </c>
      <c r="S21">
        <v>1.35</v>
      </c>
      <c r="T21">
        <v>1.35</v>
      </c>
      <c r="U21">
        <v>1.35</v>
      </c>
      <c r="V21">
        <v>1.35</v>
      </c>
      <c r="W21">
        <v>1.35</v>
      </c>
      <c r="Y21" s="4">
        <f t="shared" si="1"/>
        <v>22.950000000000006</v>
      </c>
    </row>
    <row r="22" spans="2:25" x14ac:dyDescent="0.25">
      <c r="B22" s="1" t="s">
        <v>23</v>
      </c>
      <c r="D22" t="s">
        <v>4</v>
      </c>
      <c r="G22">
        <v>1.35</v>
      </c>
      <c r="H22" s="2">
        <v>1.35</v>
      </c>
      <c r="I22">
        <v>1.35</v>
      </c>
      <c r="J22">
        <v>1.35</v>
      </c>
      <c r="K22" s="2">
        <v>1.35</v>
      </c>
      <c r="L22" s="2">
        <v>1.35</v>
      </c>
      <c r="M22">
        <v>1.35</v>
      </c>
      <c r="N22">
        <v>1.35</v>
      </c>
      <c r="O22" s="2">
        <v>1.35</v>
      </c>
      <c r="P22" s="2">
        <v>1.35</v>
      </c>
      <c r="Q22">
        <v>1.35</v>
      </c>
      <c r="R22">
        <v>1.35</v>
      </c>
      <c r="S22" s="2">
        <v>1.35</v>
      </c>
      <c r="T22" s="2">
        <v>1.35</v>
      </c>
      <c r="U22">
        <v>1.35</v>
      </c>
      <c r="V22">
        <v>1.35</v>
      </c>
      <c r="W22" s="2">
        <v>1.35</v>
      </c>
      <c r="Y22" s="4">
        <f t="shared" si="1"/>
        <v>22.950000000000006</v>
      </c>
    </row>
    <row r="23" spans="2:25" x14ac:dyDescent="0.25">
      <c r="D23" t="s">
        <v>5</v>
      </c>
      <c r="E23">
        <v>3.3</v>
      </c>
      <c r="G23">
        <v>3.3</v>
      </c>
      <c r="H23" s="1">
        <v>3.3</v>
      </c>
      <c r="I23" s="1">
        <v>3.3</v>
      </c>
      <c r="J23" s="1">
        <v>3.3</v>
      </c>
      <c r="K23" s="1">
        <v>3.3</v>
      </c>
      <c r="L23" s="1">
        <v>3.3</v>
      </c>
      <c r="M23" s="1">
        <v>3.3</v>
      </c>
      <c r="N23" s="1">
        <v>3.3</v>
      </c>
      <c r="O23" s="1">
        <v>3.3</v>
      </c>
      <c r="P23" s="1">
        <v>3.3</v>
      </c>
      <c r="Q23">
        <v>1.35</v>
      </c>
      <c r="R23">
        <v>1.35</v>
      </c>
      <c r="S23">
        <v>1.35</v>
      </c>
      <c r="T23">
        <v>1.35</v>
      </c>
      <c r="U23">
        <v>1.35</v>
      </c>
      <c r="V23">
        <v>1.35</v>
      </c>
      <c r="W23">
        <v>1.35</v>
      </c>
      <c r="Y23" s="4">
        <f t="shared" si="1"/>
        <v>45.750000000000007</v>
      </c>
    </row>
    <row r="26" spans="2:25" x14ac:dyDescent="0.25">
      <c r="G26" s="3" t="s">
        <v>27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spans="2:25" x14ac:dyDescent="0.25">
      <c r="E27" t="s">
        <v>31</v>
      </c>
      <c r="F27" t="s">
        <v>30</v>
      </c>
      <c r="G27" t="s">
        <v>6</v>
      </c>
      <c r="H27" t="s">
        <v>7</v>
      </c>
      <c r="I27" t="s">
        <v>8</v>
      </c>
      <c r="J27" t="s">
        <v>9</v>
      </c>
      <c r="K27" t="s">
        <v>10</v>
      </c>
      <c r="L27" t="s">
        <v>19</v>
      </c>
      <c r="M27" t="s">
        <v>20</v>
      </c>
      <c r="N27" t="s">
        <v>21</v>
      </c>
      <c r="O27" t="s">
        <v>22</v>
      </c>
      <c r="P27" t="s">
        <v>11</v>
      </c>
      <c r="Q27" t="s">
        <v>12</v>
      </c>
      <c r="R27" t="s">
        <v>13</v>
      </c>
      <c r="S27" t="s">
        <v>14</v>
      </c>
      <c r="T27" t="s">
        <v>15</v>
      </c>
      <c r="U27" t="s">
        <v>16</v>
      </c>
      <c r="V27" t="s">
        <v>17</v>
      </c>
      <c r="W27" t="s">
        <v>18</v>
      </c>
    </row>
    <row r="29" spans="2:25" x14ac:dyDescent="0.25">
      <c r="D29" t="s">
        <v>0</v>
      </c>
      <c r="E29" s="4">
        <f>E7*E18</f>
        <v>0</v>
      </c>
      <c r="F29" s="4">
        <f>F7*F18</f>
        <v>0</v>
      </c>
      <c r="G29" s="4">
        <f>G7*G18</f>
        <v>1.4850000000000003</v>
      </c>
      <c r="H29" s="4">
        <f>H7*H18</f>
        <v>1.4850000000000003</v>
      </c>
      <c r="I29" s="4">
        <f t="shared" ref="I29:W29" si="2">I7*I18</f>
        <v>1.4850000000000003</v>
      </c>
      <c r="J29" s="4">
        <f t="shared" si="2"/>
        <v>1.4850000000000003</v>
      </c>
      <c r="K29" s="4">
        <f t="shared" si="2"/>
        <v>1.4850000000000003</v>
      </c>
      <c r="L29" s="4">
        <f t="shared" si="2"/>
        <v>1.4850000000000003</v>
      </c>
      <c r="M29" s="4">
        <f t="shared" si="2"/>
        <v>1.4850000000000003</v>
      </c>
      <c r="N29" s="4">
        <f t="shared" si="2"/>
        <v>1.4850000000000003</v>
      </c>
      <c r="O29" s="4">
        <f t="shared" si="2"/>
        <v>1.4850000000000003</v>
      </c>
      <c r="P29" s="4">
        <f t="shared" si="2"/>
        <v>1.4850000000000003</v>
      </c>
      <c r="Q29" s="4">
        <f t="shared" si="2"/>
        <v>1.4850000000000003</v>
      </c>
      <c r="R29" s="4">
        <f t="shared" si="2"/>
        <v>1.4850000000000003</v>
      </c>
      <c r="S29" s="4">
        <f t="shared" si="2"/>
        <v>1.4850000000000003</v>
      </c>
      <c r="T29" s="4">
        <f t="shared" si="2"/>
        <v>1.4850000000000003</v>
      </c>
      <c r="U29" s="4">
        <f t="shared" si="2"/>
        <v>1.4850000000000003</v>
      </c>
      <c r="V29" s="4">
        <f t="shared" si="2"/>
        <v>1.4850000000000003</v>
      </c>
      <c r="W29" s="4">
        <f t="shared" si="2"/>
        <v>1.4850000000000003</v>
      </c>
      <c r="Y29" s="4">
        <f>SUM(E29:W29)</f>
        <v>25.244999999999997</v>
      </c>
    </row>
    <row r="30" spans="2:25" x14ac:dyDescent="0.25">
      <c r="D30" t="s">
        <v>1</v>
      </c>
      <c r="E30" s="4">
        <f t="shared" ref="E30" si="3">E8*E19</f>
        <v>0</v>
      </c>
      <c r="F30" s="4">
        <f t="shared" ref="F30:G34" si="4">F8*F19</f>
        <v>0</v>
      </c>
      <c r="G30" s="4">
        <f t="shared" si="4"/>
        <v>2.75</v>
      </c>
      <c r="H30" s="4">
        <f t="shared" ref="H30:W30" si="5">H8*H19</f>
        <v>2.75</v>
      </c>
      <c r="I30" s="4">
        <f t="shared" si="5"/>
        <v>2.75</v>
      </c>
      <c r="J30" s="4">
        <f t="shared" si="5"/>
        <v>2.75</v>
      </c>
      <c r="K30" s="4">
        <f t="shared" si="5"/>
        <v>2.75</v>
      </c>
      <c r="L30" s="4">
        <f t="shared" si="5"/>
        <v>2.75</v>
      </c>
      <c r="M30" s="4">
        <f t="shared" si="5"/>
        <v>2.75</v>
      </c>
      <c r="N30" s="4">
        <f t="shared" si="5"/>
        <v>2.75</v>
      </c>
      <c r="O30" s="4">
        <f t="shared" si="5"/>
        <v>2.75</v>
      </c>
      <c r="P30" s="4">
        <f t="shared" si="5"/>
        <v>2.75</v>
      </c>
      <c r="Q30" s="4">
        <f t="shared" si="5"/>
        <v>2.75</v>
      </c>
      <c r="R30" s="4">
        <f t="shared" si="5"/>
        <v>2.75</v>
      </c>
      <c r="S30" s="4">
        <f t="shared" si="5"/>
        <v>2.75</v>
      </c>
      <c r="T30" s="4">
        <f t="shared" si="5"/>
        <v>2.75</v>
      </c>
      <c r="U30" s="4">
        <f t="shared" si="5"/>
        <v>2.75</v>
      </c>
      <c r="V30" s="4">
        <f t="shared" si="5"/>
        <v>2.75</v>
      </c>
      <c r="W30" s="4">
        <f t="shared" si="5"/>
        <v>2.75</v>
      </c>
      <c r="Y30" s="4">
        <f t="shared" ref="Y30:Y34" si="6">SUM(E30:W30)</f>
        <v>46.75</v>
      </c>
    </row>
    <row r="31" spans="2:25" x14ac:dyDescent="0.25">
      <c r="D31" t="s">
        <v>2</v>
      </c>
      <c r="E31" s="4">
        <f t="shared" ref="E31" si="7">E9*E20</f>
        <v>0</v>
      </c>
      <c r="F31" s="4">
        <f t="shared" si="4"/>
        <v>0</v>
      </c>
      <c r="G31" s="4">
        <f t="shared" si="4"/>
        <v>0</v>
      </c>
      <c r="H31" s="4">
        <f t="shared" ref="H31:W31" si="8">H9*H20</f>
        <v>0.13500000000000001</v>
      </c>
      <c r="I31" s="4">
        <f t="shared" si="8"/>
        <v>0.13500000000000001</v>
      </c>
      <c r="J31" s="4">
        <f t="shared" si="8"/>
        <v>0.13500000000000001</v>
      </c>
      <c r="K31" s="4">
        <f t="shared" si="8"/>
        <v>0.13500000000000001</v>
      </c>
      <c r="L31" s="4">
        <f t="shared" si="8"/>
        <v>0.13500000000000001</v>
      </c>
      <c r="M31" s="4">
        <f t="shared" si="8"/>
        <v>0.13500000000000001</v>
      </c>
      <c r="N31" s="4">
        <f t="shared" si="8"/>
        <v>0.13500000000000001</v>
      </c>
      <c r="O31" s="4">
        <f t="shared" si="8"/>
        <v>0.13500000000000001</v>
      </c>
      <c r="P31" s="4">
        <f t="shared" si="8"/>
        <v>0.13500000000000001</v>
      </c>
      <c r="Q31" s="4">
        <f t="shared" si="8"/>
        <v>0.13500000000000001</v>
      </c>
      <c r="R31" s="4">
        <f t="shared" si="8"/>
        <v>0.13500000000000001</v>
      </c>
      <c r="S31" s="4">
        <f t="shared" si="8"/>
        <v>0.13500000000000001</v>
      </c>
      <c r="T31" s="4">
        <f t="shared" si="8"/>
        <v>0.13500000000000001</v>
      </c>
      <c r="U31" s="4">
        <f t="shared" si="8"/>
        <v>0.13500000000000001</v>
      </c>
      <c r="V31" s="4">
        <f t="shared" si="8"/>
        <v>0.13500000000000001</v>
      </c>
      <c r="W31" s="4">
        <f t="shared" si="8"/>
        <v>0.13500000000000001</v>
      </c>
      <c r="Y31" s="4">
        <f t="shared" si="6"/>
        <v>2.16</v>
      </c>
    </row>
    <row r="32" spans="2:25" x14ac:dyDescent="0.25">
      <c r="D32" t="s">
        <v>3</v>
      </c>
      <c r="E32" s="4">
        <f t="shared" ref="E32" si="9">E10*E21</f>
        <v>0</v>
      </c>
      <c r="F32" s="4">
        <f t="shared" si="4"/>
        <v>0</v>
      </c>
      <c r="G32" s="4">
        <f t="shared" si="4"/>
        <v>0</v>
      </c>
      <c r="H32" s="4">
        <f t="shared" ref="H32:W32" si="10">H10*H21</f>
        <v>0.13500000000000001</v>
      </c>
      <c r="I32" s="4">
        <f t="shared" si="10"/>
        <v>0.13500000000000001</v>
      </c>
      <c r="J32" s="4">
        <f t="shared" si="10"/>
        <v>0.13500000000000001</v>
      </c>
      <c r="K32" s="4">
        <f t="shared" si="10"/>
        <v>0.13500000000000001</v>
      </c>
      <c r="L32" s="4">
        <f t="shared" si="10"/>
        <v>0.13500000000000001</v>
      </c>
      <c r="M32" s="4">
        <f t="shared" si="10"/>
        <v>0.13500000000000001</v>
      </c>
      <c r="N32" s="4">
        <f t="shared" si="10"/>
        <v>0.13500000000000001</v>
      </c>
      <c r="O32" s="4">
        <f t="shared" si="10"/>
        <v>0.13500000000000001</v>
      </c>
      <c r="P32" s="4">
        <f t="shared" si="10"/>
        <v>0.13500000000000001</v>
      </c>
      <c r="Q32" s="4">
        <f t="shared" si="10"/>
        <v>0.13500000000000001</v>
      </c>
      <c r="R32" s="4">
        <f t="shared" si="10"/>
        <v>0.13500000000000001</v>
      </c>
      <c r="S32" s="4">
        <f t="shared" si="10"/>
        <v>0.13500000000000001</v>
      </c>
      <c r="T32" s="4">
        <f t="shared" si="10"/>
        <v>0.13500000000000001</v>
      </c>
      <c r="U32" s="4">
        <f t="shared" si="10"/>
        <v>0.13500000000000001</v>
      </c>
      <c r="V32" s="4">
        <f t="shared" si="10"/>
        <v>0.13500000000000001</v>
      </c>
      <c r="W32" s="4">
        <f t="shared" si="10"/>
        <v>0.13500000000000001</v>
      </c>
      <c r="Y32" s="4">
        <f t="shared" si="6"/>
        <v>2.16</v>
      </c>
    </row>
    <row r="33" spans="4:25" x14ac:dyDescent="0.25">
      <c r="D33" t="s">
        <v>4</v>
      </c>
      <c r="E33" s="4">
        <f t="shared" ref="E33" si="11">E11*E22</f>
        <v>0</v>
      </c>
      <c r="F33" s="4">
        <f t="shared" si="4"/>
        <v>0</v>
      </c>
      <c r="G33" s="4">
        <f t="shared" si="4"/>
        <v>0</v>
      </c>
      <c r="H33" s="5">
        <f t="shared" ref="H33:W33" si="12">H11*H22</f>
        <v>1.2939750000000001</v>
      </c>
      <c r="I33" s="4">
        <f t="shared" si="12"/>
        <v>0.13500000000000001</v>
      </c>
      <c r="J33" s="4">
        <f t="shared" si="12"/>
        <v>0.13500000000000001</v>
      </c>
      <c r="K33" s="5">
        <f t="shared" si="12"/>
        <v>1.2939750000000001</v>
      </c>
      <c r="L33" s="5">
        <f t="shared" si="12"/>
        <v>1.2939750000000001</v>
      </c>
      <c r="M33" s="4">
        <f t="shared" si="12"/>
        <v>0.13500000000000001</v>
      </c>
      <c r="N33" s="4">
        <f t="shared" si="12"/>
        <v>0.13500000000000001</v>
      </c>
      <c r="O33" s="5">
        <f t="shared" si="12"/>
        <v>1.2939750000000001</v>
      </c>
      <c r="P33" s="5">
        <f t="shared" si="12"/>
        <v>1.2939750000000001</v>
      </c>
      <c r="Q33" s="4">
        <f t="shared" si="12"/>
        <v>0.13500000000000001</v>
      </c>
      <c r="R33" s="4">
        <f t="shared" si="12"/>
        <v>0.13500000000000001</v>
      </c>
      <c r="S33" s="5">
        <f t="shared" si="12"/>
        <v>1.2939750000000001</v>
      </c>
      <c r="T33" s="5">
        <f t="shared" si="12"/>
        <v>1.2939750000000001</v>
      </c>
      <c r="U33" s="4">
        <f t="shared" si="12"/>
        <v>0.13500000000000001</v>
      </c>
      <c r="V33" s="4">
        <f t="shared" si="12"/>
        <v>0.13500000000000001</v>
      </c>
      <c r="W33" s="5">
        <f t="shared" si="12"/>
        <v>1.2939750000000001</v>
      </c>
      <c r="Y33" s="4">
        <f t="shared" si="6"/>
        <v>11.431799999999997</v>
      </c>
    </row>
    <row r="34" spans="4:25" x14ac:dyDescent="0.25">
      <c r="D34" t="s">
        <v>5</v>
      </c>
      <c r="E34" s="4">
        <f t="shared" ref="E34" si="13">E12*E23</f>
        <v>1.3859999999999999</v>
      </c>
      <c r="F34" s="4">
        <f t="shared" si="4"/>
        <v>0</v>
      </c>
      <c r="G34" s="4">
        <f t="shared" si="4"/>
        <v>7.7318999999999996</v>
      </c>
      <c r="H34" s="6">
        <f t="shared" ref="H34:W34" si="14">H12*H23</f>
        <v>7.7318999999999996</v>
      </c>
      <c r="I34" s="6">
        <f t="shared" si="14"/>
        <v>7.7318999999999996</v>
      </c>
      <c r="J34" s="6">
        <f t="shared" si="14"/>
        <v>7.7318999999999996</v>
      </c>
      <c r="K34" s="6">
        <f t="shared" si="14"/>
        <v>7.7318999999999996</v>
      </c>
      <c r="L34" s="6">
        <f t="shared" si="14"/>
        <v>7.7318999999999996</v>
      </c>
      <c r="M34" s="6">
        <f t="shared" si="14"/>
        <v>7.7318999999999996</v>
      </c>
      <c r="N34" s="6">
        <f t="shared" si="14"/>
        <v>7.7318999999999996</v>
      </c>
      <c r="O34" s="6">
        <f t="shared" si="14"/>
        <v>7.7318999999999996</v>
      </c>
      <c r="P34" s="6">
        <f t="shared" si="14"/>
        <v>7.7318999999999996</v>
      </c>
      <c r="Q34" s="4">
        <f t="shared" si="14"/>
        <v>0.13500000000000001</v>
      </c>
      <c r="R34" s="4">
        <f t="shared" si="14"/>
        <v>0.13500000000000001</v>
      </c>
      <c r="S34" s="4">
        <f t="shared" si="14"/>
        <v>0.13500000000000001</v>
      </c>
      <c r="T34" s="4">
        <f t="shared" si="14"/>
        <v>0.13500000000000001</v>
      </c>
      <c r="U34" s="4">
        <f t="shared" si="14"/>
        <v>0.13500000000000001</v>
      </c>
      <c r="V34" s="4">
        <f t="shared" si="14"/>
        <v>0.13500000000000001</v>
      </c>
      <c r="W34" s="4">
        <f t="shared" si="14"/>
        <v>0.13500000000000001</v>
      </c>
      <c r="Y34" s="4">
        <f t="shared" si="6"/>
        <v>79.650000000000006</v>
      </c>
    </row>
    <row r="36" spans="4:25" x14ac:dyDescent="0.25">
      <c r="D36" t="s">
        <v>28</v>
      </c>
      <c r="E36">
        <f>SUM(E29:E34)</f>
        <v>1.3859999999999999</v>
      </c>
      <c r="F36">
        <f>SUM(F29:F34)</f>
        <v>0</v>
      </c>
      <c r="G36">
        <f>SUM(G29:G34)</f>
        <v>11.966899999999999</v>
      </c>
      <c r="H36">
        <f t="shared" ref="H36:W36" si="15">SUM(H29:H34)</f>
        <v>13.530875</v>
      </c>
      <c r="I36">
        <f t="shared" si="15"/>
        <v>12.3719</v>
      </c>
      <c r="J36">
        <f t="shared" si="15"/>
        <v>12.3719</v>
      </c>
      <c r="K36">
        <f t="shared" si="15"/>
        <v>13.530875</v>
      </c>
      <c r="L36">
        <f t="shared" si="15"/>
        <v>13.530875</v>
      </c>
      <c r="M36">
        <f t="shared" si="15"/>
        <v>12.3719</v>
      </c>
      <c r="N36">
        <f t="shared" si="15"/>
        <v>12.3719</v>
      </c>
      <c r="O36">
        <f t="shared" si="15"/>
        <v>13.530875</v>
      </c>
      <c r="P36">
        <f t="shared" si="15"/>
        <v>13.530875</v>
      </c>
      <c r="Q36">
        <f t="shared" si="15"/>
        <v>4.7749999999999995</v>
      </c>
      <c r="R36">
        <f t="shared" si="15"/>
        <v>4.7749999999999995</v>
      </c>
      <c r="S36">
        <f t="shared" si="15"/>
        <v>5.9339750000000002</v>
      </c>
      <c r="T36">
        <f t="shared" si="15"/>
        <v>5.9339750000000002</v>
      </c>
      <c r="U36">
        <f t="shared" si="15"/>
        <v>4.7749999999999995</v>
      </c>
      <c r="V36">
        <f t="shared" si="15"/>
        <v>4.7749999999999995</v>
      </c>
      <c r="W36">
        <f t="shared" si="15"/>
        <v>5.9339750000000002</v>
      </c>
      <c r="Y36">
        <f>SUM(E36:W36)</f>
        <v>167.39680000000001</v>
      </c>
    </row>
    <row r="37" spans="4:25" x14ac:dyDescent="0.25">
      <c r="X37" t="s">
        <v>29</v>
      </c>
      <c r="Y37" s="7">
        <v>0.9</v>
      </c>
    </row>
    <row r="38" spans="4:25" x14ac:dyDescent="0.25">
      <c r="Y38">
        <f>Y36/Y37</f>
        <v>185.99644444444445</v>
      </c>
    </row>
    <row r="39" spans="4:25" x14ac:dyDescent="0.25">
      <c r="X39" t="s">
        <v>32</v>
      </c>
      <c r="Y39">
        <f>Y38/48</f>
        <v>3.8749259259259259</v>
      </c>
    </row>
    <row r="40" spans="4:25" x14ac:dyDescent="0.25">
      <c r="M40" s="4">
        <f>SUM(H34:P34)</f>
        <v>69.587099999999978</v>
      </c>
    </row>
  </sheetData>
  <mergeCells count="3">
    <mergeCell ref="G4:W4"/>
    <mergeCell ref="G15:W15"/>
    <mergeCell ref="G26:W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joel2</dc:creator>
  <cp:lastModifiedBy>joel2</cp:lastModifiedBy>
  <dcterms:created xsi:type="dcterms:W3CDTF">2016-09-15T00:22:15Z</dcterms:created>
  <dcterms:modified xsi:type="dcterms:W3CDTF">2016-09-16T12:18:09Z</dcterms:modified>
</cp:coreProperties>
</file>