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Dropbox\siglabs-eng\docs\"/>
    </mc:Choice>
  </mc:AlternateContent>
  <bookViews>
    <workbookView minimized="1" xWindow="0" yWindow="0" windowWidth="28800" windowHeight="13020" activeTab="1"/>
  </bookViews>
  <sheets>
    <sheet name="Sheet1" sheetId="1" r:id="rId1"/>
    <sheet name="Sheet2" sheetId="2" r:id="rId2"/>
  </sheets>
  <definedNames>
    <definedName name="solver_adj" localSheetId="1" hidden="1">Sheet2!$Q$5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Sheet2!$Q$5</definedName>
    <definedName name="solver_lhs2" localSheetId="1" hidden="1">Sheet2!$Q$5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Sheet2!$L$25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967</definedName>
    <definedName name="solver_rhs2" localSheetId="1" hidden="1">941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G5" i="2"/>
  <c r="F5" i="2" s="1"/>
  <c r="L21" i="2" l="1"/>
  <c r="L20" i="2"/>
  <c r="L19" i="2"/>
  <c r="L18" i="2"/>
  <c r="O5" i="2" l="1"/>
  <c r="G102" i="2" l="1"/>
  <c r="F102" i="2" s="1"/>
  <c r="H102" i="2" l="1"/>
  <c r="I102" i="2" s="1"/>
  <c r="G12" i="2"/>
  <c r="F12" i="2" s="1"/>
  <c r="G31" i="2"/>
  <c r="F31" i="2" s="1"/>
  <c r="G32" i="2"/>
  <c r="F32" i="2" s="1"/>
  <c r="G55" i="2"/>
  <c r="F55" i="2" s="1"/>
  <c r="G79" i="2"/>
  <c r="F79" i="2" s="1"/>
  <c r="G33" i="2"/>
  <c r="F33" i="2" s="1"/>
  <c r="G56" i="2"/>
  <c r="F56" i="2" s="1"/>
  <c r="G9" i="2"/>
  <c r="F9" i="2" s="1"/>
  <c r="G80" i="2"/>
  <c r="F80" i="2" s="1"/>
  <c r="G57" i="2"/>
  <c r="F57" i="2" s="1"/>
  <c r="G10" i="2"/>
  <c r="F10" i="2" s="1"/>
  <c r="G81" i="2"/>
  <c r="F81" i="2" s="1"/>
  <c r="G34" i="2"/>
  <c r="F34" i="2" s="1"/>
  <c r="G11" i="2"/>
  <c r="F11" i="2" s="1"/>
  <c r="G83" i="2"/>
  <c r="F83" i="2" s="1"/>
  <c r="G58" i="2"/>
  <c r="F58" i="2" s="1"/>
  <c r="G13" i="2"/>
  <c r="F13" i="2" s="1"/>
  <c r="G36" i="2"/>
  <c r="F36" i="2" s="1"/>
  <c r="G84" i="2"/>
  <c r="F84" i="2" s="1"/>
  <c r="G20" i="2"/>
  <c r="F20" i="2" s="1"/>
  <c r="G67" i="2"/>
  <c r="F67" i="2" s="1"/>
  <c r="G21" i="2"/>
  <c r="F21" i="2" s="1"/>
  <c r="G44" i="2"/>
  <c r="F44" i="2" s="1"/>
  <c r="G68" i="2"/>
  <c r="F68" i="2" s="1"/>
  <c r="G92" i="2"/>
  <c r="F92" i="2" s="1"/>
  <c r="G22" i="2"/>
  <c r="F22" i="2" s="1"/>
  <c r="G45" i="2"/>
  <c r="F45" i="2" s="1"/>
  <c r="G69" i="2"/>
  <c r="F69" i="2" s="1"/>
  <c r="G93" i="2"/>
  <c r="F93" i="2" s="1"/>
  <c r="G23" i="2"/>
  <c r="F23" i="2" s="1"/>
  <c r="G70" i="2"/>
  <c r="F70" i="2" s="1"/>
  <c r="G7" i="2"/>
  <c r="F7" i="2" s="1"/>
  <c r="G24" i="2"/>
  <c r="F24" i="2" s="1"/>
  <c r="G47" i="2"/>
  <c r="F47" i="2" s="1"/>
  <c r="G71" i="2"/>
  <c r="F71" i="2" s="1"/>
  <c r="G95" i="2"/>
  <c r="F95" i="2" s="1"/>
  <c r="G82" i="2"/>
  <c r="F82" i="2" s="1"/>
  <c r="G35" i="2"/>
  <c r="F35" i="2" s="1"/>
  <c r="G59" i="2"/>
  <c r="F59" i="2" s="1"/>
  <c r="G19" i="2"/>
  <c r="F19" i="2" s="1"/>
  <c r="G60" i="2"/>
  <c r="F60" i="2" s="1"/>
  <c r="G43" i="2"/>
  <c r="F43" i="2" s="1"/>
  <c r="G91" i="2"/>
  <c r="F91" i="2" s="1"/>
  <c r="G46" i="2"/>
  <c r="F46" i="2" s="1"/>
  <c r="G94" i="2"/>
  <c r="F94" i="2" s="1"/>
  <c r="G8" i="2"/>
  <c r="F8" i="2" s="1"/>
  <c r="G25" i="2"/>
  <c r="F25" i="2" s="1"/>
  <c r="G48" i="2"/>
  <c r="F48" i="2" s="1"/>
  <c r="G72" i="2"/>
  <c r="F72" i="2" s="1"/>
  <c r="G96" i="2"/>
  <c r="F96" i="2" s="1"/>
  <c r="G27" i="2"/>
  <c r="F27" i="2" s="1"/>
  <c r="G39" i="2"/>
  <c r="F39" i="2" s="1"/>
  <c r="G51" i="2"/>
  <c r="F51" i="2" s="1"/>
  <c r="G63" i="2"/>
  <c r="F63" i="2" s="1"/>
  <c r="G75" i="2"/>
  <c r="F75" i="2" s="1"/>
  <c r="G87" i="2"/>
  <c r="F87" i="2" s="1"/>
  <c r="G99" i="2"/>
  <c r="F99" i="2" s="1"/>
  <c r="G37" i="2"/>
  <c r="F37" i="2" s="1"/>
  <c r="S5" i="2"/>
  <c r="G16" i="2"/>
  <c r="F16" i="2" s="1"/>
  <c r="G28" i="2"/>
  <c r="F28" i="2" s="1"/>
  <c r="G40" i="2"/>
  <c r="F40" i="2" s="1"/>
  <c r="G52" i="2"/>
  <c r="F52" i="2" s="1"/>
  <c r="G64" i="2"/>
  <c r="F64" i="2" s="1"/>
  <c r="G76" i="2"/>
  <c r="F76" i="2" s="1"/>
  <c r="G88" i="2"/>
  <c r="F88" i="2" s="1"/>
  <c r="G100" i="2"/>
  <c r="F100" i="2" s="1"/>
  <c r="G49" i="2"/>
  <c r="F49" i="2" s="1"/>
  <c r="G85" i="2"/>
  <c r="F85" i="2" s="1"/>
  <c r="G14" i="2"/>
  <c r="F14" i="2" s="1"/>
  <c r="G38" i="2"/>
  <c r="F38" i="2" s="1"/>
  <c r="G62" i="2"/>
  <c r="F62" i="2" s="1"/>
  <c r="G86" i="2"/>
  <c r="F86" i="2" s="1"/>
  <c r="G15" i="2"/>
  <c r="F15" i="2" s="1"/>
  <c r="G17" i="2"/>
  <c r="F17" i="2" s="1"/>
  <c r="G29" i="2"/>
  <c r="F29" i="2" s="1"/>
  <c r="G41" i="2"/>
  <c r="F41" i="2" s="1"/>
  <c r="G53" i="2"/>
  <c r="F53" i="2" s="1"/>
  <c r="G65" i="2"/>
  <c r="F65" i="2" s="1"/>
  <c r="G77" i="2"/>
  <c r="F77" i="2" s="1"/>
  <c r="G89" i="2"/>
  <c r="F89" i="2" s="1"/>
  <c r="G101" i="2"/>
  <c r="F101" i="2" s="1"/>
  <c r="G61" i="2"/>
  <c r="F61" i="2" s="1"/>
  <c r="G73" i="2"/>
  <c r="F73" i="2" s="1"/>
  <c r="G97" i="2"/>
  <c r="F97" i="2" s="1"/>
  <c r="G26" i="2"/>
  <c r="F26" i="2" s="1"/>
  <c r="G50" i="2"/>
  <c r="F50" i="2" s="1"/>
  <c r="G74" i="2"/>
  <c r="F74" i="2" s="1"/>
  <c r="G98" i="2"/>
  <c r="F98" i="2" s="1"/>
  <c r="G6" i="2"/>
  <c r="F6" i="2" s="1"/>
  <c r="G18" i="2"/>
  <c r="F18" i="2" s="1"/>
  <c r="G30" i="2"/>
  <c r="F30" i="2" s="1"/>
  <c r="G42" i="2"/>
  <c r="F42" i="2" s="1"/>
  <c r="G54" i="2"/>
  <c r="F54" i="2" s="1"/>
  <c r="G66" i="2"/>
  <c r="F66" i="2" s="1"/>
  <c r="G78" i="2"/>
  <c r="F78" i="2" s="1"/>
  <c r="G90" i="2"/>
  <c r="F90" i="2" s="1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P5" i="2"/>
  <c r="N5" i="2"/>
  <c r="J102" i="2" l="1"/>
  <c r="H89" i="2"/>
  <c r="I89" i="2" s="1"/>
  <c r="H94" i="2"/>
  <c r="I94" i="2" s="1"/>
  <c r="H77" i="2"/>
  <c r="I77" i="2" s="1"/>
  <c r="H20" i="2"/>
  <c r="I20" i="2" s="1"/>
  <c r="H6" i="2"/>
  <c r="I6" i="2" s="1"/>
  <c r="H100" i="2"/>
  <c r="I100" i="2" s="1"/>
  <c r="J100" i="2" s="1"/>
  <c r="H33" i="2"/>
  <c r="I33" i="2" s="1"/>
  <c r="J33" i="2" s="1"/>
  <c r="H41" i="2"/>
  <c r="I41" i="2" s="1"/>
  <c r="H60" i="2"/>
  <c r="I60" i="2" s="1"/>
  <c r="H93" i="2"/>
  <c r="I93" i="2" s="1"/>
  <c r="H13" i="2"/>
  <c r="I13" i="2" s="1"/>
  <c r="J13" i="2" s="1"/>
  <c r="H79" i="2"/>
  <c r="I79" i="2" s="1"/>
  <c r="H74" i="2"/>
  <c r="I74" i="2" s="1"/>
  <c r="H29" i="2"/>
  <c r="I29" i="2" s="1"/>
  <c r="H64" i="2"/>
  <c r="I64" i="2" s="1"/>
  <c r="H39" i="2"/>
  <c r="I39" i="2" s="1"/>
  <c r="H19" i="2"/>
  <c r="I19" i="2" s="1"/>
  <c r="J19" i="2" s="1"/>
  <c r="H69" i="2"/>
  <c r="I69" i="2" s="1"/>
  <c r="J69" i="2" s="1"/>
  <c r="H58" i="2"/>
  <c r="I58" i="2" s="1"/>
  <c r="H55" i="2"/>
  <c r="I55" i="2" s="1"/>
  <c r="J55" i="2" s="1"/>
  <c r="H85" i="2"/>
  <c r="I85" i="2" s="1"/>
  <c r="H18" i="2"/>
  <c r="I18" i="2" s="1"/>
  <c r="H9" i="2"/>
  <c r="I9" i="2" s="1"/>
  <c r="H75" i="2"/>
  <c r="I75" i="2" s="1"/>
  <c r="H36" i="2"/>
  <c r="I36" i="2" s="1"/>
  <c r="H98" i="2"/>
  <c r="H17" i="2"/>
  <c r="I17" i="2" s="1"/>
  <c r="H45" i="2"/>
  <c r="I45" i="2" s="1"/>
  <c r="H90" i="2"/>
  <c r="I90" i="2" s="1"/>
  <c r="H26" i="2"/>
  <c r="I26" i="2" s="1"/>
  <c r="J26" i="2" s="1"/>
  <c r="H15" i="2"/>
  <c r="I15" i="2" s="1"/>
  <c r="J15" i="2" s="1"/>
  <c r="H40" i="2"/>
  <c r="I40" i="2" s="1"/>
  <c r="H96" i="2"/>
  <c r="I96" i="2" s="1"/>
  <c r="H35" i="2"/>
  <c r="I35" i="2" s="1"/>
  <c r="H22" i="2"/>
  <c r="I22" i="2" s="1"/>
  <c r="H11" i="2"/>
  <c r="H31" i="2"/>
  <c r="I31" i="2" s="1"/>
  <c r="J31" i="2" s="1"/>
  <c r="H24" i="2"/>
  <c r="I24" i="2" s="1"/>
  <c r="H49" i="2"/>
  <c r="I49" i="2" s="1"/>
  <c r="H70" i="2"/>
  <c r="I70" i="2" s="1"/>
  <c r="H43" i="2"/>
  <c r="I43" i="2" s="1"/>
  <c r="J43" i="2" s="1"/>
  <c r="H32" i="2"/>
  <c r="I32" i="2" s="1"/>
  <c r="H78" i="2"/>
  <c r="I78" i="2" s="1"/>
  <c r="J78" i="2" s="1"/>
  <c r="H97" i="2"/>
  <c r="I97" i="2" s="1"/>
  <c r="H86" i="2"/>
  <c r="I86" i="2" s="1"/>
  <c r="H28" i="2"/>
  <c r="I28" i="2" s="1"/>
  <c r="H72" i="2"/>
  <c r="I72" i="2" s="1"/>
  <c r="H82" i="2"/>
  <c r="I82" i="2" s="1"/>
  <c r="J82" i="2" s="1"/>
  <c r="H92" i="2"/>
  <c r="I92" i="2" s="1"/>
  <c r="H34" i="2"/>
  <c r="I34" i="2" s="1"/>
  <c r="H12" i="2"/>
  <c r="I12" i="2" s="1"/>
  <c r="H30" i="2"/>
  <c r="I30" i="2" s="1"/>
  <c r="H99" i="2"/>
  <c r="I99" i="2" s="1"/>
  <c r="J99" i="2" s="1"/>
  <c r="H7" i="2"/>
  <c r="I7" i="2" s="1"/>
  <c r="H65" i="2"/>
  <c r="I65" i="2" s="1"/>
  <c r="J65" i="2" s="1"/>
  <c r="H91" i="2"/>
  <c r="I91" i="2" s="1"/>
  <c r="H5" i="2"/>
  <c r="I5" i="2" s="1"/>
  <c r="H23" i="2"/>
  <c r="I23" i="2" s="1"/>
  <c r="H50" i="2"/>
  <c r="I50" i="2" s="1"/>
  <c r="H83" i="2"/>
  <c r="I83" i="2" s="1"/>
  <c r="H66" i="2"/>
  <c r="I66" i="2" s="1"/>
  <c r="J66" i="2" s="1"/>
  <c r="H73" i="2"/>
  <c r="I73" i="2" s="1"/>
  <c r="H62" i="2"/>
  <c r="I62" i="2" s="1"/>
  <c r="H16" i="2"/>
  <c r="I16" i="2" s="1"/>
  <c r="H48" i="2"/>
  <c r="I48" i="2" s="1"/>
  <c r="J48" i="2" s="1"/>
  <c r="H95" i="2"/>
  <c r="I95" i="2" s="1"/>
  <c r="H68" i="2"/>
  <c r="I68" i="2" s="1"/>
  <c r="J68" i="2" s="1"/>
  <c r="H81" i="2"/>
  <c r="I81" i="2" s="1"/>
  <c r="H67" i="2"/>
  <c r="I67" i="2" s="1"/>
  <c r="H87" i="2"/>
  <c r="I87" i="2" s="1"/>
  <c r="H84" i="2"/>
  <c r="I84" i="2" s="1"/>
  <c r="J84" i="2" s="1"/>
  <c r="H88" i="2"/>
  <c r="I88" i="2" s="1"/>
  <c r="J88" i="2" s="1"/>
  <c r="H51" i="2"/>
  <c r="I51" i="2" s="1"/>
  <c r="J51" i="2" s="1"/>
  <c r="H52" i="2"/>
  <c r="I52" i="2" s="1"/>
  <c r="H59" i="2"/>
  <c r="I59" i="2" s="1"/>
  <c r="H54" i="2"/>
  <c r="I54" i="2" s="1"/>
  <c r="H61" i="2"/>
  <c r="I61" i="2" s="1"/>
  <c r="H38" i="2"/>
  <c r="I38" i="2" s="1"/>
  <c r="J38" i="2" s="1"/>
  <c r="H25" i="2"/>
  <c r="I25" i="2" s="1"/>
  <c r="J25" i="2" s="1"/>
  <c r="H71" i="2"/>
  <c r="I71" i="2" s="1"/>
  <c r="J71" i="2" s="1"/>
  <c r="H44" i="2"/>
  <c r="I44" i="2" s="1"/>
  <c r="H10" i="2"/>
  <c r="I10" i="2" s="1"/>
  <c r="H80" i="2"/>
  <c r="I80" i="2" s="1"/>
  <c r="J80" i="2" s="1"/>
  <c r="H46" i="2"/>
  <c r="I46" i="2" s="1"/>
  <c r="H56" i="2"/>
  <c r="I56" i="2" s="1"/>
  <c r="H53" i="2"/>
  <c r="I53" i="2" s="1"/>
  <c r="H63" i="2"/>
  <c r="I63" i="2" s="1"/>
  <c r="H76" i="2"/>
  <c r="I76" i="2" s="1"/>
  <c r="H27" i="2"/>
  <c r="I27" i="2" s="1"/>
  <c r="J27" i="2" s="1"/>
  <c r="H42" i="2"/>
  <c r="I42" i="2" s="1"/>
  <c r="J42" i="2" s="1"/>
  <c r="H101" i="2"/>
  <c r="I101" i="2" s="1"/>
  <c r="J101" i="2" s="1"/>
  <c r="H14" i="2"/>
  <c r="I14" i="2" s="1"/>
  <c r="H37" i="2"/>
  <c r="I37" i="2" s="1"/>
  <c r="H8" i="2"/>
  <c r="I8" i="2" s="1"/>
  <c r="H47" i="2"/>
  <c r="I47" i="2" s="1"/>
  <c r="H21" i="2"/>
  <c r="I21" i="2" s="1"/>
  <c r="H57" i="2"/>
  <c r="I57" i="2" s="1"/>
  <c r="J57" i="2" s="1"/>
  <c r="I98" i="2"/>
  <c r="J98" i="2" s="1"/>
  <c r="I11" i="2"/>
  <c r="M15" i="2"/>
  <c r="O15" i="2" s="1"/>
  <c r="O7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J40" i="2" l="1"/>
  <c r="J53" i="2"/>
  <c r="J34" i="2"/>
  <c r="J97" i="2"/>
  <c r="J58" i="2"/>
  <c r="J39" i="2"/>
  <c r="J62" i="2"/>
  <c r="J23" i="2"/>
  <c r="J74" i="2"/>
  <c r="J76" i="2"/>
  <c r="J14" i="2"/>
  <c r="J73" i="2"/>
  <c r="J29" i="2"/>
  <c r="J52" i="2"/>
  <c r="J24" i="2"/>
  <c r="J81" i="2"/>
  <c r="J41" i="2"/>
  <c r="J63" i="2"/>
  <c r="J60" i="2"/>
  <c r="J89" i="2"/>
  <c r="J56" i="2"/>
  <c r="J30" i="2"/>
  <c r="J50" i="2"/>
  <c r="J10" i="2"/>
  <c r="J37" i="2"/>
  <c r="J67" i="2"/>
  <c r="J86" i="2"/>
  <c r="J49" i="2"/>
  <c r="J17" i="2"/>
  <c r="J85" i="2"/>
  <c r="J87" i="2"/>
  <c r="J77" i="2"/>
  <c r="J54" i="2"/>
  <c r="J94" i="2"/>
  <c r="J18" i="2"/>
  <c r="J92" i="2"/>
  <c r="J36" i="2"/>
  <c r="J47" i="2"/>
  <c r="J72" i="2"/>
  <c r="J22" i="2"/>
  <c r="J90" i="2"/>
  <c r="J6" i="2"/>
  <c r="J91" i="2"/>
  <c r="J8" i="2"/>
  <c r="J28" i="2"/>
  <c r="J70" i="2"/>
  <c r="J35" i="2"/>
  <c r="J45" i="2"/>
  <c r="J20" i="2"/>
  <c r="J9" i="2"/>
  <c r="J96" i="2"/>
  <c r="J44" i="2"/>
  <c r="J59" i="2"/>
  <c r="J64" i="2"/>
  <c r="J93" i="2"/>
  <c r="J11" i="2"/>
  <c r="J12" i="2"/>
  <c r="J21" i="2"/>
  <c r="J46" i="2"/>
  <c r="J95" i="2"/>
  <c r="J83" i="2"/>
  <c r="J7" i="2"/>
  <c r="J32" i="2"/>
  <c r="J75" i="2"/>
  <c r="J79" i="2"/>
  <c r="J61" i="2"/>
  <c r="J5" i="2"/>
  <c r="J16" i="2"/>
  <c r="P26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6" i="1"/>
  <c r="L25" i="2" l="1"/>
  <c r="U7" i="1"/>
  <c r="U8" i="1" s="1"/>
  <c r="U9" i="1" s="1"/>
  <c r="U10" i="1" s="1"/>
  <c r="U11" i="1" s="1"/>
  <c r="U12" i="1" s="1"/>
  <c r="U13" i="1" s="1"/>
  <c r="T7" i="1"/>
  <c r="T8" i="1" s="1"/>
  <c r="T9" i="1" s="1"/>
  <c r="T10" i="1" s="1"/>
  <c r="T11" i="1" s="1"/>
  <c r="T12" i="1" s="1"/>
  <c r="T13" i="1" s="1"/>
  <c r="S7" i="1"/>
  <c r="S8" i="1" s="1"/>
  <c r="S9" i="1" s="1"/>
  <c r="S10" i="1" s="1"/>
  <c r="S11" i="1" s="1"/>
  <c r="S12" i="1" s="1"/>
  <c r="S13" i="1" s="1"/>
  <c r="P6" i="1"/>
  <c r="N8" i="1"/>
  <c r="N9" i="1"/>
  <c r="N10" i="1" s="1"/>
  <c r="N11" i="1" s="1"/>
  <c r="N12" i="1" s="1"/>
  <c r="N13" i="1" s="1"/>
  <c r="N7" i="1"/>
  <c r="M7" i="1"/>
  <c r="M8" i="1" s="1"/>
  <c r="L7" i="1"/>
  <c r="L8" i="1" s="1"/>
  <c r="L9" i="1" s="1"/>
  <c r="L10" i="1" s="1"/>
  <c r="L11" i="1" s="1"/>
  <c r="L12" i="1" s="1"/>
  <c r="L13" i="1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M9" i="1" l="1"/>
  <c r="O8" i="1"/>
  <c r="Q122" i="1" l="1"/>
  <c r="Q119" i="1"/>
  <c r="Q116" i="1"/>
  <c r="Q113" i="1"/>
  <c r="Q110" i="1"/>
  <c r="Q107" i="1"/>
  <c r="Q104" i="1"/>
  <c r="Q101" i="1"/>
  <c r="Q98" i="1"/>
  <c r="Q95" i="1"/>
  <c r="Q92" i="1"/>
  <c r="Q89" i="1"/>
  <c r="Q86" i="1"/>
  <c r="Q83" i="1"/>
  <c r="Q80" i="1"/>
  <c r="Q77" i="1"/>
  <c r="Q74" i="1"/>
  <c r="Q71" i="1"/>
  <c r="Q68" i="1"/>
  <c r="Q65" i="1"/>
  <c r="Q62" i="1"/>
  <c r="Q59" i="1"/>
  <c r="Q56" i="1"/>
  <c r="Q53" i="1"/>
  <c r="Q50" i="1"/>
  <c r="Q47" i="1"/>
  <c r="Q44" i="1"/>
  <c r="Q41" i="1"/>
  <c r="Q38" i="1"/>
  <c r="Q35" i="1"/>
  <c r="Q32" i="1"/>
  <c r="Q29" i="1"/>
  <c r="Q26" i="1"/>
  <c r="Q123" i="1"/>
  <c r="Q118" i="1"/>
  <c r="Q93" i="1"/>
  <c r="Q91" i="1"/>
  <c r="Q84" i="1"/>
  <c r="Q82" i="1"/>
  <c r="Q75" i="1"/>
  <c r="Q73" i="1"/>
  <c r="Q66" i="1"/>
  <c r="Q64" i="1"/>
  <c r="Q57" i="1"/>
  <c r="Q55" i="1"/>
  <c r="Q48" i="1"/>
  <c r="Q46" i="1"/>
  <c r="Q39" i="1"/>
  <c r="Q37" i="1"/>
  <c r="Q30" i="1"/>
  <c r="Q28" i="1"/>
  <c r="Q106" i="1"/>
  <c r="Q88" i="1"/>
  <c r="Q81" i="1"/>
  <c r="Q52" i="1"/>
  <c r="Q45" i="1"/>
  <c r="Q120" i="1"/>
  <c r="Q115" i="1"/>
  <c r="Q79" i="1"/>
  <c r="Q72" i="1"/>
  <c r="Q61" i="1"/>
  <c r="Q54" i="1"/>
  <c r="Q34" i="1"/>
  <c r="Q27" i="1"/>
  <c r="Q108" i="1"/>
  <c r="Q103" i="1"/>
  <c r="Q117" i="1"/>
  <c r="Q112" i="1"/>
  <c r="Q114" i="1"/>
  <c r="Q109" i="1"/>
  <c r="Q111" i="1"/>
  <c r="Q90" i="1"/>
  <c r="Q70" i="1"/>
  <c r="Q63" i="1"/>
  <c r="Q43" i="1"/>
  <c r="Q36" i="1"/>
  <c r="Q105" i="1"/>
  <c r="Q100" i="1"/>
  <c r="Q94" i="1"/>
  <c r="Q87" i="1"/>
  <c r="Q76" i="1"/>
  <c r="Q69" i="1"/>
  <c r="Q60" i="1"/>
  <c r="Q51" i="1"/>
  <c r="Q42" i="1"/>
  <c r="Q33" i="1"/>
  <c r="Q96" i="1"/>
  <c r="Q102" i="1"/>
  <c r="Q97" i="1"/>
  <c r="Q99" i="1"/>
  <c r="Q85" i="1"/>
  <c r="Q78" i="1"/>
  <c r="Q67" i="1"/>
  <c r="Q58" i="1"/>
  <c r="Q49" i="1"/>
  <c r="Q40" i="1"/>
  <c r="Q31" i="1"/>
  <c r="Q121" i="1"/>
  <c r="P7" i="1"/>
  <c r="R122" i="1"/>
  <c r="R119" i="1"/>
  <c r="R116" i="1"/>
  <c r="R113" i="1"/>
  <c r="R110" i="1"/>
  <c r="R107" i="1"/>
  <c r="R104" i="1"/>
  <c r="R101" i="1"/>
  <c r="R98" i="1"/>
  <c r="R95" i="1"/>
  <c r="R92" i="1"/>
  <c r="R89" i="1"/>
  <c r="R86" i="1"/>
  <c r="R83" i="1"/>
  <c r="R80" i="1"/>
  <c r="R77" i="1"/>
  <c r="R74" i="1"/>
  <c r="R71" i="1"/>
  <c r="R68" i="1"/>
  <c r="R65" i="1"/>
  <c r="R62" i="1"/>
  <c r="R59" i="1"/>
  <c r="R56" i="1"/>
  <c r="R53" i="1"/>
  <c r="R50" i="1"/>
  <c r="R47" i="1"/>
  <c r="R44" i="1"/>
  <c r="R41" i="1"/>
  <c r="R38" i="1"/>
  <c r="R35" i="1"/>
  <c r="R32" i="1"/>
  <c r="R29" i="1"/>
  <c r="R26" i="1"/>
  <c r="R123" i="1"/>
  <c r="R120" i="1"/>
  <c r="R117" i="1"/>
  <c r="R114" i="1"/>
  <c r="R111" i="1"/>
  <c r="R108" i="1"/>
  <c r="R105" i="1"/>
  <c r="R102" i="1"/>
  <c r="R99" i="1"/>
  <c r="R96" i="1"/>
  <c r="R115" i="1"/>
  <c r="R81" i="1"/>
  <c r="R72" i="1"/>
  <c r="R52" i="1"/>
  <c r="R45" i="1"/>
  <c r="R100" i="1"/>
  <c r="R112" i="1"/>
  <c r="R88" i="1"/>
  <c r="R70" i="1"/>
  <c r="R63" i="1"/>
  <c r="R43" i="1"/>
  <c r="R36" i="1"/>
  <c r="R109" i="1"/>
  <c r="R106" i="1"/>
  <c r="R90" i="1"/>
  <c r="R79" i="1"/>
  <c r="R61" i="1"/>
  <c r="R54" i="1"/>
  <c r="R34" i="1"/>
  <c r="R27" i="1"/>
  <c r="R103" i="1"/>
  <c r="R97" i="1"/>
  <c r="R121" i="1"/>
  <c r="R118" i="1"/>
  <c r="R93" i="1"/>
  <c r="R94" i="1"/>
  <c r="R87" i="1"/>
  <c r="R85" i="1"/>
  <c r="R78" i="1"/>
  <c r="R76" i="1"/>
  <c r="R69" i="1"/>
  <c r="R67" i="1"/>
  <c r="R60" i="1"/>
  <c r="R58" i="1"/>
  <c r="R51" i="1"/>
  <c r="R49" i="1"/>
  <c r="R42" i="1"/>
  <c r="R40" i="1"/>
  <c r="R33" i="1"/>
  <c r="R31" i="1"/>
  <c r="R64" i="1"/>
  <c r="R39" i="1"/>
  <c r="R37" i="1"/>
  <c r="R75" i="1"/>
  <c r="R91" i="1"/>
  <c r="R57" i="1"/>
  <c r="R55" i="1"/>
  <c r="R30" i="1"/>
  <c r="R66" i="1"/>
  <c r="R46" i="1"/>
  <c r="R73" i="1"/>
  <c r="R28" i="1"/>
  <c r="R84" i="1"/>
  <c r="R82" i="1"/>
  <c r="R48" i="1"/>
  <c r="P8" i="1"/>
  <c r="M10" i="1"/>
  <c r="O9" i="1"/>
  <c r="M11" i="1" l="1"/>
  <c r="O10" i="1"/>
  <c r="S122" i="1"/>
  <c r="S119" i="1"/>
  <c r="S116" i="1"/>
  <c r="S113" i="1"/>
  <c r="S110" i="1"/>
  <c r="S107" i="1"/>
  <c r="S104" i="1"/>
  <c r="S101" i="1"/>
  <c r="S98" i="1"/>
  <c r="S95" i="1"/>
  <c r="S92" i="1"/>
  <c r="S89" i="1"/>
  <c r="S86" i="1"/>
  <c r="S83" i="1"/>
  <c r="S80" i="1"/>
  <c r="S77" i="1"/>
  <c r="S74" i="1"/>
  <c r="S71" i="1"/>
  <c r="S68" i="1"/>
  <c r="S65" i="1"/>
  <c r="S62" i="1"/>
  <c r="S59" i="1"/>
  <c r="S56" i="1"/>
  <c r="S53" i="1"/>
  <c r="S50" i="1"/>
  <c r="S47" i="1"/>
  <c r="S44" i="1"/>
  <c r="S41" i="1"/>
  <c r="S38" i="1"/>
  <c r="S35" i="1"/>
  <c r="S32" i="1"/>
  <c r="S29" i="1"/>
  <c r="S26" i="1"/>
  <c r="S123" i="1"/>
  <c r="S120" i="1"/>
  <c r="S117" i="1"/>
  <c r="S114" i="1"/>
  <c r="S111" i="1"/>
  <c r="S108" i="1"/>
  <c r="S105" i="1"/>
  <c r="S102" i="1"/>
  <c r="S99" i="1"/>
  <c r="S96" i="1"/>
  <c r="S93" i="1"/>
  <c r="S90" i="1"/>
  <c r="S87" i="1"/>
  <c r="S84" i="1"/>
  <c r="S81" i="1"/>
  <c r="S78" i="1"/>
  <c r="S75" i="1"/>
  <c r="S72" i="1"/>
  <c r="S69" i="1"/>
  <c r="S66" i="1"/>
  <c r="S63" i="1"/>
  <c r="S60" i="1"/>
  <c r="S57" i="1"/>
  <c r="S54" i="1"/>
  <c r="S51" i="1"/>
  <c r="S48" i="1"/>
  <c r="S45" i="1"/>
  <c r="S42" i="1"/>
  <c r="S39" i="1"/>
  <c r="S36" i="1"/>
  <c r="S33" i="1"/>
  <c r="S30" i="1"/>
  <c r="S27" i="1"/>
  <c r="S112" i="1"/>
  <c r="S64" i="1"/>
  <c r="S46" i="1"/>
  <c r="S28" i="1"/>
  <c r="S109" i="1"/>
  <c r="S103" i="1"/>
  <c r="S100" i="1"/>
  <c r="S106" i="1"/>
  <c r="S88" i="1"/>
  <c r="S79" i="1"/>
  <c r="S70" i="1"/>
  <c r="S61" i="1"/>
  <c r="S52" i="1"/>
  <c r="S43" i="1"/>
  <c r="S34" i="1"/>
  <c r="S97" i="1"/>
  <c r="S37" i="1"/>
  <c r="S94" i="1"/>
  <c r="S85" i="1"/>
  <c r="S76" i="1"/>
  <c r="S67" i="1"/>
  <c r="S58" i="1"/>
  <c r="S49" i="1"/>
  <c r="S40" i="1"/>
  <c r="S31" i="1"/>
  <c r="S121" i="1"/>
  <c r="S91" i="1"/>
  <c r="S55" i="1"/>
  <c r="S118" i="1"/>
  <c r="S82" i="1"/>
  <c r="S73" i="1"/>
  <c r="S115" i="1"/>
  <c r="P9" i="1"/>
  <c r="T102" i="1" l="1"/>
  <c r="T120" i="1"/>
  <c r="T117" i="1"/>
  <c r="T111" i="1"/>
  <c r="T108" i="1"/>
  <c r="T105" i="1"/>
  <c r="T96" i="1"/>
  <c r="T123" i="1"/>
  <c r="T114" i="1"/>
  <c r="T99" i="1"/>
  <c r="T109" i="1"/>
  <c r="T101" i="1"/>
  <c r="T92" i="1"/>
  <c r="T85" i="1"/>
  <c r="T56" i="1"/>
  <c r="T49" i="1"/>
  <c r="T40" i="1"/>
  <c r="T31" i="1"/>
  <c r="T106" i="1"/>
  <c r="T98" i="1"/>
  <c r="T88" i="1"/>
  <c r="T86" i="1"/>
  <c r="T79" i="1"/>
  <c r="T77" i="1"/>
  <c r="T70" i="1"/>
  <c r="T68" i="1"/>
  <c r="T61" i="1"/>
  <c r="T59" i="1"/>
  <c r="T52" i="1"/>
  <c r="T50" i="1"/>
  <c r="T43" i="1"/>
  <c r="T41" i="1"/>
  <c r="T34" i="1"/>
  <c r="T32" i="1"/>
  <c r="T94" i="1"/>
  <c r="T74" i="1"/>
  <c r="T67" i="1"/>
  <c r="T47" i="1"/>
  <c r="T38" i="1"/>
  <c r="T30" i="1"/>
  <c r="T112" i="1"/>
  <c r="T103" i="1"/>
  <c r="T95" i="1"/>
  <c r="T90" i="1"/>
  <c r="T81" i="1"/>
  <c r="T72" i="1"/>
  <c r="T63" i="1"/>
  <c r="T54" i="1"/>
  <c r="T45" i="1"/>
  <c r="T36" i="1"/>
  <c r="T27" i="1"/>
  <c r="T100" i="1"/>
  <c r="T97" i="1"/>
  <c r="T122" i="1"/>
  <c r="T83" i="1"/>
  <c r="T76" i="1"/>
  <c r="T65" i="1"/>
  <c r="T58" i="1"/>
  <c r="T29" i="1"/>
  <c r="T115" i="1"/>
  <c r="T119" i="1"/>
  <c r="T87" i="1"/>
  <c r="T78" i="1"/>
  <c r="T69" i="1"/>
  <c r="T60" i="1"/>
  <c r="T51" i="1"/>
  <c r="T42" i="1"/>
  <c r="T33" i="1"/>
  <c r="T110" i="1"/>
  <c r="T89" i="1"/>
  <c r="T73" i="1"/>
  <c r="T64" i="1"/>
  <c r="T53" i="1"/>
  <c r="T46" i="1"/>
  <c r="T37" i="1"/>
  <c r="T107" i="1"/>
  <c r="T93" i="1"/>
  <c r="T84" i="1"/>
  <c r="T75" i="1"/>
  <c r="T48" i="1"/>
  <c r="T116" i="1"/>
  <c r="T121" i="1"/>
  <c r="T113" i="1"/>
  <c r="T118" i="1"/>
  <c r="T91" i="1"/>
  <c r="T82" i="1"/>
  <c r="T80" i="1"/>
  <c r="T71" i="1"/>
  <c r="T62" i="1"/>
  <c r="T55" i="1"/>
  <c r="T44" i="1"/>
  <c r="T35" i="1"/>
  <c r="T28" i="1"/>
  <c r="T26" i="1"/>
  <c r="T66" i="1"/>
  <c r="T57" i="1"/>
  <c r="T39" i="1"/>
  <c r="T104" i="1"/>
  <c r="P10" i="1"/>
  <c r="M12" i="1"/>
  <c r="O11" i="1"/>
  <c r="U123" i="1" l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45" i="1"/>
  <c r="U42" i="1"/>
  <c r="U39" i="1"/>
  <c r="U36" i="1"/>
  <c r="U33" i="1"/>
  <c r="U30" i="1"/>
  <c r="U27" i="1"/>
  <c r="U106" i="1"/>
  <c r="U98" i="1"/>
  <c r="U88" i="1"/>
  <c r="U86" i="1"/>
  <c r="U79" i="1"/>
  <c r="U77" i="1"/>
  <c r="U70" i="1"/>
  <c r="U68" i="1"/>
  <c r="U61" i="1"/>
  <c r="U59" i="1"/>
  <c r="U52" i="1"/>
  <c r="U50" i="1"/>
  <c r="U43" i="1"/>
  <c r="U41" i="1"/>
  <c r="U34" i="1"/>
  <c r="U32" i="1"/>
  <c r="U74" i="1"/>
  <c r="U65" i="1"/>
  <c r="U58" i="1"/>
  <c r="U38" i="1"/>
  <c r="U29" i="1"/>
  <c r="U103" i="1"/>
  <c r="U95" i="1"/>
  <c r="U92" i="1"/>
  <c r="U85" i="1"/>
  <c r="U67" i="1"/>
  <c r="U47" i="1"/>
  <c r="U40" i="1"/>
  <c r="U119" i="1"/>
  <c r="U112" i="1"/>
  <c r="U100" i="1"/>
  <c r="U97" i="1"/>
  <c r="U122" i="1"/>
  <c r="U94" i="1"/>
  <c r="U83" i="1"/>
  <c r="U76" i="1"/>
  <c r="U56" i="1"/>
  <c r="U49" i="1"/>
  <c r="U31" i="1"/>
  <c r="U109" i="1"/>
  <c r="U116" i="1"/>
  <c r="U118" i="1"/>
  <c r="U80" i="1"/>
  <c r="U71" i="1"/>
  <c r="U64" i="1"/>
  <c r="U55" i="1"/>
  <c r="U46" i="1"/>
  <c r="U37" i="1"/>
  <c r="U28" i="1"/>
  <c r="U115" i="1"/>
  <c r="U104" i="1"/>
  <c r="U101" i="1"/>
  <c r="U121" i="1"/>
  <c r="U113" i="1"/>
  <c r="U110" i="1"/>
  <c r="U91" i="1"/>
  <c r="U89" i="1"/>
  <c r="U82" i="1"/>
  <c r="U73" i="1"/>
  <c r="U62" i="1"/>
  <c r="U53" i="1"/>
  <c r="U44" i="1"/>
  <c r="U35" i="1"/>
  <c r="U26" i="1"/>
  <c r="U107" i="1"/>
  <c r="P11" i="1"/>
  <c r="M13" i="1"/>
  <c r="O13" i="1" s="1"/>
  <c r="O12" i="1"/>
  <c r="W123" i="1" l="1"/>
  <c r="W120" i="1"/>
  <c r="W117" i="1"/>
  <c r="W114" i="1"/>
  <c r="W111" i="1"/>
  <c r="W108" i="1"/>
  <c r="W105" i="1"/>
  <c r="W102" i="1"/>
  <c r="W99" i="1"/>
  <c r="W96" i="1"/>
  <c r="W93" i="1"/>
  <c r="W90" i="1"/>
  <c r="W87" i="1"/>
  <c r="W84" i="1"/>
  <c r="W81" i="1"/>
  <c r="W78" i="1"/>
  <c r="W75" i="1"/>
  <c r="W72" i="1"/>
  <c r="W69" i="1"/>
  <c r="W66" i="1"/>
  <c r="W63" i="1"/>
  <c r="W60" i="1"/>
  <c r="W57" i="1"/>
  <c r="W54" i="1"/>
  <c r="W51" i="1"/>
  <c r="W48" i="1"/>
  <c r="W45" i="1"/>
  <c r="W42" i="1"/>
  <c r="W39" i="1"/>
  <c r="W36" i="1"/>
  <c r="W33" i="1"/>
  <c r="W30" i="1"/>
  <c r="W27" i="1"/>
  <c r="W121" i="1"/>
  <c r="W118" i="1"/>
  <c r="W115" i="1"/>
  <c r="W112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119" i="1"/>
  <c r="W116" i="1"/>
  <c r="W50" i="1"/>
  <c r="W122" i="1"/>
  <c r="W92" i="1"/>
  <c r="W83" i="1"/>
  <c r="W74" i="1"/>
  <c r="W65" i="1"/>
  <c r="W56" i="1"/>
  <c r="W47" i="1"/>
  <c r="W38" i="1"/>
  <c r="W29" i="1"/>
  <c r="W113" i="1"/>
  <c r="W110" i="1"/>
  <c r="W89" i="1"/>
  <c r="W80" i="1"/>
  <c r="W71" i="1"/>
  <c r="W62" i="1"/>
  <c r="W53" i="1"/>
  <c r="W44" i="1"/>
  <c r="W35" i="1"/>
  <c r="W26" i="1"/>
  <c r="W98" i="1"/>
  <c r="W86" i="1"/>
  <c r="W68" i="1"/>
  <c r="W59" i="1"/>
  <c r="W41" i="1"/>
  <c r="W107" i="1"/>
  <c r="W104" i="1"/>
  <c r="W101" i="1"/>
  <c r="W77" i="1"/>
  <c r="W32" i="1"/>
  <c r="W95" i="1"/>
  <c r="P13" i="1"/>
  <c r="V123" i="1"/>
  <c r="V120" i="1"/>
  <c r="V117" i="1"/>
  <c r="V114" i="1"/>
  <c r="V111" i="1"/>
  <c r="V108" i="1"/>
  <c r="V105" i="1"/>
  <c r="V102" i="1"/>
  <c r="V99" i="1"/>
  <c r="V96" i="1"/>
  <c r="V93" i="1"/>
  <c r="V90" i="1"/>
  <c r="V87" i="1"/>
  <c r="V84" i="1"/>
  <c r="V81" i="1"/>
  <c r="V78" i="1"/>
  <c r="V75" i="1"/>
  <c r="V72" i="1"/>
  <c r="V69" i="1"/>
  <c r="V66" i="1"/>
  <c r="V63" i="1"/>
  <c r="V60" i="1"/>
  <c r="V57" i="1"/>
  <c r="V54" i="1"/>
  <c r="V51" i="1"/>
  <c r="V48" i="1"/>
  <c r="V45" i="1"/>
  <c r="V42" i="1"/>
  <c r="V39" i="1"/>
  <c r="V36" i="1"/>
  <c r="V33" i="1"/>
  <c r="V30" i="1"/>
  <c r="V27" i="1"/>
  <c r="V121" i="1"/>
  <c r="V118" i="1"/>
  <c r="V115" i="1"/>
  <c r="V112" i="1"/>
  <c r="V109" i="1"/>
  <c r="V106" i="1"/>
  <c r="V103" i="1"/>
  <c r="V100" i="1"/>
  <c r="V97" i="1"/>
  <c r="V94" i="1"/>
  <c r="V95" i="1"/>
  <c r="V65" i="1"/>
  <c r="V58" i="1"/>
  <c r="V38" i="1"/>
  <c r="V31" i="1"/>
  <c r="V119" i="1"/>
  <c r="V116" i="1"/>
  <c r="V92" i="1"/>
  <c r="V83" i="1"/>
  <c r="V76" i="1"/>
  <c r="V56" i="1"/>
  <c r="V49" i="1"/>
  <c r="V29" i="1"/>
  <c r="V122" i="1"/>
  <c r="V85" i="1"/>
  <c r="V74" i="1"/>
  <c r="V67" i="1"/>
  <c r="V47" i="1"/>
  <c r="V40" i="1"/>
  <c r="V113" i="1"/>
  <c r="V104" i="1"/>
  <c r="V101" i="1"/>
  <c r="V110" i="1"/>
  <c r="V91" i="1"/>
  <c r="V89" i="1"/>
  <c r="V82" i="1"/>
  <c r="V80" i="1"/>
  <c r="V73" i="1"/>
  <c r="V71" i="1"/>
  <c r="V64" i="1"/>
  <c r="V62" i="1"/>
  <c r="V55" i="1"/>
  <c r="V53" i="1"/>
  <c r="V46" i="1"/>
  <c r="V44" i="1"/>
  <c r="V37" i="1"/>
  <c r="V35" i="1"/>
  <c r="V28" i="1"/>
  <c r="V26" i="1"/>
  <c r="V107" i="1"/>
  <c r="V98" i="1"/>
  <c r="V59" i="1"/>
  <c r="V88" i="1"/>
  <c r="V70" i="1"/>
  <c r="V50" i="1"/>
  <c r="V79" i="1"/>
  <c r="V32" i="1"/>
  <c r="V86" i="1"/>
  <c r="V61" i="1"/>
  <c r="V77" i="1"/>
  <c r="V52" i="1"/>
  <c r="V68" i="1"/>
  <c r="V43" i="1"/>
  <c r="V34" i="1"/>
  <c r="V41" i="1"/>
  <c r="P12" i="1"/>
</calcChain>
</file>

<file path=xl/comments1.xml><?xml version="1.0" encoding="utf-8"?>
<comments xmlns="http://schemas.openxmlformats.org/spreadsheetml/2006/main">
  <authors>
    <author>joel2</author>
  </authors>
  <commentList>
    <comment ref="V5" authorId="0" shapeId="0">
      <text>
        <r>
          <rPr>
            <b/>
            <sz val="8"/>
            <color indexed="81"/>
            <rFont val="Tahoma"/>
            <family val="2"/>
          </rPr>
          <t>joel2:</t>
        </r>
        <r>
          <rPr>
            <sz val="8"/>
            <color indexed="81"/>
            <rFont val="Tahoma"/>
            <family val="2"/>
          </rPr>
          <t xml:space="preserve">
also 980MHz yields interesting OBE</t>
        </r>
      </text>
    </comment>
  </commentList>
</comments>
</file>

<file path=xl/sharedStrings.xml><?xml version="1.0" encoding="utf-8"?>
<sst xmlns="http://schemas.openxmlformats.org/spreadsheetml/2006/main" count="42" uniqueCount="27">
  <si>
    <t>LO</t>
  </si>
  <si>
    <t>low</t>
  </si>
  <si>
    <t>mid</t>
  </si>
  <si>
    <t>high</t>
  </si>
  <si>
    <t>ant</t>
  </si>
  <si>
    <t>uplink</t>
  </si>
  <si>
    <t>downlink</t>
  </si>
  <si>
    <t>LO1</t>
  </si>
  <si>
    <t>LO2</t>
  </si>
  <si>
    <t>RF</t>
  </si>
  <si>
    <t>difference</t>
  </si>
  <si>
    <t>sum</t>
  </si>
  <si>
    <r>
      <t>RF F</t>
    </r>
    <r>
      <rPr>
        <vertAlign val="subscript"/>
        <sz val="11"/>
        <color theme="1"/>
        <rFont val="Calibri"/>
        <family val="2"/>
        <scheme val="minor"/>
      </rPr>
      <t>c</t>
    </r>
  </si>
  <si>
    <t>high side insertion(1)</t>
  </si>
  <si>
    <t>low side insertion(0)</t>
  </si>
  <si>
    <t>Image</t>
  </si>
  <si>
    <t>spacing</t>
  </si>
  <si>
    <t>band</t>
  </si>
  <si>
    <t>guard</t>
  </si>
  <si>
    <t>sample clk</t>
  </si>
  <si>
    <t>filter</t>
  </si>
  <si>
    <t>rolloff</t>
  </si>
  <si>
    <t>db/decade</t>
  </si>
  <si>
    <t>supression</t>
  </si>
  <si>
    <t>db/order</t>
  </si>
  <si>
    <t>folded fc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</si>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</sst>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Sheet1!$P$26:$P$123</c:f>
              <c:numCache>
                <c:formatCode>General</c:formatCode>
                <c:ptCount val="98"/>
                <c:pt idx="0">
                  <c:v>1046</c:v>
                </c:pt>
                <c:pt idx="1">
                  <c:v>1961</c:v>
                </c:pt>
                <c:pt idx="2">
                  <c:v>2876</c:v>
                </c:pt>
                <c:pt idx="3">
                  <c:v>3791</c:v>
                </c:pt>
                <c:pt idx="4">
                  <c:v>4706</c:v>
                </c:pt>
                <c:pt idx="5">
                  <c:v>5621</c:v>
                </c:pt>
                <c:pt idx="6">
                  <c:v>6536</c:v>
                </c:pt>
                <c:pt idx="7">
                  <c:v>784</c:v>
                </c:pt>
                <c:pt idx="8">
                  <c:v>1699</c:v>
                </c:pt>
                <c:pt idx="9">
                  <c:v>2614</c:v>
                </c:pt>
                <c:pt idx="10">
                  <c:v>3529</c:v>
                </c:pt>
                <c:pt idx="11">
                  <c:v>4444</c:v>
                </c:pt>
                <c:pt idx="12">
                  <c:v>5359</c:v>
                </c:pt>
                <c:pt idx="13">
                  <c:v>6274</c:v>
                </c:pt>
                <c:pt idx="14">
                  <c:v>1177</c:v>
                </c:pt>
                <c:pt idx="15">
                  <c:v>2092</c:v>
                </c:pt>
                <c:pt idx="16">
                  <c:v>3007</c:v>
                </c:pt>
                <c:pt idx="17">
                  <c:v>3922</c:v>
                </c:pt>
                <c:pt idx="18">
                  <c:v>4837</c:v>
                </c:pt>
                <c:pt idx="19">
                  <c:v>5752</c:v>
                </c:pt>
                <c:pt idx="20">
                  <c:v>6667</c:v>
                </c:pt>
                <c:pt idx="21">
                  <c:v>653</c:v>
                </c:pt>
                <c:pt idx="22">
                  <c:v>1568</c:v>
                </c:pt>
                <c:pt idx="23">
                  <c:v>2483</c:v>
                </c:pt>
                <c:pt idx="24">
                  <c:v>3398</c:v>
                </c:pt>
                <c:pt idx="25">
                  <c:v>4313</c:v>
                </c:pt>
                <c:pt idx="26">
                  <c:v>5228</c:v>
                </c:pt>
                <c:pt idx="27">
                  <c:v>6143</c:v>
                </c:pt>
                <c:pt idx="28">
                  <c:v>1308</c:v>
                </c:pt>
                <c:pt idx="29">
                  <c:v>2223</c:v>
                </c:pt>
                <c:pt idx="30">
                  <c:v>3138</c:v>
                </c:pt>
                <c:pt idx="31">
                  <c:v>4053</c:v>
                </c:pt>
                <c:pt idx="32">
                  <c:v>4968</c:v>
                </c:pt>
                <c:pt idx="33">
                  <c:v>5883</c:v>
                </c:pt>
                <c:pt idx="34">
                  <c:v>6798</c:v>
                </c:pt>
                <c:pt idx="35">
                  <c:v>522</c:v>
                </c:pt>
                <c:pt idx="36">
                  <c:v>1437</c:v>
                </c:pt>
                <c:pt idx="37">
                  <c:v>2352</c:v>
                </c:pt>
                <c:pt idx="38">
                  <c:v>3267</c:v>
                </c:pt>
                <c:pt idx="39">
                  <c:v>4182</c:v>
                </c:pt>
                <c:pt idx="40">
                  <c:v>5097</c:v>
                </c:pt>
                <c:pt idx="41">
                  <c:v>6012</c:v>
                </c:pt>
                <c:pt idx="42">
                  <c:v>1439</c:v>
                </c:pt>
                <c:pt idx="43">
                  <c:v>2354</c:v>
                </c:pt>
                <c:pt idx="44">
                  <c:v>3269</c:v>
                </c:pt>
                <c:pt idx="45">
                  <c:v>4184</c:v>
                </c:pt>
                <c:pt idx="46">
                  <c:v>5099</c:v>
                </c:pt>
                <c:pt idx="47">
                  <c:v>6014</c:v>
                </c:pt>
                <c:pt idx="48">
                  <c:v>6929</c:v>
                </c:pt>
                <c:pt idx="49">
                  <c:v>391</c:v>
                </c:pt>
                <c:pt idx="50">
                  <c:v>1306</c:v>
                </c:pt>
                <c:pt idx="51">
                  <c:v>2221</c:v>
                </c:pt>
                <c:pt idx="52">
                  <c:v>3136</c:v>
                </c:pt>
                <c:pt idx="53">
                  <c:v>4051</c:v>
                </c:pt>
                <c:pt idx="54">
                  <c:v>4966</c:v>
                </c:pt>
                <c:pt idx="55">
                  <c:v>5881</c:v>
                </c:pt>
                <c:pt idx="56">
                  <c:v>1570</c:v>
                </c:pt>
                <c:pt idx="57">
                  <c:v>2485</c:v>
                </c:pt>
                <c:pt idx="58">
                  <c:v>3400</c:v>
                </c:pt>
                <c:pt idx="59">
                  <c:v>4315</c:v>
                </c:pt>
                <c:pt idx="60">
                  <c:v>5230</c:v>
                </c:pt>
                <c:pt idx="61">
                  <c:v>6145</c:v>
                </c:pt>
                <c:pt idx="62">
                  <c:v>7060</c:v>
                </c:pt>
                <c:pt idx="63">
                  <c:v>260</c:v>
                </c:pt>
                <c:pt idx="64">
                  <c:v>1175</c:v>
                </c:pt>
                <c:pt idx="65">
                  <c:v>2090</c:v>
                </c:pt>
                <c:pt idx="66">
                  <c:v>3005</c:v>
                </c:pt>
                <c:pt idx="67">
                  <c:v>3920</c:v>
                </c:pt>
                <c:pt idx="68">
                  <c:v>4835</c:v>
                </c:pt>
                <c:pt idx="69">
                  <c:v>5750</c:v>
                </c:pt>
                <c:pt idx="70">
                  <c:v>1701</c:v>
                </c:pt>
                <c:pt idx="71">
                  <c:v>2616</c:v>
                </c:pt>
                <c:pt idx="72">
                  <c:v>3531</c:v>
                </c:pt>
                <c:pt idx="73">
                  <c:v>4446</c:v>
                </c:pt>
                <c:pt idx="74">
                  <c:v>5361</c:v>
                </c:pt>
                <c:pt idx="75">
                  <c:v>6276</c:v>
                </c:pt>
                <c:pt idx="76">
                  <c:v>7191</c:v>
                </c:pt>
                <c:pt idx="77">
                  <c:v>129</c:v>
                </c:pt>
                <c:pt idx="78">
                  <c:v>1044</c:v>
                </c:pt>
                <c:pt idx="79">
                  <c:v>1959</c:v>
                </c:pt>
                <c:pt idx="80">
                  <c:v>2874</c:v>
                </c:pt>
                <c:pt idx="81">
                  <c:v>3789</c:v>
                </c:pt>
                <c:pt idx="82">
                  <c:v>4704</c:v>
                </c:pt>
                <c:pt idx="83">
                  <c:v>5619</c:v>
                </c:pt>
                <c:pt idx="84">
                  <c:v>1832</c:v>
                </c:pt>
                <c:pt idx="85">
                  <c:v>2747</c:v>
                </c:pt>
                <c:pt idx="86">
                  <c:v>3662</c:v>
                </c:pt>
                <c:pt idx="87">
                  <c:v>4577</c:v>
                </c:pt>
                <c:pt idx="88">
                  <c:v>5492</c:v>
                </c:pt>
                <c:pt idx="89">
                  <c:v>6407</c:v>
                </c:pt>
                <c:pt idx="90">
                  <c:v>7322</c:v>
                </c:pt>
                <c:pt idx="91">
                  <c:v>2</c:v>
                </c:pt>
                <c:pt idx="92">
                  <c:v>913</c:v>
                </c:pt>
                <c:pt idx="93">
                  <c:v>1828</c:v>
                </c:pt>
                <c:pt idx="94">
                  <c:v>2743</c:v>
                </c:pt>
                <c:pt idx="95">
                  <c:v>3658</c:v>
                </c:pt>
                <c:pt idx="96">
                  <c:v>4573</c:v>
                </c:pt>
                <c:pt idx="97">
                  <c:v>5488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42432"/>
        <c:axId val="237942992"/>
      </c:scatterChart>
      <c:valAx>
        <c:axId val="2379424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2992"/>
        <c:crosses val="autoZero"/>
        <c:crossBetween val="midCat"/>
      </c:valAx>
      <c:valAx>
        <c:axId val="237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Sheet1!$P$26:$P$123</c:f>
              <c:numCache>
                <c:formatCode>General</c:formatCode>
                <c:ptCount val="98"/>
                <c:pt idx="0">
                  <c:v>1046</c:v>
                </c:pt>
                <c:pt idx="1">
                  <c:v>1961</c:v>
                </c:pt>
                <c:pt idx="2">
                  <c:v>2876</c:v>
                </c:pt>
                <c:pt idx="3">
                  <c:v>3791</c:v>
                </c:pt>
                <c:pt idx="4">
                  <c:v>4706</c:v>
                </c:pt>
                <c:pt idx="5">
                  <c:v>5621</c:v>
                </c:pt>
                <c:pt idx="6">
                  <c:v>6536</c:v>
                </c:pt>
                <c:pt idx="7">
                  <c:v>784</c:v>
                </c:pt>
                <c:pt idx="8">
                  <c:v>1699</c:v>
                </c:pt>
                <c:pt idx="9">
                  <c:v>2614</c:v>
                </c:pt>
                <c:pt idx="10">
                  <c:v>3529</c:v>
                </c:pt>
                <c:pt idx="11">
                  <c:v>4444</c:v>
                </c:pt>
                <c:pt idx="12">
                  <c:v>5359</c:v>
                </c:pt>
                <c:pt idx="13">
                  <c:v>6274</c:v>
                </c:pt>
                <c:pt idx="14">
                  <c:v>1177</c:v>
                </c:pt>
                <c:pt idx="15">
                  <c:v>2092</c:v>
                </c:pt>
                <c:pt idx="16">
                  <c:v>3007</c:v>
                </c:pt>
                <c:pt idx="17">
                  <c:v>3922</c:v>
                </c:pt>
                <c:pt idx="18">
                  <c:v>4837</c:v>
                </c:pt>
                <c:pt idx="19">
                  <c:v>5752</c:v>
                </c:pt>
                <c:pt idx="20">
                  <c:v>6667</c:v>
                </c:pt>
                <c:pt idx="21">
                  <c:v>653</c:v>
                </c:pt>
                <c:pt idx="22">
                  <c:v>1568</c:v>
                </c:pt>
                <c:pt idx="23">
                  <c:v>2483</c:v>
                </c:pt>
                <c:pt idx="24">
                  <c:v>3398</c:v>
                </c:pt>
                <c:pt idx="25">
                  <c:v>4313</c:v>
                </c:pt>
                <c:pt idx="26">
                  <c:v>5228</c:v>
                </c:pt>
                <c:pt idx="27">
                  <c:v>6143</c:v>
                </c:pt>
                <c:pt idx="28">
                  <c:v>1308</c:v>
                </c:pt>
                <c:pt idx="29">
                  <c:v>2223</c:v>
                </c:pt>
                <c:pt idx="30">
                  <c:v>3138</c:v>
                </c:pt>
                <c:pt idx="31">
                  <c:v>4053</c:v>
                </c:pt>
                <c:pt idx="32">
                  <c:v>4968</c:v>
                </c:pt>
                <c:pt idx="33">
                  <c:v>5883</c:v>
                </c:pt>
                <c:pt idx="34">
                  <c:v>6798</c:v>
                </c:pt>
                <c:pt idx="35">
                  <c:v>522</c:v>
                </c:pt>
                <c:pt idx="36">
                  <c:v>1437</c:v>
                </c:pt>
                <c:pt idx="37">
                  <c:v>2352</c:v>
                </c:pt>
                <c:pt idx="38">
                  <c:v>3267</c:v>
                </c:pt>
                <c:pt idx="39">
                  <c:v>4182</c:v>
                </c:pt>
                <c:pt idx="40">
                  <c:v>5097</c:v>
                </c:pt>
                <c:pt idx="41">
                  <c:v>6012</c:v>
                </c:pt>
                <c:pt idx="42">
                  <c:v>1439</c:v>
                </c:pt>
                <c:pt idx="43">
                  <c:v>2354</c:v>
                </c:pt>
                <c:pt idx="44">
                  <c:v>3269</c:v>
                </c:pt>
                <c:pt idx="45">
                  <c:v>4184</c:v>
                </c:pt>
                <c:pt idx="46">
                  <c:v>5099</c:v>
                </c:pt>
                <c:pt idx="47">
                  <c:v>6014</c:v>
                </c:pt>
                <c:pt idx="48">
                  <c:v>6929</c:v>
                </c:pt>
                <c:pt idx="49">
                  <c:v>391</c:v>
                </c:pt>
                <c:pt idx="50">
                  <c:v>1306</c:v>
                </c:pt>
                <c:pt idx="51">
                  <c:v>2221</c:v>
                </c:pt>
                <c:pt idx="52">
                  <c:v>3136</c:v>
                </c:pt>
                <c:pt idx="53">
                  <c:v>4051</c:v>
                </c:pt>
                <c:pt idx="54">
                  <c:v>4966</c:v>
                </c:pt>
                <c:pt idx="55">
                  <c:v>5881</c:v>
                </c:pt>
                <c:pt idx="56">
                  <c:v>1570</c:v>
                </c:pt>
                <c:pt idx="57">
                  <c:v>2485</c:v>
                </c:pt>
                <c:pt idx="58">
                  <c:v>3400</c:v>
                </c:pt>
                <c:pt idx="59">
                  <c:v>4315</c:v>
                </c:pt>
                <c:pt idx="60">
                  <c:v>5230</c:v>
                </c:pt>
                <c:pt idx="61">
                  <c:v>6145</c:v>
                </c:pt>
                <c:pt idx="62">
                  <c:v>7060</c:v>
                </c:pt>
                <c:pt idx="63">
                  <c:v>260</c:v>
                </c:pt>
                <c:pt idx="64">
                  <c:v>1175</c:v>
                </c:pt>
                <c:pt idx="65">
                  <c:v>2090</c:v>
                </c:pt>
                <c:pt idx="66">
                  <c:v>3005</c:v>
                </c:pt>
                <c:pt idx="67">
                  <c:v>3920</c:v>
                </c:pt>
                <c:pt idx="68">
                  <c:v>4835</c:v>
                </c:pt>
                <c:pt idx="69">
                  <c:v>5750</c:v>
                </c:pt>
                <c:pt idx="70">
                  <c:v>1701</c:v>
                </c:pt>
                <c:pt idx="71">
                  <c:v>2616</c:v>
                </c:pt>
                <c:pt idx="72">
                  <c:v>3531</c:v>
                </c:pt>
                <c:pt idx="73">
                  <c:v>4446</c:v>
                </c:pt>
                <c:pt idx="74">
                  <c:v>5361</c:v>
                </c:pt>
                <c:pt idx="75">
                  <c:v>6276</c:v>
                </c:pt>
                <c:pt idx="76">
                  <c:v>7191</c:v>
                </c:pt>
                <c:pt idx="77">
                  <c:v>129</c:v>
                </c:pt>
                <c:pt idx="78">
                  <c:v>1044</c:v>
                </c:pt>
                <c:pt idx="79">
                  <c:v>1959</c:v>
                </c:pt>
                <c:pt idx="80">
                  <c:v>2874</c:v>
                </c:pt>
                <c:pt idx="81">
                  <c:v>3789</c:v>
                </c:pt>
                <c:pt idx="82">
                  <c:v>4704</c:v>
                </c:pt>
                <c:pt idx="83">
                  <c:v>5619</c:v>
                </c:pt>
                <c:pt idx="84">
                  <c:v>1832</c:v>
                </c:pt>
                <c:pt idx="85">
                  <c:v>2747</c:v>
                </c:pt>
                <c:pt idx="86">
                  <c:v>3662</c:v>
                </c:pt>
                <c:pt idx="87">
                  <c:v>4577</c:v>
                </c:pt>
                <c:pt idx="88">
                  <c:v>5492</c:v>
                </c:pt>
                <c:pt idx="89">
                  <c:v>6407</c:v>
                </c:pt>
                <c:pt idx="90">
                  <c:v>7322</c:v>
                </c:pt>
                <c:pt idx="91">
                  <c:v>2</c:v>
                </c:pt>
                <c:pt idx="92">
                  <c:v>913</c:v>
                </c:pt>
                <c:pt idx="93">
                  <c:v>1828</c:v>
                </c:pt>
                <c:pt idx="94">
                  <c:v>2743</c:v>
                </c:pt>
                <c:pt idx="95">
                  <c:v>3658</c:v>
                </c:pt>
                <c:pt idx="96">
                  <c:v>4573</c:v>
                </c:pt>
                <c:pt idx="97">
                  <c:v>5488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Sheet1!$Q$26:$Q$123</c:f>
              <c:numCache>
                <c:formatCode>General</c:formatCode>
                <c:ptCount val="98"/>
                <c:pt idx="0">
                  <c:v>1303</c:v>
                </c:pt>
                <c:pt idx="1">
                  <c:v>2218</c:v>
                </c:pt>
                <c:pt idx="2">
                  <c:v>3133</c:v>
                </c:pt>
                <c:pt idx="3">
                  <c:v>4048</c:v>
                </c:pt>
                <c:pt idx="4">
                  <c:v>4963</c:v>
                </c:pt>
                <c:pt idx="5">
                  <c:v>5878</c:v>
                </c:pt>
                <c:pt idx="6">
                  <c:v>6793</c:v>
                </c:pt>
                <c:pt idx="7">
                  <c:v>527</c:v>
                </c:pt>
                <c:pt idx="8">
                  <c:v>1442</c:v>
                </c:pt>
                <c:pt idx="9">
                  <c:v>2357</c:v>
                </c:pt>
                <c:pt idx="10">
                  <c:v>3272</c:v>
                </c:pt>
                <c:pt idx="11">
                  <c:v>4187</c:v>
                </c:pt>
                <c:pt idx="12">
                  <c:v>5102</c:v>
                </c:pt>
                <c:pt idx="13">
                  <c:v>6017</c:v>
                </c:pt>
                <c:pt idx="14">
                  <c:v>1691</c:v>
                </c:pt>
                <c:pt idx="15">
                  <c:v>2606</c:v>
                </c:pt>
                <c:pt idx="16">
                  <c:v>3521</c:v>
                </c:pt>
                <c:pt idx="17">
                  <c:v>4436</c:v>
                </c:pt>
                <c:pt idx="18">
                  <c:v>5351</c:v>
                </c:pt>
                <c:pt idx="19">
                  <c:v>6266</c:v>
                </c:pt>
                <c:pt idx="20">
                  <c:v>7181</c:v>
                </c:pt>
                <c:pt idx="21">
                  <c:v>139</c:v>
                </c:pt>
                <c:pt idx="22">
                  <c:v>1054</c:v>
                </c:pt>
                <c:pt idx="23">
                  <c:v>1969</c:v>
                </c:pt>
                <c:pt idx="24">
                  <c:v>2884</c:v>
                </c:pt>
                <c:pt idx="25">
                  <c:v>3799</c:v>
                </c:pt>
                <c:pt idx="26">
                  <c:v>4714</c:v>
                </c:pt>
                <c:pt idx="27">
                  <c:v>5629</c:v>
                </c:pt>
                <c:pt idx="28">
                  <c:v>2079</c:v>
                </c:pt>
                <c:pt idx="29">
                  <c:v>2994</c:v>
                </c:pt>
                <c:pt idx="30">
                  <c:v>3909</c:v>
                </c:pt>
                <c:pt idx="31">
                  <c:v>4824</c:v>
                </c:pt>
                <c:pt idx="32">
                  <c:v>5739</c:v>
                </c:pt>
                <c:pt idx="33">
                  <c:v>6654</c:v>
                </c:pt>
                <c:pt idx="34">
                  <c:v>7569</c:v>
                </c:pt>
                <c:pt idx="35">
                  <c:v>249</c:v>
                </c:pt>
                <c:pt idx="36">
                  <c:v>666</c:v>
                </c:pt>
                <c:pt idx="37">
                  <c:v>1581</c:v>
                </c:pt>
                <c:pt idx="38">
                  <c:v>2496</c:v>
                </c:pt>
                <c:pt idx="39">
                  <c:v>3411</c:v>
                </c:pt>
                <c:pt idx="40">
                  <c:v>4326</c:v>
                </c:pt>
                <c:pt idx="41">
                  <c:v>5241</c:v>
                </c:pt>
                <c:pt idx="42">
                  <c:v>2467</c:v>
                </c:pt>
                <c:pt idx="43">
                  <c:v>3382</c:v>
                </c:pt>
                <c:pt idx="44">
                  <c:v>4297</c:v>
                </c:pt>
                <c:pt idx="45">
                  <c:v>5212</c:v>
                </c:pt>
                <c:pt idx="46">
                  <c:v>6127</c:v>
                </c:pt>
                <c:pt idx="47">
                  <c:v>7042</c:v>
                </c:pt>
                <c:pt idx="48">
                  <c:v>7957</c:v>
                </c:pt>
                <c:pt idx="49">
                  <c:v>637</c:v>
                </c:pt>
                <c:pt idx="50">
                  <c:v>278</c:v>
                </c:pt>
                <c:pt idx="51">
                  <c:v>1193</c:v>
                </c:pt>
                <c:pt idx="52">
                  <c:v>2108</c:v>
                </c:pt>
                <c:pt idx="53">
                  <c:v>3023</c:v>
                </c:pt>
                <c:pt idx="54">
                  <c:v>3938</c:v>
                </c:pt>
                <c:pt idx="55">
                  <c:v>4853</c:v>
                </c:pt>
                <c:pt idx="56">
                  <c:v>2855</c:v>
                </c:pt>
                <c:pt idx="57">
                  <c:v>3770</c:v>
                </c:pt>
                <c:pt idx="58">
                  <c:v>4685</c:v>
                </c:pt>
                <c:pt idx="59">
                  <c:v>5600</c:v>
                </c:pt>
                <c:pt idx="60">
                  <c:v>6515</c:v>
                </c:pt>
                <c:pt idx="61">
                  <c:v>7430</c:v>
                </c:pt>
                <c:pt idx="62">
                  <c:v>8345</c:v>
                </c:pt>
                <c:pt idx="63">
                  <c:v>1025</c:v>
                </c:pt>
                <c:pt idx="64">
                  <c:v>110</c:v>
                </c:pt>
                <c:pt idx="65">
                  <c:v>805</c:v>
                </c:pt>
                <c:pt idx="66">
                  <c:v>1720</c:v>
                </c:pt>
                <c:pt idx="67">
                  <c:v>2635</c:v>
                </c:pt>
                <c:pt idx="68">
                  <c:v>3550</c:v>
                </c:pt>
                <c:pt idx="69">
                  <c:v>4465</c:v>
                </c:pt>
                <c:pt idx="70">
                  <c:v>3243</c:v>
                </c:pt>
                <c:pt idx="71">
                  <c:v>4158</c:v>
                </c:pt>
                <c:pt idx="72">
                  <c:v>5073</c:v>
                </c:pt>
                <c:pt idx="73">
                  <c:v>5988</c:v>
                </c:pt>
                <c:pt idx="74">
                  <c:v>6903</c:v>
                </c:pt>
                <c:pt idx="75">
                  <c:v>7818</c:v>
                </c:pt>
                <c:pt idx="76">
                  <c:v>8733</c:v>
                </c:pt>
                <c:pt idx="77">
                  <c:v>1413</c:v>
                </c:pt>
                <c:pt idx="78">
                  <c:v>498</c:v>
                </c:pt>
                <c:pt idx="79">
                  <c:v>417</c:v>
                </c:pt>
                <c:pt idx="80">
                  <c:v>1332</c:v>
                </c:pt>
                <c:pt idx="81">
                  <c:v>2247</c:v>
                </c:pt>
                <c:pt idx="82">
                  <c:v>3162</c:v>
                </c:pt>
                <c:pt idx="83">
                  <c:v>4077</c:v>
                </c:pt>
                <c:pt idx="84">
                  <c:v>3631</c:v>
                </c:pt>
                <c:pt idx="85">
                  <c:v>4546</c:v>
                </c:pt>
                <c:pt idx="86">
                  <c:v>5461</c:v>
                </c:pt>
                <c:pt idx="87">
                  <c:v>6376</c:v>
                </c:pt>
                <c:pt idx="88">
                  <c:v>7291</c:v>
                </c:pt>
                <c:pt idx="89">
                  <c:v>8206</c:v>
                </c:pt>
                <c:pt idx="90">
                  <c:v>9121</c:v>
                </c:pt>
                <c:pt idx="91">
                  <c:v>1801</c:v>
                </c:pt>
                <c:pt idx="92">
                  <c:v>886</c:v>
                </c:pt>
                <c:pt idx="93">
                  <c:v>29</c:v>
                </c:pt>
                <c:pt idx="94">
                  <c:v>944</c:v>
                </c:pt>
                <c:pt idx="95">
                  <c:v>1859</c:v>
                </c:pt>
                <c:pt idx="96">
                  <c:v>2774</c:v>
                </c:pt>
                <c:pt idx="97">
                  <c:v>3689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Sheet1!$R$26:$R$123</c:f>
              <c:numCache>
                <c:formatCode>General</c:formatCode>
                <c:ptCount val="98"/>
                <c:pt idx="0">
                  <c:v>1251</c:v>
                </c:pt>
                <c:pt idx="1">
                  <c:v>2166</c:v>
                </c:pt>
                <c:pt idx="2">
                  <c:v>3081</c:v>
                </c:pt>
                <c:pt idx="3">
                  <c:v>3996</c:v>
                </c:pt>
                <c:pt idx="4">
                  <c:v>4911</c:v>
                </c:pt>
                <c:pt idx="5">
                  <c:v>5826</c:v>
                </c:pt>
                <c:pt idx="6">
                  <c:v>6741</c:v>
                </c:pt>
                <c:pt idx="7">
                  <c:v>579</c:v>
                </c:pt>
                <c:pt idx="8">
                  <c:v>1494</c:v>
                </c:pt>
                <c:pt idx="9">
                  <c:v>2409</c:v>
                </c:pt>
                <c:pt idx="10">
                  <c:v>3324</c:v>
                </c:pt>
                <c:pt idx="11">
                  <c:v>4239</c:v>
                </c:pt>
                <c:pt idx="12">
                  <c:v>5154</c:v>
                </c:pt>
                <c:pt idx="13">
                  <c:v>6069</c:v>
                </c:pt>
                <c:pt idx="14">
                  <c:v>1587</c:v>
                </c:pt>
                <c:pt idx="15">
                  <c:v>2502</c:v>
                </c:pt>
                <c:pt idx="16">
                  <c:v>3417</c:v>
                </c:pt>
                <c:pt idx="17">
                  <c:v>4332</c:v>
                </c:pt>
                <c:pt idx="18">
                  <c:v>5247</c:v>
                </c:pt>
                <c:pt idx="19">
                  <c:v>6162</c:v>
                </c:pt>
                <c:pt idx="20">
                  <c:v>7077</c:v>
                </c:pt>
                <c:pt idx="21">
                  <c:v>243</c:v>
                </c:pt>
                <c:pt idx="22">
                  <c:v>1158</c:v>
                </c:pt>
                <c:pt idx="23">
                  <c:v>2073</c:v>
                </c:pt>
                <c:pt idx="24">
                  <c:v>2988</c:v>
                </c:pt>
                <c:pt idx="25">
                  <c:v>3903</c:v>
                </c:pt>
                <c:pt idx="26">
                  <c:v>4818</c:v>
                </c:pt>
                <c:pt idx="27">
                  <c:v>5733</c:v>
                </c:pt>
                <c:pt idx="28">
                  <c:v>1923</c:v>
                </c:pt>
                <c:pt idx="29">
                  <c:v>2838</c:v>
                </c:pt>
                <c:pt idx="30">
                  <c:v>3753</c:v>
                </c:pt>
                <c:pt idx="31">
                  <c:v>4668</c:v>
                </c:pt>
                <c:pt idx="32">
                  <c:v>5583</c:v>
                </c:pt>
                <c:pt idx="33">
                  <c:v>6498</c:v>
                </c:pt>
                <c:pt idx="34">
                  <c:v>7413</c:v>
                </c:pt>
                <c:pt idx="35">
                  <c:v>93</c:v>
                </c:pt>
                <c:pt idx="36">
                  <c:v>822</c:v>
                </c:pt>
                <c:pt idx="37">
                  <c:v>1737</c:v>
                </c:pt>
                <c:pt idx="38">
                  <c:v>2652</c:v>
                </c:pt>
                <c:pt idx="39">
                  <c:v>3567</c:v>
                </c:pt>
                <c:pt idx="40">
                  <c:v>4482</c:v>
                </c:pt>
                <c:pt idx="41">
                  <c:v>5397</c:v>
                </c:pt>
                <c:pt idx="42">
                  <c:v>2259</c:v>
                </c:pt>
                <c:pt idx="43">
                  <c:v>3174</c:v>
                </c:pt>
                <c:pt idx="44">
                  <c:v>4089</c:v>
                </c:pt>
                <c:pt idx="45">
                  <c:v>5004</c:v>
                </c:pt>
                <c:pt idx="46">
                  <c:v>5919</c:v>
                </c:pt>
                <c:pt idx="47">
                  <c:v>6834</c:v>
                </c:pt>
                <c:pt idx="48">
                  <c:v>7749</c:v>
                </c:pt>
                <c:pt idx="49">
                  <c:v>429</c:v>
                </c:pt>
                <c:pt idx="50">
                  <c:v>486</c:v>
                </c:pt>
                <c:pt idx="51">
                  <c:v>1401</c:v>
                </c:pt>
                <c:pt idx="52">
                  <c:v>2316</c:v>
                </c:pt>
                <c:pt idx="53">
                  <c:v>3231</c:v>
                </c:pt>
                <c:pt idx="54">
                  <c:v>4146</c:v>
                </c:pt>
                <c:pt idx="55">
                  <c:v>5061</c:v>
                </c:pt>
                <c:pt idx="56">
                  <c:v>2595</c:v>
                </c:pt>
                <c:pt idx="57">
                  <c:v>3510</c:v>
                </c:pt>
                <c:pt idx="58">
                  <c:v>4425</c:v>
                </c:pt>
                <c:pt idx="59">
                  <c:v>5340</c:v>
                </c:pt>
                <c:pt idx="60">
                  <c:v>6255</c:v>
                </c:pt>
                <c:pt idx="61">
                  <c:v>7170</c:v>
                </c:pt>
                <c:pt idx="62">
                  <c:v>8085</c:v>
                </c:pt>
                <c:pt idx="63">
                  <c:v>765</c:v>
                </c:pt>
                <c:pt idx="64">
                  <c:v>150</c:v>
                </c:pt>
                <c:pt idx="65">
                  <c:v>1065</c:v>
                </c:pt>
                <c:pt idx="66">
                  <c:v>1980</c:v>
                </c:pt>
                <c:pt idx="67">
                  <c:v>2895</c:v>
                </c:pt>
                <c:pt idx="68">
                  <c:v>3810</c:v>
                </c:pt>
                <c:pt idx="69">
                  <c:v>4725</c:v>
                </c:pt>
                <c:pt idx="70">
                  <c:v>2931</c:v>
                </c:pt>
                <c:pt idx="71">
                  <c:v>3846</c:v>
                </c:pt>
                <c:pt idx="72">
                  <c:v>4761</c:v>
                </c:pt>
                <c:pt idx="73">
                  <c:v>5676</c:v>
                </c:pt>
                <c:pt idx="74">
                  <c:v>6591</c:v>
                </c:pt>
                <c:pt idx="75">
                  <c:v>7506</c:v>
                </c:pt>
                <c:pt idx="76">
                  <c:v>8421</c:v>
                </c:pt>
                <c:pt idx="77">
                  <c:v>1101</c:v>
                </c:pt>
                <c:pt idx="78">
                  <c:v>186</c:v>
                </c:pt>
                <c:pt idx="79">
                  <c:v>729</c:v>
                </c:pt>
                <c:pt idx="80">
                  <c:v>1644</c:v>
                </c:pt>
                <c:pt idx="81">
                  <c:v>2559</c:v>
                </c:pt>
                <c:pt idx="82">
                  <c:v>3474</c:v>
                </c:pt>
                <c:pt idx="83">
                  <c:v>4389</c:v>
                </c:pt>
                <c:pt idx="84">
                  <c:v>3267</c:v>
                </c:pt>
                <c:pt idx="85">
                  <c:v>4182</c:v>
                </c:pt>
                <c:pt idx="86">
                  <c:v>5097</c:v>
                </c:pt>
                <c:pt idx="87">
                  <c:v>6012</c:v>
                </c:pt>
                <c:pt idx="88">
                  <c:v>6927</c:v>
                </c:pt>
                <c:pt idx="89">
                  <c:v>7842</c:v>
                </c:pt>
                <c:pt idx="90">
                  <c:v>8757</c:v>
                </c:pt>
                <c:pt idx="91">
                  <c:v>1437</c:v>
                </c:pt>
                <c:pt idx="92">
                  <c:v>522</c:v>
                </c:pt>
                <c:pt idx="93">
                  <c:v>393</c:v>
                </c:pt>
                <c:pt idx="94">
                  <c:v>1308</c:v>
                </c:pt>
                <c:pt idx="95">
                  <c:v>2223</c:v>
                </c:pt>
                <c:pt idx="96">
                  <c:v>3138</c:v>
                </c:pt>
                <c:pt idx="97">
                  <c:v>4053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Sheet1!$S$26:$S$123</c:f>
              <c:numCache>
                <c:formatCode>General</c:formatCode>
                <c:ptCount val="98"/>
                <c:pt idx="0">
                  <c:v>1199</c:v>
                </c:pt>
                <c:pt idx="1">
                  <c:v>2114</c:v>
                </c:pt>
                <c:pt idx="2">
                  <c:v>3029</c:v>
                </c:pt>
                <c:pt idx="3">
                  <c:v>3944</c:v>
                </c:pt>
                <c:pt idx="4">
                  <c:v>4859</c:v>
                </c:pt>
                <c:pt idx="5">
                  <c:v>5774</c:v>
                </c:pt>
                <c:pt idx="6">
                  <c:v>6689</c:v>
                </c:pt>
                <c:pt idx="7">
                  <c:v>631</c:v>
                </c:pt>
                <c:pt idx="8">
                  <c:v>1546</c:v>
                </c:pt>
                <c:pt idx="9">
                  <c:v>2461</c:v>
                </c:pt>
                <c:pt idx="10">
                  <c:v>3376</c:v>
                </c:pt>
                <c:pt idx="11">
                  <c:v>4291</c:v>
                </c:pt>
                <c:pt idx="12">
                  <c:v>5206</c:v>
                </c:pt>
                <c:pt idx="13">
                  <c:v>6121</c:v>
                </c:pt>
                <c:pt idx="14">
                  <c:v>1483</c:v>
                </c:pt>
                <c:pt idx="15">
                  <c:v>2398</c:v>
                </c:pt>
                <c:pt idx="16">
                  <c:v>3313</c:v>
                </c:pt>
                <c:pt idx="17">
                  <c:v>4228</c:v>
                </c:pt>
                <c:pt idx="18">
                  <c:v>5143</c:v>
                </c:pt>
                <c:pt idx="19">
                  <c:v>6058</c:v>
                </c:pt>
                <c:pt idx="20">
                  <c:v>6973</c:v>
                </c:pt>
                <c:pt idx="21">
                  <c:v>347</c:v>
                </c:pt>
                <c:pt idx="22">
                  <c:v>1262</c:v>
                </c:pt>
                <c:pt idx="23">
                  <c:v>2177</c:v>
                </c:pt>
                <c:pt idx="24">
                  <c:v>3092</c:v>
                </c:pt>
                <c:pt idx="25">
                  <c:v>4007</c:v>
                </c:pt>
                <c:pt idx="26">
                  <c:v>4922</c:v>
                </c:pt>
                <c:pt idx="27">
                  <c:v>5837</c:v>
                </c:pt>
                <c:pt idx="28">
                  <c:v>1767</c:v>
                </c:pt>
                <c:pt idx="29">
                  <c:v>2682</c:v>
                </c:pt>
                <c:pt idx="30">
                  <c:v>3597</c:v>
                </c:pt>
                <c:pt idx="31">
                  <c:v>4512</c:v>
                </c:pt>
                <c:pt idx="32">
                  <c:v>5427</c:v>
                </c:pt>
                <c:pt idx="33">
                  <c:v>6342</c:v>
                </c:pt>
                <c:pt idx="34">
                  <c:v>7257</c:v>
                </c:pt>
                <c:pt idx="35">
                  <c:v>63</c:v>
                </c:pt>
                <c:pt idx="36">
                  <c:v>978</c:v>
                </c:pt>
                <c:pt idx="37">
                  <c:v>1893</c:v>
                </c:pt>
                <c:pt idx="38">
                  <c:v>2808</c:v>
                </c:pt>
                <c:pt idx="39">
                  <c:v>3723</c:v>
                </c:pt>
                <c:pt idx="40">
                  <c:v>4638</c:v>
                </c:pt>
                <c:pt idx="41">
                  <c:v>5553</c:v>
                </c:pt>
                <c:pt idx="42">
                  <c:v>2051</c:v>
                </c:pt>
                <c:pt idx="43">
                  <c:v>2966</c:v>
                </c:pt>
                <c:pt idx="44">
                  <c:v>3881</c:v>
                </c:pt>
                <c:pt idx="45">
                  <c:v>4796</c:v>
                </c:pt>
                <c:pt idx="46">
                  <c:v>5711</c:v>
                </c:pt>
                <c:pt idx="47">
                  <c:v>6626</c:v>
                </c:pt>
                <c:pt idx="48">
                  <c:v>7541</c:v>
                </c:pt>
                <c:pt idx="49">
                  <c:v>221</c:v>
                </c:pt>
                <c:pt idx="50">
                  <c:v>694</c:v>
                </c:pt>
                <c:pt idx="51">
                  <c:v>1609</c:v>
                </c:pt>
                <c:pt idx="52">
                  <c:v>2524</c:v>
                </c:pt>
                <c:pt idx="53">
                  <c:v>3439</c:v>
                </c:pt>
                <c:pt idx="54">
                  <c:v>4354</c:v>
                </c:pt>
                <c:pt idx="55">
                  <c:v>5269</c:v>
                </c:pt>
                <c:pt idx="56">
                  <c:v>2335</c:v>
                </c:pt>
                <c:pt idx="57">
                  <c:v>3250</c:v>
                </c:pt>
                <c:pt idx="58">
                  <c:v>4165</c:v>
                </c:pt>
                <c:pt idx="59">
                  <c:v>5080</c:v>
                </c:pt>
                <c:pt idx="60">
                  <c:v>5995</c:v>
                </c:pt>
                <c:pt idx="61">
                  <c:v>6910</c:v>
                </c:pt>
                <c:pt idx="62">
                  <c:v>7825</c:v>
                </c:pt>
                <c:pt idx="63">
                  <c:v>505</c:v>
                </c:pt>
                <c:pt idx="64">
                  <c:v>410</c:v>
                </c:pt>
                <c:pt idx="65">
                  <c:v>1325</c:v>
                </c:pt>
                <c:pt idx="66">
                  <c:v>2240</c:v>
                </c:pt>
                <c:pt idx="67">
                  <c:v>3155</c:v>
                </c:pt>
                <c:pt idx="68">
                  <c:v>4070</c:v>
                </c:pt>
                <c:pt idx="69">
                  <c:v>4985</c:v>
                </c:pt>
                <c:pt idx="70">
                  <c:v>2619</c:v>
                </c:pt>
                <c:pt idx="71">
                  <c:v>3534</c:v>
                </c:pt>
                <c:pt idx="72">
                  <c:v>4449</c:v>
                </c:pt>
                <c:pt idx="73">
                  <c:v>5364</c:v>
                </c:pt>
                <c:pt idx="74">
                  <c:v>6279</c:v>
                </c:pt>
                <c:pt idx="75">
                  <c:v>7194</c:v>
                </c:pt>
                <c:pt idx="76">
                  <c:v>8109</c:v>
                </c:pt>
                <c:pt idx="77">
                  <c:v>789</c:v>
                </c:pt>
                <c:pt idx="78">
                  <c:v>126</c:v>
                </c:pt>
                <c:pt idx="79">
                  <c:v>1041</c:v>
                </c:pt>
                <c:pt idx="80">
                  <c:v>1956</c:v>
                </c:pt>
                <c:pt idx="81">
                  <c:v>2871</c:v>
                </c:pt>
                <c:pt idx="82">
                  <c:v>3786</c:v>
                </c:pt>
                <c:pt idx="83">
                  <c:v>4701</c:v>
                </c:pt>
                <c:pt idx="84">
                  <c:v>2903</c:v>
                </c:pt>
                <c:pt idx="85">
                  <c:v>3818</c:v>
                </c:pt>
                <c:pt idx="86">
                  <c:v>4733</c:v>
                </c:pt>
                <c:pt idx="87">
                  <c:v>5648</c:v>
                </c:pt>
                <c:pt idx="88">
                  <c:v>6563</c:v>
                </c:pt>
                <c:pt idx="89">
                  <c:v>7478</c:v>
                </c:pt>
                <c:pt idx="90">
                  <c:v>8393</c:v>
                </c:pt>
                <c:pt idx="91">
                  <c:v>1073</c:v>
                </c:pt>
                <c:pt idx="92">
                  <c:v>158</c:v>
                </c:pt>
                <c:pt idx="93">
                  <c:v>757</c:v>
                </c:pt>
                <c:pt idx="94">
                  <c:v>1672</c:v>
                </c:pt>
                <c:pt idx="95">
                  <c:v>2587</c:v>
                </c:pt>
                <c:pt idx="96">
                  <c:v>3502</c:v>
                </c:pt>
                <c:pt idx="97">
                  <c:v>4417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Sheet1!$T$26:$T$123</c:f>
              <c:numCache>
                <c:formatCode>General</c:formatCode>
                <c:ptCount val="98"/>
                <c:pt idx="0">
                  <c:v>1147</c:v>
                </c:pt>
                <c:pt idx="1">
                  <c:v>2062</c:v>
                </c:pt>
                <c:pt idx="2">
                  <c:v>2977</c:v>
                </c:pt>
                <c:pt idx="3">
                  <c:v>3892</c:v>
                </c:pt>
                <c:pt idx="4">
                  <c:v>4807</c:v>
                </c:pt>
                <c:pt idx="5">
                  <c:v>5722</c:v>
                </c:pt>
                <c:pt idx="6">
                  <c:v>6637</c:v>
                </c:pt>
                <c:pt idx="7">
                  <c:v>683</c:v>
                </c:pt>
                <c:pt idx="8">
                  <c:v>1598</c:v>
                </c:pt>
                <c:pt idx="9">
                  <c:v>2513</c:v>
                </c:pt>
                <c:pt idx="10">
                  <c:v>3428</c:v>
                </c:pt>
                <c:pt idx="11">
                  <c:v>4343</c:v>
                </c:pt>
                <c:pt idx="12">
                  <c:v>5258</c:v>
                </c:pt>
                <c:pt idx="13">
                  <c:v>6173</c:v>
                </c:pt>
                <c:pt idx="14">
                  <c:v>1379</c:v>
                </c:pt>
                <c:pt idx="15">
                  <c:v>2294</c:v>
                </c:pt>
                <c:pt idx="16">
                  <c:v>3209</c:v>
                </c:pt>
                <c:pt idx="17">
                  <c:v>4124</c:v>
                </c:pt>
                <c:pt idx="18">
                  <c:v>5039</c:v>
                </c:pt>
                <c:pt idx="19">
                  <c:v>5954</c:v>
                </c:pt>
                <c:pt idx="20">
                  <c:v>6869</c:v>
                </c:pt>
                <c:pt idx="21">
                  <c:v>451</c:v>
                </c:pt>
                <c:pt idx="22">
                  <c:v>1366</c:v>
                </c:pt>
                <c:pt idx="23">
                  <c:v>2281</c:v>
                </c:pt>
                <c:pt idx="24">
                  <c:v>3196</c:v>
                </c:pt>
                <c:pt idx="25">
                  <c:v>4111</c:v>
                </c:pt>
                <c:pt idx="26">
                  <c:v>5026</c:v>
                </c:pt>
                <c:pt idx="27">
                  <c:v>5941</c:v>
                </c:pt>
                <c:pt idx="28">
                  <c:v>1611</c:v>
                </c:pt>
                <c:pt idx="29">
                  <c:v>2526</c:v>
                </c:pt>
                <c:pt idx="30">
                  <c:v>3441</c:v>
                </c:pt>
                <c:pt idx="31">
                  <c:v>4356</c:v>
                </c:pt>
                <c:pt idx="32">
                  <c:v>5271</c:v>
                </c:pt>
                <c:pt idx="33">
                  <c:v>6186</c:v>
                </c:pt>
                <c:pt idx="34">
                  <c:v>7101</c:v>
                </c:pt>
                <c:pt idx="35">
                  <c:v>219</c:v>
                </c:pt>
                <c:pt idx="36">
                  <c:v>1134</c:v>
                </c:pt>
                <c:pt idx="37">
                  <c:v>2049</c:v>
                </c:pt>
                <c:pt idx="38">
                  <c:v>2964</c:v>
                </c:pt>
                <c:pt idx="39">
                  <c:v>3879</c:v>
                </c:pt>
                <c:pt idx="40">
                  <c:v>4794</c:v>
                </c:pt>
                <c:pt idx="41">
                  <c:v>5709</c:v>
                </c:pt>
                <c:pt idx="42">
                  <c:v>1843</c:v>
                </c:pt>
                <c:pt idx="43">
                  <c:v>2758</c:v>
                </c:pt>
                <c:pt idx="44">
                  <c:v>3673</c:v>
                </c:pt>
                <c:pt idx="45">
                  <c:v>4588</c:v>
                </c:pt>
                <c:pt idx="46">
                  <c:v>5503</c:v>
                </c:pt>
                <c:pt idx="47">
                  <c:v>6418</c:v>
                </c:pt>
                <c:pt idx="48">
                  <c:v>7333</c:v>
                </c:pt>
                <c:pt idx="49">
                  <c:v>13</c:v>
                </c:pt>
                <c:pt idx="50">
                  <c:v>902</c:v>
                </c:pt>
                <c:pt idx="51">
                  <c:v>1817</c:v>
                </c:pt>
                <c:pt idx="52">
                  <c:v>2732</c:v>
                </c:pt>
                <c:pt idx="53">
                  <c:v>3647</c:v>
                </c:pt>
                <c:pt idx="54">
                  <c:v>4562</c:v>
                </c:pt>
                <c:pt idx="55">
                  <c:v>5477</c:v>
                </c:pt>
                <c:pt idx="56">
                  <c:v>2075</c:v>
                </c:pt>
                <c:pt idx="57">
                  <c:v>2990</c:v>
                </c:pt>
                <c:pt idx="58">
                  <c:v>3905</c:v>
                </c:pt>
                <c:pt idx="59">
                  <c:v>4820</c:v>
                </c:pt>
                <c:pt idx="60">
                  <c:v>5735</c:v>
                </c:pt>
                <c:pt idx="61">
                  <c:v>6650</c:v>
                </c:pt>
                <c:pt idx="62">
                  <c:v>7565</c:v>
                </c:pt>
                <c:pt idx="63">
                  <c:v>245</c:v>
                </c:pt>
                <c:pt idx="64">
                  <c:v>670</c:v>
                </c:pt>
                <c:pt idx="65">
                  <c:v>1585</c:v>
                </c:pt>
                <c:pt idx="66">
                  <c:v>2500</c:v>
                </c:pt>
                <c:pt idx="67">
                  <c:v>3415</c:v>
                </c:pt>
                <c:pt idx="68">
                  <c:v>4330</c:v>
                </c:pt>
                <c:pt idx="69">
                  <c:v>5245</c:v>
                </c:pt>
                <c:pt idx="70">
                  <c:v>2307</c:v>
                </c:pt>
                <c:pt idx="71">
                  <c:v>3222</c:v>
                </c:pt>
                <c:pt idx="72">
                  <c:v>4137</c:v>
                </c:pt>
                <c:pt idx="73">
                  <c:v>5052</c:v>
                </c:pt>
                <c:pt idx="74">
                  <c:v>5967</c:v>
                </c:pt>
                <c:pt idx="75">
                  <c:v>6882</c:v>
                </c:pt>
                <c:pt idx="76">
                  <c:v>7797</c:v>
                </c:pt>
                <c:pt idx="77">
                  <c:v>477</c:v>
                </c:pt>
                <c:pt idx="78">
                  <c:v>438</c:v>
                </c:pt>
                <c:pt idx="79">
                  <c:v>1353</c:v>
                </c:pt>
                <c:pt idx="80">
                  <c:v>2268</c:v>
                </c:pt>
                <c:pt idx="81">
                  <c:v>3183</c:v>
                </c:pt>
                <c:pt idx="82">
                  <c:v>4098</c:v>
                </c:pt>
                <c:pt idx="83">
                  <c:v>5013</c:v>
                </c:pt>
                <c:pt idx="84">
                  <c:v>2539</c:v>
                </c:pt>
                <c:pt idx="85">
                  <c:v>3454</c:v>
                </c:pt>
                <c:pt idx="86">
                  <c:v>4369</c:v>
                </c:pt>
                <c:pt idx="87">
                  <c:v>5284</c:v>
                </c:pt>
                <c:pt idx="88">
                  <c:v>6199</c:v>
                </c:pt>
                <c:pt idx="89">
                  <c:v>7114</c:v>
                </c:pt>
                <c:pt idx="90">
                  <c:v>8029</c:v>
                </c:pt>
                <c:pt idx="91">
                  <c:v>709</c:v>
                </c:pt>
                <c:pt idx="92">
                  <c:v>206</c:v>
                </c:pt>
                <c:pt idx="93">
                  <c:v>1121</c:v>
                </c:pt>
                <c:pt idx="94">
                  <c:v>2036</c:v>
                </c:pt>
                <c:pt idx="95">
                  <c:v>2951</c:v>
                </c:pt>
                <c:pt idx="96">
                  <c:v>3866</c:v>
                </c:pt>
                <c:pt idx="97">
                  <c:v>4781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Sheet1!$U$26:$U$123</c:f>
              <c:numCache>
                <c:formatCode>General</c:formatCode>
                <c:ptCount val="98"/>
                <c:pt idx="0">
                  <c:v>1095</c:v>
                </c:pt>
                <c:pt idx="1">
                  <c:v>2010</c:v>
                </c:pt>
                <c:pt idx="2">
                  <c:v>2925</c:v>
                </c:pt>
                <c:pt idx="3">
                  <c:v>3840</c:v>
                </c:pt>
                <c:pt idx="4">
                  <c:v>4755</c:v>
                </c:pt>
                <c:pt idx="5">
                  <c:v>5670</c:v>
                </c:pt>
                <c:pt idx="6">
                  <c:v>6585</c:v>
                </c:pt>
                <c:pt idx="7">
                  <c:v>735</c:v>
                </c:pt>
                <c:pt idx="8">
                  <c:v>1650</c:v>
                </c:pt>
                <c:pt idx="9">
                  <c:v>2565</c:v>
                </c:pt>
                <c:pt idx="10">
                  <c:v>3480</c:v>
                </c:pt>
                <c:pt idx="11">
                  <c:v>4395</c:v>
                </c:pt>
                <c:pt idx="12">
                  <c:v>5310</c:v>
                </c:pt>
                <c:pt idx="13">
                  <c:v>6225</c:v>
                </c:pt>
                <c:pt idx="14">
                  <c:v>1275</c:v>
                </c:pt>
                <c:pt idx="15">
                  <c:v>2190</c:v>
                </c:pt>
                <c:pt idx="16">
                  <c:v>3105</c:v>
                </c:pt>
                <c:pt idx="17">
                  <c:v>4020</c:v>
                </c:pt>
                <c:pt idx="18">
                  <c:v>4935</c:v>
                </c:pt>
                <c:pt idx="19">
                  <c:v>5850</c:v>
                </c:pt>
                <c:pt idx="20">
                  <c:v>6765</c:v>
                </c:pt>
                <c:pt idx="21">
                  <c:v>555</c:v>
                </c:pt>
                <c:pt idx="22">
                  <c:v>1470</c:v>
                </c:pt>
                <c:pt idx="23">
                  <c:v>2385</c:v>
                </c:pt>
                <c:pt idx="24">
                  <c:v>3300</c:v>
                </c:pt>
                <c:pt idx="25">
                  <c:v>4215</c:v>
                </c:pt>
                <c:pt idx="26">
                  <c:v>5130</c:v>
                </c:pt>
                <c:pt idx="27">
                  <c:v>6045</c:v>
                </c:pt>
                <c:pt idx="28">
                  <c:v>1455</c:v>
                </c:pt>
                <c:pt idx="29">
                  <c:v>2370</c:v>
                </c:pt>
                <c:pt idx="30">
                  <c:v>3285</c:v>
                </c:pt>
                <c:pt idx="31">
                  <c:v>4200</c:v>
                </c:pt>
                <c:pt idx="32">
                  <c:v>5115</c:v>
                </c:pt>
                <c:pt idx="33">
                  <c:v>6030</c:v>
                </c:pt>
                <c:pt idx="34">
                  <c:v>6945</c:v>
                </c:pt>
                <c:pt idx="35">
                  <c:v>375</c:v>
                </c:pt>
                <c:pt idx="36">
                  <c:v>1290</c:v>
                </c:pt>
                <c:pt idx="37">
                  <c:v>2205</c:v>
                </c:pt>
                <c:pt idx="38">
                  <c:v>3120</c:v>
                </c:pt>
                <c:pt idx="39">
                  <c:v>4035</c:v>
                </c:pt>
                <c:pt idx="40">
                  <c:v>4950</c:v>
                </c:pt>
                <c:pt idx="41">
                  <c:v>5865</c:v>
                </c:pt>
                <c:pt idx="42">
                  <c:v>1635</c:v>
                </c:pt>
                <c:pt idx="43">
                  <c:v>2550</c:v>
                </c:pt>
                <c:pt idx="44">
                  <c:v>3465</c:v>
                </c:pt>
                <c:pt idx="45">
                  <c:v>4380</c:v>
                </c:pt>
                <c:pt idx="46">
                  <c:v>5295</c:v>
                </c:pt>
                <c:pt idx="47">
                  <c:v>6210</c:v>
                </c:pt>
                <c:pt idx="48">
                  <c:v>7125</c:v>
                </c:pt>
                <c:pt idx="49">
                  <c:v>195</c:v>
                </c:pt>
                <c:pt idx="50">
                  <c:v>1110</c:v>
                </c:pt>
                <c:pt idx="51">
                  <c:v>2025</c:v>
                </c:pt>
                <c:pt idx="52">
                  <c:v>2940</c:v>
                </c:pt>
                <c:pt idx="53">
                  <c:v>3855</c:v>
                </c:pt>
                <c:pt idx="54">
                  <c:v>4770</c:v>
                </c:pt>
                <c:pt idx="55">
                  <c:v>5685</c:v>
                </c:pt>
                <c:pt idx="56">
                  <c:v>1815</c:v>
                </c:pt>
                <c:pt idx="57">
                  <c:v>2730</c:v>
                </c:pt>
                <c:pt idx="58">
                  <c:v>3645</c:v>
                </c:pt>
                <c:pt idx="59">
                  <c:v>4560</c:v>
                </c:pt>
                <c:pt idx="60">
                  <c:v>5475</c:v>
                </c:pt>
                <c:pt idx="61">
                  <c:v>6390</c:v>
                </c:pt>
                <c:pt idx="62">
                  <c:v>7305</c:v>
                </c:pt>
                <c:pt idx="63">
                  <c:v>15</c:v>
                </c:pt>
                <c:pt idx="64">
                  <c:v>930</c:v>
                </c:pt>
                <c:pt idx="65">
                  <c:v>1845</c:v>
                </c:pt>
                <c:pt idx="66">
                  <c:v>2760</c:v>
                </c:pt>
                <c:pt idx="67">
                  <c:v>3675</c:v>
                </c:pt>
                <c:pt idx="68">
                  <c:v>4590</c:v>
                </c:pt>
                <c:pt idx="69">
                  <c:v>5505</c:v>
                </c:pt>
                <c:pt idx="70">
                  <c:v>1995</c:v>
                </c:pt>
                <c:pt idx="71">
                  <c:v>2910</c:v>
                </c:pt>
                <c:pt idx="72">
                  <c:v>3825</c:v>
                </c:pt>
                <c:pt idx="73">
                  <c:v>4740</c:v>
                </c:pt>
                <c:pt idx="74">
                  <c:v>5655</c:v>
                </c:pt>
                <c:pt idx="75">
                  <c:v>6570</c:v>
                </c:pt>
                <c:pt idx="76">
                  <c:v>7485</c:v>
                </c:pt>
                <c:pt idx="77">
                  <c:v>165</c:v>
                </c:pt>
                <c:pt idx="78">
                  <c:v>750</c:v>
                </c:pt>
                <c:pt idx="79">
                  <c:v>1665</c:v>
                </c:pt>
                <c:pt idx="80">
                  <c:v>2580</c:v>
                </c:pt>
                <c:pt idx="81">
                  <c:v>3495</c:v>
                </c:pt>
                <c:pt idx="82">
                  <c:v>4410</c:v>
                </c:pt>
                <c:pt idx="83">
                  <c:v>5325</c:v>
                </c:pt>
                <c:pt idx="84">
                  <c:v>2175</c:v>
                </c:pt>
                <c:pt idx="85">
                  <c:v>3090</c:v>
                </c:pt>
                <c:pt idx="86">
                  <c:v>4005</c:v>
                </c:pt>
                <c:pt idx="87">
                  <c:v>4920</c:v>
                </c:pt>
                <c:pt idx="88">
                  <c:v>5835</c:v>
                </c:pt>
                <c:pt idx="89">
                  <c:v>6750</c:v>
                </c:pt>
                <c:pt idx="90">
                  <c:v>7665</c:v>
                </c:pt>
                <c:pt idx="91">
                  <c:v>345</c:v>
                </c:pt>
                <c:pt idx="92">
                  <c:v>570</c:v>
                </c:pt>
                <c:pt idx="93">
                  <c:v>1485</c:v>
                </c:pt>
                <c:pt idx="94">
                  <c:v>2400</c:v>
                </c:pt>
                <c:pt idx="95">
                  <c:v>3315</c:v>
                </c:pt>
                <c:pt idx="96">
                  <c:v>4230</c:v>
                </c:pt>
                <c:pt idx="97">
                  <c:v>5145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Sheet1!$V$26:$V$123</c:f>
              <c:numCache>
                <c:formatCode>General</c:formatCode>
                <c:ptCount val="98"/>
                <c:pt idx="0">
                  <c:v>1043</c:v>
                </c:pt>
                <c:pt idx="1">
                  <c:v>1958</c:v>
                </c:pt>
                <c:pt idx="2">
                  <c:v>2873</c:v>
                </c:pt>
                <c:pt idx="3">
                  <c:v>3788</c:v>
                </c:pt>
                <c:pt idx="4">
                  <c:v>4703</c:v>
                </c:pt>
                <c:pt idx="5">
                  <c:v>5618</c:v>
                </c:pt>
                <c:pt idx="6">
                  <c:v>6533</c:v>
                </c:pt>
                <c:pt idx="7">
                  <c:v>787</c:v>
                </c:pt>
                <c:pt idx="8">
                  <c:v>1702</c:v>
                </c:pt>
                <c:pt idx="9">
                  <c:v>2617</c:v>
                </c:pt>
                <c:pt idx="10">
                  <c:v>3532</c:v>
                </c:pt>
                <c:pt idx="11">
                  <c:v>4447</c:v>
                </c:pt>
                <c:pt idx="12">
                  <c:v>5362</c:v>
                </c:pt>
                <c:pt idx="13">
                  <c:v>6277</c:v>
                </c:pt>
                <c:pt idx="14">
                  <c:v>1171</c:v>
                </c:pt>
                <c:pt idx="15">
                  <c:v>2086</c:v>
                </c:pt>
                <c:pt idx="16">
                  <c:v>3001</c:v>
                </c:pt>
                <c:pt idx="17">
                  <c:v>3916</c:v>
                </c:pt>
                <c:pt idx="18">
                  <c:v>4831</c:v>
                </c:pt>
                <c:pt idx="19">
                  <c:v>5746</c:v>
                </c:pt>
                <c:pt idx="20">
                  <c:v>6661</c:v>
                </c:pt>
                <c:pt idx="21">
                  <c:v>659</c:v>
                </c:pt>
                <c:pt idx="22">
                  <c:v>1574</c:v>
                </c:pt>
                <c:pt idx="23">
                  <c:v>2489</c:v>
                </c:pt>
                <c:pt idx="24">
                  <c:v>3404</c:v>
                </c:pt>
                <c:pt idx="25">
                  <c:v>4319</c:v>
                </c:pt>
                <c:pt idx="26">
                  <c:v>5234</c:v>
                </c:pt>
                <c:pt idx="27">
                  <c:v>6149</c:v>
                </c:pt>
                <c:pt idx="28">
                  <c:v>1299</c:v>
                </c:pt>
                <c:pt idx="29">
                  <c:v>2214</c:v>
                </c:pt>
                <c:pt idx="30">
                  <c:v>3129</c:v>
                </c:pt>
                <c:pt idx="31">
                  <c:v>4044</c:v>
                </c:pt>
                <c:pt idx="32">
                  <c:v>4959</c:v>
                </c:pt>
                <c:pt idx="33">
                  <c:v>5874</c:v>
                </c:pt>
                <c:pt idx="34">
                  <c:v>6789</c:v>
                </c:pt>
                <c:pt idx="35">
                  <c:v>531</c:v>
                </c:pt>
                <c:pt idx="36">
                  <c:v>1446</c:v>
                </c:pt>
                <c:pt idx="37">
                  <c:v>2361</c:v>
                </c:pt>
                <c:pt idx="38">
                  <c:v>3276</c:v>
                </c:pt>
                <c:pt idx="39">
                  <c:v>4191</c:v>
                </c:pt>
                <c:pt idx="40">
                  <c:v>5106</c:v>
                </c:pt>
                <c:pt idx="41">
                  <c:v>6021</c:v>
                </c:pt>
                <c:pt idx="42">
                  <c:v>1427</c:v>
                </c:pt>
                <c:pt idx="43">
                  <c:v>2342</c:v>
                </c:pt>
                <c:pt idx="44">
                  <c:v>3257</c:v>
                </c:pt>
                <c:pt idx="45">
                  <c:v>4172</c:v>
                </c:pt>
                <c:pt idx="46">
                  <c:v>5087</c:v>
                </c:pt>
                <c:pt idx="47">
                  <c:v>6002</c:v>
                </c:pt>
                <c:pt idx="48">
                  <c:v>6917</c:v>
                </c:pt>
                <c:pt idx="49">
                  <c:v>403</c:v>
                </c:pt>
                <c:pt idx="50">
                  <c:v>1318</c:v>
                </c:pt>
                <c:pt idx="51">
                  <c:v>2233</c:v>
                </c:pt>
                <c:pt idx="52">
                  <c:v>3148</c:v>
                </c:pt>
                <c:pt idx="53">
                  <c:v>4063</c:v>
                </c:pt>
                <c:pt idx="54">
                  <c:v>4978</c:v>
                </c:pt>
                <c:pt idx="55">
                  <c:v>5893</c:v>
                </c:pt>
                <c:pt idx="56">
                  <c:v>1555</c:v>
                </c:pt>
                <c:pt idx="57">
                  <c:v>2470</c:v>
                </c:pt>
                <c:pt idx="58">
                  <c:v>3385</c:v>
                </c:pt>
                <c:pt idx="59">
                  <c:v>4300</c:v>
                </c:pt>
                <c:pt idx="60">
                  <c:v>5215</c:v>
                </c:pt>
                <c:pt idx="61">
                  <c:v>6130</c:v>
                </c:pt>
                <c:pt idx="62">
                  <c:v>7045</c:v>
                </c:pt>
                <c:pt idx="63">
                  <c:v>275</c:v>
                </c:pt>
                <c:pt idx="64">
                  <c:v>1190</c:v>
                </c:pt>
                <c:pt idx="65">
                  <c:v>2105</c:v>
                </c:pt>
                <c:pt idx="66">
                  <c:v>3020</c:v>
                </c:pt>
                <c:pt idx="67">
                  <c:v>3935</c:v>
                </c:pt>
                <c:pt idx="68">
                  <c:v>4850</c:v>
                </c:pt>
                <c:pt idx="69">
                  <c:v>5765</c:v>
                </c:pt>
                <c:pt idx="70">
                  <c:v>1683</c:v>
                </c:pt>
                <c:pt idx="71">
                  <c:v>2598</c:v>
                </c:pt>
                <c:pt idx="72">
                  <c:v>3513</c:v>
                </c:pt>
                <c:pt idx="73">
                  <c:v>4428</c:v>
                </c:pt>
                <c:pt idx="74">
                  <c:v>5343</c:v>
                </c:pt>
                <c:pt idx="75">
                  <c:v>6258</c:v>
                </c:pt>
                <c:pt idx="76">
                  <c:v>7173</c:v>
                </c:pt>
                <c:pt idx="77">
                  <c:v>147</c:v>
                </c:pt>
                <c:pt idx="78">
                  <c:v>1062</c:v>
                </c:pt>
                <c:pt idx="79">
                  <c:v>1977</c:v>
                </c:pt>
                <c:pt idx="80">
                  <c:v>2892</c:v>
                </c:pt>
                <c:pt idx="81">
                  <c:v>3807</c:v>
                </c:pt>
                <c:pt idx="82">
                  <c:v>4722</c:v>
                </c:pt>
                <c:pt idx="83">
                  <c:v>5637</c:v>
                </c:pt>
                <c:pt idx="84">
                  <c:v>1811</c:v>
                </c:pt>
                <c:pt idx="85">
                  <c:v>2726</c:v>
                </c:pt>
                <c:pt idx="86">
                  <c:v>3641</c:v>
                </c:pt>
                <c:pt idx="87">
                  <c:v>4556</c:v>
                </c:pt>
                <c:pt idx="88">
                  <c:v>5471</c:v>
                </c:pt>
                <c:pt idx="89">
                  <c:v>6386</c:v>
                </c:pt>
                <c:pt idx="90">
                  <c:v>7301</c:v>
                </c:pt>
                <c:pt idx="91">
                  <c:v>19</c:v>
                </c:pt>
                <c:pt idx="92">
                  <c:v>934</c:v>
                </c:pt>
                <c:pt idx="93">
                  <c:v>1849</c:v>
                </c:pt>
                <c:pt idx="94">
                  <c:v>2764</c:v>
                </c:pt>
                <c:pt idx="95">
                  <c:v>3679</c:v>
                </c:pt>
                <c:pt idx="96">
                  <c:v>4594</c:v>
                </c:pt>
                <c:pt idx="97">
                  <c:v>5509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Sheet1!$W$26:$W$123</c:f>
              <c:numCache>
                <c:formatCode>General</c:formatCode>
                <c:ptCount val="98"/>
                <c:pt idx="0">
                  <c:v>991</c:v>
                </c:pt>
                <c:pt idx="1">
                  <c:v>1906</c:v>
                </c:pt>
                <c:pt idx="2">
                  <c:v>2821</c:v>
                </c:pt>
                <c:pt idx="3">
                  <c:v>3736</c:v>
                </c:pt>
                <c:pt idx="4">
                  <c:v>4651</c:v>
                </c:pt>
                <c:pt idx="5">
                  <c:v>5566</c:v>
                </c:pt>
                <c:pt idx="6">
                  <c:v>6481</c:v>
                </c:pt>
                <c:pt idx="7">
                  <c:v>839</c:v>
                </c:pt>
                <c:pt idx="8">
                  <c:v>1754</c:v>
                </c:pt>
                <c:pt idx="9">
                  <c:v>2669</c:v>
                </c:pt>
                <c:pt idx="10">
                  <c:v>3584</c:v>
                </c:pt>
                <c:pt idx="11">
                  <c:v>4499</c:v>
                </c:pt>
                <c:pt idx="12">
                  <c:v>5414</c:v>
                </c:pt>
                <c:pt idx="13">
                  <c:v>6329</c:v>
                </c:pt>
                <c:pt idx="14">
                  <c:v>1067</c:v>
                </c:pt>
                <c:pt idx="15">
                  <c:v>1982</c:v>
                </c:pt>
                <c:pt idx="16">
                  <c:v>2897</c:v>
                </c:pt>
                <c:pt idx="17">
                  <c:v>3812</c:v>
                </c:pt>
                <c:pt idx="18">
                  <c:v>4727</c:v>
                </c:pt>
                <c:pt idx="19">
                  <c:v>5642</c:v>
                </c:pt>
                <c:pt idx="20">
                  <c:v>6557</c:v>
                </c:pt>
                <c:pt idx="21">
                  <c:v>763</c:v>
                </c:pt>
                <c:pt idx="22">
                  <c:v>1678</c:v>
                </c:pt>
                <c:pt idx="23">
                  <c:v>2593</c:v>
                </c:pt>
                <c:pt idx="24">
                  <c:v>3508</c:v>
                </c:pt>
                <c:pt idx="25">
                  <c:v>4423</c:v>
                </c:pt>
                <c:pt idx="26">
                  <c:v>5338</c:v>
                </c:pt>
                <c:pt idx="27">
                  <c:v>6253</c:v>
                </c:pt>
                <c:pt idx="28">
                  <c:v>1143</c:v>
                </c:pt>
                <c:pt idx="29">
                  <c:v>2058</c:v>
                </c:pt>
                <c:pt idx="30">
                  <c:v>2973</c:v>
                </c:pt>
                <c:pt idx="31">
                  <c:v>3888</c:v>
                </c:pt>
                <c:pt idx="32">
                  <c:v>4803</c:v>
                </c:pt>
                <c:pt idx="33">
                  <c:v>5718</c:v>
                </c:pt>
                <c:pt idx="34">
                  <c:v>6633</c:v>
                </c:pt>
                <c:pt idx="35">
                  <c:v>687</c:v>
                </c:pt>
                <c:pt idx="36">
                  <c:v>1602</c:v>
                </c:pt>
                <c:pt idx="37">
                  <c:v>2517</c:v>
                </c:pt>
                <c:pt idx="38">
                  <c:v>3432</c:v>
                </c:pt>
                <c:pt idx="39">
                  <c:v>4347</c:v>
                </c:pt>
                <c:pt idx="40">
                  <c:v>5262</c:v>
                </c:pt>
                <c:pt idx="41">
                  <c:v>6177</c:v>
                </c:pt>
                <c:pt idx="42">
                  <c:v>1219</c:v>
                </c:pt>
                <c:pt idx="43">
                  <c:v>2134</c:v>
                </c:pt>
                <c:pt idx="44">
                  <c:v>3049</c:v>
                </c:pt>
                <c:pt idx="45">
                  <c:v>3964</c:v>
                </c:pt>
                <c:pt idx="46">
                  <c:v>4879</c:v>
                </c:pt>
                <c:pt idx="47">
                  <c:v>5794</c:v>
                </c:pt>
                <c:pt idx="48">
                  <c:v>6709</c:v>
                </c:pt>
                <c:pt idx="49">
                  <c:v>611</c:v>
                </c:pt>
                <c:pt idx="50">
                  <c:v>1526</c:v>
                </c:pt>
                <c:pt idx="51">
                  <c:v>2441</c:v>
                </c:pt>
                <c:pt idx="52">
                  <c:v>3356</c:v>
                </c:pt>
                <c:pt idx="53">
                  <c:v>4271</c:v>
                </c:pt>
                <c:pt idx="54">
                  <c:v>5186</c:v>
                </c:pt>
                <c:pt idx="55">
                  <c:v>6101</c:v>
                </c:pt>
                <c:pt idx="56">
                  <c:v>1295</c:v>
                </c:pt>
                <c:pt idx="57">
                  <c:v>2210</c:v>
                </c:pt>
                <c:pt idx="58">
                  <c:v>3125</c:v>
                </c:pt>
                <c:pt idx="59">
                  <c:v>4040</c:v>
                </c:pt>
                <c:pt idx="60">
                  <c:v>4955</c:v>
                </c:pt>
                <c:pt idx="61">
                  <c:v>5870</c:v>
                </c:pt>
                <c:pt idx="62">
                  <c:v>6785</c:v>
                </c:pt>
                <c:pt idx="63">
                  <c:v>535</c:v>
                </c:pt>
                <c:pt idx="64">
                  <c:v>1450</c:v>
                </c:pt>
                <c:pt idx="65">
                  <c:v>2365</c:v>
                </c:pt>
                <c:pt idx="66">
                  <c:v>3280</c:v>
                </c:pt>
                <c:pt idx="67">
                  <c:v>4195</c:v>
                </c:pt>
                <c:pt idx="68">
                  <c:v>5110</c:v>
                </c:pt>
                <c:pt idx="69">
                  <c:v>6025</c:v>
                </c:pt>
                <c:pt idx="70">
                  <c:v>1371</c:v>
                </c:pt>
                <c:pt idx="71">
                  <c:v>2286</c:v>
                </c:pt>
                <c:pt idx="72">
                  <c:v>3201</c:v>
                </c:pt>
                <c:pt idx="73">
                  <c:v>4116</c:v>
                </c:pt>
                <c:pt idx="74">
                  <c:v>5031</c:v>
                </c:pt>
                <c:pt idx="75">
                  <c:v>5946</c:v>
                </c:pt>
                <c:pt idx="76">
                  <c:v>6861</c:v>
                </c:pt>
                <c:pt idx="77">
                  <c:v>459</c:v>
                </c:pt>
                <c:pt idx="78">
                  <c:v>1374</c:v>
                </c:pt>
                <c:pt idx="79">
                  <c:v>2289</c:v>
                </c:pt>
                <c:pt idx="80">
                  <c:v>3204</c:v>
                </c:pt>
                <c:pt idx="81">
                  <c:v>4119</c:v>
                </c:pt>
                <c:pt idx="82">
                  <c:v>5034</c:v>
                </c:pt>
                <c:pt idx="83">
                  <c:v>5949</c:v>
                </c:pt>
                <c:pt idx="84">
                  <c:v>1447</c:v>
                </c:pt>
                <c:pt idx="85">
                  <c:v>2362</c:v>
                </c:pt>
                <c:pt idx="86">
                  <c:v>3277</c:v>
                </c:pt>
                <c:pt idx="87">
                  <c:v>4192</c:v>
                </c:pt>
                <c:pt idx="88">
                  <c:v>5107</c:v>
                </c:pt>
                <c:pt idx="89">
                  <c:v>6022</c:v>
                </c:pt>
                <c:pt idx="90">
                  <c:v>6937</c:v>
                </c:pt>
                <c:pt idx="91">
                  <c:v>383</c:v>
                </c:pt>
                <c:pt idx="92">
                  <c:v>1298</c:v>
                </c:pt>
                <c:pt idx="93">
                  <c:v>2213</c:v>
                </c:pt>
                <c:pt idx="94">
                  <c:v>3128</c:v>
                </c:pt>
                <c:pt idx="95">
                  <c:v>4043</c:v>
                </c:pt>
                <c:pt idx="96">
                  <c:v>4958</c:v>
                </c:pt>
                <c:pt idx="97">
                  <c:v>5873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18144"/>
        <c:axId val="238218704"/>
      </c:scatterChart>
      <c:valAx>
        <c:axId val="23821814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18704"/>
        <c:crosses val="autoZero"/>
        <c:crossBetween val="midCat"/>
      </c:valAx>
      <c:valAx>
        <c:axId val="238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Intermodulation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Sheet2!$G$5:$G$102</c:f>
              <c:numCache>
                <c:formatCode>General</c:formatCode>
                <c:ptCount val="98"/>
                <c:pt idx="0">
                  <c:v>1861.5517327351977</c:v>
                </c:pt>
                <c:pt idx="1">
                  <c:v>2808.1034654703953</c:v>
                </c:pt>
                <c:pt idx="2">
                  <c:v>3754.6551982055935</c:v>
                </c:pt>
                <c:pt idx="3">
                  <c:v>4701.2069309407907</c:v>
                </c:pt>
                <c:pt idx="4">
                  <c:v>5647.7586636759888</c:v>
                </c:pt>
                <c:pt idx="5">
                  <c:v>6594.310396411187</c:v>
                </c:pt>
                <c:pt idx="6">
                  <c:v>7540.8621291463842</c:v>
                </c:pt>
                <c:pt idx="7">
                  <c:v>31.551732735197788</c:v>
                </c:pt>
                <c:pt idx="8">
                  <c:v>978.10346547039558</c:v>
                </c:pt>
                <c:pt idx="9">
                  <c:v>1924.6551982055935</c:v>
                </c:pt>
                <c:pt idx="10">
                  <c:v>2871.2069309407912</c:v>
                </c:pt>
                <c:pt idx="11">
                  <c:v>3817.7586636759888</c:v>
                </c:pt>
                <c:pt idx="12">
                  <c:v>4764.310396411187</c:v>
                </c:pt>
                <c:pt idx="13">
                  <c:v>5710.8621291463842</c:v>
                </c:pt>
                <c:pt idx="14">
                  <c:v>2776.5517327351977</c:v>
                </c:pt>
                <c:pt idx="15">
                  <c:v>3723.1034654703953</c:v>
                </c:pt>
                <c:pt idx="16">
                  <c:v>4669.6551982055935</c:v>
                </c:pt>
                <c:pt idx="17">
                  <c:v>5616.2069309407907</c:v>
                </c:pt>
                <c:pt idx="18">
                  <c:v>6562.7586636759888</c:v>
                </c:pt>
                <c:pt idx="19">
                  <c:v>7509.310396411187</c:v>
                </c:pt>
                <c:pt idx="20">
                  <c:v>8455.8621291463842</c:v>
                </c:pt>
                <c:pt idx="21">
                  <c:v>883.44826726480221</c:v>
                </c:pt>
                <c:pt idx="22">
                  <c:v>63.103465470395577</c:v>
                </c:pt>
                <c:pt idx="23">
                  <c:v>1009.6551982055935</c:v>
                </c:pt>
                <c:pt idx="24">
                  <c:v>1956.2069309407912</c:v>
                </c:pt>
                <c:pt idx="25">
                  <c:v>2902.7586636759888</c:v>
                </c:pt>
                <c:pt idx="26">
                  <c:v>3849.310396411187</c:v>
                </c:pt>
                <c:pt idx="27">
                  <c:v>4795.8621291463842</c:v>
                </c:pt>
                <c:pt idx="28">
                  <c:v>3691.5517327351977</c:v>
                </c:pt>
                <c:pt idx="29">
                  <c:v>4638.1034654703953</c:v>
                </c:pt>
                <c:pt idx="30">
                  <c:v>5584.6551982055935</c:v>
                </c:pt>
                <c:pt idx="31">
                  <c:v>6531.2069309407907</c:v>
                </c:pt>
                <c:pt idx="32">
                  <c:v>7477.7586636759888</c:v>
                </c:pt>
                <c:pt idx="33">
                  <c:v>8424.310396411187</c:v>
                </c:pt>
                <c:pt idx="34">
                  <c:v>9370.8621291463842</c:v>
                </c:pt>
                <c:pt idx="35">
                  <c:v>1798.4482672648023</c:v>
                </c:pt>
                <c:pt idx="36">
                  <c:v>851.89653452960442</c:v>
                </c:pt>
                <c:pt idx="37">
                  <c:v>94.655198205593479</c:v>
                </c:pt>
                <c:pt idx="38">
                  <c:v>1041.2069309407912</c:v>
                </c:pt>
                <c:pt idx="39">
                  <c:v>1987.7586636759888</c:v>
                </c:pt>
                <c:pt idx="40">
                  <c:v>2934.310396411187</c:v>
                </c:pt>
                <c:pt idx="41">
                  <c:v>3880.8621291463842</c:v>
                </c:pt>
                <c:pt idx="42">
                  <c:v>4606.5517327351981</c:v>
                </c:pt>
                <c:pt idx="43">
                  <c:v>5553.1034654703953</c:v>
                </c:pt>
                <c:pt idx="44">
                  <c:v>6499.6551982055935</c:v>
                </c:pt>
                <c:pt idx="45">
                  <c:v>7446.2069309407907</c:v>
                </c:pt>
                <c:pt idx="46">
                  <c:v>8392.7586636759879</c:v>
                </c:pt>
                <c:pt idx="47">
                  <c:v>9339.310396411187</c:v>
                </c:pt>
                <c:pt idx="48">
                  <c:v>10285.862129146384</c:v>
                </c:pt>
                <c:pt idx="49">
                  <c:v>2713.4482672648023</c:v>
                </c:pt>
                <c:pt idx="50">
                  <c:v>1766.8965345296044</c:v>
                </c:pt>
                <c:pt idx="51">
                  <c:v>820.34480179440652</c:v>
                </c:pt>
                <c:pt idx="52">
                  <c:v>126.20693094079115</c:v>
                </c:pt>
                <c:pt idx="53">
                  <c:v>1072.7586636759888</c:v>
                </c:pt>
                <c:pt idx="54">
                  <c:v>2019.310396411187</c:v>
                </c:pt>
                <c:pt idx="55">
                  <c:v>2965.8621291463842</c:v>
                </c:pt>
                <c:pt idx="56">
                  <c:v>5521.5517327351981</c:v>
                </c:pt>
                <c:pt idx="57">
                  <c:v>6468.1034654703953</c:v>
                </c:pt>
                <c:pt idx="58">
                  <c:v>7414.6551982055935</c:v>
                </c:pt>
                <c:pt idx="59">
                  <c:v>8361.2069309407907</c:v>
                </c:pt>
                <c:pt idx="60">
                  <c:v>9307.7586636759879</c:v>
                </c:pt>
                <c:pt idx="61">
                  <c:v>10254.310396411187</c:v>
                </c:pt>
                <c:pt idx="62">
                  <c:v>11200.862129146384</c:v>
                </c:pt>
                <c:pt idx="63">
                  <c:v>3628.4482672648023</c:v>
                </c:pt>
                <c:pt idx="64">
                  <c:v>2681.8965345296047</c:v>
                </c:pt>
                <c:pt idx="65">
                  <c:v>1735.3448017944065</c:v>
                </c:pt>
                <c:pt idx="66">
                  <c:v>788.79306905920885</c:v>
                </c:pt>
                <c:pt idx="67">
                  <c:v>157.75866367598883</c:v>
                </c:pt>
                <c:pt idx="68">
                  <c:v>1104.310396411187</c:v>
                </c:pt>
                <c:pt idx="69">
                  <c:v>2050.8621291463842</c:v>
                </c:pt>
                <c:pt idx="70">
                  <c:v>6436.5517327351981</c:v>
                </c:pt>
                <c:pt idx="71">
                  <c:v>7383.1034654703953</c:v>
                </c:pt>
                <c:pt idx="72">
                  <c:v>8329.6551982055935</c:v>
                </c:pt>
                <c:pt idx="73">
                  <c:v>9276.2069309407907</c:v>
                </c:pt>
                <c:pt idx="74">
                  <c:v>10222.758663675988</c:v>
                </c:pt>
                <c:pt idx="75">
                  <c:v>11169.310396411187</c:v>
                </c:pt>
                <c:pt idx="76">
                  <c:v>12115.862129146384</c:v>
                </c:pt>
                <c:pt idx="77">
                  <c:v>4543.4482672648019</c:v>
                </c:pt>
                <c:pt idx="78">
                  <c:v>3596.8965345296047</c:v>
                </c:pt>
                <c:pt idx="79">
                  <c:v>2650.3448017944065</c:v>
                </c:pt>
                <c:pt idx="80">
                  <c:v>1703.7930690592088</c:v>
                </c:pt>
                <c:pt idx="81">
                  <c:v>757.24133632401117</c:v>
                </c:pt>
                <c:pt idx="82">
                  <c:v>189.31039641118696</c:v>
                </c:pt>
                <c:pt idx="83">
                  <c:v>1135.8621291463842</c:v>
                </c:pt>
                <c:pt idx="84">
                  <c:v>7351.5517327351981</c:v>
                </c:pt>
                <c:pt idx="85">
                  <c:v>8298.1034654703963</c:v>
                </c:pt>
                <c:pt idx="86">
                  <c:v>9244.6551982055935</c:v>
                </c:pt>
                <c:pt idx="87">
                  <c:v>10191.206930940791</c:v>
                </c:pt>
                <c:pt idx="88">
                  <c:v>11137.758663675988</c:v>
                </c:pt>
                <c:pt idx="89">
                  <c:v>12084.310396411187</c:v>
                </c:pt>
                <c:pt idx="90">
                  <c:v>13030.862129146384</c:v>
                </c:pt>
                <c:pt idx="91">
                  <c:v>5458.4482672648019</c:v>
                </c:pt>
                <c:pt idx="92">
                  <c:v>4511.8965345296047</c:v>
                </c:pt>
                <c:pt idx="93">
                  <c:v>3565.3448017944065</c:v>
                </c:pt>
                <c:pt idx="94">
                  <c:v>2618.7930690592088</c:v>
                </c:pt>
                <c:pt idx="95">
                  <c:v>1672.2413363240112</c:v>
                </c:pt>
                <c:pt idx="96">
                  <c:v>725.68960358881304</c:v>
                </c:pt>
                <c:pt idx="97">
                  <c:v>220.86212914638418</c:v>
                </c:pt>
              </c:numCache>
            </c:numRef>
          </c:xVal>
          <c:yVal>
            <c:numRef>
              <c:f>Sheet2!$E$5:$E$102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21504"/>
        <c:axId val="238222064"/>
      </c:scatterChart>
      <c:valAx>
        <c:axId val="238221504"/>
        <c:scaling>
          <c:orientation val="minMax"/>
          <c:max val="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22064"/>
        <c:crosses val="autoZero"/>
        <c:crossBetween val="midCat"/>
        <c:majorUnit val="100"/>
        <c:minorUnit val="25"/>
      </c:valAx>
      <c:valAx>
        <c:axId val="238222064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Intermodulation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Sheet2!$I$5:$I$102</c:f>
              <c:numCache>
                <c:formatCode>General</c:formatCode>
                <c:ptCount val="98"/>
                <c:pt idx="0">
                  <c:v>5.5517078031240885</c:v>
                </c:pt>
                <c:pt idx="1">
                  <c:v>5.5517078031239748</c:v>
                </c:pt>
                <c:pt idx="2">
                  <c:v>5.5517078031243159</c:v>
                </c:pt>
                <c:pt idx="3">
                  <c:v>5.5517078031237475</c:v>
                </c:pt>
                <c:pt idx="4">
                  <c:v>5.5517078031240885</c:v>
                </c:pt>
                <c:pt idx="5">
                  <c:v>5.5517078031244296</c:v>
                </c:pt>
                <c:pt idx="6">
                  <c:v>5.5517078031238611</c:v>
                </c:pt>
                <c:pt idx="7">
                  <c:v>-26</c:v>
                </c:pt>
                <c:pt idx="8">
                  <c:v>-26</c:v>
                </c:pt>
                <c:pt idx="9">
                  <c:v>-25.999999999999886</c:v>
                </c:pt>
                <c:pt idx="10">
                  <c:v>-26</c:v>
                </c:pt>
                <c:pt idx="11">
                  <c:v>-25.999999999999886</c:v>
                </c:pt>
                <c:pt idx="12">
                  <c:v>-25.999999999999773</c:v>
                </c:pt>
                <c:pt idx="13">
                  <c:v>-25.999999999999659</c:v>
                </c:pt>
                <c:pt idx="14">
                  <c:v>-25.9999750679263</c:v>
                </c:pt>
                <c:pt idx="15">
                  <c:v>-25.999975067926187</c:v>
                </c:pt>
                <c:pt idx="16">
                  <c:v>-25.999975067926528</c:v>
                </c:pt>
                <c:pt idx="17">
                  <c:v>-25.999975067925959</c:v>
                </c:pt>
                <c:pt idx="18">
                  <c:v>-25.9999750679263</c:v>
                </c:pt>
                <c:pt idx="19">
                  <c:v>-25.999975067926641</c:v>
                </c:pt>
                <c:pt idx="20">
                  <c:v>-25.999975067926073</c:v>
                </c:pt>
                <c:pt idx="21">
                  <c:v>-25.999975067926414</c:v>
                </c:pt>
                <c:pt idx="22">
                  <c:v>5.5517327351977883</c:v>
                </c:pt>
                <c:pt idx="23">
                  <c:v>5.551732735197902</c:v>
                </c:pt>
                <c:pt idx="24">
                  <c:v>5.5517327351977883</c:v>
                </c:pt>
                <c:pt idx="25">
                  <c:v>5.5517327351976746</c:v>
                </c:pt>
                <c:pt idx="26">
                  <c:v>5.5517327351980157</c:v>
                </c:pt>
                <c:pt idx="27">
                  <c:v>5.5517327351974473</c:v>
                </c:pt>
                <c:pt idx="28">
                  <c:v>37.103415606248291</c:v>
                </c:pt>
                <c:pt idx="29">
                  <c:v>37.103415606248177</c:v>
                </c:pt>
                <c:pt idx="30">
                  <c:v>37.103415606248518</c:v>
                </c:pt>
                <c:pt idx="31">
                  <c:v>37.10341560624795</c:v>
                </c:pt>
                <c:pt idx="32">
                  <c:v>37.103415606248291</c:v>
                </c:pt>
                <c:pt idx="33">
                  <c:v>37.103415606248632</c:v>
                </c:pt>
                <c:pt idx="34">
                  <c:v>37.103415606248063</c:v>
                </c:pt>
                <c:pt idx="35">
                  <c:v>37.103415606248518</c:v>
                </c:pt>
                <c:pt idx="36">
                  <c:v>37.103415606248404</c:v>
                </c:pt>
                <c:pt idx="37">
                  <c:v>5.5517078031240885</c:v>
                </c:pt>
                <c:pt idx="38">
                  <c:v>5.5517078031242022</c:v>
                </c:pt>
                <c:pt idx="39">
                  <c:v>5.5517078031243159</c:v>
                </c:pt>
                <c:pt idx="40">
                  <c:v>5.5517078031239748</c:v>
                </c:pt>
                <c:pt idx="41">
                  <c:v>5.5517078031245433</c:v>
                </c:pt>
                <c:pt idx="42">
                  <c:v>5.5516828710509571</c:v>
                </c:pt>
                <c:pt idx="43">
                  <c:v>5.5516828710503887</c:v>
                </c:pt>
                <c:pt idx="44">
                  <c:v>5.5516828710507298</c:v>
                </c:pt>
                <c:pt idx="45">
                  <c:v>5.5516828710501613</c:v>
                </c:pt>
                <c:pt idx="46">
                  <c:v>5.5516828710495929</c:v>
                </c:pt>
                <c:pt idx="47">
                  <c:v>5.5516828710508435</c:v>
                </c:pt>
                <c:pt idx="48">
                  <c:v>5.551682871050275</c:v>
                </c:pt>
                <c:pt idx="49">
                  <c:v>5.5516828710507298</c:v>
                </c:pt>
                <c:pt idx="50">
                  <c:v>5.5516828710506161</c:v>
                </c:pt>
                <c:pt idx="51">
                  <c:v>5.5516828710505024</c:v>
                </c:pt>
                <c:pt idx="52">
                  <c:v>-25.999975067926414</c:v>
                </c:pt>
                <c:pt idx="53">
                  <c:v>-25.999975067926528</c:v>
                </c:pt>
                <c:pt idx="54">
                  <c:v>-25.999975067926187</c:v>
                </c:pt>
                <c:pt idx="55">
                  <c:v>-25.999975067926755</c:v>
                </c:pt>
                <c:pt idx="56">
                  <c:v>-25.999950135853169</c:v>
                </c:pt>
                <c:pt idx="57">
                  <c:v>-25.9999501358526</c:v>
                </c:pt>
                <c:pt idx="58">
                  <c:v>-25.999950135852941</c:v>
                </c:pt>
                <c:pt idx="59">
                  <c:v>-25.999950135852373</c:v>
                </c:pt>
                <c:pt idx="60">
                  <c:v>-25.999950135851805</c:v>
                </c:pt>
                <c:pt idx="61">
                  <c:v>-25.999950135853055</c:v>
                </c:pt>
                <c:pt idx="62">
                  <c:v>-25.999950135852487</c:v>
                </c:pt>
                <c:pt idx="63">
                  <c:v>-25.999950135852941</c:v>
                </c:pt>
                <c:pt idx="64">
                  <c:v>-25.999950135853055</c:v>
                </c:pt>
                <c:pt idx="65">
                  <c:v>-25.999950135852714</c:v>
                </c:pt>
                <c:pt idx="66">
                  <c:v>-25.999950135852828</c:v>
                </c:pt>
                <c:pt idx="67">
                  <c:v>5.5517576672712607</c:v>
                </c:pt>
                <c:pt idx="68">
                  <c:v>5.5517576672716018</c:v>
                </c:pt>
                <c:pt idx="69">
                  <c:v>5.5517576672710334</c:v>
                </c:pt>
                <c:pt idx="70">
                  <c:v>37.103390674175159</c:v>
                </c:pt>
                <c:pt idx="71">
                  <c:v>37.103390674174591</c:v>
                </c:pt>
                <c:pt idx="72">
                  <c:v>37.103390674174932</c:v>
                </c:pt>
                <c:pt idx="73">
                  <c:v>37.103390674174364</c:v>
                </c:pt>
                <c:pt idx="74">
                  <c:v>37.103390674173795</c:v>
                </c:pt>
                <c:pt idx="75">
                  <c:v>37.103390674175046</c:v>
                </c:pt>
                <c:pt idx="76">
                  <c:v>37.103390674174477</c:v>
                </c:pt>
                <c:pt idx="77">
                  <c:v>37.103390674174477</c:v>
                </c:pt>
                <c:pt idx="78">
                  <c:v>37.103390674175046</c:v>
                </c:pt>
                <c:pt idx="79">
                  <c:v>37.103390674174705</c:v>
                </c:pt>
                <c:pt idx="80">
                  <c:v>37.103390674174818</c:v>
                </c:pt>
                <c:pt idx="81">
                  <c:v>37.103390674174932</c:v>
                </c:pt>
                <c:pt idx="82">
                  <c:v>5.5516828710503887</c:v>
                </c:pt>
                <c:pt idx="83">
                  <c:v>5.5516828710509571</c:v>
                </c:pt>
                <c:pt idx="84">
                  <c:v>5.551657938977371</c:v>
                </c:pt>
                <c:pt idx="85">
                  <c:v>5.5516579389777121</c:v>
                </c:pt>
                <c:pt idx="86">
                  <c:v>5.5516579389771437</c:v>
                </c:pt>
                <c:pt idx="87">
                  <c:v>5.5516579389765752</c:v>
                </c:pt>
                <c:pt idx="88">
                  <c:v>5.5516579389760068</c:v>
                </c:pt>
                <c:pt idx="89">
                  <c:v>5.5516579389772573</c:v>
                </c:pt>
                <c:pt idx="90">
                  <c:v>5.5516579389766889</c:v>
                </c:pt>
                <c:pt idx="91">
                  <c:v>5.5516579389766889</c:v>
                </c:pt>
                <c:pt idx="92">
                  <c:v>5.5516579389772573</c:v>
                </c:pt>
                <c:pt idx="93">
                  <c:v>5.5516579389769163</c:v>
                </c:pt>
                <c:pt idx="94">
                  <c:v>5.55165793897703</c:v>
                </c:pt>
                <c:pt idx="95">
                  <c:v>5.5516579389771437</c:v>
                </c:pt>
                <c:pt idx="96">
                  <c:v>5.5516579389768026</c:v>
                </c:pt>
                <c:pt idx="97">
                  <c:v>-25.999950135853169</c:v>
                </c:pt>
              </c:numCache>
            </c:numRef>
          </c:xVal>
          <c:yVal>
            <c:numRef>
              <c:f>Sheet2!$F$5:$F$102</c:f>
              <c:numCache>
                <c:formatCode>0.0</c:formatCode>
                <c:ptCount val="98"/>
                <c:pt idx="0">
                  <c:v>-114.10344884901318</c:v>
                </c:pt>
                <c:pt idx="1">
                  <c:v>-187.20689769802635</c:v>
                </c:pt>
                <c:pt idx="2">
                  <c:v>-260.31034654703956</c:v>
                </c:pt>
                <c:pt idx="3">
                  <c:v>-333.41379539605271</c:v>
                </c:pt>
                <c:pt idx="4">
                  <c:v>-406.51724424506591</c:v>
                </c:pt>
                <c:pt idx="5">
                  <c:v>-479.62069309407912</c:v>
                </c:pt>
                <c:pt idx="6">
                  <c:v>-552.72414194309226</c:v>
                </c:pt>
                <c:pt idx="7">
                  <c:v>0</c:v>
                </c:pt>
                <c:pt idx="8">
                  <c:v>-65.206897698026367</c:v>
                </c:pt>
                <c:pt idx="9">
                  <c:v>-138.31034654703956</c:v>
                </c:pt>
                <c:pt idx="10">
                  <c:v>-211.41379539605273</c:v>
                </c:pt>
                <c:pt idx="11">
                  <c:v>-284.51724424506591</c:v>
                </c:pt>
                <c:pt idx="12">
                  <c:v>-357.62069309407912</c:v>
                </c:pt>
                <c:pt idx="13">
                  <c:v>-430.72414194309232</c:v>
                </c:pt>
                <c:pt idx="14">
                  <c:v>-185.10344884901318</c:v>
                </c:pt>
                <c:pt idx="15">
                  <c:v>-258.20689769802635</c:v>
                </c:pt>
                <c:pt idx="16">
                  <c:v>-331.31034654703956</c:v>
                </c:pt>
                <c:pt idx="17">
                  <c:v>-404.41379539605271</c:v>
                </c:pt>
                <c:pt idx="18">
                  <c:v>-477.51724424506591</c:v>
                </c:pt>
                <c:pt idx="19">
                  <c:v>-550.62069309407912</c:v>
                </c:pt>
                <c:pt idx="20">
                  <c:v>-623.72414194309226</c:v>
                </c:pt>
                <c:pt idx="21">
                  <c:v>-58.896551150986816</c:v>
                </c:pt>
                <c:pt idx="22">
                  <c:v>-20</c:v>
                </c:pt>
                <c:pt idx="23">
                  <c:v>-87.310346547039558</c:v>
                </c:pt>
                <c:pt idx="24">
                  <c:v>-160.41379539605273</c:v>
                </c:pt>
                <c:pt idx="25">
                  <c:v>-233.51724424506591</c:v>
                </c:pt>
                <c:pt idx="26">
                  <c:v>-306.62069309407912</c:v>
                </c:pt>
                <c:pt idx="27">
                  <c:v>-379.72414194309232</c:v>
                </c:pt>
                <c:pt idx="28">
                  <c:v>-256.10344884901315</c:v>
                </c:pt>
                <c:pt idx="29">
                  <c:v>-329.20689769802635</c:v>
                </c:pt>
                <c:pt idx="30">
                  <c:v>-402.31034654703956</c:v>
                </c:pt>
                <c:pt idx="31">
                  <c:v>-475.41379539605271</c:v>
                </c:pt>
                <c:pt idx="32">
                  <c:v>-548.51724424506597</c:v>
                </c:pt>
                <c:pt idx="33">
                  <c:v>-621.62069309407912</c:v>
                </c:pt>
                <c:pt idx="34">
                  <c:v>-694.72414194309226</c:v>
                </c:pt>
                <c:pt idx="35">
                  <c:v>-129.89655115098682</c:v>
                </c:pt>
                <c:pt idx="36">
                  <c:v>-76.793102301973633</c:v>
                </c:pt>
                <c:pt idx="37">
                  <c:v>-40</c:v>
                </c:pt>
                <c:pt idx="38">
                  <c:v>-109.41379539605273</c:v>
                </c:pt>
                <c:pt idx="39">
                  <c:v>-182.51724424506591</c:v>
                </c:pt>
                <c:pt idx="40">
                  <c:v>-255.62069309407914</c:v>
                </c:pt>
                <c:pt idx="41">
                  <c:v>-328.72414194309226</c:v>
                </c:pt>
                <c:pt idx="42">
                  <c:v>-327.1034488490132</c:v>
                </c:pt>
                <c:pt idx="43">
                  <c:v>-400.20689769802635</c:v>
                </c:pt>
                <c:pt idx="44">
                  <c:v>-473.31034654703956</c:v>
                </c:pt>
                <c:pt idx="45">
                  <c:v>-546.41379539605271</c:v>
                </c:pt>
                <c:pt idx="46">
                  <c:v>-619.51724424506585</c:v>
                </c:pt>
                <c:pt idx="47">
                  <c:v>-692.62069309407912</c:v>
                </c:pt>
                <c:pt idx="48">
                  <c:v>-765.72414194309226</c:v>
                </c:pt>
                <c:pt idx="49">
                  <c:v>-200.89655115098682</c:v>
                </c:pt>
                <c:pt idx="50">
                  <c:v>-147.79310230197365</c:v>
                </c:pt>
                <c:pt idx="51">
                  <c:v>-94.689653452960442</c:v>
                </c:pt>
                <c:pt idx="52">
                  <c:v>-60</c:v>
                </c:pt>
                <c:pt idx="53">
                  <c:v>-131.51724424506591</c:v>
                </c:pt>
                <c:pt idx="54">
                  <c:v>-204.62069309407912</c:v>
                </c:pt>
                <c:pt idx="55">
                  <c:v>-277.72414194309226</c:v>
                </c:pt>
                <c:pt idx="56">
                  <c:v>-398.1034488490132</c:v>
                </c:pt>
                <c:pt idx="57">
                  <c:v>-471.20689769802635</c:v>
                </c:pt>
                <c:pt idx="58">
                  <c:v>-544.31034654703967</c:v>
                </c:pt>
                <c:pt idx="59">
                  <c:v>-617.41379539605271</c:v>
                </c:pt>
                <c:pt idx="60">
                  <c:v>-690.51724424506585</c:v>
                </c:pt>
                <c:pt idx="61">
                  <c:v>-763.62069309407912</c:v>
                </c:pt>
                <c:pt idx="62">
                  <c:v>-836.72414194309226</c:v>
                </c:pt>
                <c:pt idx="63">
                  <c:v>-271.89655115098685</c:v>
                </c:pt>
                <c:pt idx="64">
                  <c:v>-218.79310230197365</c:v>
                </c:pt>
                <c:pt idx="65">
                  <c:v>-165.68965345296044</c:v>
                </c:pt>
                <c:pt idx="66">
                  <c:v>-112.58620460394727</c:v>
                </c:pt>
                <c:pt idx="67">
                  <c:v>-80.517244245065925</c:v>
                </c:pt>
                <c:pt idx="68">
                  <c:v>-153.62069309407912</c:v>
                </c:pt>
                <c:pt idx="69">
                  <c:v>-226.72414194309226</c:v>
                </c:pt>
                <c:pt idx="70">
                  <c:v>-469.1034488490132</c:v>
                </c:pt>
                <c:pt idx="71">
                  <c:v>-542.2068976980263</c:v>
                </c:pt>
                <c:pt idx="72">
                  <c:v>-615.31034654703956</c:v>
                </c:pt>
                <c:pt idx="73">
                  <c:v>-688.41379539605271</c:v>
                </c:pt>
                <c:pt idx="74">
                  <c:v>-761.51724424506585</c:v>
                </c:pt>
                <c:pt idx="75">
                  <c:v>-834.62069309407912</c:v>
                </c:pt>
                <c:pt idx="76">
                  <c:v>-907.72414194309226</c:v>
                </c:pt>
                <c:pt idx="77">
                  <c:v>-342.8965511509868</c:v>
                </c:pt>
                <c:pt idx="78">
                  <c:v>-289.79310230197365</c:v>
                </c:pt>
                <c:pt idx="79">
                  <c:v>-236.68965345296044</c:v>
                </c:pt>
                <c:pt idx="80">
                  <c:v>-183.58620460394727</c:v>
                </c:pt>
                <c:pt idx="81">
                  <c:v>-130.48275575493409</c:v>
                </c:pt>
                <c:pt idx="82">
                  <c:v>-102.62069309407913</c:v>
                </c:pt>
                <c:pt idx="83">
                  <c:v>-175.72414194309226</c:v>
                </c:pt>
                <c:pt idx="84">
                  <c:v>-540.10344884901315</c:v>
                </c:pt>
                <c:pt idx="85">
                  <c:v>-613.20689769802641</c:v>
                </c:pt>
                <c:pt idx="86">
                  <c:v>-686.31034654703956</c:v>
                </c:pt>
                <c:pt idx="87">
                  <c:v>-759.41379539605271</c:v>
                </c:pt>
                <c:pt idx="88">
                  <c:v>-832.51724424506585</c:v>
                </c:pt>
                <c:pt idx="89">
                  <c:v>-905.62069309407912</c:v>
                </c:pt>
                <c:pt idx="90">
                  <c:v>-978.72414194309226</c:v>
                </c:pt>
                <c:pt idx="91">
                  <c:v>-413.8965511509868</c:v>
                </c:pt>
                <c:pt idx="92">
                  <c:v>-360.79310230197365</c:v>
                </c:pt>
                <c:pt idx="93">
                  <c:v>-307.68965345296044</c:v>
                </c:pt>
                <c:pt idx="94">
                  <c:v>-254.58620460394727</c:v>
                </c:pt>
                <c:pt idx="95">
                  <c:v>-201.48275575493409</c:v>
                </c:pt>
                <c:pt idx="96">
                  <c:v>-148.37930690592088</c:v>
                </c:pt>
                <c:pt idx="97">
                  <c:v>-124.72414194309228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10128"/>
        <c:axId val="350410688"/>
      </c:scatterChart>
      <c:valAx>
        <c:axId val="350410128"/>
        <c:scaling>
          <c:orientation val="minMax"/>
          <c:max val="10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0688"/>
        <c:crosses val="autoZero"/>
        <c:crossBetween val="midCat"/>
        <c:majorUnit val="10"/>
      </c:valAx>
      <c:valAx>
        <c:axId val="350410688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11</xdr:row>
      <xdr:rowOff>8404</xdr:rowOff>
    </xdr:from>
    <xdr:to>
      <xdr:col>31</xdr:col>
      <xdr:colOff>323850</xdr:colOff>
      <xdr:row>24</xdr:row>
      <xdr:rowOff>151279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577101</xdr:colOff>
      <xdr:row>38</xdr:row>
      <xdr:rowOff>113179</xdr:rowOff>
    </xdr:from>
    <xdr:to>
      <xdr:col>44</xdr:col>
      <xdr:colOff>168086</xdr:colOff>
      <xdr:row>60</xdr:row>
      <xdr:rowOff>168089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85359</xdr:colOff>
      <xdr:row>16</xdr:row>
      <xdr:rowOff>160092</xdr:rowOff>
    </xdr:from>
    <xdr:to>
      <xdr:col>31</xdr:col>
      <xdr:colOff>542925</xdr:colOff>
      <xdr:row>31</xdr:row>
      <xdr:rowOff>45792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142876</xdr:colOff>
      <xdr:row>46</xdr:row>
      <xdr:rowOff>123825</xdr:rowOff>
    </xdr:from>
    <xdr:to>
      <xdr:col>16</xdr:col>
      <xdr:colOff>447676</xdr:colOff>
      <xdr:row>61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123"/>
  <sheetViews>
    <sheetView zoomScale="85" zoomScaleNormal="85" workbookViewId="0">
      <selection activeCell="P26" sqref="P26"/>
    </sheetView>
  </sheetViews>
  <sheetFormatPr defaultRowHeight="15" x14ac:dyDescent="0.25"/>
  <cols>
    <col min="17" max="17" width="10.28515625" bestFit="1" customWidth="1"/>
  </cols>
  <sheetData>
    <row r="2" spans="4:23" x14ac:dyDescent="0.25">
      <c r="O2">
        <v>407</v>
      </c>
      <c r="P2">
        <v>305</v>
      </c>
      <c r="Q2">
        <v>250</v>
      </c>
      <c r="R2">
        <v>205</v>
      </c>
      <c r="S2">
        <v>183</v>
      </c>
      <c r="T2">
        <v>131</v>
      </c>
    </row>
    <row r="3" spans="4:23" x14ac:dyDescent="0.25">
      <c r="J3">
        <v>915</v>
      </c>
      <c r="M3">
        <v>50</v>
      </c>
    </row>
    <row r="4" spans="4:23" x14ac:dyDescent="0.25">
      <c r="D4">
        <v>2950</v>
      </c>
      <c r="K4" s="12" t="s">
        <v>5</v>
      </c>
      <c r="L4" s="12"/>
      <c r="M4" s="12"/>
      <c r="N4" s="12"/>
      <c r="O4" s="12"/>
      <c r="P4" s="12"/>
      <c r="R4" s="12" t="s">
        <v>6</v>
      </c>
      <c r="S4" s="12"/>
      <c r="T4" s="12"/>
      <c r="U4" s="12"/>
      <c r="V4" s="12"/>
      <c r="W4" s="12"/>
    </row>
    <row r="5" spans="4:23" x14ac:dyDescent="0.25">
      <c r="K5" t="s">
        <v>4</v>
      </c>
      <c r="L5" t="s">
        <v>1</v>
      </c>
      <c r="M5" t="s">
        <v>2</v>
      </c>
      <c r="N5" t="s">
        <v>3</v>
      </c>
      <c r="O5" t="s">
        <v>7</v>
      </c>
      <c r="P5" t="s">
        <v>8</v>
      </c>
      <c r="R5" t="s">
        <v>4</v>
      </c>
      <c r="S5" t="s">
        <v>1</v>
      </c>
      <c r="T5" t="s">
        <v>2</v>
      </c>
      <c r="U5" t="s">
        <v>3</v>
      </c>
      <c r="W5" t="s">
        <v>0</v>
      </c>
    </row>
    <row r="6" spans="4:23" x14ac:dyDescent="0.25">
      <c r="F6">
        <v>1</v>
      </c>
      <c r="G6">
        <f>$D$4/F6</f>
        <v>2950</v>
      </c>
      <c r="K6">
        <v>1</v>
      </c>
      <c r="L6">
        <v>462</v>
      </c>
      <c r="M6">
        <v>475</v>
      </c>
      <c r="N6">
        <v>488</v>
      </c>
      <c r="O6">
        <v>131</v>
      </c>
      <c r="P6">
        <f>O6-$M$3</f>
        <v>81</v>
      </c>
      <c r="R6">
        <v>1</v>
      </c>
      <c r="S6">
        <v>978</v>
      </c>
      <c r="T6">
        <v>991</v>
      </c>
      <c r="U6">
        <v>1004</v>
      </c>
    </row>
    <row r="7" spans="4:23" x14ac:dyDescent="0.25">
      <c r="F7">
        <v>2</v>
      </c>
      <c r="G7">
        <f t="shared" ref="G7:G70" si="0">$D$4/F7</f>
        <v>1475</v>
      </c>
      <c r="K7">
        <v>2</v>
      </c>
      <c r="L7">
        <f>L6+52</f>
        <v>514</v>
      </c>
      <c r="M7">
        <f>M6+52</f>
        <v>527</v>
      </c>
      <c r="N7">
        <f>N6+52</f>
        <v>540</v>
      </c>
      <c r="O7">
        <f t="shared" ref="O7:O13" si="1">$J$3-M7</f>
        <v>388</v>
      </c>
      <c r="P7">
        <f t="shared" ref="P7:P13" si="2">O7-$M$3</f>
        <v>338</v>
      </c>
      <c r="R7">
        <v>2</v>
      </c>
      <c r="S7">
        <f>S6+52</f>
        <v>1030</v>
      </c>
      <c r="T7">
        <f>T6+52</f>
        <v>1043</v>
      </c>
      <c r="U7">
        <f>U6+52</f>
        <v>1056</v>
      </c>
    </row>
    <row r="8" spans="4:23" x14ac:dyDescent="0.25">
      <c r="F8">
        <v>3</v>
      </c>
      <c r="G8">
        <f t="shared" si="0"/>
        <v>983.33333333333337</v>
      </c>
      <c r="K8">
        <v>3</v>
      </c>
      <c r="L8">
        <f t="shared" ref="L8:L13" si="3">L7+52</f>
        <v>566</v>
      </c>
      <c r="M8">
        <f t="shared" ref="M8:M13" si="4">M7+52</f>
        <v>579</v>
      </c>
      <c r="N8">
        <f t="shared" ref="N8:N13" si="5">N7+52</f>
        <v>592</v>
      </c>
      <c r="O8">
        <f t="shared" si="1"/>
        <v>336</v>
      </c>
      <c r="P8">
        <f t="shared" si="2"/>
        <v>286</v>
      </c>
      <c r="R8">
        <v>3</v>
      </c>
      <c r="S8">
        <f t="shared" ref="S8:S13" si="6">S7+52</f>
        <v>1082</v>
      </c>
      <c r="T8">
        <f t="shared" ref="T8:T13" si="7">T7+52</f>
        <v>1095</v>
      </c>
      <c r="U8">
        <f t="shared" ref="U8:U13" si="8">U7+52</f>
        <v>1108</v>
      </c>
    </row>
    <row r="9" spans="4:23" x14ac:dyDescent="0.25">
      <c r="F9">
        <v>4</v>
      </c>
      <c r="G9">
        <f t="shared" si="0"/>
        <v>737.5</v>
      </c>
      <c r="K9">
        <v>4</v>
      </c>
      <c r="L9">
        <f t="shared" si="3"/>
        <v>618</v>
      </c>
      <c r="M9">
        <f t="shared" si="4"/>
        <v>631</v>
      </c>
      <c r="N9">
        <f t="shared" si="5"/>
        <v>644</v>
      </c>
      <c r="O9">
        <f t="shared" si="1"/>
        <v>284</v>
      </c>
      <c r="P9">
        <f t="shared" si="2"/>
        <v>234</v>
      </c>
      <c r="R9">
        <v>4</v>
      </c>
      <c r="S9">
        <f t="shared" si="6"/>
        <v>1134</v>
      </c>
      <c r="T9">
        <f t="shared" si="7"/>
        <v>1147</v>
      </c>
      <c r="U9">
        <f t="shared" si="8"/>
        <v>1160</v>
      </c>
    </row>
    <row r="10" spans="4:23" x14ac:dyDescent="0.25">
      <c r="F10">
        <v>5</v>
      </c>
      <c r="G10">
        <f t="shared" si="0"/>
        <v>590</v>
      </c>
      <c r="K10">
        <v>5</v>
      </c>
      <c r="L10">
        <f t="shared" si="3"/>
        <v>670</v>
      </c>
      <c r="M10">
        <f t="shared" si="4"/>
        <v>683</v>
      </c>
      <c r="N10">
        <f t="shared" si="5"/>
        <v>696</v>
      </c>
      <c r="O10">
        <f t="shared" si="1"/>
        <v>232</v>
      </c>
      <c r="P10">
        <f t="shared" si="2"/>
        <v>182</v>
      </c>
      <c r="R10">
        <v>5</v>
      </c>
      <c r="S10">
        <f t="shared" si="6"/>
        <v>1186</v>
      </c>
      <c r="T10">
        <f t="shared" si="7"/>
        <v>1199</v>
      </c>
      <c r="U10">
        <f t="shared" si="8"/>
        <v>1212</v>
      </c>
    </row>
    <row r="11" spans="4:23" x14ac:dyDescent="0.25">
      <c r="F11">
        <v>6</v>
      </c>
      <c r="G11">
        <f t="shared" si="0"/>
        <v>491.66666666666669</v>
      </c>
      <c r="K11">
        <v>6</v>
      </c>
      <c r="L11">
        <f t="shared" si="3"/>
        <v>722</v>
      </c>
      <c r="M11">
        <f t="shared" si="4"/>
        <v>735</v>
      </c>
      <c r="N11">
        <f t="shared" si="5"/>
        <v>748</v>
      </c>
      <c r="O11">
        <f t="shared" si="1"/>
        <v>180</v>
      </c>
      <c r="P11">
        <f t="shared" si="2"/>
        <v>130</v>
      </c>
      <c r="R11">
        <v>6</v>
      </c>
      <c r="S11">
        <f t="shared" si="6"/>
        <v>1238</v>
      </c>
      <c r="T11">
        <f t="shared" si="7"/>
        <v>1251</v>
      </c>
      <c r="U11">
        <f t="shared" si="8"/>
        <v>1264</v>
      </c>
    </row>
    <row r="12" spans="4:23" x14ac:dyDescent="0.25">
      <c r="F12">
        <v>7</v>
      </c>
      <c r="G12">
        <f t="shared" si="0"/>
        <v>421.42857142857144</v>
      </c>
      <c r="K12">
        <v>7</v>
      </c>
      <c r="L12">
        <f t="shared" si="3"/>
        <v>774</v>
      </c>
      <c r="M12">
        <f t="shared" si="4"/>
        <v>787</v>
      </c>
      <c r="N12">
        <f t="shared" si="5"/>
        <v>800</v>
      </c>
      <c r="O12">
        <f t="shared" si="1"/>
        <v>128</v>
      </c>
      <c r="P12">
        <f t="shared" si="2"/>
        <v>78</v>
      </c>
      <c r="R12">
        <v>7</v>
      </c>
      <c r="S12">
        <f t="shared" si="6"/>
        <v>1290</v>
      </c>
      <c r="T12">
        <f t="shared" si="7"/>
        <v>1303</v>
      </c>
      <c r="U12">
        <f t="shared" si="8"/>
        <v>1316</v>
      </c>
    </row>
    <row r="13" spans="4:23" x14ac:dyDescent="0.25">
      <c r="F13">
        <v>8</v>
      </c>
      <c r="G13">
        <f t="shared" si="0"/>
        <v>368.75</v>
      </c>
      <c r="K13">
        <v>8</v>
      </c>
      <c r="L13">
        <f t="shared" si="3"/>
        <v>826</v>
      </c>
      <c r="M13">
        <f t="shared" si="4"/>
        <v>839</v>
      </c>
      <c r="N13">
        <f t="shared" si="5"/>
        <v>852</v>
      </c>
      <c r="O13">
        <f t="shared" si="1"/>
        <v>76</v>
      </c>
      <c r="P13">
        <f t="shared" si="2"/>
        <v>26</v>
      </c>
      <c r="R13">
        <v>8</v>
      </c>
      <c r="S13">
        <f t="shared" si="6"/>
        <v>1342</v>
      </c>
      <c r="T13">
        <f t="shared" si="7"/>
        <v>1355</v>
      </c>
      <c r="U13">
        <f t="shared" si="8"/>
        <v>1368</v>
      </c>
    </row>
    <row r="14" spans="4:23" x14ac:dyDescent="0.25">
      <c r="F14">
        <v>9</v>
      </c>
      <c r="G14">
        <f t="shared" si="0"/>
        <v>327.77777777777777</v>
      </c>
      <c r="K14">
        <v>9</v>
      </c>
      <c r="R14">
        <v>9</v>
      </c>
    </row>
    <row r="15" spans="4:23" x14ac:dyDescent="0.25">
      <c r="F15">
        <v>10</v>
      </c>
      <c r="G15">
        <f t="shared" si="0"/>
        <v>295</v>
      </c>
      <c r="K15">
        <v>10</v>
      </c>
      <c r="R15">
        <v>10</v>
      </c>
    </row>
    <row r="16" spans="4:23" x14ac:dyDescent="0.25">
      <c r="F16">
        <v>11</v>
      </c>
      <c r="G16">
        <f t="shared" si="0"/>
        <v>268.18181818181819</v>
      </c>
      <c r="K16">
        <v>11</v>
      </c>
      <c r="R16">
        <v>11</v>
      </c>
    </row>
    <row r="17" spans="6:23" x14ac:dyDescent="0.25">
      <c r="F17">
        <v>12</v>
      </c>
      <c r="G17">
        <f t="shared" si="0"/>
        <v>245.83333333333334</v>
      </c>
      <c r="K17">
        <v>12</v>
      </c>
      <c r="R17">
        <v>12</v>
      </c>
    </row>
    <row r="18" spans="6:23" x14ac:dyDescent="0.25">
      <c r="F18">
        <v>13</v>
      </c>
      <c r="G18">
        <f t="shared" si="0"/>
        <v>226.92307692307693</v>
      </c>
      <c r="K18">
        <v>13</v>
      </c>
      <c r="R18">
        <v>13</v>
      </c>
    </row>
    <row r="19" spans="6:23" x14ac:dyDescent="0.25">
      <c r="F19">
        <v>14</v>
      </c>
      <c r="G19">
        <f t="shared" si="0"/>
        <v>210.71428571428572</v>
      </c>
      <c r="K19">
        <v>14</v>
      </c>
      <c r="R19">
        <v>14</v>
      </c>
    </row>
    <row r="20" spans="6:23" x14ac:dyDescent="0.25">
      <c r="F20">
        <v>15</v>
      </c>
      <c r="G20">
        <f t="shared" si="0"/>
        <v>196.66666666666666</v>
      </c>
      <c r="K20">
        <v>15</v>
      </c>
      <c r="R20">
        <v>15</v>
      </c>
    </row>
    <row r="21" spans="6:23" x14ac:dyDescent="0.25">
      <c r="F21">
        <v>16</v>
      </c>
      <c r="G21">
        <f t="shared" si="0"/>
        <v>184.375</v>
      </c>
      <c r="K21">
        <v>16</v>
      </c>
      <c r="R21">
        <v>16</v>
      </c>
    </row>
    <row r="22" spans="6:23" x14ac:dyDescent="0.25">
      <c r="F22">
        <v>17</v>
      </c>
      <c r="G22">
        <f t="shared" si="0"/>
        <v>173.52941176470588</v>
      </c>
    </row>
    <row r="23" spans="6:23" x14ac:dyDescent="0.25">
      <c r="F23">
        <v>18</v>
      </c>
      <c r="G23">
        <f t="shared" si="0"/>
        <v>163.88888888888889</v>
      </c>
    </row>
    <row r="24" spans="6:23" x14ac:dyDescent="0.25">
      <c r="F24">
        <v>19</v>
      </c>
      <c r="G24">
        <f t="shared" si="0"/>
        <v>155.26315789473685</v>
      </c>
    </row>
    <row r="25" spans="6:23" x14ac:dyDescent="0.25">
      <c r="F25">
        <v>20</v>
      </c>
      <c r="G25">
        <f t="shared" si="0"/>
        <v>147.5</v>
      </c>
      <c r="M25" t="s">
        <v>9</v>
      </c>
      <c r="N25" t="s">
        <v>0</v>
      </c>
    </row>
    <row r="26" spans="6:23" x14ac:dyDescent="0.25">
      <c r="F26">
        <v>21</v>
      </c>
      <c r="G26">
        <f t="shared" si="0"/>
        <v>140.47619047619048</v>
      </c>
      <c r="L26" t="s">
        <v>11</v>
      </c>
      <c r="M26">
        <v>1</v>
      </c>
      <c r="N26">
        <v>1</v>
      </c>
      <c r="O26">
        <f>1/M26</f>
        <v>1</v>
      </c>
      <c r="P26">
        <f>ABS($N26*$J$3+$M26*$O$6)</f>
        <v>1046</v>
      </c>
      <c r="Q26">
        <f>ABS($N26*$J$3+$M26*$O$7)</f>
        <v>1303</v>
      </c>
      <c r="R26">
        <f>ABS($N26*$J$3+$M26*$O$8)</f>
        <v>1251</v>
      </c>
      <c r="S26">
        <f>ABS($N26*$J$3+$M26*$O$9)</f>
        <v>1199</v>
      </c>
      <c r="T26">
        <f>ABS($N26*$J$3+$M26*$O$10)</f>
        <v>1147</v>
      </c>
      <c r="U26">
        <f>ABS($N26*$J$3+$M26*$O$11)</f>
        <v>1095</v>
      </c>
      <c r="V26">
        <f>ABS($N26*$J$3+$M26*$O$12)</f>
        <v>1043</v>
      </c>
      <c r="W26">
        <f>ABS($N26*$J$3+$M26*$O$13)</f>
        <v>991</v>
      </c>
    </row>
    <row r="27" spans="6:23" x14ac:dyDescent="0.25">
      <c r="F27">
        <v>22</v>
      </c>
      <c r="G27">
        <f t="shared" si="0"/>
        <v>134.09090909090909</v>
      </c>
      <c r="M27">
        <v>1</v>
      </c>
      <c r="N27">
        <v>2</v>
      </c>
      <c r="O27">
        <v>1</v>
      </c>
      <c r="P27">
        <f t="shared" ref="P27:P90" si="9">ABS($N27*$J$3+$M27*$O$6)</f>
        <v>1961</v>
      </c>
      <c r="Q27">
        <f t="shared" ref="Q27:Q90" si="10">ABS($N27*$J$3+$M27*$O$7)</f>
        <v>2218</v>
      </c>
      <c r="R27">
        <f t="shared" ref="R27:R90" si="11">ABS($N27*$J$3+$M27*$O$8)</f>
        <v>2166</v>
      </c>
      <c r="S27">
        <f t="shared" ref="S27:S90" si="12">ABS($N27*$J$3+$M27*$O$9)</f>
        <v>2114</v>
      </c>
      <c r="T27">
        <f t="shared" ref="T27:T90" si="13">ABS($N27*$J$3+$M27*$O$10)</f>
        <v>2062</v>
      </c>
      <c r="U27">
        <f t="shared" ref="U27:U90" si="14">ABS($N27*$J$3+$M27*$O$11)</f>
        <v>2010</v>
      </c>
      <c r="V27">
        <f t="shared" ref="V27:V90" si="15">ABS($N27*$J$3+$M27*$O$12)</f>
        <v>1958</v>
      </c>
      <c r="W27">
        <f t="shared" ref="W27:W90" si="16">ABS($N27*$J$3+$M27*$O$13)</f>
        <v>1906</v>
      </c>
    </row>
    <row r="28" spans="6:23" x14ac:dyDescent="0.25">
      <c r="F28">
        <v>23</v>
      </c>
      <c r="G28">
        <f t="shared" si="0"/>
        <v>128.2608695652174</v>
      </c>
      <c r="M28">
        <v>1</v>
      </c>
      <c r="N28">
        <v>3</v>
      </c>
      <c r="O28">
        <f t="shared" ref="O28:O59" si="17">1/M28</f>
        <v>1</v>
      </c>
      <c r="P28">
        <f t="shared" si="9"/>
        <v>2876</v>
      </c>
      <c r="Q28">
        <f t="shared" si="10"/>
        <v>3133</v>
      </c>
      <c r="R28">
        <f t="shared" si="11"/>
        <v>3081</v>
      </c>
      <c r="S28">
        <f t="shared" si="12"/>
        <v>3029</v>
      </c>
      <c r="T28">
        <f t="shared" si="13"/>
        <v>2977</v>
      </c>
      <c r="U28">
        <f t="shared" si="14"/>
        <v>2925</v>
      </c>
      <c r="V28">
        <f t="shared" si="15"/>
        <v>2873</v>
      </c>
      <c r="W28">
        <f t="shared" si="16"/>
        <v>2821</v>
      </c>
    </row>
    <row r="29" spans="6:23" x14ac:dyDescent="0.25">
      <c r="F29">
        <v>24</v>
      </c>
      <c r="G29">
        <f t="shared" si="0"/>
        <v>122.91666666666667</v>
      </c>
      <c r="M29">
        <v>1</v>
      </c>
      <c r="N29">
        <v>4</v>
      </c>
      <c r="O29">
        <f t="shared" si="17"/>
        <v>1</v>
      </c>
      <c r="P29">
        <f t="shared" si="9"/>
        <v>3791</v>
      </c>
      <c r="Q29">
        <f t="shared" si="10"/>
        <v>4048</v>
      </c>
      <c r="R29">
        <f t="shared" si="11"/>
        <v>3996</v>
      </c>
      <c r="S29">
        <f t="shared" si="12"/>
        <v>3944</v>
      </c>
      <c r="T29">
        <f t="shared" si="13"/>
        <v>3892</v>
      </c>
      <c r="U29">
        <f t="shared" si="14"/>
        <v>3840</v>
      </c>
      <c r="V29">
        <f t="shared" si="15"/>
        <v>3788</v>
      </c>
      <c r="W29">
        <f t="shared" si="16"/>
        <v>3736</v>
      </c>
    </row>
    <row r="30" spans="6:23" x14ac:dyDescent="0.25">
      <c r="F30">
        <v>25</v>
      </c>
      <c r="G30">
        <f t="shared" si="0"/>
        <v>118</v>
      </c>
      <c r="M30">
        <v>1</v>
      </c>
      <c r="N30">
        <v>5</v>
      </c>
      <c r="O30">
        <f t="shared" si="17"/>
        <v>1</v>
      </c>
      <c r="P30">
        <f t="shared" si="9"/>
        <v>4706</v>
      </c>
      <c r="Q30">
        <f t="shared" si="10"/>
        <v>4963</v>
      </c>
      <c r="R30">
        <f t="shared" si="11"/>
        <v>4911</v>
      </c>
      <c r="S30">
        <f t="shared" si="12"/>
        <v>4859</v>
      </c>
      <c r="T30">
        <f t="shared" si="13"/>
        <v>4807</v>
      </c>
      <c r="U30">
        <f t="shared" si="14"/>
        <v>4755</v>
      </c>
      <c r="V30">
        <f t="shared" si="15"/>
        <v>4703</v>
      </c>
      <c r="W30">
        <f t="shared" si="16"/>
        <v>4651</v>
      </c>
    </row>
    <row r="31" spans="6:23" x14ac:dyDescent="0.25">
      <c r="F31">
        <v>26</v>
      </c>
      <c r="G31">
        <f t="shared" si="0"/>
        <v>113.46153846153847</v>
      </c>
      <c r="M31">
        <v>1</v>
      </c>
      <c r="N31">
        <v>6</v>
      </c>
      <c r="O31">
        <f t="shared" si="17"/>
        <v>1</v>
      </c>
      <c r="P31">
        <f t="shared" si="9"/>
        <v>5621</v>
      </c>
      <c r="Q31">
        <f t="shared" si="10"/>
        <v>5878</v>
      </c>
      <c r="R31">
        <f t="shared" si="11"/>
        <v>5826</v>
      </c>
      <c r="S31">
        <f t="shared" si="12"/>
        <v>5774</v>
      </c>
      <c r="T31">
        <f t="shared" si="13"/>
        <v>5722</v>
      </c>
      <c r="U31">
        <f t="shared" si="14"/>
        <v>5670</v>
      </c>
      <c r="V31">
        <f t="shared" si="15"/>
        <v>5618</v>
      </c>
      <c r="W31">
        <f t="shared" si="16"/>
        <v>5566</v>
      </c>
    </row>
    <row r="32" spans="6:23" x14ac:dyDescent="0.25">
      <c r="F32">
        <v>27</v>
      </c>
      <c r="G32">
        <f t="shared" si="0"/>
        <v>109.25925925925925</v>
      </c>
      <c r="M32">
        <v>1</v>
      </c>
      <c r="N32">
        <v>7</v>
      </c>
      <c r="O32">
        <f t="shared" si="17"/>
        <v>1</v>
      </c>
      <c r="P32">
        <f t="shared" si="9"/>
        <v>6536</v>
      </c>
      <c r="Q32">
        <f t="shared" si="10"/>
        <v>6793</v>
      </c>
      <c r="R32">
        <f t="shared" si="11"/>
        <v>6741</v>
      </c>
      <c r="S32">
        <f t="shared" si="12"/>
        <v>6689</v>
      </c>
      <c r="T32">
        <f t="shared" si="13"/>
        <v>6637</v>
      </c>
      <c r="U32">
        <f t="shared" si="14"/>
        <v>6585</v>
      </c>
      <c r="V32">
        <f t="shared" si="15"/>
        <v>6533</v>
      </c>
      <c r="W32">
        <f t="shared" si="16"/>
        <v>6481</v>
      </c>
    </row>
    <row r="33" spans="6:23" x14ac:dyDescent="0.25">
      <c r="F33">
        <v>28</v>
      </c>
      <c r="G33">
        <f t="shared" si="0"/>
        <v>105.35714285714286</v>
      </c>
      <c r="L33" t="s">
        <v>10</v>
      </c>
      <c r="M33">
        <v>1</v>
      </c>
      <c r="N33">
        <v>-1</v>
      </c>
      <c r="O33">
        <f t="shared" si="17"/>
        <v>1</v>
      </c>
      <c r="P33">
        <f t="shared" si="9"/>
        <v>784</v>
      </c>
      <c r="Q33">
        <f t="shared" si="10"/>
        <v>527</v>
      </c>
      <c r="R33">
        <f t="shared" si="11"/>
        <v>579</v>
      </c>
      <c r="S33">
        <f t="shared" si="12"/>
        <v>631</v>
      </c>
      <c r="T33">
        <f t="shared" si="13"/>
        <v>683</v>
      </c>
      <c r="U33">
        <f t="shared" si="14"/>
        <v>735</v>
      </c>
      <c r="V33">
        <f t="shared" si="15"/>
        <v>787</v>
      </c>
      <c r="W33">
        <f t="shared" si="16"/>
        <v>839</v>
      </c>
    </row>
    <row r="34" spans="6:23" x14ac:dyDescent="0.25">
      <c r="F34">
        <v>29</v>
      </c>
      <c r="G34">
        <f t="shared" si="0"/>
        <v>101.72413793103448</v>
      </c>
      <c r="M34">
        <v>1</v>
      </c>
      <c r="N34">
        <v>-2</v>
      </c>
      <c r="O34">
        <f t="shared" si="17"/>
        <v>1</v>
      </c>
      <c r="P34">
        <f t="shared" si="9"/>
        <v>1699</v>
      </c>
      <c r="Q34">
        <f t="shared" si="10"/>
        <v>1442</v>
      </c>
      <c r="R34">
        <f t="shared" si="11"/>
        <v>1494</v>
      </c>
      <c r="S34">
        <f t="shared" si="12"/>
        <v>1546</v>
      </c>
      <c r="T34">
        <f t="shared" si="13"/>
        <v>1598</v>
      </c>
      <c r="U34">
        <f t="shared" si="14"/>
        <v>1650</v>
      </c>
      <c r="V34">
        <f t="shared" si="15"/>
        <v>1702</v>
      </c>
      <c r="W34">
        <f t="shared" si="16"/>
        <v>1754</v>
      </c>
    </row>
    <row r="35" spans="6:23" x14ac:dyDescent="0.25">
      <c r="F35">
        <v>30</v>
      </c>
      <c r="G35">
        <f t="shared" si="0"/>
        <v>98.333333333333329</v>
      </c>
      <c r="M35">
        <v>1</v>
      </c>
      <c r="N35">
        <v>-3</v>
      </c>
      <c r="O35">
        <f t="shared" si="17"/>
        <v>1</v>
      </c>
      <c r="P35">
        <f t="shared" si="9"/>
        <v>2614</v>
      </c>
      <c r="Q35">
        <f t="shared" si="10"/>
        <v>2357</v>
      </c>
      <c r="R35">
        <f t="shared" si="11"/>
        <v>2409</v>
      </c>
      <c r="S35">
        <f t="shared" si="12"/>
        <v>2461</v>
      </c>
      <c r="T35">
        <f t="shared" si="13"/>
        <v>2513</v>
      </c>
      <c r="U35">
        <f t="shared" si="14"/>
        <v>2565</v>
      </c>
      <c r="V35">
        <f t="shared" si="15"/>
        <v>2617</v>
      </c>
      <c r="W35">
        <f t="shared" si="16"/>
        <v>2669</v>
      </c>
    </row>
    <row r="36" spans="6:23" x14ac:dyDescent="0.25">
      <c r="F36">
        <v>31</v>
      </c>
      <c r="G36">
        <f t="shared" si="0"/>
        <v>95.161290322580641</v>
      </c>
      <c r="M36">
        <v>1</v>
      </c>
      <c r="N36">
        <v>-4</v>
      </c>
      <c r="O36">
        <f t="shared" si="17"/>
        <v>1</v>
      </c>
      <c r="P36">
        <f t="shared" si="9"/>
        <v>3529</v>
      </c>
      <c r="Q36">
        <f t="shared" si="10"/>
        <v>3272</v>
      </c>
      <c r="R36">
        <f t="shared" si="11"/>
        <v>3324</v>
      </c>
      <c r="S36">
        <f t="shared" si="12"/>
        <v>3376</v>
      </c>
      <c r="T36">
        <f t="shared" si="13"/>
        <v>3428</v>
      </c>
      <c r="U36">
        <f t="shared" si="14"/>
        <v>3480</v>
      </c>
      <c r="V36">
        <f t="shared" si="15"/>
        <v>3532</v>
      </c>
      <c r="W36">
        <f t="shared" si="16"/>
        <v>3584</v>
      </c>
    </row>
    <row r="37" spans="6:23" x14ac:dyDescent="0.25">
      <c r="F37">
        <v>32</v>
      </c>
      <c r="G37">
        <f t="shared" si="0"/>
        <v>92.1875</v>
      </c>
      <c r="M37">
        <v>1</v>
      </c>
      <c r="N37">
        <v>-5</v>
      </c>
      <c r="O37">
        <f t="shared" si="17"/>
        <v>1</v>
      </c>
      <c r="P37">
        <f t="shared" si="9"/>
        <v>4444</v>
      </c>
      <c r="Q37">
        <f t="shared" si="10"/>
        <v>4187</v>
      </c>
      <c r="R37">
        <f t="shared" si="11"/>
        <v>4239</v>
      </c>
      <c r="S37">
        <f t="shared" si="12"/>
        <v>4291</v>
      </c>
      <c r="T37">
        <f t="shared" si="13"/>
        <v>4343</v>
      </c>
      <c r="U37">
        <f t="shared" si="14"/>
        <v>4395</v>
      </c>
      <c r="V37">
        <f t="shared" si="15"/>
        <v>4447</v>
      </c>
      <c r="W37">
        <f t="shared" si="16"/>
        <v>4499</v>
      </c>
    </row>
    <row r="38" spans="6:23" x14ac:dyDescent="0.25">
      <c r="F38">
        <v>33</v>
      </c>
      <c r="G38">
        <f t="shared" si="0"/>
        <v>89.393939393939391</v>
      </c>
      <c r="M38">
        <v>1</v>
      </c>
      <c r="N38">
        <v>-6</v>
      </c>
      <c r="O38">
        <f t="shared" si="17"/>
        <v>1</v>
      </c>
      <c r="P38">
        <f t="shared" si="9"/>
        <v>5359</v>
      </c>
      <c r="Q38">
        <f t="shared" si="10"/>
        <v>5102</v>
      </c>
      <c r="R38">
        <f t="shared" si="11"/>
        <v>5154</v>
      </c>
      <c r="S38">
        <f t="shared" si="12"/>
        <v>5206</v>
      </c>
      <c r="T38">
        <f t="shared" si="13"/>
        <v>5258</v>
      </c>
      <c r="U38">
        <f t="shared" si="14"/>
        <v>5310</v>
      </c>
      <c r="V38">
        <f t="shared" si="15"/>
        <v>5362</v>
      </c>
      <c r="W38">
        <f t="shared" si="16"/>
        <v>5414</v>
      </c>
    </row>
    <row r="39" spans="6:23" x14ac:dyDescent="0.25">
      <c r="F39">
        <v>34</v>
      </c>
      <c r="G39">
        <f t="shared" si="0"/>
        <v>86.764705882352942</v>
      </c>
      <c r="M39">
        <v>1</v>
      </c>
      <c r="N39">
        <v>-7</v>
      </c>
      <c r="O39">
        <f t="shared" si="17"/>
        <v>1</v>
      </c>
      <c r="P39">
        <f t="shared" si="9"/>
        <v>6274</v>
      </c>
      <c r="Q39">
        <f t="shared" si="10"/>
        <v>6017</v>
      </c>
      <c r="R39">
        <f t="shared" si="11"/>
        <v>6069</v>
      </c>
      <c r="S39">
        <f t="shared" si="12"/>
        <v>6121</v>
      </c>
      <c r="T39">
        <f t="shared" si="13"/>
        <v>6173</v>
      </c>
      <c r="U39">
        <f t="shared" si="14"/>
        <v>6225</v>
      </c>
      <c r="V39">
        <f t="shared" si="15"/>
        <v>6277</v>
      </c>
      <c r="W39">
        <f t="shared" si="16"/>
        <v>6329</v>
      </c>
    </row>
    <row r="40" spans="6:23" x14ac:dyDescent="0.25">
      <c r="F40">
        <v>35</v>
      </c>
      <c r="G40">
        <f t="shared" si="0"/>
        <v>84.285714285714292</v>
      </c>
      <c r="M40">
        <v>2</v>
      </c>
      <c r="N40">
        <v>1</v>
      </c>
      <c r="O40">
        <f t="shared" si="17"/>
        <v>0.5</v>
      </c>
      <c r="P40">
        <f t="shared" si="9"/>
        <v>1177</v>
      </c>
      <c r="Q40">
        <f t="shared" si="10"/>
        <v>1691</v>
      </c>
      <c r="R40">
        <f t="shared" si="11"/>
        <v>1587</v>
      </c>
      <c r="S40">
        <f t="shared" si="12"/>
        <v>1483</v>
      </c>
      <c r="T40">
        <f t="shared" si="13"/>
        <v>1379</v>
      </c>
      <c r="U40">
        <f t="shared" si="14"/>
        <v>1275</v>
      </c>
      <c r="V40">
        <f t="shared" si="15"/>
        <v>1171</v>
      </c>
      <c r="W40">
        <f t="shared" si="16"/>
        <v>1067</v>
      </c>
    </row>
    <row r="41" spans="6:23" x14ac:dyDescent="0.25">
      <c r="F41">
        <v>36</v>
      </c>
      <c r="G41">
        <f t="shared" si="0"/>
        <v>81.944444444444443</v>
      </c>
      <c r="M41">
        <v>2</v>
      </c>
      <c r="N41">
        <v>2</v>
      </c>
      <c r="O41">
        <f t="shared" si="17"/>
        <v>0.5</v>
      </c>
      <c r="P41">
        <f t="shared" si="9"/>
        <v>2092</v>
      </c>
      <c r="Q41">
        <f t="shared" si="10"/>
        <v>2606</v>
      </c>
      <c r="R41">
        <f t="shared" si="11"/>
        <v>2502</v>
      </c>
      <c r="S41">
        <f t="shared" si="12"/>
        <v>2398</v>
      </c>
      <c r="T41">
        <f t="shared" si="13"/>
        <v>2294</v>
      </c>
      <c r="U41">
        <f t="shared" si="14"/>
        <v>2190</v>
      </c>
      <c r="V41">
        <f t="shared" si="15"/>
        <v>2086</v>
      </c>
      <c r="W41">
        <f t="shared" si="16"/>
        <v>1982</v>
      </c>
    </row>
    <row r="42" spans="6:23" x14ac:dyDescent="0.25">
      <c r="F42">
        <v>37</v>
      </c>
      <c r="G42">
        <f t="shared" si="0"/>
        <v>79.729729729729726</v>
      </c>
      <c r="M42">
        <v>2</v>
      </c>
      <c r="N42">
        <v>3</v>
      </c>
      <c r="O42">
        <f t="shared" si="17"/>
        <v>0.5</v>
      </c>
      <c r="P42">
        <f t="shared" si="9"/>
        <v>3007</v>
      </c>
      <c r="Q42">
        <f t="shared" si="10"/>
        <v>3521</v>
      </c>
      <c r="R42">
        <f t="shared" si="11"/>
        <v>3417</v>
      </c>
      <c r="S42">
        <f t="shared" si="12"/>
        <v>3313</v>
      </c>
      <c r="T42">
        <f t="shared" si="13"/>
        <v>3209</v>
      </c>
      <c r="U42">
        <f t="shared" si="14"/>
        <v>3105</v>
      </c>
      <c r="V42">
        <f t="shared" si="15"/>
        <v>3001</v>
      </c>
      <c r="W42">
        <f t="shared" si="16"/>
        <v>2897</v>
      </c>
    </row>
    <row r="43" spans="6:23" x14ac:dyDescent="0.25">
      <c r="F43">
        <v>38</v>
      </c>
      <c r="G43">
        <f t="shared" si="0"/>
        <v>77.631578947368425</v>
      </c>
      <c r="M43">
        <v>2</v>
      </c>
      <c r="N43">
        <v>4</v>
      </c>
      <c r="O43">
        <f t="shared" si="17"/>
        <v>0.5</v>
      </c>
      <c r="P43">
        <f t="shared" si="9"/>
        <v>3922</v>
      </c>
      <c r="Q43">
        <f t="shared" si="10"/>
        <v>4436</v>
      </c>
      <c r="R43">
        <f t="shared" si="11"/>
        <v>4332</v>
      </c>
      <c r="S43">
        <f t="shared" si="12"/>
        <v>4228</v>
      </c>
      <c r="T43">
        <f t="shared" si="13"/>
        <v>4124</v>
      </c>
      <c r="U43">
        <f t="shared" si="14"/>
        <v>4020</v>
      </c>
      <c r="V43">
        <f t="shared" si="15"/>
        <v>3916</v>
      </c>
      <c r="W43">
        <f t="shared" si="16"/>
        <v>3812</v>
      </c>
    </row>
    <row r="44" spans="6:23" x14ac:dyDescent="0.25">
      <c r="F44">
        <v>39</v>
      </c>
      <c r="G44">
        <f t="shared" si="0"/>
        <v>75.641025641025635</v>
      </c>
      <c r="M44">
        <v>2</v>
      </c>
      <c r="N44">
        <v>5</v>
      </c>
      <c r="O44">
        <f t="shared" si="17"/>
        <v>0.5</v>
      </c>
      <c r="P44">
        <f t="shared" si="9"/>
        <v>4837</v>
      </c>
      <c r="Q44">
        <f t="shared" si="10"/>
        <v>5351</v>
      </c>
      <c r="R44">
        <f t="shared" si="11"/>
        <v>5247</v>
      </c>
      <c r="S44">
        <f t="shared" si="12"/>
        <v>5143</v>
      </c>
      <c r="T44">
        <f t="shared" si="13"/>
        <v>5039</v>
      </c>
      <c r="U44">
        <f t="shared" si="14"/>
        <v>4935</v>
      </c>
      <c r="V44">
        <f t="shared" si="15"/>
        <v>4831</v>
      </c>
      <c r="W44">
        <f t="shared" si="16"/>
        <v>4727</v>
      </c>
    </row>
    <row r="45" spans="6:23" x14ac:dyDescent="0.25">
      <c r="F45">
        <v>40</v>
      </c>
      <c r="G45">
        <f t="shared" si="0"/>
        <v>73.75</v>
      </c>
      <c r="M45">
        <v>2</v>
      </c>
      <c r="N45">
        <v>6</v>
      </c>
      <c r="O45">
        <f t="shared" si="17"/>
        <v>0.5</v>
      </c>
      <c r="P45">
        <f t="shared" si="9"/>
        <v>5752</v>
      </c>
      <c r="Q45">
        <f t="shared" si="10"/>
        <v>6266</v>
      </c>
      <c r="R45">
        <f t="shared" si="11"/>
        <v>6162</v>
      </c>
      <c r="S45">
        <f t="shared" si="12"/>
        <v>6058</v>
      </c>
      <c r="T45">
        <f t="shared" si="13"/>
        <v>5954</v>
      </c>
      <c r="U45">
        <f t="shared" si="14"/>
        <v>5850</v>
      </c>
      <c r="V45">
        <f t="shared" si="15"/>
        <v>5746</v>
      </c>
      <c r="W45">
        <f t="shared" si="16"/>
        <v>5642</v>
      </c>
    </row>
    <row r="46" spans="6:23" x14ac:dyDescent="0.25">
      <c r="F46">
        <v>41</v>
      </c>
      <c r="G46">
        <f t="shared" si="0"/>
        <v>71.951219512195124</v>
      </c>
      <c r="M46">
        <v>2</v>
      </c>
      <c r="N46">
        <v>7</v>
      </c>
      <c r="O46">
        <f t="shared" si="17"/>
        <v>0.5</v>
      </c>
      <c r="P46">
        <f t="shared" si="9"/>
        <v>6667</v>
      </c>
      <c r="Q46">
        <f t="shared" si="10"/>
        <v>7181</v>
      </c>
      <c r="R46">
        <f t="shared" si="11"/>
        <v>7077</v>
      </c>
      <c r="S46">
        <f t="shared" si="12"/>
        <v>6973</v>
      </c>
      <c r="T46">
        <f t="shared" si="13"/>
        <v>6869</v>
      </c>
      <c r="U46">
        <f t="shared" si="14"/>
        <v>6765</v>
      </c>
      <c r="V46">
        <f t="shared" si="15"/>
        <v>6661</v>
      </c>
      <c r="W46">
        <f t="shared" si="16"/>
        <v>6557</v>
      </c>
    </row>
    <row r="47" spans="6:23" x14ac:dyDescent="0.25">
      <c r="F47">
        <v>42</v>
      </c>
      <c r="G47">
        <f t="shared" si="0"/>
        <v>70.238095238095241</v>
      </c>
      <c r="M47">
        <v>2</v>
      </c>
      <c r="N47">
        <v>-1</v>
      </c>
      <c r="O47">
        <f t="shared" si="17"/>
        <v>0.5</v>
      </c>
      <c r="P47">
        <f t="shared" si="9"/>
        <v>653</v>
      </c>
      <c r="Q47">
        <f t="shared" si="10"/>
        <v>139</v>
      </c>
      <c r="R47">
        <f t="shared" si="11"/>
        <v>243</v>
      </c>
      <c r="S47">
        <f t="shared" si="12"/>
        <v>347</v>
      </c>
      <c r="T47">
        <f t="shared" si="13"/>
        <v>451</v>
      </c>
      <c r="U47">
        <f t="shared" si="14"/>
        <v>555</v>
      </c>
      <c r="V47">
        <f t="shared" si="15"/>
        <v>659</v>
      </c>
      <c r="W47">
        <f t="shared" si="16"/>
        <v>763</v>
      </c>
    </row>
    <row r="48" spans="6:23" x14ac:dyDescent="0.25">
      <c r="F48">
        <v>43</v>
      </c>
      <c r="G48">
        <f t="shared" si="0"/>
        <v>68.604651162790702</v>
      </c>
      <c r="M48">
        <v>2</v>
      </c>
      <c r="N48">
        <v>-2</v>
      </c>
      <c r="O48">
        <f t="shared" si="17"/>
        <v>0.5</v>
      </c>
      <c r="P48">
        <f t="shared" si="9"/>
        <v>1568</v>
      </c>
      <c r="Q48">
        <f t="shared" si="10"/>
        <v>1054</v>
      </c>
      <c r="R48">
        <f t="shared" si="11"/>
        <v>1158</v>
      </c>
      <c r="S48">
        <f t="shared" si="12"/>
        <v>1262</v>
      </c>
      <c r="T48">
        <f t="shared" si="13"/>
        <v>1366</v>
      </c>
      <c r="U48">
        <f t="shared" si="14"/>
        <v>1470</v>
      </c>
      <c r="V48">
        <f t="shared" si="15"/>
        <v>1574</v>
      </c>
      <c r="W48">
        <f t="shared" si="16"/>
        <v>1678</v>
      </c>
    </row>
    <row r="49" spans="6:23" x14ac:dyDescent="0.25">
      <c r="F49">
        <v>44</v>
      </c>
      <c r="G49">
        <f t="shared" si="0"/>
        <v>67.045454545454547</v>
      </c>
      <c r="M49">
        <v>2</v>
      </c>
      <c r="N49">
        <v>-3</v>
      </c>
      <c r="O49">
        <f t="shared" si="17"/>
        <v>0.5</v>
      </c>
      <c r="P49">
        <f t="shared" si="9"/>
        <v>2483</v>
      </c>
      <c r="Q49">
        <f t="shared" si="10"/>
        <v>1969</v>
      </c>
      <c r="R49">
        <f t="shared" si="11"/>
        <v>2073</v>
      </c>
      <c r="S49">
        <f t="shared" si="12"/>
        <v>2177</v>
      </c>
      <c r="T49">
        <f t="shared" si="13"/>
        <v>2281</v>
      </c>
      <c r="U49">
        <f t="shared" si="14"/>
        <v>2385</v>
      </c>
      <c r="V49">
        <f t="shared" si="15"/>
        <v>2489</v>
      </c>
      <c r="W49">
        <f t="shared" si="16"/>
        <v>2593</v>
      </c>
    </row>
    <row r="50" spans="6:23" x14ac:dyDescent="0.25">
      <c r="F50">
        <v>45</v>
      </c>
      <c r="G50">
        <f t="shared" si="0"/>
        <v>65.555555555555557</v>
      </c>
      <c r="M50">
        <v>2</v>
      </c>
      <c r="N50">
        <v>-4</v>
      </c>
      <c r="O50">
        <f t="shared" si="17"/>
        <v>0.5</v>
      </c>
      <c r="P50">
        <f t="shared" si="9"/>
        <v>3398</v>
      </c>
      <c r="Q50">
        <f t="shared" si="10"/>
        <v>2884</v>
      </c>
      <c r="R50">
        <f t="shared" si="11"/>
        <v>2988</v>
      </c>
      <c r="S50">
        <f t="shared" si="12"/>
        <v>3092</v>
      </c>
      <c r="T50">
        <f t="shared" si="13"/>
        <v>3196</v>
      </c>
      <c r="U50">
        <f t="shared" si="14"/>
        <v>3300</v>
      </c>
      <c r="V50">
        <f t="shared" si="15"/>
        <v>3404</v>
      </c>
      <c r="W50">
        <f t="shared" si="16"/>
        <v>3508</v>
      </c>
    </row>
    <row r="51" spans="6:23" x14ac:dyDescent="0.25">
      <c r="F51">
        <v>46</v>
      </c>
      <c r="G51">
        <f t="shared" si="0"/>
        <v>64.130434782608702</v>
      </c>
      <c r="M51">
        <v>2</v>
      </c>
      <c r="N51">
        <v>-5</v>
      </c>
      <c r="O51">
        <f t="shared" si="17"/>
        <v>0.5</v>
      </c>
      <c r="P51">
        <f t="shared" si="9"/>
        <v>4313</v>
      </c>
      <c r="Q51">
        <f t="shared" si="10"/>
        <v>3799</v>
      </c>
      <c r="R51">
        <f t="shared" si="11"/>
        <v>3903</v>
      </c>
      <c r="S51">
        <f t="shared" si="12"/>
        <v>4007</v>
      </c>
      <c r="T51">
        <f t="shared" si="13"/>
        <v>4111</v>
      </c>
      <c r="U51">
        <f t="shared" si="14"/>
        <v>4215</v>
      </c>
      <c r="V51">
        <f t="shared" si="15"/>
        <v>4319</v>
      </c>
      <c r="W51">
        <f t="shared" si="16"/>
        <v>4423</v>
      </c>
    </row>
    <row r="52" spans="6:23" x14ac:dyDescent="0.25">
      <c r="F52">
        <v>47</v>
      </c>
      <c r="G52">
        <f t="shared" si="0"/>
        <v>62.765957446808514</v>
      </c>
      <c r="M52">
        <v>2</v>
      </c>
      <c r="N52">
        <v>-6</v>
      </c>
      <c r="O52">
        <f t="shared" si="17"/>
        <v>0.5</v>
      </c>
      <c r="P52">
        <f t="shared" si="9"/>
        <v>5228</v>
      </c>
      <c r="Q52">
        <f t="shared" si="10"/>
        <v>4714</v>
      </c>
      <c r="R52">
        <f t="shared" si="11"/>
        <v>4818</v>
      </c>
      <c r="S52">
        <f t="shared" si="12"/>
        <v>4922</v>
      </c>
      <c r="T52">
        <f t="shared" si="13"/>
        <v>5026</v>
      </c>
      <c r="U52">
        <f t="shared" si="14"/>
        <v>5130</v>
      </c>
      <c r="V52">
        <f t="shared" si="15"/>
        <v>5234</v>
      </c>
      <c r="W52">
        <f t="shared" si="16"/>
        <v>5338</v>
      </c>
    </row>
    <row r="53" spans="6:23" x14ac:dyDescent="0.25">
      <c r="F53">
        <v>48</v>
      </c>
      <c r="G53">
        <f t="shared" si="0"/>
        <v>61.458333333333336</v>
      </c>
      <c r="M53">
        <v>2</v>
      </c>
      <c r="N53">
        <v>-7</v>
      </c>
      <c r="O53">
        <f t="shared" si="17"/>
        <v>0.5</v>
      </c>
      <c r="P53">
        <f t="shared" si="9"/>
        <v>6143</v>
      </c>
      <c r="Q53">
        <f t="shared" si="10"/>
        <v>5629</v>
      </c>
      <c r="R53">
        <f t="shared" si="11"/>
        <v>5733</v>
      </c>
      <c r="S53">
        <f t="shared" si="12"/>
        <v>5837</v>
      </c>
      <c r="T53">
        <f t="shared" si="13"/>
        <v>5941</v>
      </c>
      <c r="U53">
        <f t="shared" si="14"/>
        <v>6045</v>
      </c>
      <c r="V53">
        <f t="shared" si="15"/>
        <v>6149</v>
      </c>
      <c r="W53">
        <f t="shared" si="16"/>
        <v>6253</v>
      </c>
    </row>
    <row r="54" spans="6:23" x14ac:dyDescent="0.25">
      <c r="F54">
        <v>49</v>
      </c>
      <c r="G54">
        <f t="shared" si="0"/>
        <v>60.204081632653065</v>
      </c>
      <c r="M54">
        <v>3</v>
      </c>
      <c r="N54">
        <v>1</v>
      </c>
      <c r="O54">
        <f t="shared" si="17"/>
        <v>0.33333333333333331</v>
      </c>
      <c r="P54">
        <f t="shared" si="9"/>
        <v>1308</v>
      </c>
      <c r="Q54">
        <f t="shared" si="10"/>
        <v>2079</v>
      </c>
      <c r="R54">
        <f t="shared" si="11"/>
        <v>1923</v>
      </c>
      <c r="S54">
        <f t="shared" si="12"/>
        <v>1767</v>
      </c>
      <c r="T54">
        <f t="shared" si="13"/>
        <v>1611</v>
      </c>
      <c r="U54">
        <f t="shared" si="14"/>
        <v>1455</v>
      </c>
      <c r="V54">
        <f t="shared" si="15"/>
        <v>1299</v>
      </c>
      <c r="W54">
        <f t="shared" si="16"/>
        <v>1143</v>
      </c>
    </row>
    <row r="55" spans="6:23" x14ac:dyDescent="0.25">
      <c r="F55">
        <v>50</v>
      </c>
      <c r="G55">
        <f t="shared" si="0"/>
        <v>59</v>
      </c>
      <c r="M55">
        <v>3</v>
      </c>
      <c r="N55">
        <v>2</v>
      </c>
      <c r="O55">
        <f t="shared" si="17"/>
        <v>0.33333333333333331</v>
      </c>
      <c r="P55">
        <f t="shared" si="9"/>
        <v>2223</v>
      </c>
      <c r="Q55">
        <f t="shared" si="10"/>
        <v>2994</v>
      </c>
      <c r="R55">
        <f t="shared" si="11"/>
        <v>2838</v>
      </c>
      <c r="S55">
        <f t="shared" si="12"/>
        <v>2682</v>
      </c>
      <c r="T55">
        <f t="shared" si="13"/>
        <v>2526</v>
      </c>
      <c r="U55">
        <f t="shared" si="14"/>
        <v>2370</v>
      </c>
      <c r="V55">
        <f t="shared" si="15"/>
        <v>2214</v>
      </c>
      <c r="W55">
        <f t="shared" si="16"/>
        <v>2058</v>
      </c>
    </row>
    <row r="56" spans="6:23" x14ac:dyDescent="0.25">
      <c r="F56">
        <v>51</v>
      </c>
      <c r="G56">
        <f t="shared" si="0"/>
        <v>57.843137254901961</v>
      </c>
      <c r="M56">
        <v>3</v>
      </c>
      <c r="N56">
        <v>3</v>
      </c>
      <c r="O56">
        <f t="shared" si="17"/>
        <v>0.33333333333333331</v>
      </c>
      <c r="P56">
        <f t="shared" si="9"/>
        <v>3138</v>
      </c>
      <c r="Q56">
        <f t="shared" si="10"/>
        <v>3909</v>
      </c>
      <c r="R56">
        <f t="shared" si="11"/>
        <v>3753</v>
      </c>
      <c r="S56">
        <f t="shared" si="12"/>
        <v>3597</v>
      </c>
      <c r="T56">
        <f t="shared" si="13"/>
        <v>3441</v>
      </c>
      <c r="U56">
        <f t="shared" si="14"/>
        <v>3285</v>
      </c>
      <c r="V56">
        <f t="shared" si="15"/>
        <v>3129</v>
      </c>
      <c r="W56">
        <f t="shared" si="16"/>
        <v>2973</v>
      </c>
    </row>
    <row r="57" spans="6:23" x14ac:dyDescent="0.25">
      <c r="F57">
        <v>52</v>
      </c>
      <c r="G57">
        <f t="shared" si="0"/>
        <v>56.730769230769234</v>
      </c>
      <c r="M57">
        <v>3</v>
      </c>
      <c r="N57">
        <v>4</v>
      </c>
      <c r="O57">
        <f t="shared" si="17"/>
        <v>0.33333333333333331</v>
      </c>
      <c r="P57">
        <f t="shared" si="9"/>
        <v>4053</v>
      </c>
      <c r="Q57">
        <f t="shared" si="10"/>
        <v>4824</v>
      </c>
      <c r="R57">
        <f t="shared" si="11"/>
        <v>4668</v>
      </c>
      <c r="S57">
        <f t="shared" si="12"/>
        <v>4512</v>
      </c>
      <c r="T57">
        <f t="shared" si="13"/>
        <v>4356</v>
      </c>
      <c r="U57">
        <f t="shared" si="14"/>
        <v>4200</v>
      </c>
      <c r="V57">
        <f t="shared" si="15"/>
        <v>4044</v>
      </c>
      <c r="W57">
        <f t="shared" si="16"/>
        <v>3888</v>
      </c>
    </row>
    <row r="58" spans="6:23" x14ac:dyDescent="0.25">
      <c r="F58">
        <v>53</v>
      </c>
      <c r="G58">
        <f t="shared" si="0"/>
        <v>55.660377358490564</v>
      </c>
      <c r="M58">
        <v>3</v>
      </c>
      <c r="N58">
        <v>5</v>
      </c>
      <c r="O58">
        <f t="shared" si="17"/>
        <v>0.33333333333333331</v>
      </c>
      <c r="P58">
        <f t="shared" si="9"/>
        <v>4968</v>
      </c>
      <c r="Q58">
        <f t="shared" si="10"/>
        <v>5739</v>
      </c>
      <c r="R58">
        <f t="shared" si="11"/>
        <v>5583</v>
      </c>
      <c r="S58">
        <f t="shared" si="12"/>
        <v>5427</v>
      </c>
      <c r="T58">
        <f t="shared" si="13"/>
        <v>5271</v>
      </c>
      <c r="U58">
        <f t="shared" si="14"/>
        <v>5115</v>
      </c>
      <c r="V58">
        <f t="shared" si="15"/>
        <v>4959</v>
      </c>
      <c r="W58">
        <f t="shared" si="16"/>
        <v>4803</v>
      </c>
    </row>
    <row r="59" spans="6:23" x14ac:dyDescent="0.25">
      <c r="F59">
        <v>54</v>
      </c>
      <c r="G59">
        <f t="shared" si="0"/>
        <v>54.629629629629626</v>
      </c>
      <c r="M59">
        <v>3</v>
      </c>
      <c r="N59">
        <v>6</v>
      </c>
      <c r="O59">
        <f t="shared" si="17"/>
        <v>0.33333333333333331</v>
      </c>
      <c r="P59">
        <f t="shared" si="9"/>
        <v>5883</v>
      </c>
      <c r="Q59">
        <f t="shared" si="10"/>
        <v>6654</v>
      </c>
      <c r="R59">
        <f t="shared" si="11"/>
        <v>6498</v>
      </c>
      <c r="S59">
        <f t="shared" si="12"/>
        <v>6342</v>
      </c>
      <c r="T59">
        <f t="shared" si="13"/>
        <v>6186</v>
      </c>
      <c r="U59">
        <f t="shared" si="14"/>
        <v>6030</v>
      </c>
      <c r="V59">
        <f t="shared" si="15"/>
        <v>5874</v>
      </c>
      <c r="W59">
        <f t="shared" si="16"/>
        <v>5718</v>
      </c>
    </row>
    <row r="60" spans="6:23" x14ac:dyDescent="0.25">
      <c r="F60">
        <v>55</v>
      </c>
      <c r="G60">
        <f t="shared" si="0"/>
        <v>53.636363636363633</v>
      </c>
      <c r="M60">
        <v>3</v>
      </c>
      <c r="N60">
        <v>7</v>
      </c>
      <c r="O60">
        <f t="shared" ref="O60:O91" si="18">1/M60</f>
        <v>0.33333333333333331</v>
      </c>
      <c r="P60">
        <f t="shared" si="9"/>
        <v>6798</v>
      </c>
      <c r="Q60">
        <f t="shared" si="10"/>
        <v>7569</v>
      </c>
      <c r="R60">
        <f t="shared" si="11"/>
        <v>7413</v>
      </c>
      <c r="S60">
        <f t="shared" si="12"/>
        <v>7257</v>
      </c>
      <c r="T60">
        <f t="shared" si="13"/>
        <v>7101</v>
      </c>
      <c r="U60">
        <f t="shared" si="14"/>
        <v>6945</v>
      </c>
      <c r="V60">
        <f t="shared" si="15"/>
        <v>6789</v>
      </c>
      <c r="W60">
        <f t="shared" si="16"/>
        <v>6633</v>
      </c>
    </row>
    <row r="61" spans="6:23" x14ac:dyDescent="0.25">
      <c r="F61">
        <v>56</v>
      </c>
      <c r="G61">
        <f t="shared" si="0"/>
        <v>52.678571428571431</v>
      </c>
      <c r="M61" s="1">
        <v>3</v>
      </c>
      <c r="N61" s="1">
        <v>-1</v>
      </c>
      <c r="O61" s="1">
        <f t="shared" si="18"/>
        <v>0.33333333333333331</v>
      </c>
      <c r="P61">
        <f t="shared" si="9"/>
        <v>522</v>
      </c>
      <c r="Q61">
        <f t="shared" si="10"/>
        <v>249</v>
      </c>
      <c r="R61">
        <f t="shared" si="11"/>
        <v>93</v>
      </c>
      <c r="S61">
        <f t="shared" si="12"/>
        <v>63</v>
      </c>
      <c r="T61">
        <f t="shared" si="13"/>
        <v>219</v>
      </c>
      <c r="U61">
        <f t="shared" si="14"/>
        <v>375</v>
      </c>
      <c r="V61">
        <f t="shared" si="15"/>
        <v>531</v>
      </c>
      <c r="W61">
        <f t="shared" si="16"/>
        <v>687</v>
      </c>
    </row>
    <row r="62" spans="6:23" x14ac:dyDescent="0.25">
      <c r="F62">
        <v>57</v>
      </c>
      <c r="G62">
        <f t="shared" si="0"/>
        <v>51.754385964912281</v>
      </c>
      <c r="M62" s="1">
        <v>3</v>
      </c>
      <c r="N62" s="1">
        <v>-2</v>
      </c>
      <c r="O62" s="1">
        <f t="shared" si="18"/>
        <v>0.33333333333333331</v>
      </c>
      <c r="P62">
        <f t="shared" si="9"/>
        <v>1437</v>
      </c>
      <c r="Q62">
        <f t="shared" si="10"/>
        <v>666</v>
      </c>
      <c r="R62">
        <f t="shared" si="11"/>
        <v>822</v>
      </c>
      <c r="S62">
        <f t="shared" si="12"/>
        <v>978</v>
      </c>
      <c r="T62">
        <f t="shared" si="13"/>
        <v>1134</v>
      </c>
      <c r="U62">
        <f t="shared" si="14"/>
        <v>1290</v>
      </c>
      <c r="V62">
        <f t="shared" si="15"/>
        <v>1446</v>
      </c>
      <c r="W62">
        <f t="shared" si="16"/>
        <v>1602</v>
      </c>
    </row>
    <row r="63" spans="6:23" x14ac:dyDescent="0.25">
      <c r="F63">
        <v>58</v>
      </c>
      <c r="G63">
        <f t="shared" si="0"/>
        <v>50.862068965517238</v>
      </c>
      <c r="M63">
        <v>3</v>
      </c>
      <c r="N63">
        <v>-3</v>
      </c>
      <c r="O63">
        <f t="shared" si="18"/>
        <v>0.33333333333333331</v>
      </c>
      <c r="P63">
        <f t="shared" si="9"/>
        <v>2352</v>
      </c>
      <c r="Q63">
        <f t="shared" si="10"/>
        <v>1581</v>
      </c>
      <c r="R63">
        <f t="shared" si="11"/>
        <v>1737</v>
      </c>
      <c r="S63">
        <f t="shared" si="12"/>
        <v>1893</v>
      </c>
      <c r="T63">
        <f t="shared" si="13"/>
        <v>2049</v>
      </c>
      <c r="U63">
        <f t="shared" si="14"/>
        <v>2205</v>
      </c>
      <c r="V63">
        <f t="shared" si="15"/>
        <v>2361</v>
      </c>
      <c r="W63">
        <f t="shared" si="16"/>
        <v>2517</v>
      </c>
    </row>
    <row r="64" spans="6:23" x14ac:dyDescent="0.25">
      <c r="F64">
        <v>59</v>
      </c>
      <c r="G64">
        <f t="shared" si="0"/>
        <v>50</v>
      </c>
      <c r="M64">
        <v>3</v>
      </c>
      <c r="N64">
        <v>-4</v>
      </c>
      <c r="O64">
        <f t="shared" si="18"/>
        <v>0.33333333333333331</v>
      </c>
      <c r="P64">
        <f t="shared" si="9"/>
        <v>3267</v>
      </c>
      <c r="Q64">
        <f t="shared" si="10"/>
        <v>2496</v>
      </c>
      <c r="R64">
        <f t="shared" si="11"/>
        <v>2652</v>
      </c>
      <c r="S64">
        <f t="shared" si="12"/>
        <v>2808</v>
      </c>
      <c r="T64">
        <f t="shared" si="13"/>
        <v>2964</v>
      </c>
      <c r="U64">
        <f t="shared" si="14"/>
        <v>3120</v>
      </c>
      <c r="V64">
        <f t="shared" si="15"/>
        <v>3276</v>
      </c>
      <c r="W64">
        <f t="shared" si="16"/>
        <v>3432</v>
      </c>
    </row>
    <row r="65" spans="6:23" x14ac:dyDescent="0.25">
      <c r="F65">
        <v>60</v>
      </c>
      <c r="G65">
        <f t="shared" si="0"/>
        <v>49.166666666666664</v>
      </c>
      <c r="M65">
        <v>3</v>
      </c>
      <c r="N65">
        <v>-5</v>
      </c>
      <c r="O65">
        <f t="shared" si="18"/>
        <v>0.33333333333333331</v>
      </c>
      <c r="P65">
        <f t="shared" si="9"/>
        <v>4182</v>
      </c>
      <c r="Q65">
        <f t="shared" si="10"/>
        <v>3411</v>
      </c>
      <c r="R65">
        <f t="shared" si="11"/>
        <v>3567</v>
      </c>
      <c r="S65">
        <f t="shared" si="12"/>
        <v>3723</v>
      </c>
      <c r="T65">
        <f t="shared" si="13"/>
        <v>3879</v>
      </c>
      <c r="U65">
        <f t="shared" si="14"/>
        <v>4035</v>
      </c>
      <c r="V65">
        <f t="shared" si="15"/>
        <v>4191</v>
      </c>
      <c r="W65">
        <f t="shared" si="16"/>
        <v>4347</v>
      </c>
    </row>
    <row r="66" spans="6:23" x14ac:dyDescent="0.25">
      <c r="F66">
        <v>61</v>
      </c>
      <c r="G66">
        <f t="shared" si="0"/>
        <v>48.360655737704917</v>
      </c>
      <c r="M66">
        <v>3</v>
      </c>
      <c r="N66">
        <v>-6</v>
      </c>
      <c r="O66">
        <f t="shared" si="18"/>
        <v>0.33333333333333331</v>
      </c>
      <c r="P66">
        <f t="shared" si="9"/>
        <v>5097</v>
      </c>
      <c r="Q66">
        <f t="shared" si="10"/>
        <v>4326</v>
      </c>
      <c r="R66">
        <f t="shared" si="11"/>
        <v>4482</v>
      </c>
      <c r="S66">
        <f t="shared" si="12"/>
        <v>4638</v>
      </c>
      <c r="T66">
        <f t="shared" si="13"/>
        <v>4794</v>
      </c>
      <c r="U66">
        <f t="shared" si="14"/>
        <v>4950</v>
      </c>
      <c r="V66">
        <f t="shared" si="15"/>
        <v>5106</v>
      </c>
      <c r="W66">
        <f t="shared" si="16"/>
        <v>5262</v>
      </c>
    </row>
    <row r="67" spans="6:23" x14ac:dyDescent="0.25">
      <c r="F67">
        <v>62</v>
      </c>
      <c r="G67">
        <f t="shared" si="0"/>
        <v>47.58064516129032</v>
      </c>
      <c r="M67">
        <v>3</v>
      </c>
      <c r="N67">
        <v>-7</v>
      </c>
      <c r="O67">
        <f t="shared" si="18"/>
        <v>0.33333333333333331</v>
      </c>
      <c r="P67">
        <f t="shared" si="9"/>
        <v>6012</v>
      </c>
      <c r="Q67">
        <f t="shared" si="10"/>
        <v>5241</v>
      </c>
      <c r="R67">
        <f t="shared" si="11"/>
        <v>5397</v>
      </c>
      <c r="S67">
        <f t="shared" si="12"/>
        <v>5553</v>
      </c>
      <c r="T67">
        <f t="shared" si="13"/>
        <v>5709</v>
      </c>
      <c r="U67">
        <f t="shared" si="14"/>
        <v>5865</v>
      </c>
      <c r="V67">
        <f t="shared" si="15"/>
        <v>6021</v>
      </c>
      <c r="W67">
        <f t="shared" si="16"/>
        <v>6177</v>
      </c>
    </row>
    <row r="68" spans="6:23" x14ac:dyDescent="0.25">
      <c r="F68">
        <v>63</v>
      </c>
      <c r="G68">
        <f t="shared" si="0"/>
        <v>46.825396825396822</v>
      </c>
      <c r="M68">
        <v>4</v>
      </c>
      <c r="N68">
        <v>1</v>
      </c>
      <c r="O68">
        <f t="shared" si="18"/>
        <v>0.25</v>
      </c>
      <c r="P68">
        <f t="shared" si="9"/>
        <v>1439</v>
      </c>
      <c r="Q68">
        <f t="shared" si="10"/>
        <v>2467</v>
      </c>
      <c r="R68">
        <f t="shared" si="11"/>
        <v>2259</v>
      </c>
      <c r="S68">
        <f t="shared" si="12"/>
        <v>2051</v>
      </c>
      <c r="T68">
        <f t="shared" si="13"/>
        <v>1843</v>
      </c>
      <c r="U68">
        <f t="shared" si="14"/>
        <v>1635</v>
      </c>
      <c r="V68">
        <f t="shared" si="15"/>
        <v>1427</v>
      </c>
      <c r="W68">
        <f t="shared" si="16"/>
        <v>1219</v>
      </c>
    </row>
    <row r="69" spans="6:23" x14ac:dyDescent="0.25">
      <c r="F69">
        <v>64</v>
      </c>
      <c r="G69">
        <f t="shared" si="0"/>
        <v>46.09375</v>
      </c>
      <c r="M69">
        <v>4</v>
      </c>
      <c r="N69">
        <v>2</v>
      </c>
      <c r="O69">
        <f t="shared" si="18"/>
        <v>0.25</v>
      </c>
      <c r="P69">
        <f t="shared" si="9"/>
        <v>2354</v>
      </c>
      <c r="Q69">
        <f t="shared" si="10"/>
        <v>3382</v>
      </c>
      <c r="R69">
        <f t="shared" si="11"/>
        <v>3174</v>
      </c>
      <c r="S69">
        <f t="shared" si="12"/>
        <v>2966</v>
      </c>
      <c r="T69">
        <f t="shared" si="13"/>
        <v>2758</v>
      </c>
      <c r="U69">
        <f t="shared" si="14"/>
        <v>2550</v>
      </c>
      <c r="V69">
        <f t="shared" si="15"/>
        <v>2342</v>
      </c>
      <c r="W69">
        <f t="shared" si="16"/>
        <v>2134</v>
      </c>
    </row>
    <row r="70" spans="6:23" x14ac:dyDescent="0.25">
      <c r="F70">
        <v>65</v>
      </c>
      <c r="G70">
        <f t="shared" si="0"/>
        <v>45.384615384615387</v>
      </c>
      <c r="M70">
        <v>4</v>
      </c>
      <c r="N70">
        <v>3</v>
      </c>
      <c r="O70">
        <f t="shared" si="18"/>
        <v>0.25</v>
      </c>
      <c r="P70">
        <f t="shared" si="9"/>
        <v>3269</v>
      </c>
      <c r="Q70">
        <f t="shared" si="10"/>
        <v>4297</v>
      </c>
      <c r="R70">
        <f t="shared" si="11"/>
        <v>4089</v>
      </c>
      <c r="S70">
        <f t="shared" si="12"/>
        <v>3881</v>
      </c>
      <c r="T70">
        <f t="shared" si="13"/>
        <v>3673</v>
      </c>
      <c r="U70">
        <f t="shared" si="14"/>
        <v>3465</v>
      </c>
      <c r="V70">
        <f t="shared" si="15"/>
        <v>3257</v>
      </c>
      <c r="W70">
        <f t="shared" si="16"/>
        <v>3049</v>
      </c>
    </row>
    <row r="71" spans="6:23" x14ac:dyDescent="0.25">
      <c r="F71">
        <v>66</v>
      </c>
      <c r="G71">
        <f t="shared" ref="G71:G80" si="19">$D$4/F71</f>
        <v>44.696969696969695</v>
      </c>
      <c r="M71">
        <v>4</v>
      </c>
      <c r="N71">
        <v>4</v>
      </c>
      <c r="O71">
        <f t="shared" si="18"/>
        <v>0.25</v>
      </c>
      <c r="P71">
        <f t="shared" si="9"/>
        <v>4184</v>
      </c>
      <c r="Q71">
        <f t="shared" si="10"/>
        <v>5212</v>
      </c>
      <c r="R71">
        <f t="shared" si="11"/>
        <v>5004</v>
      </c>
      <c r="S71">
        <f t="shared" si="12"/>
        <v>4796</v>
      </c>
      <c r="T71">
        <f t="shared" si="13"/>
        <v>4588</v>
      </c>
      <c r="U71">
        <f t="shared" si="14"/>
        <v>4380</v>
      </c>
      <c r="V71">
        <f t="shared" si="15"/>
        <v>4172</v>
      </c>
      <c r="W71">
        <f t="shared" si="16"/>
        <v>3964</v>
      </c>
    </row>
    <row r="72" spans="6:23" x14ac:dyDescent="0.25">
      <c r="F72">
        <v>67</v>
      </c>
      <c r="G72">
        <f t="shared" si="19"/>
        <v>44.029850746268657</v>
      </c>
      <c r="M72">
        <v>4</v>
      </c>
      <c r="N72">
        <v>5</v>
      </c>
      <c r="O72">
        <f t="shared" si="18"/>
        <v>0.25</v>
      </c>
      <c r="P72">
        <f t="shared" si="9"/>
        <v>5099</v>
      </c>
      <c r="Q72">
        <f t="shared" si="10"/>
        <v>6127</v>
      </c>
      <c r="R72">
        <f t="shared" si="11"/>
        <v>5919</v>
      </c>
      <c r="S72">
        <f t="shared" si="12"/>
        <v>5711</v>
      </c>
      <c r="T72">
        <f t="shared" si="13"/>
        <v>5503</v>
      </c>
      <c r="U72">
        <f t="shared" si="14"/>
        <v>5295</v>
      </c>
      <c r="V72">
        <f t="shared" si="15"/>
        <v>5087</v>
      </c>
      <c r="W72">
        <f t="shared" si="16"/>
        <v>4879</v>
      </c>
    </row>
    <row r="73" spans="6:23" x14ac:dyDescent="0.25">
      <c r="F73">
        <v>68</v>
      </c>
      <c r="G73">
        <f t="shared" si="19"/>
        <v>43.382352941176471</v>
      </c>
      <c r="M73">
        <v>4</v>
      </c>
      <c r="N73">
        <v>6</v>
      </c>
      <c r="O73">
        <f t="shared" si="18"/>
        <v>0.25</v>
      </c>
      <c r="P73">
        <f t="shared" si="9"/>
        <v>6014</v>
      </c>
      <c r="Q73">
        <f t="shared" si="10"/>
        <v>7042</v>
      </c>
      <c r="R73">
        <f t="shared" si="11"/>
        <v>6834</v>
      </c>
      <c r="S73">
        <f t="shared" si="12"/>
        <v>6626</v>
      </c>
      <c r="T73">
        <f t="shared" si="13"/>
        <v>6418</v>
      </c>
      <c r="U73">
        <f t="shared" si="14"/>
        <v>6210</v>
      </c>
      <c r="V73">
        <f t="shared" si="15"/>
        <v>6002</v>
      </c>
      <c r="W73">
        <f t="shared" si="16"/>
        <v>5794</v>
      </c>
    </row>
    <row r="74" spans="6:23" x14ac:dyDescent="0.25">
      <c r="F74">
        <v>69</v>
      </c>
      <c r="G74">
        <f t="shared" si="19"/>
        <v>42.753623188405797</v>
      </c>
      <c r="M74">
        <v>4</v>
      </c>
      <c r="N74">
        <v>7</v>
      </c>
      <c r="O74">
        <f t="shared" si="18"/>
        <v>0.25</v>
      </c>
      <c r="P74">
        <f t="shared" si="9"/>
        <v>6929</v>
      </c>
      <c r="Q74">
        <f t="shared" si="10"/>
        <v>7957</v>
      </c>
      <c r="R74">
        <f t="shared" si="11"/>
        <v>7749</v>
      </c>
      <c r="S74">
        <f t="shared" si="12"/>
        <v>7541</v>
      </c>
      <c r="T74">
        <f t="shared" si="13"/>
        <v>7333</v>
      </c>
      <c r="U74">
        <f t="shared" si="14"/>
        <v>7125</v>
      </c>
      <c r="V74">
        <f t="shared" si="15"/>
        <v>6917</v>
      </c>
      <c r="W74">
        <f t="shared" si="16"/>
        <v>6709</v>
      </c>
    </row>
    <row r="75" spans="6:23" x14ac:dyDescent="0.25">
      <c r="F75">
        <v>70</v>
      </c>
      <c r="G75">
        <f t="shared" si="19"/>
        <v>42.142857142857146</v>
      </c>
      <c r="M75">
        <v>4</v>
      </c>
      <c r="N75">
        <v>-1</v>
      </c>
      <c r="O75">
        <f t="shared" si="18"/>
        <v>0.25</v>
      </c>
      <c r="P75">
        <f t="shared" si="9"/>
        <v>391</v>
      </c>
      <c r="Q75">
        <f t="shared" si="10"/>
        <v>637</v>
      </c>
      <c r="R75">
        <f t="shared" si="11"/>
        <v>429</v>
      </c>
      <c r="S75">
        <f t="shared" si="12"/>
        <v>221</v>
      </c>
      <c r="T75">
        <f t="shared" si="13"/>
        <v>13</v>
      </c>
      <c r="U75">
        <f t="shared" si="14"/>
        <v>195</v>
      </c>
      <c r="V75">
        <f t="shared" si="15"/>
        <v>403</v>
      </c>
      <c r="W75">
        <f t="shared" si="16"/>
        <v>611</v>
      </c>
    </row>
    <row r="76" spans="6:23" x14ac:dyDescent="0.25">
      <c r="F76">
        <v>71</v>
      </c>
      <c r="G76">
        <f t="shared" si="19"/>
        <v>41.549295774647888</v>
      </c>
      <c r="M76">
        <v>4</v>
      </c>
      <c r="N76">
        <v>-2</v>
      </c>
      <c r="O76">
        <f t="shared" si="18"/>
        <v>0.25</v>
      </c>
      <c r="P76">
        <f t="shared" si="9"/>
        <v>1306</v>
      </c>
      <c r="Q76">
        <f t="shared" si="10"/>
        <v>278</v>
      </c>
      <c r="R76">
        <f t="shared" si="11"/>
        <v>486</v>
      </c>
      <c r="S76">
        <f t="shared" si="12"/>
        <v>694</v>
      </c>
      <c r="T76">
        <f t="shared" si="13"/>
        <v>902</v>
      </c>
      <c r="U76">
        <f t="shared" si="14"/>
        <v>1110</v>
      </c>
      <c r="V76">
        <f t="shared" si="15"/>
        <v>1318</v>
      </c>
      <c r="W76">
        <f t="shared" si="16"/>
        <v>1526</v>
      </c>
    </row>
    <row r="77" spans="6:23" x14ac:dyDescent="0.25">
      <c r="F77">
        <v>72</v>
      </c>
      <c r="G77">
        <f t="shared" si="19"/>
        <v>40.972222222222221</v>
      </c>
      <c r="M77">
        <v>4</v>
      </c>
      <c r="N77">
        <v>-3</v>
      </c>
      <c r="O77">
        <f t="shared" si="18"/>
        <v>0.25</v>
      </c>
      <c r="P77">
        <f t="shared" si="9"/>
        <v>2221</v>
      </c>
      <c r="Q77">
        <f t="shared" si="10"/>
        <v>1193</v>
      </c>
      <c r="R77">
        <f t="shared" si="11"/>
        <v>1401</v>
      </c>
      <c r="S77">
        <f t="shared" si="12"/>
        <v>1609</v>
      </c>
      <c r="T77">
        <f t="shared" si="13"/>
        <v>1817</v>
      </c>
      <c r="U77">
        <f t="shared" si="14"/>
        <v>2025</v>
      </c>
      <c r="V77">
        <f t="shared" si="15"/>
        <v>2233</v>
      </c>
      <c r="W77">
        <f t="shared" si="16"/>
        <v>2441</v>
      </c>
    </row>
    <row r="78" spans="6:23" x14ac:dyDescent="0.25">
      <c r="F78">
        <v>73</v>
      </c>
      <c r="G78">
        <f t="shared" si="19"/>
        <v>40.410958904109592</v>
      </c>
      <c r="M78">
        <v>4</v>
      </c>
      <c r="N78">
        <v>-4</v>
      </c>
      <c r="O78">
        <f t="shared" si="18"/>
        <v>0.25</v>
      </c>
      <c r="P78">
        <f t="shared" si="9"/>
        <v>3136</v>
      </c>
      <c r="Q78">
        <f t="shared" si="10"/>
        <v>2108</v>
      </c>
      <c r="R78">
        <f t="shared" si="11"/>
        <v>2316</v>
      </c>
      <c r="S78">
        <f t="shared" si="12"/>
        <v>2524</v>
      </c>
      <c r="T78">
        <f t="shared" si="13"/>
        <v>2732</v>
      </c>
      <c r="U78">
        <f t="shared" si="14"/>
        <v>2940</v>
      </c>
      <c r="V78">
        <f t="shared" si="15"/>
        <v>3148</v>
      </c>
      <c r="W78">
        <f t="shared" si="16"/>
        <v>3356</v>
      </c>
    </row>
    <row r="79" spans="6:23" x14ac:dyDescent="0.25">
      <c r="F79">
        <v>74</v>
      </c>
      <c r="G79">
        <f t="shared" si="19"/>
        <v>39.864864864864863</v>
      </c>
      <c r="M79">
        <v>4</v>
      </c>
      <c r="N79">
        <v>-5</v>
      </c>
      <c r="O79">
        <f t="shared" si="18"/>
        <v>0.25</v>
      </c>
      <c r="P79">
        <f t="shared" si="9"/>
        <v>4051</v>
      </c>
      <c r="Q79">
        <f t="shared" si="10"/>
        <v>3023</v>
      </c>
      <c r="R79">
        <f t="shared" si="11"/>
        <v>3231</v>
      </c>
      <c r="S79">
        <f t="shared" si="12"/>
        <v>3439</v>
      </c>
      <c r="T79">
        <f t="shared" si="13"/>
        <v>3647</v>
      </c>
      <c r="U79">
        <f t="shared" si="14"/>
        <v>3855</v>
      </c>
      <c r="V79">
        <f t="shared" si="15"/>
        <v>4063</v>
      </c>
      <c r="W79">
        <f t="shared" si="16"/>
        <v>4271</v>
      </c>
    </row>
    <row r="80" spans="6:23" x14ac:dyDescent="0.25">
      <c r="F80">
        <v>75</v>
      </c>
      <c r="G80">
        <f t="shared" si="19"/>
        <v>39.333333333333336</v>
      </c>
      <c r="M80">
        <v>4</v>
      </c>
      <c r="N80">
        <v>-6</v>
      </c>
      <c r="O80">
        <f t="shared" si="18"/>
        <v>0.25</v>
      </c>
      <c r="P80">
        <f t="shared" si="9"/>
        <v>4966</v>
      </c>
      <c r="Q80">
        <f t="shared" si="10"/>
        <v>3938</v>
      </c>
      <c r="R80">
        <f t="shared" si="11"/>
        <v>4146</v>
      </c>
      <c r="S80">
        <f t="shared" si="12"/>
        <v>4354</v>
      </c>
      <c r="T80">
        <f t="shared" si="13"/>
        <v>4562</v>
      </c>
      <c r="U80">
        <f t="shared" si="14"/>
        <v>4770</v>
      </c>
      <c r="V80">
        <f t="shared" si="15"/>
        <v>4978</v>
      </c>
      <c r="W80">
        <f t="shared" si="16"/>
        <v>5186</v>
      </c>
    </row>
    <row r="81" spans="13:23" x14ac:dyDescent="0.25">
      <c r="M81">
        <v>4</v>
      </c>
      <c r="N81">
        <v>-7</v>
      </c>
      <c r="O81">
        <f t="shared" si="18"/>
        <v>0.25</v>
      </c>
      <c r="P81">
        <f t="shared" si="9"/>
        <v>5881</v>
      </c>
      <c r="Q81">
        <f t="shared" si="10"/>
        <v>4853</v>
      </c>
      <c r="R81">
        <f t="shared" si="11"/>
        <v>5061</v>
      </c>
      <c r="S81">
        <f t="shared" si="12"/>
        <v>5269</v>
      </c>
      <c r="T81">
        <f t="shared" si="13"/>
        <v>5477</v>
      </c>
      <c r="U81">
        <f t="shared" si="14"/>
        <v>5685</v>
      </c>
      <c r="V81">
        <f t="shared" si="15"/>
        <v>5893</v>
      </c>
      <c r="W81">
        <f t="shared" si="16"/>
        <v>6101</v>
      </c>
    </row>
    <row r="82" spans="13:23" x14ac:dyDescent="0.25">
      <c r="M82">
        <v>5</v>
      </c>
      <c r="N82">
        <v>1</v>
      </c>
      <c r="O82">
        <f t="shared" si="18"/>
        <v>0.2</v>
      </c>
      <c r="P82">
        <f t="shared" si="9"/>
        <v>1570</v>
      </c>
      <c r="Q82">
        <f t="shared" si="10"/>
        <v>2855</v>
      </c>
      <c r="R82">
        <f t="shared" si="11"/>
        <v>2595</v>
      </c>
      <c r="S82">
        <f t="shared" si="12"/>
        <v>2335</v>
      </c>
      <c r="T82">
        <f t="shared" si="13"/>
        <v>2075</v>
      </c>
      <c r="U82">
        <f t="shared" si="14"/>
        <v>1815</v>
      </c>
      <c r="V82">
        <f t="shared" si="15"/>
        <v>1555</v>
      </c>
      <c r="W82">
        <f t="shared" si="16"/>
        <v>1295</v>
      </c>
    </row>
    <row r="83" spans="13:23" x14ac:dyDescent="0.25">
      <c r="M83">
        <v>5</v>
      </c>
      <c r="N83">
        <v>2</v>
      </c>
      <c r="O83">
        <f t="shared" si="18"/>
        <v>0.2</v>
      </c>
      <c r="P83">
        <f t="shared" si="9"/>
        <v>2485</v>
      </c>
      <c r="Q83">
        <f t="shared" si="10"/>
        <v>3770</v>
      </c>
      <c r="R83">
        <f t="shared" si="11"/>
        <v>3510</v>
      </c>
      <c r="S83">
        <f t="shared" si="12"/>
        <v>3250</v>
      </c>
      <c r="T83">
        <f t="shared" si="13"/>
        <v>2990</v>
      </c>
      <c r="U83">
        <f t="shared" si="14"/>
        <v>2730</v>
      </c>
      <c r="V83">
        <f t="shared" si="15"/>
        <v>2470</v>
      </c>
      <c r="W83">
        <f t="shared" si="16"/>
        <v>2210</v>
      </c>
    </row>
    <row r="84" spans="13:23" x14ac:dyDescent="0.25">
      <c r="M84">
        <v>5</v>
      </c>
      <c r="N84">
        <v>3</v>
      </c>
      <c r="O84">
        <f t="shared" si="18"/>
        <v>0.2</v>
      </c>
      <c r="P84">
        <f t="shared" si="9"/>
        <v>3400</v>
      </c>
      <c r="Q84">
        <f t="shared" si="10"/>
        <v>4685</v>
      </c>
      <c r="R84">
        <f t="shared" si="11"/>
        <v>4425</v>
      </c>
      <c r="S84">
        <f t="shared" si="12"/>
        <v>4165</v>
      </c>
      <c r="T84">
        <f t="shared" si="13"/>
        <v>3905</v>
      </c>
      <c r="U84">
        <f t="shared" si="14"/>
        <v>3645</v>
      </c>
      <c r="V84">
        <f t="shared" si="15"/>
        <v>3385</v>
      </c>
      <c r="W84">
        <f t="shared" si="16"/>
        <v>3125</v>
      </c>
    </row>
    <row r="85" spans="13:23" x14ac:dyDescent="0.25">
      <c r="M85">
        <v>5</v>
      </c>
      <c r="N85">
        <v>4</v>
      </c>
      <c r="O85">
        <f t="shared" si="18"/>
        <v>0.2</v>
      </c>
      <c r="P85">
        <f t="shared" si="9"/>
        <v>4315</v>
      </c>
      <c r="Q85">
        <f t="shared" si="10"/>
        <v>5600</v>
      </c>
      <c r="R85">
        <f t="shared" si="11"/>
        <v>5340</v>
      </c>
      <c r="S85">
        <f t="shared" si="12"/>
        <v>5080</v>
      </c>
      <c r="T85">
        <f t="shared" si="13"/>
        <v>4820</v>
      </c>
      <c r="U85">
        <f t="shared" si="14"/>
        <v>4560</v>
      </c>
      <c r="V85">
        <f t="shared" si="15"/>
        <v>4300</v>
      </c>
      <c r="W85">
        <f t="shared" si="16"/>
        <v>4040</v>
      </c>
    </row>
    <row r="86" spans="13:23" x14ac:dyDescent="0.25">
      <c r="M86">
        <v>5</v>
      </c>
      <c r="N86">
        <v>5</v>
      </c>
      <c r="O86">
        <f t="shared" si="18"/>
        <v>0.2</v>
      </c>
      <c r="P86">
        <f t="shared" si="9"/>
        <v>5230</v>
      </c>
      <c r="Q86">
        <f t="shared" si="10"/>
        <v>6515</v>
      </c>
      <c r="R86">
        <f t="shared" si="11"/>
        <v>6255</v>
      </c>
      <c r="S86">
        <f t="shared" si="12"/>
        <v>5995</v>
      </c>
      <c r="T86">
        <f t="shared" si="13"/>
        <v>5735</v>
      </c>
      <c r="U86">
        <f t="shared" si="14"/>
        <v>5475</v>
      </c>
      <c r="V86">
        <f t="shared" si="15"/>
        <v>5215</v>
      </c>
      <c r="W86">
        <f t="shared" si="16"/>
        <v>4955</v>
      </c>
    </row>
    <row r="87" spans="13:23" x14ac:dyDescent="0.25">
      <c r="M87">
        <v>5</v>
      </c>
      <c r="N87">
        <v>6</v>
      </c>
      <c r="O87">
        <f t="shared" si="18"/>
        <v>0.2</v>
      </c>
      <c r="P87">
        <f t="shared" si="9"/>
        <v>6145</v>
      </c>
      <c r="Q87">
        <f t="shared" si="10"/>
        <v>7430</v>
      </c>
      <c r="R87">
        <f t="shared" si="11"/>
        <v>7170</v>
      </c>
      <c r="S87">
        <f t="shared" si="12"/>
        <v>6910</v>
      </c>
      <c r="T87">
        <f t="shared" si="13"/>
        <v>6650</v>
      </c>
      <c r="U87">
        <f t="shared" si="14"/>
        <v>6390</v>
      </c>
      <c r="V87">
        <f t="shared" si="15"/>
        <v>6130</v>
      </c>
      <c r="W87">
        <f t="shared" si="16"/>
        <v>5870</v>
      </c>
    </row>
    <row r="88" spans="13:23" x14ac:dyDescent="0.25">
      <c r="M88">
        <v>5</v>
      </c>
      <c r="N88">
        <v>7</v>
      </c>
      <c r="O88">
        <f t="shared" si="18"/>
        <v>0.2</v>
      </c>
      <c r="P88">
        <f t="shared" si="9"/>
        <v>7060</v>
      </c>
      <c r="Q88">
        <f t="shared" si="10"/>
        <v>8345</v>
      </c>
      <c r="R88">
        <f t="shared" si="11"/>
        <v>8085</v>
      </c>
      <c r="S88">
        <f t="shared" si="12"/>
        <v>7825</v>
      </c>
      <c r="T88">
        <f t="shared" si="13"/>
        <v>7565</v>
      </c>
      <c r="U88">
        <f t="shared" si="14"/>
        <v>7305</v>
      </c>
      <c r="V88">
        <f t="shared" si="15"/>
        <v>7045</v>
      </c>
      <c r="W88">
        <f t="shared" si="16"/>
        <v>6785</v>
      </c>
    </row>
    <row r="89" spans="13:23" x14ac:dyDescent="0.25">
      <c r="M89">
        <v>5</v>
      </c>
      <c r="N89">
        <v>-1</v>
      </c>
      <c r="O89">
        <f t="shared" si="18"/>
        <v>0.2</v>
      </c>
      <c r="P89">
        <f t="shared" si="9"/>
        <v>260</v>
      </c>
      <c r="Q89">
        <f t="shared" si="10"/>
        <v>1025</v>
      </c>
      <c r="R89">
        <f t="shared" si="11"/>
        <v>765</v>
      </c>
      <c r="S89">
        <f t="shared" si="12"/>
        <v>505</v>
      </c>
      <c r="T89">
        <f t="shared" si="13"/>
        <v>245</v>
      </c>
      <c r="U89">
        <f t="shared" si="14"/>
        <v>15</v>
      </c>
      <c r="V89">
        <f t="shared" si="15"/>
        <v>275</v>
      </c>
      <c r="W89">
        <f t="shared" si="16"/>
        <v>535</v>
      </c>
    </row>
    <row r="90" spans="13:23" x14ac:dyDescent="0.25">
      <c r="M90" s="1">
        <v>5</v>
      </c>
      <c r="N90" s="1">
        <v>-2</v>
      </c>
      <c r="O90" s="1">
        <f t="shared" si="18"/>
        <v>0.2</v>
      </c>
      <c r="P90">
        <f t="shared" si="9"/>
        <v>1175</v>
      </c>
      <c r="Q90">
        <f t="shared" si="10"/>
        <v>110</v>
      </c>
      <c r="R90">
        <f t="shared" si="11"/>
        <v>150</v>
      </c>
      <c r="S90">
        <f t="shared" si="12"/>
        <v>410</v>
      </c>
      <c r="T90">
        <f t="shared" si="13"/>
        <v>670</v>
      </c>
      <c r="U90">
        <f t="shared" si="14"/>
        <v>930</v>
      </c>
      <c r="V90">
        <f t="shared" si="15"/>
        <v>1190</v>
      </c>
      <c r="W90">
        <f t="shared" si="16"/>
        <v>1450</v>
      </c>
    </row>
    <row r="91" spans="13:23" x14ac:dyDescent="0.25">
      <c r="M91" s="1">
        <v>5</v>
      </c>
      <c r="N91" s="1">
        <v>-3</v>
      </c>
      <c r="O91" s="1">
        <f t="shared" si="18"/>
        <v>0.2</v>
      </c>
      <c r="P91">
        <f t="shared" ref="P91:P123" si="20">ABS($N91*$J$3+$M91*$O$6)</f>
        <v>2090</v>
      </c>
      <c r="Q91">
        <f t="shared" ref="Q91:Q123" si="21">ABS($N91*$J$3+$M91*$O$7)</f>
        <v>805</v>
      </c>
      <c r="R91">
        <f t="shared" ref="R91:R123" si="22">ABS($N91*$J$3+$M91*$O$8)</f>
        <v>1065</v>
      </c>
      <c r="S91">
        <f t="shared" ref="S91:S123" si="23">ABS($N91*$J$3+$M91*$O$9)</f>
        <v>1325</v>
      </c>
      <c r="T91">
        <f t="shared" ref="T91:T123" si="24">ABS($N91*$J$3+$M91*$O$10)</f>
        <v>1585</v>
      </c>
      <c r="U91">
        <f t="shared" ref="U91:U123" si="25">ABS($N91*$J$3+$M91*$O$11)</f>
        <v>1845</v>
      </c>
      <c r="V91">
        <f t="shared" ref="V91:V123" si="26">ABS($N91*$J$3+$M91*$O$12)</f>
        <v>2105</v>
      </c>
      <c r="W91">
        <f t="shared" ref="W91:W123" si="27">ABS($N91*$J$3+$M91*$O$13)</f>
        <v>2365</v>
      </c>
    </row>
    <row r="92" spans="13:23" x14ac:dyDescent="0.25">
      <c r="M92">
        <v>5</v>
      </c>
      <c r="N92">
        <v>-4</v>
      </c>
      <c r="O92">
        <f t="shared" ref="O92:O123" si="28">1/M92</f>
        <v>0.2</v>
      </c>
      <c r="P92">
        <f t="shared" si="20"/>
        <v>3005</v>
      </c>
      <c r="Q92">
        <f t="shared" si="21"/>
        <v>1720</v>
      </c>
      <c r="R92">
        <f t="shared" si="22"/>
        <v>1980</v>
      </c>
      <c r="S92">
        <f t="shared" si="23"/>
        <v>2240</v>
      </c>
      <c r="T92">
        <f t="shared" si="24"/>
        <v>2500</v>
      </c>
      <c r="U92">
        <f t="shared" si="25"/>
        <v>2760</v>
      </c>
      <c r="V92">
        <f t="shared" si="26"/>
        <v>3020</v>
      </c>
      <c r="W92">
        <f t="shared" si="27"/>
        <v>3280</v>
      </c>
    </row>
    <row r="93" spans="13:23" x14ac:dyDescent="0.25">
      <c r="M93">
        <v>5</v>
      </c>
      <c r="N93">
        <v>-5</v>
      </c>
      <c r="O93">
        <f t="shared" si="28"/>
        <v>0.2</v>
      </c>
      <c r="P93">
        <f t="shared" si="20"/>
        <v>3920</v>
      </c>
      <c r="Q93">
        <f t="shared" si="21"/>
        <v>2635</v>
      </c>
      <c r="R93">
        <f t="shared" si="22"/>
        <v>2895</v>
      </c>
      <c r="S93">
        <f t="shared" si="23"/>
        <v>3155</v>
      </c>
      <c r="T93">
        <f t="shared" si="24"/>
        <v>3415</v>
      </c>
      <c r="U93">
        <f t="shared" si="25"/>
        <v>3675</v>
      </c>
      <c r="V93">
        <f t="shared" si="26"/>
        <v>3935</v>
      </c>
      <c r="W93">
        <f t="shared" si="27"/>
        <v>4195</v>
      </c>
    </row>
    <row r="94" spans="13:23" x14ac:dyDescent="0.25">
      <c r="M94">
        <v>5</v>
      </c>
      <c r="N94">
        <v>-6</v>
      </c>
      <c r="O94">
        <f t="shared" si="28"/>
        <v>0.2</v>
      </c>
      <c r="P94">
        <f t="shared" si="20"/>
        <v>4835</v>
      </c>
      <c r="Q94">
        <f t="shared" si="21"/>
        <v>3550</v>
      </c>
      <c r="R94">
        <f t="shared" si="22"/>
        <v>3810</v>
      </c>
      <c r="S94">
        <f t="shared" si="23"/>
        <v>4070</v>
      </c>
      <c r="T94">
        <f t="shared" si="24"/>
        <v>4330</v>
      </c>
      <c r="U94">
        <f t="shared" si="25"/>
        <v>4590</v>
      </c>
      <c r="V94">
        <f t="shared" si="26"/>
        <v>4850</v>
      </c>
      <c r="W94">
        <f t="shared" si="27"/>
        <v>5110</v>
      </c>
    </row>
    <row r="95" spans="13:23" x14ac:dyDescent="0.25">
      <c r="M95">
        <v>5</v>
      </c>
      <c r="N95">
        <v>-7</v>
      </c>
      <c r="O95">
        <f t="shared" si="28"/>
        <v>0.2</v>
      </c>
      <c r="P95">
        <f t="shared" si="20"/>
        <v>5750</v>
      </c>
      <c r="Q95">
        <f t="shared" si="21"/>
        <v>4465</v>
      </c>
      <c r="R95">
        <f t="shared" si="22"/>
        <v>4725</v>
      </c>
      <c r="S95">
        <f t="shared" si="23"/>
        <v>4985</v>
      </c>
      <c r="T95">
        <f t="shared" si="24"/>
        <v>5245</v>
      </c>
      <c r="U95">
        <f t="shared" si="25"/>
        <v>5505</v>
      </c>
      <c r="V95">
        <f t="shared" si="26"/>
        <v>5765</v>
      </c>
      <c r="W95">
        <f t="shared" si="27"/>
        <v>6025</v>
      </c>
    </row>
    <row r="96" spans="13:23" x14ac:dyDescent="0.25">
      <c r="M96">
        <v>6</v>
      </c>
      <c r="N96">
        <v>1</v>
      </c>
      <c r="O96">
        <f t="shared" si="28"/>
        <v>0.16666666666666666</v>
      </c>
      <c r="P96">
        <f t="shared" si="20"/>
        <v>1701</v>
      </c>
      <c r="Q96">
        <f t="shared" si="21"/>
        <v>3243</v>
      </c>
      <c r="R96">
        <f t="shared" si="22"/>
        <v>2931</v>
      </c>
      <c r="S96">
        <f t="shared" si="23"/>
        <v>2619</v>
      </c>
      <c r="T96">
        <f t="shared" si="24"/>
        <v>2307</v>
      </c>
      <c r="U96">
        <f t="shared" si="25"/>
        <v>1995</v>
      </c>
      <c r="V96">
        <f t="shared" si="26"/>
        <v>1683</v>
      </c>
      <c r="W96">
        <f t="shared" si="27"/>
        <v>1371</v>
      </c>
    </row>
    <row r="97" spans="13:23" x14ac:dyDescent="0.25">
      <c r="M97">
        <v>6</v>
      </c>
      <c r="N97">
        <v>2</v>
      </c>
      <c r="O97">
        <f t="shared" si="28"/>
        <v>0.16666666666666666</v>
      </c>
      <c r="P97">
        <f t="shared" si="20"/>
        <v>2616</v>
      </c>
      <c r="Q97">
        <f t="shared" si="21"/>
        <v>4158</v>
      </c>
      <c r="R97">
        <f t="shared" si="22"/>
        <v>3846</v>
      </c>
      <c r="S97">
        <f t="shared" si="23"/>
        <v>3534</v>
      </c>
      <c r="T97">
        <f t="shared" si="24"/>
        <v>3222</v>
      </c>
      <c r="U97">
        <f t="shared" si="25"/>
        <v>2910</v>
      </c>
      <c r="V97">
        <f t="shared" si="26"/>
        <v>2598</v>
      </c>
      <c r="W97">
        <f t="shared" si="27"/>
        <v>2286</v>
      </c>
    </row>
    <row r="98" spans="13:23" x14ac:dyDescent="0.25">
      <c r="M98">
        <v>6</v>
      </c>
      <c r="N98">
        <v>3</v>
      </c>
      <c r="O98">
        <f t="shared" si="28"/>
        <v>0.16666666666666666</v>
      </c>
      <c r="P98">
        <f t="shared" si="20"/>
        <v>3531</v>
      </c>
      <c r="Q98">
        <f t="shared" si="21"/>
        <v>5073</v>
      </c>
      <c r="R98">
        <f t="shared" si="22"/>
        <v>4761</v>
      </c>
      <c r="S98">
        <f t="shared" si="23"/>
        <v>4449</v>
      </c>
      <c r="T98">
        <f t="shared" si="24"/>
        <v>4137</v>
      </c>
      <c r="U98">
        <f t="shared" si="25"/>
        <v>3825</v>
      </c>
      <c r="V98">
        <f t="shared" si="26"/>
        <v>3513</v>
      </c>
      <c r="W98">
        <f t="shared" si="27"/>
        <v>3201</v>
      </c>
    </row>
    <row r="99" spans="13:23" x14ac:dyDescent="0.25">
      <c r="M99">
        <v>6</v>
      </c>
      <c r="N99">
        <v>4</v>
      </c>
      <c r="O99">
        <f t="shared" si="28"/>
        <v>0.16666666666666666</v>
      </c>
      <c r="P99">
        <f t="shared" si="20"/>
        <v>4446</v>
      </c>
      <c r="Q99">
        <f t="shared" si="21"/>
        <v>5988</v>
      </c>
      <c r="R99">
        <f t="shared" si="22"/>
        <v>5676</v>
      </c>
      <c r="S99">
        <f t="shared" si="23"/>
        <v>5364</v>
      </c>
      <c r="T99">
        <f t="shared" si="24"/>
        <v>5052</v>
      </c>
      <c r="U99">
        <f t="shared" si="25"/>
        <v>4740</v>
      </c>
      <c r="V99">
        <f t="shared" si="26"/>
        <v>4428</v>
      </c>
      <c r="W99">
        <f t="shared" si="27"/>
        <v>4116</v>
      </c>
    </row>
    <row r="100" spans="13:23" x14ac:dyDescent="0.25">
      <c r="M100">
        <v>6</v>
      </c>
      <c r="N100">
        <v>5</v>
      </c>
      <c r="O100">
        <f t="shared" si="28"/>
        <v>0.16666666666666666</v>
      </c>
      <c r="P100">
        <f t="shared" si="20"/>
        <v>5361</v>
      </c>
      <c r="Q100">
        <f t="shared" si="21"/>
        <v>6903</v>
      </c>
      <c r="R100">
        <f t="shared" si="22"/>
        <v>6591</v>
      </c>
      <c r="S100">
        <f t="shared" si="23"/>
        <v>6279</v>
      </c>
      <c r="T100">
        <f t="shared" si="24"/>
        <v>5967</v>
      </c>
      <c r="U100">
        <f t="shared" si="25"/>
        <v>5655</v>
      </c>
      <c r="V100">
        <f t="shared" si="26"/>
        <v>5343</v>
      </c>
      <c r="W100">
        <f t="shared" si="27"/>
        <v>5031</v>
      </c>
    </row>
    <row r="101" spans="13:23" x14ac:dyDescent="0.25">
      <c r="M101">
        <v>6</v>
      </c>
      <c r="N101">
        <v>6</v>
      </c>
      <c r="O101">
        <f t="shared" si="28"/>
        <v>0.16666666666666666</v>
      </c>
      <c r="P101">
        <f t="shared" si="20"/>
        <v>6276</v>
      </c>
      <c r="Q101">
        <f t="shared" si="21"/>
        <v>7818</v>
      </c>
      <c r="R101">
        <f t="shared" si="22"/>
        <v>7506</v>
      </c>
      <c r="S101">
        <f t="shared" si="23"/>
        <v>7194</v>
      </c>
      <c r="T101">
        <f t="shared" si="24"/>
        <v>6882</v>
      </c>
      <c r="U101">
        <f t="shared" si="25"/>
        <v>6570</v>
      </c>
      <c r="V101">
        <f t="shared" si="26"/>
        <v>6258</v>
      </c>
      <c r="W101">
        <f t="shared" si="27"/>
        <v>5946</v>
      </c>
    </row>
    <row r="102" spans="13:23" x14ac:dyDescent="0.25">
      <c r="M102">
        <v>6</v>
      </c>
      <c r="N102">
        <v>7</v>
      </c>
      <c r="O102">
        <f t="shared" si="28"/>
        <v>0.16666666666666666</v>
      </c>
      <c r="P102">
        <f t="shared" si="20"/>
        <v>7191</v>
      </c>
      <c r="Q102">
        <f t="shared" si="21"/>
        <v>8733</v>
      </c>
      <c r="R102">
        <f t="shared" si="22"/>
        <v>8421</v>
      </c>
      <c r="S102">
        <f t="shared" si="23"/>
        <v>8109</v>
      </c>
      <c r="T102">
        <f t="shared" si="24"/>
        <v>7797</v>
      </c>
      <c r="U102">
        <f t="shared" si="25"/>
        <v>7485</v>
      </c>
      <c r="V102">
        <f t="shared" si="26"/>
        <v>7173</v>
      </c>
      <c r="W102">
        <f t="shared" si="27"/>
        <v>6861</v>
      </c>
    </row>
    <row r="103" spans="13:23" x14ac:dyDescent="0.25">
      <c r="M103">
        <v>6</v>
      </c>
      <c r="N103">
        <v>-1</v>
      </c>
      <c r="O103">
        <f t="shared" si="28"/>
        <v>0.16666666666666666</v>
      </c>
      <c r="P103">
        <f t="shared" si="20"/>
        <v>129</v>
      </c>
      <c r="Q103">
        <f t="shared" si="21"/>
        <v>1413</v>
      </c>
      <c r="R103">
        <f t="shared" si="22"/>
        <v>1101</v>
      </c>
      <c r="S103">
        <f t="shared" si="23"/>
        <v>789</v>
      </c>
      <c r="T103">
        <f t="shared" si="24"/>
        <v>477</v>
      </c>
      <c r="U103">
        <f t="shared" si="25"/>
        <v>165</v>
      </c>
      <c r="V103">
        <f t="shared" si="26"/>
        <v>147</v>
      </c>
      <c r="W103">
        <f t="shared" si="27"/>
        <v>459</v>
      </c>
    </row>
    <row r="104" spans="13:23" x14ac:dyDescent="0.25">
      <c r="M104">
        <v>6</v>
      </c>
      <c r="N104">
        <v>-2</v>
      </c>
      <c r="O104">
        <f t="shared" si="28"/>
        <v>0.16666666666666666</v>
      </c>
      <c r="P104">
        <f t="shared" si="20"/>
        <v>1044</v>
      </c>
      <c r="Q104">
        <f t="shared" si="21"/>
        <v>498</v>
      </c>
      <c r="R104">
        <f t="shared" si="22"/>
        <v>186</v>
      </c>
      <c r="S104">
        <f t="shared" si="23"/>
        <v>126</v>
      </c>
      <c r="T104">
        <f t="shared" si="24"/>
        <v>438</v>
      </c>
      <c r="U104">
        <f t="shared" si="25"/>
        <v>750</v>
      </c>
      <c r="V104">
        <f t="shared" si="26"/>
        <v>1062</v>
      </c>
      <c r="W104">
        <f t="shared" si="27"/>
        <v>1374</v>
      </c>
    </row>
    <row r="105" spans="13:23" x14ac:dyDescent="0.25">
      <c r="M105">
        <v>6</v>
      </c>
      <c r="N105">
        <v>-3</v>
      </c>
      <c r="O105">
        <f t="shared" si="28"/>
        <v>0.16666666666666666</v>
      </c>
      <c r="P105">
        <f t="shared" si="20"/>
        <v>1959</v>
      </c>
      <c r="Q105">
        <f t="shared" si="21"/>
        <v>417</v>
      </c>
      <c r="R105">
        <f t="shared" si="22"/>
        <v>729</v>
      </c>
      <c r="S105">
        <f t="shared" si="23"/>
        <v>1041</v>
      </c>
      <c r="T105">
        <f t="shared" si="24"/>
        <v>1353</v>
      </c>
      <c r="U105">
        <f t="shared" si="25"/>
        <v>1665</v>
      </c>
      <c r="V105">
        <f t="shared" si="26"/>
        <v>1977</v>
      </c>
      <c r="W105">
        <f t="shared" si="27"/>
        <v>2289</v>
      </c>
    </row>
    <row r="106" spans="13:23" x14ac:dyDescent="0.25">
      <c r="M106">
        <v>6</v>
      </c>
      <c r="N106">
        <v>-4</v>
      </c>
      <c r="O106">
        <f t="shared" si="28"/>
        <v>0.16666666666666666</v>
      </c>
      <c r="P106">
        <f t="shared" si="20"/>
        <v>2874</v>
      </c>
      <c r="Q106">
        <f t="shared" si="21"/>
        <v>1332</v>
      </c>
      <c r="R106">
        <f t="shared" si="22"/>
        <v>1644</v>
      </c>
      <c r="S106">
        <f t="shared" si="23"/>
        <v>1956</v>
      </c>
      <c r="T106">
        <f t="shared" si="24"/>
        <v>2268</v>
      </c>
      <c r="U106">
        <f t="shared" si="25"/>
        <v>2580</v>
      </c>
      <c r="V106">
        <f t="shared" si="26"/>
        <v>2892</v>
      </c>
      <c r="W106">
        <f t="shared" si="27"/>
        <v>3204</v>
      </c>
    </row>
    <row r="107" spans="13:23" x14ac:dyDescent="0.25">
      <c r="M107">
        <v>6</v>
      </c>
      <c r="N107">
        <v>-5</v>
      </c>
      <c r="O107">
        <f t="shared" si="28"/>
        <v>0.16666666666666666</v>
      </c>
      <c r="P107">
        <f t="shared" si="20"/>
        <v>3789</v>
      </c>
      <c r="Q107">
        <f t="shared" si="21"/>
        <v>2247</v>
      </c>
      <c r="R107">
        <f t="shared" si="22"/>
        <v>2559</v>
      </c>
      <c r="S107">
        <f t="shared" si="23"/>
        <v>2871</v>
      </c>
      <c r="T107">
        <f t="shared" si="24"/>
        <v>3183</v>
      </c>
      <c r="U107">
        <f t="shared" si="25"/>
        <v>3495</v>
      </c>
      <c r="V107">
        <f t="shared" si="26"/>
        <v>3807</v>
      </c>
      <c r="W107">
        <f t="shared" si="27"/>
        <v>4119</v>
      </c>
    </row>
    <row r="108" spans="13:23" x14ac:dyDescent="0.25">
      <c r="M108">
        <v>6</v>
      </c>
      <c r="N108">
        <v>-6</v>
      </c>
      <c r="O108">
        <f t="shared" si="28"/>
        <v>0.16666666666666666</v>
      </c>
      <c r="P108">
        <f t="shared" si="20"/>
        <v>4704</v>
      </c>
      <c r="Q108">
        <f t="shared" si="21"/>
        <v>3162</v>
      </c>
      <c r="R108">
        <f t="shared" si="22"/>
        <v>3474</v>
      </c>
      <c r="S108">
        <f t="shared" si="23"/>
        <v>3786</v>
      </c>
      <c r="T108">
        <f t="shared" si="24"/>
        <v>4098</v>
      </c>
      <c r="U108">
        <f t="shared" si="25"/>
        <v>4410</v>
      </c>
      <c r="V108">
        <f t="shared" si="26"/>
        <v>4722</v>
      </c>
      <c r="W108">
        <f t="shared" si="27"/>
        <v>5034</v>
      </c>
    </row>
    <row r="109" spans="13:23" x14ac:dyDescent="0.25">
      <c r="M109">
        <v>6</v>
      </c>
      <c r="N109">
        <v>-7</v>
      </c>
      <c r="O109">
        <f t="shared" si="28"/>
        <v>0.16666666666666666</v>
      </c>
      <c r="P109">
        <f t="shared" si="20"/>
        <v>5619</v>
      </c>
      <c r="Q109">
        <f t="shared" si="21"/>
        <v>4077</v>
      </c>
      <c r="R109">
        <f t="shared" si="22"/>
        <v>4389</v>
      </c>
      <c r="S109">
        <f t="shared" si="23"/>
        <v>4701</v>
      </c>
      <c r="T109">
        <f t="shared" si="24"/>
        <v>5013</v>
      </c>
      <c r="U109">
        <f t="shared" si="25"/>
        <v>5325</v>
      </c>
      <c r="V109">
        <f t="shared" si="26"/>
        <v>5637</v>
      </c>
      <c r="W109">
        <f t="shared" si="27"/>
        <v>5949</v>
      </c>
    </row>
    <row r="110" spans="13:23" x14ac:dyDescent="0.25">
      <c r="M110">
        <v>7</v>
      </c>
      <c r="N110">
        <v>1</v>
      </c>
      <c r="O110">
        <f t="shared" si="28"/>
        <v>0.14285714285714285</v>
      </c>
      <c r="P110">
        <f t="shared" si="20"/>
        <v>1832</v>
      </c>
      <c r="Q110">
        <f t="shared" si="21"/>
        <v>3631</v>
      </c>
      <c r="R110">
        <f t="shared" si="22"/>
        <v>3267</v>
      </c>
      <c r="S110">
        <f t="shared" si="23"/>
        <v>2903</v>
      </c>
      <c r="T110">
        <f t="shared" si="24"/>
        <v>2539</v>
      </c>
      <c r="U110">
        <f t="shared" si="25"/>
        <v>2175</v>
      </c>
      <c r="V110">
        <f t="shared" si="26"/>
        <v>1811</v>
      </c>
      <c r="W110">
        <f t="shared" si="27"/>
        <v>1447</v>
      </c>
    </row>
    <row r="111" spans="13:23" x14ac:dyDescent="0.25">
      <c r="M111">
        <v>7</v>
      </c>
      <c r="N111">
        <v>2</v>
      </c>
      <c r="O111">
        <f t="shared" si="28"/>
        <v>0.14285714285714285</v>
      </c>
      <c r="P111">
        <f t="shared" si="20"/>
        <v>2747</v>
      </c>
      <c r="Q111">
        <f t="shared" si="21"/>
        <v>4546</v>
      </c>
      <c r="R111">
        <f t="shared" si="22"/>
        <v>4182</v>
      </c>
      <c r="S111">
        <f t="shared" si="23"/>
        <v>3818</v>
      </c>
      <c r="T111">
        <f t="shared" si="24"/>
        <v>3454</v>
      </c>
      <c r="U111">
        <f t="shared" si="25"/>
        <v>3090</v>
      </c>
      <c r="V111">
        <f t="shared" si="26"/>
        <v>2726</v>
      </c>
      <c r="W111">
        <f t="shared" si="27"/>
        <v>2362</v>
      </c>
    </row>
    <row r="112" spans="13:23" x14ac:dyDescent="0.25">
      <c r="M112">
        <v>7</v>
      </c>
      <c r="N112">
        <v>3</v>
      </c>
      <c r="O112">
        <f t="shared" si="28"/>
        <v>0.14285714285714285</v>
      </c>
      <c r="P112">
        <f t="shared" si="20"/>
        <v>3662</v>
      </c>
      <c r="Q112">
        <f t="shared" si="21"/>
        <v>5461</v>
      </c>
      <c r="R112">
        <f t="shared" si="22"/>
        <v>5097</v>
      </c>
      <c r="S112">
        <f t="shared" si="23"/>
        <v>4733</v>
      </c>
      <c r="T112">
        <f t="shared" si="24"/>
        <v>4369</v>
      </c>
      <c r="U112">
        <f t="shared" si="25"/>
        <v>4005</v>
      </c>
      <c r="V112">
        <f t="shared" si="26"/>
        <v>3641</v>
      </c>
      <c r="W112">
        <f t="shared" si="27"/>
        <v>3277</v>
      </c>
    </row>
    <row r="113" spans="13:23" x14ac:dyDescent="0.25">
      <c r="M113">
        <v>7</v>
      </c>
      <c r="N113">
        <v>4</v>
      </c>
      <c r="O113">
        <f t="shared" si="28"/>
        <v>0.14285714285714285</v>
      </c>
      <c r="P113">
        <f t="shared" si="20"/>
        <v>4577</v>
      </c>
      <c r="Q113">
        <f t="shared" si="21"/>
        <v>6376</v>
      </c>
      <c r="R113">
        <f t="shared" si="22"/>
        <v>6012</v>
      </c>
      <c r="S113">
        <f t="shared" si="23"/>
        <v>5648</v>
      </c>
      <c r="T113">
        <f t="shared" si="24"/>
        <v>5284</v>
      </c>
      <c r="U113">
        <f t="shared" si="25"/>
        <v>4920</v>
      </c>
      <c r="V113">
        <f t="shared" si="26"/>
        <v>4556</v>
      </c>
      <c r="W113">
        <f t="shared" si="27"/>
        <v>4192</v>
      </c>
    </row>
    <row r="114" spans="13:23" x14ac:dyDescent="0.25">
      <c r="M114">
        <v>7</v>
      </c>
      <c r="N114">
        <v>5</v>
      </c>
      <c r="O114">
        <f t="shared" si="28"/>
        <v>0.14285714285714285</v>
      </c>
      <c r="P114">
        <f t="shared" si="20"/>
        <v>5492</v>
      </c>
      <c r="Q114">
        <f t="shared" si="21"/>
        <v>7291</v>
      </c>
      <c r="R114">
        <f t="shared" si="22"/>
        <v>6927</v>
      </c>
      <c r="S114">
        <f t="shared" si="23"/>
        <v>6563</v>
      </c>
      <c r="T114">
        <f t="shared" si="24"/>
        <v>6199</v>
      </c>
      <c r="U114">
        <f t="shared" si="25"/>
        <v>5835</v>
      </c>
      <c r="V114">
        <f t="shared" si="26"/>
        <v>5471</v>
      </c>
      <c r="W114">
        <f t="shared" si="27"/>
        <v>5107</v>
      </c>
    </row>
    <row r="115" spans="13:23" x14ac:dyDescent="0.25">
      <c r="M115">
        <v>7</v>
      </c>
      <c r="N115">
        <v>6</v>
      </c>
      <c r="O115">
        <f t="shared" si="28"/>
        <v>0.14285714285714285</v>
      </c>
      <c r="P115">
        <f t="shared" si="20"/>
        <v>6407</v>
      </c>
      <c r="Q115">
        <f t="shared" si="21"/>
        <v>8206</v>
      </c>
      <c r="R115">
        <f t="shared" si="22"/>
        <v>7842</v>
      </c>
      <c r="S115">
        <f t="shared" si="23"/>
        <v>7478</v>
      </c>
      <c r="T115">
        <f t="shared" si="24"/>
        <v>7114</v>
      </c>
      <c r="U115">
        <f t="shared" si="25"/>
        <v>6750</v>
      </c>
      <c r="V115">
        <f t="shared" si="26"/>
        <v>6386</v>
      </c>
      <c r="W115">
        <f t="shared" si="27"/>
        <v>6022</v>
      </c>
    </row>
    <row r="116" spans="13:23" x14ac:dyDescent="0.25">
      <c r="M116">
        <v>7</v>
      </c>
      <c r="N116">
        <v>7</v>
      </c>
      <c r="O116">
        <f t="shared" si="28"/>
        <v>0.14285714285714285</v>
      </c>
      <c r="P116">
        <f t="shared" si="20"/>
        <v>7322</v>
      </c>
      <c r="Q116">
        <f t="shared" si="21"/>
        <v>9121</v>
      </c>
      <c r="R116">
        <f t="shared" si="22"/>
        <v>8757</v>
      </c>
      <c r="S116">
        <f t="shared" si="23"/>
        <v>8393</v>
      </c>
      <c r="T116">
        <f t="shared" si="24"/>
        <v>8029</v>
      </c>
      <c r="U116">
        <f t="shared" si="25"/>
        <v>7665</v>
      </c>
      <c r="V116">
        <f t="shared" si="26"/>
        <v>7301</v>
      </c>
      <c r="W116">
        <f t="shared" si="27"/>
        <v>6937</v>
      </c>
    </row>
    <row r="117" spans="13:23" x14ac:dyDescent="0.25">
      <c r="M117">
        <v>7</v>
      </c>
      <c r="N117">
        <v>-1</v>
      </c>
      <c r="O117">
        <f t="shared" si="28"/>
        <v>0.14285714285714285</v>
      </c>
      <c r="P117">
        <f t="shared" si="20"/>
        <v>2</v>
      </c>
      <c r="Q117">
        <f t="shared" si="21"/>
        <v>1801</v>
      </c>
      <c r="R117">
        <f t="shared" si="22"/>
        <v>1437</v>
      </c>
      <c r="S117">
        <f t="shared" si="23"/>
        <v>1073</v>
      </c>
      <c r="T117">
        <f t="shared" si="24"/>
        <v>709</v>
      </c>
      <c r="U117">
        <f t="shared" si="25"/>
        <v>345</v>
      </c>
      <c r="V117">
        <f t="shared" si="26"/>
        <v>19</v>
      </c>
      <c r="W117">
        <f t="shared" si="27"/>
        <v>383</v>
      </c>
    </row>
    <row r="118" spans="13:23" x14ac:dyDescent="0.25">
      <c r="M118">
        <v>7</v>
      </c>
      <c r="N118">
        <v>-2</v>
      </c>
      <c r="O118">
        <f t="shared" si="28"/>
        <v>0.14285714285714285</v>
      </c>
      <c r="P118">
        <f t="shared" si="20"/>
        <v>913</v>
      </c>
      <c r="Q118">
        <f t="shared" si="21"/>
        <v>886</v>
      </c>
      <c r="R118">
        <f t="shared" si="22"/>
        <v>522</v>
      </c>
      <c r="S118">
        <f t="shared" si="23"/>
        <v>158</v>
      </c>
      <c r="T118">
        <f t="shared" si="24"/>
        <v>206</v>
      </c>
      <c r="U118">
        <f t="shared" si="25"/>
        <v>570</v>
      </c>
      <c r="V118">
        <f t="shared" si="26"/>
        <v>934</v>
      </c>
      <c r="W118">
        <f t="shared" si="27"/>
        <v>1298</v>
      </c>
    </row>
    <row r="119" spans="13:23" x14ac:dyDescent="0.25">
      <c r="M119" s="1">
        <v>7</v>
      </c>
      <c r="N119" s="1">
        <v>-3</v>
      </c>
      <c r="O119" s="1">
        <f t="shared" si="28"/>
        <v>0.14285714285714285</v>
      </c>
      <c r="P119">
        <f t="shared" si="20"/>
        <v>1828</v>
      </c>
      <c r="Q119">
        <f t="shared" si="21"/>
        <v>29</v>
      </c>
      <c r="R119">
        <f t="shared" si="22"/>
        <v>393</v>
      </c>
      <c r="S119">
        <f t="shared" si="23"/>
        <v>757</v>
      </c>
      <c r="T119">
        <f t="shared" si="24"/>
        <v>1121</v>
      </c>
      <c r="U119">
        <f t="shared" si="25"/>
        <v>1485</v>
      </c>
      <c r="V119">
        <f t="shared" si="26"/>
        <v>1849</v>
      </c>
      <c r="W119">
        <f t="shared" si="27"/>
        <v>2213</v>
      </c>
    </row>
    <row r="120" spans="13:23" x14ac:dyDescent="0.25">
      <c r="M120" s="1">
        <v>7</v>
      </c>
      <c r="N120" s="1">
        <v>-4</v>
      </c>
      <c r="O120" s="1">
        <f t="shared" si="28"/>
        <v>0.14285714285714285</v>
      </c>
      <c r="P120">
        <f t="shared" si="20"/>
        <v>2743</v>
      </c>
      <c r="Q120">
        <f t="shared" si="21"/>
        <v>944</v>
      </c>
      <c r="R120">
        <f t="shared" si="22"/>
        <v>1308</v>
      </c>
      <c r="S120">
        <f t="shared" si="23"/>
        <v>1672</v>
      </c>
      <c r="T120">
        <f t="shared" si="24"/>
        <v>2036</v>
      </c>
      <c r="U120">
        <f t="shared" si="25"/>
        <v>2400</v>
      </c>
      <c r="V120">
        <f t="shared" si="26"/>
        <v>2764</v>
      </c>
      <c r="W120">
        <f t="shared" si="27"/>
        <v>3128</v>
      </c>
    </row>
    <row r="121" spans="13:23" x14ac:dyDescent="0.25">
      <c r="M121">
        <v>7</v>
      </c>
      <c r="N121">
        <v>-5</v>
      </c>
      <c r="O121">
        <f t="shared" si="28"/>
        <v>0.14285714285714285</v>
      </c>
      <c r="P121">
        <f t="shared" si="20"/>
        <v>3658</v>
      </c>
      <c r="Q121">
        <f t="shared" si="21"/>
        <v>1859</v>
      </c>
      <c r="R121">
        <f t="shared" si="22"/>
        <v>2223</v>
      </c>
      <c r="S121">
        <f t="shared" si="23"/>
        <v>2587</v>
      </c>
      <c r="T121">
        <f t="shared" si="24"/>
        <v>2951</v>
      </c>
      <c r="U121">
        <f t="shared" si="25"/>
        <v>3315</v>
      </c>
      <c r="V121">
        <f t="shared" si="26"/>
        <v>3679</v>
      </c>
      <c r="W121">
        <f t="shared" si="27"/>
        <v>4043</v>
      </c>
    </row>
    <row r="122" spans="13:23" x14ac:dyDescent="0.25">
      <c r="M122">
        <v>7</v>
      </c>
      <c r="N122">
        <v>-6</v>
      </c>
      <c r="O122">
        <f t="shared" si="28"/>
        <v>0.14285714285714285</v>
      </c>
      <c r="P122">
        <f t="shared" si="20"/>
        <v>4573</v>
      </c>
      <c r="Q122">
        <f t="shared" si="21"/>
        <v>2774</v>
      </c>
      <c r="R122">
        <f t="shared" si="22"/>
        <v>3138</v>
      </c>
      <c r="S122">
        <f t="shared" si="23"/>
        <v>3502</v>
      </c>
      <c r="T122">
        <f t="shared" si="24"/>
        <v>3866</v>
      </c>
      <c r="U122">
        <f t="shared" si="25"/>
        <v>4230</v>
      </c>
      <c r="V122">
        <f t="shared" si="26"/>
        <v>4594</v>
      </c>
      <c r="W122">
        <f t="shared" si="27"/>
        <v>4958</v>
      </c>
    </row>
    <row r="123" spans="13:23" x14ac:dyDescent="0.25">
      <c r="M123">
        <v>7</v>
      </c>
      <c r="N123">
        <v>-7</v>
      </c>
      <c r="O123">
        <f t="shared" si="28"/>
        <v>0.14285714285714285</v>
      </c>
      <c r="P123">
        <f t="shared" si="20"/>
        <v>5488</v>
      </c>
      <c r="Q123">
        <f t="shared" si="21"/>
        <v>3689</v>
      </c>
      <c r="R123">
        <f t="shared" si="22"/>
        <v>4053</v>
      </c>
      <c r="S123">
        <f t="shared" si="23"/>
        <v>4417</v>
      </c>
      <c r="T123">
        <f t="shared" si="24"/>
        <v>4781</v>
      </c>
      <c r="U123">
        <f t="shared" si="25"/>
        <v>5145</v>
      </c>
      <c r="V123">
        <f t="shared" si="26"/>
        <v>5509</v>
      </c>
      <c r="W123">
        <f t="shared" si="27"/>
        <v>5873</v>
      </c>
    </row>
  </sheetData>
  <mergeCells count="2">
    <mergeCell ref="K4:P4"/>
    <mergeCell ref="R4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V102"/>
  <sheetViews>
    <sheetView tabSelected="1" topLeftCell="B1" zoomScaleNormal="100" workbookViewId="0">
      <selection activeCell="D13" sqref="D13"/>
    </sheetView>
  </sheetViews>
  <sheetFormatPr defaultRowHeight="15" x14ac:dyDescent="0.25"/>
  <cols>
    <col min="10" max="10" width="12" bestFit="1" customWidth="1"/>
    <col min="13" max="13" width="10.28515625" bestFit="1" customWidth="1"/>
    <col min="18" max="18" width="20.140625" bestFit="1" customWidth="1"/>
  </cols>
  <sheetData>
    <row r="3" spans="2:22" x14ac:dyDescent="0.25">
      <c r="L3" s="7"/>
      <c r="M3" s="6"/>
      <c r="N3" s="6"/>
      <c r="O3" s="6"/>
      <c r="P3" s="6"/>
      <c r="Q3" s="6"/>
      <c r="R3" s="6" t="s">
        <v>14</v>
      </c>
      <c r="S3" s="7"/>
    </row>
    <row r="4" spans="2:22" ht="18.75" thickBot="1" x14ac:dyDescent="0.4">
      <c r="C4" t="s">
        <v>9</v>
      </c>
      <c r="D4" t="s">
        <v>0</v>
      </c>
      <c r="H4" t="s">
        <v>25</v>
      </c>
      <c r="I4" t="s">
        <v>18</v>
      </c>
      <c r="J4" t="s">
        <v>26</v>
      </c>
      <c r="L4" s="7" t="s">
        <v>12</v>
      </c>
      <c r="M4" s="6" t="s">
        <v>4</v>
      </c>
      <c r="N4" s="6" t="s">
        <v>1</v>
      </c>
      <c r="O4" s="6" t="s">
        <v>2</v>
      </c>
      <c r="P4" s="6" t="s">
        <v>3</v>
      </c>
      <c r="Q4" s="10" t="s">
        <v>7</v>
      </c>
      <c r="R4" s="6" t="s">
        <v>13</v>
      </c>
      <c r="S4" s="6" t="s">
        <v>15</v>
      </c>
    </row>
    <row r="5" spans="2:22" ht="15.75" thickBot="1" x14ac:dyDescent="0.3">
      <c r="B5" t="s">
        <v>11</v>
      </c>
      <c r="C5">
        <v>1</v>
      </c>
      <c r="D5">
        <v>1</v>
      </c>
      <c r="E5">
        <f>1/C5</f>
        <v>1</v>
      </c>
      <c r="F5" s="14">
        <f>IF(G5&gt;$N$8,-$N$9*(G5-$N$8)/$N$8,0)-($N$10*(ABS(C5)-1+ABS(D5)-1))</f>
        <v>-114.10344884901318</v>
      </c>
      <c r="G5">
        <f t="shared" ref="G5:G69" si="0">ABS($D5*$Q$5+$L$5*$C5)</f>
        <v>1861.5517327351977</v>
      </c>
      <c r="H5">
        <f>MOD(G5,$N$7/2)</f>
        <v>63.103440538321877</v>
      </c>
      <c r="I5">
        <f>ABS($O$5-H5)-26</f>
        <v>5.5517078031240885</v>
      </c>
      <c r="J5">
        <f t="shared" ref="J5:J68" si="1">(F5*(100-I5))^2</f>
        <v>116141053.68039672</v>
      </c>
      <c r="L5" s="4">
        <v>915</v>
      </c>
      <c r="M5" s="3">
        <v>1</v>
      </c>
      <c r="N5" s="3">
        <f>O5-13</f>
        <v>18.551732735197788</v>
      </c>
      <c r="O5" s="5">
        <f>Q5-L5</f>
        <v>31.551732735197788</v>
      </c>
      <c r="P5" s="8">
        <f>O5+13</f>
        <v>44.551732735197788</v>
      </c>
      <c r="Q5" s="11">
        <v>946.55173273519779</v>
      </c>
      <c r="R5" s="9">
        <v>1</v>
      </c>
      <c r="S5" s="2">
        <f>IF(R5=1,Q5+O5,Q5-O5)</f>
        <v>978.10346547039558</v>
      </c>
      <c r="V5">
        <v>980</v>
      </c>
    </row>
    <row r="6" spans="2:22" x14ac:dyDescent="0.25">
      <c r="C6">
        <v>1</v>
      </c>
      <c r="D6">
        <v>2</v>
      </c>
      <c r="E6">
        <v>1</v>
      </c>
      <c r="F6" s="14">
        <f t="shared" ref="F6:F69" si="2">IF(G6&gt;$N$8,-$N$9*(G6-$N$8)/$N$8,0)-($N$10*(ABS(C6)-1+ABS(D6)-1))</f>
        <v>-187.20689769802635</v>
      </c>
      <c r="G6">
        <f t="shared" si="0"/>
        <v>2808.1034654703953</v>
      </c>
      <c r="H6">
        <f t="shared" ref="H6:H69" si="3">MOD(G6,$N$7/2)</f>
        <v>63.103440538321763</v>
      </c>
      <c r="I6">
        <f t="shared" ref="I6:I69" si="4">ABS($O$5-H6)-26</f>
        <v>5.5517078031239748</v>
      </c>
      <c r="J6">
        <f t="shared" si="1"/>
        <v>312630907.84767169</v>
      </c>
    </row>
    <row r="7" spans="2:22" x14ac:dyDescent="0.25">
      <c r="C7">
        <v>1</v>
      </c>
      <c r="D7">
        <v>3</v>
      </c>
      <c r="E7">
        <f t="shared" ref="E7:E70" si="5">1/C7</f>
        <v>1</v>
      </c>
      <c r="F7" s="14">
        <f t="shared" si="2"/>
        <v>-260.31034654703956</v>
      </c>
      <c r="G7">
        <f t="shared" si="0"/>
        <v>3754.6551982055935</v>
      </c>
      <c r="H7">
        <f t="shared" si="3"/>
        <v>63.103440538322104</v>
      </c>
      <c r="I7">
        <f t="shared" si="4"/>
        <v>5.5517078031243159</v>
      </c>
      <c r="J7">
        <f t="shared" si="1"/>
        <v>604464889.21188164</v>
      </c>
      <c r="M7" s="7" t="s">
        <v>19</v>
      </c>
      <c r="N7" s="3">
        <f>Q5/5</f>
        <v>189.31034654703956</v>
      </c>
    </row>
    <row r="8" spans="2:22" x14ac:dyDescent="0.25">
      <c r="C8">
        <v>1</v>
      </c>
      <c r="D8">
        <v>4</v>
      </c>
      <c r="E8">
        <f t="shared" si="5"/>
        <v>1</v>
      </c>
      <c r="F8" s="14">
        <f t="shared" si="2"/>
        <v>-333.41379539605271</v>
      </c>
      <c r="G8">
        <f t="shared" si="0"/>
        <v>4701.2069309407907</v>
      </c>
      <c r="H8">
        <f t="shared" si="3"/>
        <v>63.103440538321536</v>
      </c>
      <c r="I8">
        <f t="shared" si="4"/>
        <v>5.5517078031237475</v>
      </c>
      <c r="J8">
        <f t="shared" si="1"/>
        <v>991642997.77304423</v>
      </c>
      <c r="M8" s="7" t="s">
        <v>20</v>
      </c>
      <c r="N8" s="3">
        <v>150</v>
      </c>
    </row>
    <row r="9" spans="2:22" x14ac:dyDescent="0.25">
      <c r="C9">
        <v>1</v>
      </c>
      <c r="D9">
        <v>5</v>
      </c>
      <c r="E9">
        <f t="shared" si="5"/>
        <v>1</v>
      </c>
      <c r="F9" s="14">
        <f t="shared" si="2"/>
        <v>-406.51724424506591</v>
      </c>
      <c r="G9">
        <f t="shared" si="0"/>
        <v>5647.7586636759888</v>
      </c>
      <c r="H9">
        <f t="shared" si="3"/>
        <v>63.103440538321877</v>
      </c>
      <c r="I9">
        <f t="shared" si="4"/>
        <v>5.5517078031240885</v>
      </c>
      <c r="J9">
        <f t="shared" si="1"/>
        <v>1474165233.5311294</v>
      </c>
      <c r="M9" s="7" t="s">
        <v>21</v>
      </c>
      <c r="N9" s="3">
        <v>10</v>
      </c>
      <c r="O9" t="s">
        <v>22</v>
      </c>
    </row>
    <row r="10" spans="2:22" x14ac:dyDescent="0.25">
      <c r="C10">
        <v>1</v>
      </c>
      <c r="D10">
        <v>6</v>
      </c>
      <c r="E10">
        <f t="shared" si="5"/>
        <v>1</v>
      </c>
      <c r="F10" s="14">
        <f t="shared" si="2"/>
        <v>-479.62069309407912</v>
      </c>
      <c r="G10">
        <f t="shared" si="0"/>
        <v>6594.310396411187</v>
      </c>
      <c r="H10">
        <f t="shared" si="3"/>
        <v>63.103440538322218</v>
      </c>
      <c r="I10">
        <f t="shared" si="4"/>
        <v>5.5517078031244296</v>
      </c>
      <c r="J10">
        <f t="shared" si="1"/>
        <v>2052031596.4861457</v>
      </c>
      <c r="M10" s="7" t="s">
        <v>23</v>
      </c>
      <c r="N10" s="3">
        <v>10</v>
      </c>
      <c r="O10" t="s">
        <v>24</v>
      </c>
    </row>
    <row r="11" spans="2:22" x14ac:dyDescent="0.25">
      <c r="C11">
        <v>1</v>
      </c>
      <c r="D11">
        <v>7</v>
      </c>
      <c r="E11">
        <f t="shared" si="5"/>
        <v>1</v>
      </c>
      <c r="F11" s="14">
        <f t="shared" si="2"/>
        <v>-552.72414194309226</v>
      </c>
      <c r="G11">
        <f t="shared" si="0"/>
        <v>7540.8621291463842</v>
      </c>
      <c r="H11">
        <f t="shared" si="3"/>
        <v>63.103440538321649</v>
      </c>
      <c r="I11">
        <f t="shared" si="4"/>
        <v>5.5517078031238611</v>
      </c>
      <c r="J11">
        <f t="shared" si="1"/>
        <v>2725242086.6381435</v>
      </c>
    </row>
    <row r="12" spans="2:22" x14ac:dyDescent="0.25">
      <c r="B12" t="s">
        <v>10</v>
      </c>
      <c r="C12" s="13">
        <v>1</v>
      </c>
      <c r="D12" s="13">
        <v>-1</v>
      </c>
      <c r="E12" s="13">
        <f t="shared" si="5"/>
        <v>1</v>
      </c>
      <c r="F12" s="14">
        <f t="shared" si="2"/>
        <v>0</v>
      </c>
      <c r="G12" s="13">
        <f t="shared" si="0"/>
        <v>31.551732735197788</v>
      </c>
      <c r="H12">
        <f t="shared" si="3"/>
        <v>31.551732735197788</v>
      </c>
      <c r="I12" s="13">
        <f t="shared" si="4"/>
        <v>-26</v>
      </c>
      <c r="J12" s="13">
        <f t="shared" si="1"/>
        <v>0</v>
      </c>
    </row>
    <row r="13" spans="2:22" x14ac:dyDescent="0.25">
      <c r="C13">
        <v>1</v>
      </c>
      <c r="D13">
        <v>-2</v>
      </c>
      <c r="E13">
        <f t="shared" si="5"/>
        <v>1</v>
      </c>
      <c r="F13" s="14">
        <f t="shared" si="2"/>
        <v>-65.206897698026367</v>
      </c>
      <c r="G13">
        <f t="shared" si="0"/>
        <v>978.10346547039558</v>
      </c>
      <c r="H13">
        <f t="shared" si="3"/>
        <v>31.551732735197788</v>
      </c>
      <c r="I13">
        <f t="shared" si="4"/>
        <v>-26</v>
      </c>
      <c r="J13">
        <f t="shared" si="1"/>
        <v>67503791.619496316</v>
      </c>
    </row>
    <row r="14" spans="2:22" x14ac:dyDescent="0.25">
      <c r="C14">
        <v>1</v>
      </c>
      <c r="D14">
        <v>-3</v>
      </c>
      <c r="E14">
        <f t="shared" si="5"/>
        <v>1</v>
      </c>
      <c r="F14" s="14">
        <f t="shared" si="2"/>
        <v>-138.31034654703956</v>
      </c>
      <c r="G14">
        <f t="shared" si="0"/>
        <v>1924.6551982055935</v>
      </c>
      <c r="H14">
        <f t="shared" si="3"/>
        <v>31.551732735197902</v>
      </c>
      <c r="I14">
        <f t="shared" si="4"/>
        <v>-25.999999999999886</v>
      </c>
      <c r="J14">
        <f t="shared" si="1"/>
        <v>303703942.14811105</v>
      </c>
      <c r="M14" t="s">
        <v>16</v>
      </c>
      <c r="N14" t="s">
        <v>17</v>
      </c>
      <c r="O14" t="s">
        <v>18</v>
      </c>
    </row>
    <row r="15" spans="2:22" x14ac:dyDescent="0.25">
      <c r="C15">
        <v>1</v>
      </c>
      <c r="D15">
        <v>-4</v>
      </c>
      <c r="E15">
        <f t="shared" si="5"/>
        <v>1</v>
      </c>
      <c r="F15" s="14">
        <f t="shared" si="2"/>
        <v>-211.41379539605273</v>
      </c>
      <c r="G15">
        <f t="shared" si="0"/>
        <v>2871.2069309407912</v>
      </c>
      <c r="H15">
        <f t="shared" si="3"/>
        <v>31.551732735197788</v>
      </c>
      <c r="I15">
        <f t="shared" si="4"/>
        <v>-26</v>
      </c>
      <c r="J15">
        <f t="shared" si="1"/>
        <v>709590407.82263803</v>
      </c>
      <c r="M15">
        <f>G27-G12</f>
        <v>31.551732735197788</v>
      </c>
      <c r="N15">
        <v>26</v>
      </c>
      <c r="O15">
        <f>M15-N15</f>
        <v>5.5517327351977883</v>
      </c>
    </row>
    <row r="16" spans="2:22" x14ac:dyDescent="0.25">
      <c r="C16">
        <v>1</v>
      </c>
      <c r="D16">
        <v>-5</v>
      </c>
      <c r="E16">
        <f t="shared" si="5"/>
        <v>1</v>
      </c>
      <c r="F16" s="14">
        <f t="shared" si="2"/>
        <v>-284.51724424506591</v>
      </c>
      <c r="G16">
        <f t="shared" si="0"/>
        <v>3817.7586636759888</v>
      </c>
      <c r="H16">
        <f t="shared" si="3"/>
        <v>31.551732735197675</v>
      </c>
      <c r="I16">
        <f t="shared" si="4"/>
        <v>-25.999999999999886</v>
      </c>
      <c r="J16">
        <f t="shared" si="1"/>
        <v>1285163188.6430736</v>
      </c>
    </row>
    <row r="17" spans="3:12" x14ac:dyDescent="0.25">
      <c r="C17">
        <v>1</v>
      </c>
      <c r="D17">
        <v>-6</v>
      </c>
      <c r="E17">
        <f t="shared" si="5"/>
        <v>1</v>
      </c>
      <c r="F17" s="14">
        <f t="shared" si="2"/>
        <v>-357.62069309407912</v>
      </c>
      <c r="G17">
        <f t="shared" si="0"/>
        <v>4764.310396411187</v>
      </c>
      <c r="H17">
        <f t="shared" si="3"/>
        <v>31.551732735198016</v>
      </c>
      <c r="I17">
        <f t="shared" si="4"/>
        <v>-25.999999999999773</v>
      </c>
      <c r="J17">
        <f t="shared" si="1"/>
        <v>2030422284.6094182</v>
      </c>
    </row>
    <row r="18" spans="3:12" x14ac:dyDescent="0.25">
      <c r="C18">
        <v>1</v>
      </c>
      <c r="D18">
        <v>-7</v>
      </c>
      <c r="E18">
        <f t="shared" si="5"/>
        <v>1</v>
      </c>
      <c r="F18" s="14">
        <f t="shared" si="2"/>
        <v>-430.72414194309232</v>
      </c>
      <c r="G18">
        <f t="shared" si="0"/>
        <v>5710.8621291463842</v>
      </c>
      <c r="H18">
        <f t="shared" si="3"/>
        <v>31.551732735197447</v>
      </c>
      <c r="I18">
        <f t="shared" si="4"/>
        <v>-25.999999999999659</v>
      </c>
      <c r="J18">
        <f t="shared" si="1"/>
        <v>2945367695.7216702</v>
      </c>
      <c r="K18">
        <v>1</v>
      </c>
      <c r="L18">
        <f>39-13</f>
        <v>26</v>
      </c>
    </row>
    <row r="19" spans="3:12" x14ac:dyDescent="0.25">
      <c r="C19">
        <v>2</v>
      </c>
      <c r="D19">
        <v>1</v>
      </c>
      <c r="E19">
        <f t="shared" si="5"/>
        <v>0.5</v>
      </c>
      <c r="F19" s="14">
        <f t="shared" si="2"/>
        <v>-185.10344884901318</v>
      </c>
      <c r="G19">
        <f t="shared" si="0"/>
        <v>2776.5517327351977</v>
      </c>
      <c r="H19">
        <f t="shared" si="3"/>
        <v>31.551707803124089</v>
      </c>
      <c r="I19">
        <f t="shared" si="4"/>
        <v>-25.9999750679263</v>
      </c>
      <c r="J19">
        <f t="shared" si="1"/>
        <v>543963725.58040261</v>
      </c>
      <c r="K19">
        <v>0</v>
      </c>
      <c r="L19">
        <f>39-13</f>
        <v>26</v>
      </c>
    </row>
    <row r="20" spans="3:12" x14ac:dyDescent="0.25">
      <c r="C20">
        <v>2</v>
      </c>
      <c r="D20">
        <v>2</v>
      </c>
      <c r="E20">
        <f t="shared" si="5"/>
        <v>0.5</v>
      </c>
      <c r="F20" s="14">
        <f t="shared" si="2"/>
        <v>-258.20689769802635</v>
      </c>
      <c r="G20">
        <f t="shared" si="0"/>
        <v>3723.1034654703953</v>
      </c>
      <c r="H20">
        <f t="shared" si="3"/>
        <v>31.551707803123975</v>
      </c>
      <c r="I20">
        <f t="shared" si="4"/>
        <v>-25.999975067926187</v>
      </c>
      <c r="J20">
        <f t="shared" si="1"/>
        <v>1058465233.9663081</v>
      </c>
      <c r="K20">
        <v>0</v>
      </c>
      <c r="L20">
        <f>39+13</f>
        <v>52</v>
      </c>
    </row>
    <row r="21" spans="3:12" x14ac:dyDescent="0.25">
      <c r="C21">
        <v>2</v>
      </c>
      <c r="D21">
        <v>3</v>
      </c>
      <c r="E21">
        <f t="shared" si="5"/>
        <v>0.5</v>
      </c>
      <c r="F21" s="14">
        <f t="shared" si="2"/>
        <v>-331.31034654703956</v>
      </c>
      <c r="G21">
        <f t="shared" si="0"/>
        <v>4669.6551982055935</v>
      </c>
      <c r="H21">
        <f t="shared" si="3"/>
        <v>31.551707803124316</v>
      </c>
      <c r="I21">
        <f t="shared" si="4"/>
        <v>-25.999975067926528</v>
      </c>
      <c r="J21">
        <f t="shared" si="1"/>
        <v>1742652990.3452578</v>
      </c>
      <c r="K21">
        <v>1</v>
      </c>
      <c r="L21">
        <f>39+13</f>
        <v>52</v>
      </c>
    </row>
    <row r="22" spans="3:12" x14ac:dyDescent="0.25">
      <c r="C22">
        <v>2</v>
      </c>
      <c r="D22">
        <v>4</v>
      </c>
      <c r="E22">
        <f t="shared" si="5"/>
        <v>0.5</v>
      </c>
      <c r="F22" s="14">
        <f t="shared" si="2"/>
        <v>-404.41379539605271</v>
      </c>
      <c r="G22">
        <f t="shared" si="0"/>
        <v>5616.2069309407907</v>
      </c>
      <c r="H22">
        <f t="shared" si="3"/>
        <v>31.551707803123747</v>
      </c>
      <c r="I22">
        <f t="shared" si="4"/>
        <v>-25.999975067925959</v>
      </c>
      <c r="J22">
        <f t="shared" si="1"/>
        <v>2596526994.7172117</v>
      </c>
    </row>
    <row r="23" spans="3:12" x14ac:dyDescent="0.25">
      <c r="C23">
        <v>2</v>
      </c>
      <c r="D23">
        <v>5</v>
      </c>
      <c r="E23">
        <f t="shared" si="5"/>
        <v>0.5</v>
      </c>
      <c r="F23" s="14">
        <f t="shared" si="2"/>
        <v>-477.51724424506591</v>
      </c>
      <c r="G23">
        <f t="shared" si="0"/>
        <v>6562.7586636759888</v>
      </c>
      <c r="H23">
        <f t="shared" si="3"/>
        <v>31.551707803124089</v>
      </c>
      <c r="I23">
        <f t="shared" si="4"/>
        <v>-25.9999750679263</v>
      </c>
      <c r="J23">
        <f t="shared" si="1"/>
        <v>3620087247.0822344</v>
      </c>
    </row>
    <row r="24" spans="3:12" x14ac:dyDescent="0.25">
      <c r="C24">
        <v>2</v>
      </c>
      <c r="D24">
        <v>6</v>
      </c>
      <c r="E24">
        <f t="shared" si="5"/>
        <v>0.5</v>
      </c>
      <c r="F24" s="14">
        <f t="shared" si="2"/>
        <v>-550.62069309407912</v>
      </c>
      <c r="G24">
        <f t="shared" si="0"/>
        <v>7509.310396411187</v>
      </c>
      <c r="H24">
        <f t="shared" si="3"/>
        <v>31.55170780312443</v>
      </c>
      <c r="I24">
        <f t="shared" si="4"/>
        <v>-25.999975067926641</v>
      </c>
      <c r="J24">
        <f t="shared" si="1"/>
        <v>4813333747.4403028</v>
      </c>
    </row>
    <row r="25" spans="3:12" x14ac:dyDescent="0.25">
      <c r="C25">
        <v>2</v>
      </c>
      <c r="D25">
        <v>7</v>
      </c>
      <c r="E25">
        <f t="shared" si="5"/>
        <v>0.5</v>
      </c>
      <c r="F25" s="14">
        <f t="shared" si="2"/>
        <v>-623.72414194309226</v>
      </c>
      <c r="G25">
        <f t="shared" si="0"/>
        <v>8455.8621291463842</v>
      </c>
      <c r="H25">
        <f t="shared" si="3"/>
        <v>31.551707803123861</v>
      </c>
      <c r="I25">
        <f t="shared" si="4"/>
        <v>-25.999975067926073</v>
      </c>
      <c r="J25">
        <f t="shared" si="1"/>
        <v>6176266495.7913303</v>
      </c>
      <c r="L25">
        <f>SUM(J5:J102)</f>
        <v>176482520768.56955</v>
      </c>
    </row>
    <row r="26" spans="3:12" x14ac:dyDescent="0.25">
      <c r="C26">
        <v>2</v>
      </c>
      <c r="D26">
        <v>-1</v>
      </c>
      <c r="E26">
        <f t="shared" si="5"/>
        <v>0.5</v>
      </c>
      <c r="F26" s="14">
        <f t="shared" si="2"/>
        <v>-58.896551150986816</v>
      </c>
      <c r="G26">
        <f t="shared" si="0"/>
        <v>883.44826726480221</v>
      </c>
      <c r="H26">
        <f t="shared" si="3"/>
        <v>31.551707803124202</v>
      </c>
      <c r="I26">
        <f t="shared" si="4"/>
        <v>-25.999975067926414</v>
      </c>
      <c r="J26">
        <f t="shared" si="1"/>
        <v>55070706.342160985</v>
      </c>
    </row>
    <row r="27" spans="3:12" x14ac:dyDescent="0.25">
      <c r="C27">
        <v>2</v>
      </c>
      <c r="D27">
        <v>-2</v>
      </c>
      <c r="E27">
        <f t="shared" si="5"/>
        <v>0.5</v>
      </c>
      <c r="F27" s="14">
        <f t="shared" si="2"/>
        <v>-20</v>
      </c>
      <c r="G27">
        <f t="shared" si="0"/>
        <v>63.103465470395577</v>
      </c>
      <c r="H27">
        <f t="shared" si="3"/>
        <v>63.103465470395577</v>
      </c>
      <c r="I27">
        <f t="shared" si="4"/>
        <v>5.5517327351977883</v>
      </c>
      <c r="J27">
        <f t="shared" si="1"/>
        <v>3568190.0757294036</v>
      </c>
    </row>
    <row r="28" spans="3:12" x14ac:dyDescent="0.25">
      <c r="C28">
        <v>2</v>
      </c>
      <c r="D28">
        <v>-3</v>
      </c>
      <c r="E28">
        <f t="shared" si="5"/>
        <v>0.5</v>
      </c>
      <c r="F28" s="14">
        <f t="shared" si="2"/>
        <v>-87.310346547039558</v>
      </c>
      <c r="G28">
        <f t="shared" si="0"/>
        <v>1009.6551982055935</v>
      </c>
      <c r="H28">
        <f t="shared" si="3"/>
        <v>63.10346547039569</v>
      </c>
      <c r="I28">
        <f t="shared" si="4"/>
        <v>5.551732735197902</v>
      </c>
      <c r="J28">
        <f t="shared" si="1"/>
        <v>68001644.212467119</v>
      </c>
    </row>
    <row r="29" spans="3:12" x14ac:dyDescent="0.25">
      <c r="C29">
        <v>2</v>
      </c>
      <c r="D29">
        <v>-4</v>
      </c>
      <c r="E29">
        <f t="shared" si="5"/>
        <v>0.5</v>
      </c>
      <c r="F29" s="14">
        <f t="shared" si="2"/>
        <v>-160.41379539605273</v>
      </c>
      <c r="G29">
        <f t="shared" si="0"/>
        <v>1956.2069309407912</v>
      </c>
      <c r="H29">
        <f t="shared" si="3"/>
        <v>63.103465470395577</v>
      </c>
      <c r="I29">
        <f t="shared" si="4"/>
        <v>5.5517327351977883</v>
      </c>
      <c r="J29">
        <f t="shared" si="1"/>
        <v>229546892.77004695</v>
      </c>
    </row>
    <row r="30" spans="3:12" x14ac:dyDescent="0.25">
      <c r="C30">
        <v>2</v>
      </c>
      <c r="D30">
        <v>-5</v>
      </c>
      <c r="E30">
        <f t="shared" si="5"/>
        <v>0.5</v>
      </c>
      <c r="F30" s="14">
        <f t="shared" si="2"/>
        <v>-233.51724424506591</v>
      </c>
      <c r="G30">
        <f t="shared" si="0"/>
        <v>2902.7586636759888</v>
      </c>
      <c r="H30">
        <f t="shared" si="3"/>
        <v>63.103465470395463</v>
      </c>
      <c r="I30">
        <f t="shared" si="4"/>
        <v>5.5517327351976746</v>
      </c>
      <c r="J30">
        <f t="shared" si="1"/>
        <v>486436218.18746853</v>
      </c>
    </row>
    <row r="31" spans="3:12" x14ac:dyDescent="0.25">
      <c r="C31">
        <v>2</v>
      </c>
      <c r="D31">
        <v>-6</v>
      </c>
      <c r="E31">
        <f t="shared" si="5"/>
        <v>0.5</v>
      </c>
      <c r="F31" s="14">
        <f t="shared" si="2"/>
        <v>-306.62069309407912</v>
      </c>
      <c r="G31">
        <f t="shared" si="0"/>
        <v>3849.310396411187</v>
      </c>
      <c r="H31">
        <f t="shared" si="3"/>
        <v>63.103465470395804</v>
      </c>
      <c r="I31">
        <f t="shared" si="4"/>
        <v>5.5517327351980157</v>
      </c>
      <c r="J31">
        <f t="shared" si="1"/>
        <v>838669620.46472466</v>
      </c>
    </row>
    <row r="32" spans="3:12" x14ac:dyDescent="0.25">
      <c r="C32">
        <v>2</v>
      </c>
      <c r="D32">
        <v>-7</v>
      </c>
      <c r="E32">
        <f t="shared" si="5"/>
        <v>0.5</v>
      </c>
      <c r="F32" s="14">
        <f t="shared" si="2"/>
        <v>-379.72414194309232</v>
      </c>
      <c r="G32">
        <f t="shared" si="0"/>
        <v>4795.8621291463842</v>
      </c>
      <c r="H32">
        <f t="shared" si="3"/>
        <v>63.103465470395236</v>
      </c>
      <c r="I32">
        <f t="shared" si="4"/>
        <v>5.5517327351974473</v>
      </c>
      <c r="J32">
        <f t="shared" si="1"/>
        <v>1286247099.6018405</v>
      </c>
    </row>
    <row r="33" spans="3:10" x14ac:dyDescent="0.25">
      <c r="C33">
        <v>3</v>
      </c>
      <c r="D33">
        <v>1</v>
      </c>
      <c r="E33">
        <f t="shared" si="5"/>
        <v>0.33333333333333331</v>
      </c>
      <c r="F33" s="14">
        <f t="shared" si="2"/>
        <v>-256.10344884901315</v>
      </c>
      <c r="G33">
        <f t="shared" si="0"/>
        <v>3691.5517327351977</v>
      </c>
      <c r="H33">
        <f t="shared" si="3"/>
        <v>94.655148341446079</v>
      </c>
      <c r="I33">
        <f t="shared" si="4"/>
        <v>37.103415606248291</v>
      </c>
      <c r="J33">
        <f t="shared" si="1"/>
        <v>259468700.84280393</v>
      </c>
    </row>
    <row r="34" spans="3:10" x14ac:dyDescent="0.25">
      <c r="C34">
        <v>3</v>
      </c>
      <c r="D34">
        <v>2</v>
      </c>
      <c r="E34">
        <f t="shared" si="5"/>
        <v>0.33333333333333331</v>
      </c>
      <c r="F34" s="14">
        <f t="shared" si="2"/>
        <v>-329.20689769802635</v>
      </c>
      <c r="G34">
        <f t="shared" si="0"/>
        <v>4638.1034654703953</v>
      </c>
      <c r="H34">
        <f t="shared" si="3"/>
        <v>94.655148341445965</v>
      </c>
      <c r="I34">
        <f t="shared" si="4"/>
        <v>37.103415606248177</v>
      </c>
      <c r="J34">
        <f t="shared" si="1"/>
        <v>428737998.02966291</v>
      </c>
    </row>
    <row r="35" spans="3:10" x14ac:dyDescent="0.25">
      <c r="C35">
        <v>3</v>
      </c>
      <c r="D35">
        <v>3</v>
      </c>
      <c r="E35">
        <f t="shared" si="5"/>
        <v>0.33333333333333331</v>
      </c>
      <c r="F35" s="14">
        <f t="shared" si="2"/>
        <v>-402.31034654703956</v>
      </c>
      <c r="G35">
        <f t="shared" si="0"/>
        <v>5584.6551982055935</v>
      </c>
      <c r="H35">
        <f t="shared" si="3"/>
        <v>94.655148341446306</v>
      </c>
      <c r="I35">
        <f t="shared" si="4"/>
        <v>37.103415606248518</v>
      </c>
      <c r="J35">
        <f t="shared" si="1"/>
        <v>640289716.77836645</v>
      </c>
    </row>
    <row r="36" spans="3:10" x14ac:dyDescent="0.25">
      <c r="C36">
        <v>3</v>
      </c>
      <c r="D36">
        <v>4</v>
      </c>
      <c r="E36">
        <f t="shared" si="5"/>
        <v>0.33333333333333331</v>
      </c>
      <c r="F36" s="14">
        <f t="shared" si="2"/>
        <v>-475.41379539605271</v>
      </c>
      <c r="G36">
        <f t="shared" si="0"/>
        <v>6531.2069309407907</v>
      </c>
      <c r="H36">
        <f t="shared" si="3"/>
        <v>94.655148341445738</v>
      </c>
      <c r="I36">
        <f t="shared" si="4"/>
        <v>37.10341560624795</v>
      </c>
      <c r="J36">
        <f t="shared" si="1"/>
        <v>894123857.08894229</v>
      </c>
    </row>
    <row r="37" spans="3:10" x14ac:dyDescent="0.25">
      <c r="C37">
        <v>3</v>
      </c>
      <c r="D37">
        <v>5</v>
      </c>
      <c r="E37">
        <f t="shared" si="5"/>
        <v>0.33333333333333331</v>
      </c>
      <c r="F37" s="14">
        <f t="shared" si="2"/>
        <v>-548.51724424506597</v>
      </c>
      <c r="G37">
        <f t="shared" si="0"/>
        <v>7477.7586636759888</v>
      </c>
      <c r="H37">
        <f t="shared" si="3"/>
        <v>94.655148341446079</v>
      </c>
      <c r="I37">
        <f t="shared" si="4"/>
        <v>37.103415606248291</v>
      </c>
      <c r="J37">
        <f t="shared" si="1"/>
        <v>1190240418.9613469</v>
      </c>
    </row>
    <row r="38" spans="3:10" x14ac:dyDescent="0.25">
      <c r="C38">
        <v>3</v>
      </c>
      <c r="D38">
        <v>6</v>
      </c>
      <c r="E38">
        <f t="shared" si="5"/>
        <v>0.33333333333333331</v>
      </c>
      <c r="F38" s="14">
        <f t="shared" si="2"/>
        <v>-621.62069309407912</v>
      </c>
      <c r="G38">
        <f t="shared" si="0"/>
        <v>8424.310396411187</v>
      </c>
      <c r="H38">
        <f t="shared" si="3"/>
        <v>94.65514834144642</v>
      </c>
      <c r="I38">
        <f t="shared" si="4"/>
        <v>37.103415606248632</v>
      </c>
      <c r="J38">
        <f t="shared" si="1"/>
        <v>1528639402.3955963</v>
      </c>
    </row>
    <row r="39" spans="3:10" x14ac:dyDescent="0.25">
      <c r="C39">
        <v>3</v>
      </c>
      <c r="D39">
        <v>7</v>
      </c>
      <c r="E39">
        <f t="shared" si="5"/>
        <v>0.33333333333333331</v>
      </c>
      <c r="F39" s="14">
        <f t="shared" si="2"/>
        <v>-694.72414194309226</v>
      </c>
      <c r="G39">
        <f t="shared" si="0"/>
        <v>9370.8621291463842</v>
      </c>
      <c r="H39">
        <f t="shared" si="3"/>
        <v>94.655148341445852</v>
      </c>
      <c r="I39">
        <f t="shared" si="4"/>
        <v>37.103415606248063</v>
      </c>
      <c r="J39">
        <f t="shared" si="1"/>
        <v>1909320807.3917441</v>
      </c>
    </row>
    <row r="40" spans="3:10" x14ac:dyDescent="0.25">
      <c r="C40" s="1">
        <v>3</v>
      </c>
      <c r="D40" s="1">
        <v>-1</v>
      </c>
      <c r="E40" s="1">
        <f t="shared" si="5"/>
        <v>0.33333333333333331</v>
      </c>
      <c r="F40" s="14">
        <f t="shared" si="2"/>
        <v>-129.89655115098682</v>
      </c>
      <c r="G40">
        <f t="shared" si="0"/>
        <v>1798.4482672648023</v>
      </c>
      <c r="H40">
        <f t="shared" si="3"/>
        <v>94.655148341446306</v>
      </c>
      <c r="I40">
        <f t="shared" si="4"/>
        <v>37.103415606248518</v>
      </c>
      <c r="J40">
        <f t="shared" si="1"/>
        <v>66749707.066498943</v>
      </c>
    </row>
    <row r="41" spans="3:10" x14ac:dyDescent="0.25">
      <c r="C41" s="1">
        <v>3</v>
      </c>
      <c r="D41" s="1">
        <v>-2</v>
      </c>
      <c r="E41" s="1">
        <f t="shared" si="5"/>
        <v>0.33333333333333331</v>
      </c>
      <c r="F41" s="14">
        <f t="shared" si="2"/>
        <v>-76.793102301973633</v>
      </c>
      <c r="G41">
        <f t="shared" si="0"/>
        <v>851.89653452960442</v>
      </c>
      <c r="H41">
        <f t="shared" si="3"/>
        <v>94.655148341446193</v>
      </c>
      <c r="I41">
        <f t="shared" si="4"/>
        <v>37.103415606248404</v>
      </c>
      <c r="J41">
        <f t="shared" si="1"/>
        <v>23329130.292979196</v>
      </c>
    </row>
    <row r="42" spans="3:10" x14ac:dyDescent="0.25">
      <c r="C42">
        <v>3</v>
      </c>
      <c r="D42">
        <v>-3</v>
      </c>
      <c r="E42">
        <f t="shared" si="5"/>
        <v>0.33333333333333331</v>
      </c>
      <c r="F42" s="14">
        <f t="shared" si="2"/>
        <v>-40</v>
      </c>
      <c r="G42">
        <f t="shared" si="0"/>
        <v>94.655198205593479</v>
      </c>
      <c r="H42">
        <f t="shared" si="3"/>
        <v>2.4932073699801549E-5</v>
      </c>
      <c r="I42">
        <f t="shared" si="4"/>
        <v>5.5517078031240885</v>
      </c>
      <c r="J42">
        <f t="shared" si="1"/>
        <v>14272767.838250322</v>
      </c>
    </row>
    <row r="43" spans="3:10" x14ac:dyDescent="0.25">
      <c r="C43">
        <v>3</v>
      </c>
      <c r="D43">
        <v>-4</v>
      </c>
      <c r="E43">
        <f t="shared" si="5"/>
        <v>0.33333333333333331</v>
      </c>
      <c r="F43" s="14">
        <f t="shared" si="2"/>
        <v>-109.41379539605273</v>
      </c>
      <c r="G43">
        <f t="shared" si="0"/>
        <v>1041.2069309407912</v>
      </c>
      <c r="H43">
        <f t="shared" si="3"/>
        <v>2.4932073586114711E-5</v>
      </c>
      <c r="I43">
        <f t="shared" si="4"/>
        <v>5.5517078031242022</v>
      </c>
      <c r="J43">
        <f t="shared" si="1"/>
        <v>106790442.3683957</v>
      </c>
    </row>
    <row r="44" spans="3:10" x14ac:dyDescent="0.25">
      <c r="C44">
        <v>3</v>
      </c>
      <c r="D44">
        <v>-5</v>
      </c>
      <c r="E44">
        <f t="shared" si="5"/>
        <v>0.33333333333333331</v>
      </c>
      <c r="F44" s="14">
        <f t="shared" si="2"/>
        <v>-182.51724424506591</v>
      </c>
      <c r="G44">
        <f t="shared" si="0"/>
        <v>1987.7586636759888</v>
      </c>
      <c r="H44">
        <f t="shared" si="3"/>
        <v>2.4932073472427874E-5</v>
      </c>
      <c r="I44">
        <f t="shared" si="4"/>
        <v>5.5517078031243159</v>
      </c>
      <c r="J44">
        <f t="shared" si="1"/>
        <v>297163883.1192221</v>
      </c>
    </row>
    <row r="45" spans="3:10" x14ac:dyDescent="0.25">
      <c r="C45">
        <v>3</v>
      </c>
      <c r="D45">
        <v>-6</v>
      </c>
      <c r="E45">
        <f t="shared" si="5"/>
        <v>0.33333333333333331</v>
      </c>
      <c r="F45" s="14">
        <f t="shared" si="2"/>
        <v>-255.62069309407914</v>
      </c>
      <c r="G45">
        <f t="shared" si="0"/>
        <v>2934.310396411187</v>
      </c>
      <c r="H45">
        <f t="shared" si="3"/>
        <v>2.4932073813488387E-5</v>
      </c>
      <c r="I45">
        <f t="shared" si="4"/>
        <v>5.5517078031239748</v>
      </c>
      <c r="J45">
        <f t="shared" si="1"/>
        <v>582881451.06699204</v>
      </c>
    </row>
    <row r="46" spans="3:10" x14ac:dyDescent="0.25">
      <c r="C46">
        <v>3</v>
      </c>
      <c r="D46">
        <v>-7</v>
      </c>
      <c r="E46">
        <f t="shared" si="5"/>
        <v>0.33333333333333331</v>
      </c>
      <c r="F46" s="14">
        <f t="shared" si="2"/>
        <v>-328.72414194309226</v>
      </c>
      <c r="G46">
        <f t="shared" si="0"/>
        <v>3880.8621291463842</v>
      </c>
      <c r="H46">
        <f t="shared" si="3"/>
        <v>2.4932073245054198E-5</v>
      </c>
      <c r="I46">
        <f t="shared" si="4"/>
        <v>5.5517078031245433</v>
      </c>
      <c r="J46">
        <f t="shared" si="1"/>
        <v>963943146.21168697</v>
      </c>
    </row>
    <row r="47" spans="3:10" x14ac:dyDescent="0.25">
      <c r="C47">
        <v>4</v>
      </c>
      <c r="D47">
        <v>1</v>
      </c>
      <c r="E47">
        <f t="shared" si="5"/>
        <v>0.25</v>
      </c>
      <c r="F47" s="14">
        <f t="shared" si="2"/>
        <v>-327.1034488490132</v>
      </c>
      <c r="G47">
        <f t="shared" si="0"/>
        <v>4606.5517327351981</v>
      </c>
      <c r="H47">
        <f t="shared" si="3"/>
        <v>63.103415606248745</v>
      </c>
      <c r="I47">
        <f t="shared" si="4"/>
        <v>5.5516828710509571</v>
      </c>
      <c r="J47">
        <f t="shared" si="1"/>
        <v>954462114.43327999</v>
      </c>
    </row>
    <row r="48" spans="3:10" x14ac:dyDescent="0.25">
      <c r="C48">
        <v>4</v>
      </c>
      <c r="D48">
        <v>2</v>
      </c>
      <c r="E48">
        <f t="shared" si="5"/>
        <v>0.25</v>
      </c>
      <c r="F48" s="14">
        <f t="shared" si="2"/>
        <v>-400.20689769802635</v>
      </c>
      <c r="G48">
        <f t="shared" si="0"/>
        <v>5553.1034654703953</v>
      </c>
      <c r="H48">
        <f t="shared" si="3"/>
        <v>63.103415606248177</v>
      </c>
      <c r="I48">
        <f t="shared" si="4"/>
        <v>5.5516828710503887</v>
      </c>
      <c r="J48">
        <f t="shared" si="1"/>
        <v>1428754421.3992517</v>
      </c>
    </row>
    <row r="49" spans="3:10" x14ac:dyDescent="0.25">
      <c r="C49">
        <v>4</v>
      </c>
      <c r="D49">
        <v>3</v>
      </c>
      <c r="E49">
        <f t="shared" si="5"/>
        <v>0.25</v>
      </c>
      <c r="F49" s="14">
        <f t="shared" si="2"/>
        <v>-473.31034654703956</v>
      </c>
      <c r="G49">
        <f t="shared" si="0"/>
        <v>6499.6551982055935</v>
      </c>
      <c r="H49">
        <f t="shared" si="3"/>
        <v>63.103415606248518</v>
      </c>
      <c r="I49">
        <f t="shared" si="4"/>
        <v>5.5516828710507298</v>
      </c>
      <c r="J49">
        <f t="shared" si="1"/>
        <v>1998390905.8992491</v>
      </c>
    </row>
    <row r="50" spans="3:10" x14ac:dyDescent="0.25">
      <c r="C50">
        <v>4</v>
      </c>
      <c r="D50">
        <v>4</v>
      </c>
      <c r="E50">
        <f t="shared" si="5"/>
        <v>0.25</v>
      </c>
      <c r="F50" s="14">
        <f t="shared" si="2"/>
        <v>-546.41379539605271</v>
      </c>
      <c r="G50">
        <f t="shared" si="0"/>
        <v>7446.2069309407907</v>
      </c>
      <c r="H50">
        <f t="shared" si="3"/>
        <v>63.10341560624795</v>
      </c>
      <c r="I50">
        <f t="shared" si="4"/>
        <v>5.5516828710501613</v>
      </c>
      <c r="J50">
        <f t="shared" si="1"/>
        <v>2663371567.9333382</v>
      </c>
    </row>
    <row r="51" spans="3:10" x14ac:dyDescent="0.25">
      <c r="C51">
        <v>4</v>
      </c>
      <c r="D51">
        <v>5</v>
      </c>
      <c r="E51">
        <f t="shared" si="5"/>
        <v>0.25</v>
      </c>
      <c r="F51" s="14">
        <f t="shared" si="2"/>
        <v>-619.51724424506585</v>
      </c>
      <c r="G51">
        <f t="shared" si="0"/>
        <v>8392.7586636759879</v>
      </c>
      <c r="H51">
        <f t="shared" si="3"/>
        <v>63.103415606247381</v>
      </c>
      <c r="I51">
        <f t="shared" si="4"/>
        <v>5.5516828710495929</v>
      </c>
      <c r="J51">
        <f t="shared" si="1"/>
        <v>3423696407.5014963</v>
      </c>
    </row>
    <row r="52" spans="3:10" x14ac:dyDescent="0.25">
      <c r="C52">
        <v>4</v>
      </c>
      <c r="D52">
        <v>6</v>
      </c>
      <c r="E52">
        <f t="shared" si="5"/>
        <v>0.25</v>
      </c>
      <c r="F52" s="14">
        <f t="shared" si="2"/>
        <v>-692.62069309407912</v>
      </c>
      <c r="G52">
        <f t="shared" si="0"/>
        <v>9339.310396411187</v>
      </c>
      <c r="H52">
        <f t="shared" si="3"/>
        <v>63.103415606248632</v>
      </c>
      <c r="I52">
        <f t="shared" si="4"/>
        <v>5.5516828710508435</v>
      </c>
      <c r="J52">
        <f t="shared" si="1"/>
        <v>4279365424.6035624</v>
      </c>
    </row>
    <row r="53" spans="3:10" x14ac:dyDescent="0.25">
      <c r="C53">
        <v>4</v>
      </c>
      <c r="D53">
        <v>7</v>
      </c>
      <c r="E53">
        <f t="shared" si="5"/>
        <v>0.25</v>
      </c>
      <c r="F53" s="14">
        <f t="shared" si="2"/>
        <v>-765.72414194309226</v>
      </c>
      <c r="G53">
        <f t="shared" si="0"/>
        <v>10285.862129146384</v>
      </c>
      <c r="H53">
        <f t="shared" si="3"/>
        <v>63.103415606248063</v>
      </c>
      <c r="I53">
        <f t="shared" si="4"/>
        <v>5.551682871050275</v>
      </c>
      <c r="J53">
        <f t="shared" si="1"/>
        <v>5230378619.239831</v>
      </c>
    </row>
    <row r="54" spans="3:10" x14ac:dyDescent="0.25">
      <c r="C54">
        <v>4</v>
      </c>
      <c r="D54">
        <v>-1</v>
      </c>
      <c r="E54">
        <f t="shared" si="5"/>
        <v>0.25</v>
      </c>
      <c r="F54" s="14">
        <f t="shared" si="2"/>
        <v>-200.89655115098682</v>
      </c>
      <c r="G54">
        <f t="shared" si="0"/>
        <v>2713.4482672648023</v>
      </c>
      <c r="H54">
        <f t="shared" si="3"/>
        <v>63.103415606248518</v>
      </c>
      <c r="I54">
        <f t="shared" si="4"/>
        <v>5.5516828710507298</v>
      </c>
      <c r="J54">
        <f t="shared" si="1"/>
        <v>360025622.9577738</v>
      </c>
    </row>
    <row r="55" spans="3:10" x14ac:dyDescent="0.25">
      <c r="C55">
        <v>4</v>
      </c>
      <c r="D55">
        <v>-2</v>
      </c>
      <c r="E55">
        <f t="shared" si="5"/>
        <v>0.25</v>
      </c>
      <c r="F55" s="14">
        <f t="shared" si="2"/>
        <v>-147.79310230197365</v>
      </c>
      <c r="G55">
        <f t="shared" si="0"/>
        <v>1766.8965345296044</v>
      </c>
      <c r="H55">
        <f t="shared" si="3"/>
        <v>63.103415606248404</v>
      </c>
      <c r="I55">
        <f t="shared" si="4"/>
        <v>5.5516828710506161</v>
      </c>
      <c r="J55">
        <f t="shared" si="1"/>
        <v>194848370.91219711</v>
      </c>
    </row>
    <row r="56" spans="3:10" x14ac:dyDescent="0.25">
      <c r="C56">
        <v>4</v>
      </c>
      <c r="D56">
        <v>-3</v>
      </c>
      <c r="E56">
        <f t="shared" si="5"/>
        <v>0.25</v>
      </c>
      <c r="F56" s="14">
        <f t="shared" si="2"/>
        <v>-94.689653452960442</v>
      </c>
      <c r="G56">
        <f t="shared" si="0"/>
        <v>820.34480179440652</v>
      </c>
      <c r="H56">
        <f t="shared" si="3"/>
        <v>63.103415606248291</v>
      </c>
      <c r="I56">
        <f t="shared" si="4"/>
        <v>5.5516828710505024</v>
      </c>
      <c r="J56">
        <f t="shared" si="1"/>
        <v>79982228.864646584</v>
      </c>
    </row>
    <row r="57" spans="3:10" x14ac:dyDescent="0.25">
      <c r="C57">
        <v>4</v>
      </c>
      <c r="D57">
        <v>-4</v>
      </c>
      <c r="E57">
        <f t="shared" si="5"/>
        <v>0.25</v>
      </c>
      <c r="F57" s="14">
        <f t="shared" si="2"/>
        <v>-60</v>
      </c>
      <c r="G57">
        <f t="shared" si="0"/>
        <v>126.20693094079115</v>
      </c>
      <c r="H57">
        <f t="shared" si="3"/>
        <v>31.551757667271374</v>
      </c>
      <c r="I57">
        <f t="shared" si="4"/>
        <v>-25.999975067926414</v>
      </c>
      <c r="J57">
        <f t="shared" si="1"/>
        <v>57153577.381625079</v>
      </c>
    </row>
    <row r="58" spans="3:10" x14ac:dyDescent="0.25">
      <c r="C58">
        <v>4</v>
      </c>
      <c r="D58">
        <v>-5</v>
      </c>
      <c r="E58">
        <f t="shared" si="5"/>
        <v>0.25</v>
      </c>
      <c r="F58" s="14">
        <f t="shared" si="2"/>
        <v>-131.51724424506591</v>
      </c>
      <c r="G58">
        <f t="shared" si="0"/>
        <v>1072.7586636759888</v>
      </c>
      <c r="H58">
        <f t="shared" si="3"/>
        <v>31.551757667271261</v>
      </c>
      <c r="I58">
        <f t="shared" si="4"/>
        <v>-25.999975067926528</v>
      </c>
      <c r="J58">
        <f t="shared" si="1"/>
        <v>274603658.46120733</v>
      </c>
    </row>
    <row r="59" spans="3:10" x14ac:dyDescent="0.25">
      <c r="C59">
        <v>4</v>
      </c>
      <c r="D59">
        <v>-6</v>
      </c>
      <c r="E59">
        <f t="shared" si="5"/>
        <v>0.25</v>
      </c>
      <c r="F59" s="14">
        <f t="shared" si="2"/>
        <v>-204.62069309407912</v>
      </c>
      <c r="G59">
        <f t="shared" si="0"/>
        <v>2019.310396411187</v>
      </c>
      <c r="H59">
        <f t="shared" si="3"/>
        <v>31.551757667271602</v>
      </c>
      <c r="I59">
        <f t="shared" si="4"/>
        <v>-25.999975067926187</v>
      </c>
      <c r="J59">
        <f t="shared" si="1"/>
        <v>664721951.73764408</v>
      </c>
    </row>
    <row r="60" spans="3:10" x14ac:dyDescent="0.25">
      <c r="C60">
        <v>4</v>
      </c>
      <c r="D60">
        <v>-7</v>
      </c>
      <c r="E60">
        <f t="shared" si="5"/>
        <v>0.25</v>
      </c>
      <c r="F60" s="14">
        <f t="shared" si="2"/>
        <v>-277.72414194309226</v>
      </c>
      <c r="G60">
        <f t="shared" si="0"/>
        <v>2965.8621291463842</v>
      </c>
      <c r="H60">
        <f t="shared" si="3"/>
        <v>31.551757667271033</v>
      </c>
      <c r="I60">
        <f t="shared" si="4"/>
        <v>-25.999975067926755</v>
      </c>
      <c r="J60">
        <f t="shared" si="1"/>
        <v>1224526493.0071266</v>
      </c>
    </row>
    <row r="61" spans="3:10" x14ac:dyDescent="0.25">
      <c r="C61">
        <v>5</v>
      </c>
      <c r="D61">
        <v>1</v>
      </c>
      <c r="E61">
        <f t="shared" si="5"/>
        <v>0.2</v>
      </c>
      <c r="F61" s="14">
        <f t="shared" si="2"/>
        <v>-398.1034488490132</v>
      </c>
      <c r="G61">
        <f t="shared" si="0"/>
        <v>5521.5517327351981</v>
      </c>
      <c r="H61">
        <f t="shared" si="3"/>
        <v>31.551682871050957</v>
      </c>
      <c r="I61">
        <f t="shared" si="4"/>
        <v>-25.999950135853169</v>
      </c>
      <c r="J61">
        <f t="shared" si="1"/>
        <v>2516127396.1235514</v>
      </c>
    </row>
    <row r="62" spans="3:10" x14ac:dyDescent="0.25">
      <c r="C62">
        <v>5</v>
      </c>
      <c r="D62">
        <v>2</v>
      </c>
      <c r="E62">
        <f t="shared" si="5"/>
        <v>0.2</v>
      </c>
      <c r="F62" s="14">
        <f t="shared" si="2"/>
        <v>-471.20689769802635</v>
      </c>
      <c r="G62">
        <f t="shared" si="0"/>
        <v>6468.1034654703953</v>
      </c>
      <c r="H62">
        <f t="shared" si="3"/>
        <v>31.551682871050389</v>
      </c>
      <c r="I62">
        <f t="shared" si="4"/>
        <v>-25.9999501358526</v>
      </c>
      <c r="J62">
        <f t="shared" si="1"/>
        <v>3525039800.3459072</v>
      </c>
    </row>
    <row r="63" spans="3:10" x14ac:dyDescent="0.25">
      <c r="C63">
        <v>5</v>
      </c>
      <c r="D63">
        <v>3</v>
      </c>
      <c r="E63">
        <f t="shared" si="5"/>
        <v>0.2</v>
      </c>
      <c r="F63" s="14">
        <f t="shared" si="2"/>
        <v>-544.31034654703967</v>
      </c>
      <c r="G63">
        <f t="shared" si="0"/>
        <v>7414.6551982055935</v>
      </c>
      <c r="H63">
        <f t="shared" si="3"/>
        <v>31.55168287105073</v>
      </c>
      <c r="I63">
        <f t="shared" si="4"/>
        <v>-25.999950135852941</v>
      </c>
      <c r="J63">
        <f t="shared" si="1"/>
        <v>4703638385.4084826</v>
      </c>
    </row>
    <row r="64" spans="3:10" x14ac:dyDescent="0.25">
      <c r="C64">
        <v>5</v>
      </c>
      <c r="D64">
        <v>4</v>
      </c>
      <c r="E64">
        <f t="shared" si="5"/>
        <v>0.2</v>
      </c>
      <c r="F64" s="14">
        <f t="shared" si="2"/>
        <v>-617.41379539605271</v>
      </c>
      <c r="G64">
        <f t="shared" si="0"/>
        <v>8361.2069309407907</v>
      </c>
      <c r="H64">
        <f t="shared" si="3"/>
        <v>31.551682871050161</v>
      </c>
      <c r="I64">
        <f t="shared" si="4"/>
        <v>-25.999950135852373</v>
      </c>
      <c r="J64">
        <f t="shared" si="1"/>
        <v>6051923151.3111486</v>
      </c>
    </row>
    <row r="65" spans="3:10" x14ac:dyDescent="0.25">
      <c r="C65">
        <v>5</v>
      </c>
      <c r="D65">
        <v>5</v>
      </c>
      <c r="E65">
        <f t="shared" si="5"/>
        <v>0.2</v>
      </c>
      <c r="F65" s="14">
        <f t="shared" si="2"/>
        <v>-690.51724424506585</v>
      </c>
      <c r="G65">
        <f t="shared" si="0"/>
        <v>9307.7586636759879</v>
      </c>
      <c r="H65">
        <f t="shared" si="3"/>
        <v>31.551682871049593</v>
      </c>
      <c r="I65">
        <f t="shared" si="4"/>
        <v>-25.999950135851805</v>
      </c>
      <c r="J65">
        <f t="shared" si="1"/>
        <v>7569894098.0539598</v>
      </c>
    </row>
    <row r="66" spans="3:10" x14ac:dyDescent="0.25">
      <c r="C66">
        <v>5</v>
      </c>
      <c r="D66">
        <v>6</v>
      </c>
      <c r="E66">
        <f t="shared" si="5"/>
        <v>0.2</v>
      </c>
      <c r="F66" s="14">
        <f t="shared" si="2"/>
        <v>-763.62069309407912</v>
      </c>
      <c r="G66">
        <f t="shared" si="0"/>
        <v>10254.310396411187</v>
      </c>
      <c r="H66">
        <f t="shared" si="3"/>
        <v>31.551682871050843</v>
      </c>
      <c r="I66">
        <f t="shared" si="4"/>
        <v>-25.999950135853055</v>
      </c>
      <c r="J66">
        <f t="shared" si="1"/>
        <v>9257551225.6371784</v>
      </c>
    </row>
    <row r="67" spans="3:10" x14ac:dyDescent="0.25">
      <c r="C67">
        <v>5</v>
      </c>
      <c r="D67">
        <v>7</v>
      </c>
      <c r="E67">
        <f t="shared" si="5"/>
        <v>0.2</v>
      </c>
      <c r="F67" s="14">
        <f t="shared" si="2"/>
        <v>-836.72414194309226</v>
      </c>
      <c r="G67">
        <f t="shared" si="0"/>
        <v>11200.862129146384</v>
      </c>
      <c r="H67">
        <f t="shared" si="3"/>
        <v>31.551682871050275</v>
      </c>
      <c r="I67">
        <f t="shared" si="4"/>
        <v>-25.999950135852487</v>
      </c>
      <c r="J67">
        <f t="shared" si="1"/>
        <v>11114894534.060316</v>
      </c>
    </row>
    <row r="68" spans="3:10" x14ac:dyDescent="0.25">
      <c r="C68">
        <v>5</v>
      </c>
      <c r="D68">
        <v>-1</v>
      </c>
      <c r="E68">
        <f t="shared" si="5"/>
        <v>0.2</v>
      </c>
      <c r="F68" s="14">
        <f t="shared" si="2"/>
        <v>-271.89655115098685</v>
      </c>
      <c r="G68">
        <f t="shared" si="0"/>
        <v>3628.4482672648023</v>
      </c>
      <c r="H68">
        <f t="shared" si="3"/>
        <v>31.55168287105073</v>
      </c>
      <c r="I68">
        <f t="shared" si="4"/>
        <v>-25.999950135852941</v>
      </c>
      <c r="J68">
        <f t="shared" si="1"/>
        <v>1173675784.4050124</v>
      </c>
    </row>
    <row r="69" spans="3:10" x14ac:dyDescent="0.25">
      <c r="C69" s="1">
        <v>5</v>
      </c>
      <c r="D69" s="1">
        <v>-2</v>
      </c>
      <c r="E69" s="1">
        <f t="shared" si="5"/>
        <v>0.2</v>
      </c>
      <c r="F69" s="14">
        <f t="shared" si="2"/>
        <v>-218.79310230197365</v>
      </c>
      <c r="G69">
        <f t="shared" si="0"/>
        <v>2681.8965345296047</v>
      </c>
      <c r="H69">
        <f t="shared" si="3"/>
        <v>31.551682871050843</v>
      </c>
      <c r="I69">
        <f t="shared" si="4"/>
        <v>-25.999950135853055</v>
      </c>
      <c r="J69">
        <f t="shared" ref="J69:J102" si="6">(F69*(100-I69))^2</f>
        <v>759990212.03014934</v>
      </c>
    </row>
    <row r="70" spans="3:10" x14ac:dyDescent="0.25">
      <c r="C70" s="1">
        <v>5</v>
      </c>
      <c r="D70" s="1">
        <v>-3</v>
      </c>
      <c r="E70" s="1">
        <f t="shared" si="5"/>
        <v>0.2</v>
      </c>
      <c r="F70" s="14">
        <f t="shared" ref="F70:F102" si="7">IF(G70&gt;$N$8,-$N$9*(G70-$N$8)/$N$8,0)-($N$10*(ABS(C70)-1+ABS(D70)-1))</f>
        <v>-165.68965345296044</v>
      </c>
      <c r="G70">
        <f t="shared" ref="G70:G102" si="8">ABS($D70*$Q$5+$L$5*$C70)</f>
        <v>1735.3448017944065</v>
      </c>
      <c r="H70">
        <f t="shared" ref="H70:H102" si="9">MOD(G70,$N$7/2)</f>
        <v>31.551682871050502</v>
      </c>
      <c r="I70">
        <f t="shared" ref="I70:I102" si="10">ABS($O$5-H70)-26</f>
        <v>-25.999950135852714</v>
      </c>
      <c r="J70">
        <f t="shared" si="6"/>
        <v>435844455.61673391</v>
      </c>
    </row>
    <row r="71" spans="3:10" x14ac:dyDescent="0.25">
      <c r="C71">
        <v>5</v>
      </c>
      <c r="D71">
        <v>-4</v>
      </c>
      <c r="E71">
        <f t="shared" ref="E71:E102" si="11">1/C71</f>
        <v>0.2</v>
      </c>
      <c r="F71" s="14">
        <f t="shared" si="7"/>
        <v>-112.58620460394727</v>
      </c>
      <c r="G71">
        <f t="shared" si="8"/>
        <v>788.79306905920885</v>
      </c>
      <c r="H71">
        <f t="shared" si="9"/>
        <v>31.551682871050616</v>
      </c>
      <c r="I71">
        <f t="shared" si="10"/>
        <v>-25.999950135852828</v>
      </c>
      <c r="J71">
        <f t="shared" si="6"/>
        <v>201238515.16477463</v>
      </c>
    </row>
    <row r="72" spans="3:10" x14ac:dyDescent="0.25">
      <c r="C72">
        <v>5</v>
      </c>
      <c r="D72">
        <v>-5</v>
      </c>
      <c r="E72">
        <f t="shared" si="11"/>
        <v>0.2</v>
      </c>
      <c r="F72" s="14">
        <f t="shared" si="7"/>
        <v>-80.517244245065925</v>
      </c>
      <c r="G72">
        <f t="shared" si="8"/>
        <v>157.75866367598883</v>
      </c>
      <c r="H72">
        <f t="shared" si="9"/>
        <v>63.103490402469049</v>
      </c>
      <c r="I72">
        <f t="shared" si="10"/>
        <v>5.5517576672712607</v>
      </c>
      <c r="J72">
        <f t="shared" si="6"/>
        <v>57831647.590401836</v>
      </c>
    </row>
    <row r="73" spans="3:10" x14ac:dyDescent="0.25">
      <c r="C73">
        <v>5</v>
      </c>
      <c r="D73">
        <v>-6</v>
      </c>
      <c r="E73">
        <f t="shared" si="11"/>
        <v>0.2</v>
      </c>
      <c r="F73" s="14">
        <f t="shared" si="7"/>
        <v>-153.62069309407912</v>
      </c>
      <c r="G73">
        <f t="shared" si="8"/>
        <v>1104.310396411187</v>
      </c>
      <c r="H73">
        <f t="shared" si="9"/>
        <v>63.10349040246939</v>
      </c>
      <c r="I73">
        <f t="shared" si="10"/>
        <v>5.5517576672716018</v>
      </c>
      <c r="J73">
        <f t="shared" si="6"/>
        <v>210517013.73334247</v>
      </c>
    </row>
    <row r="74" spans="3:10" x14ac:dyDescent="0.25">
      <c r="C74">
        <v>5</v>
      </c>
      <c r="D74">
        <v>-7</v>
      </c>
      <c r="E74">
        <f t="shared" si="11"/>
        <v>0.2</v>
      </c>
      <c r="F74" s="14">
        <f t="shared" si="7"/>
        <v>-226.72414194309226</v>
      </c>
      <c r="G74">
        <f t="shared" si="8"/>
        <v>2050.8621291463842</v>
      </c>
      <c r="H74">
        <f t="shared" si="9"/>
        <v>63.103490402468822</v>
      </c>
      <c r="I74">
        <f t="shared" si="10"/>
        <v>5.5517576672710334</v>
      </c>
      <c r="J74">
        <f t="shared" si="6"/>
        <v>458546406.39904422</v>
      </c>
    </row>
    <row r="75" spans="3:10" x14ac:dyDescent="0.25">
      <c r="C75">
        <v>6</v>
      </c>
      <c r="D75">
        <v>1</v>
      </c>
      <c r="E75">
        <f t="shared" si="11"/>
        <v>0.16666666666666666</v>
      </c>
      <c r="F75" s="14">
        <f t="shared" si="7"/>
        <v>-469.1034488490132</v>
      </c>
      <c r="G75">
        <f t="shared" si="8"/>
        <v>6436.5517327351981</v>
      </c>
      <c r="H75">
        <f t="shared" si="9"/>
        <v>94.655123409372948</v>
      </c>
      <c r="I75">
        <f t="shared" si="10"/>
        <v>37.103390674175159</v>
      </c>
      <c r="J75">
        <f t="shared" si="6"/>
        <v>870545990.14737689</v>
      </c>
    </row>
    <row r="76" spans="3:10" x14ac:dyDescent="0.25">
      <c r="C76">
        <v>6</v>
      </c>
      <c r="D76">
        <v>2</v>
      </c>
      <c r="E76">
        <f t="shared" si="11"/>
        <v>0.16666666666666666</v>
      </c>
      <c r="F76" s="14">
        <f t="shared" si="7"/>
        <v>-542.2068976980263</v>
      </c>
      <c r="G76">
        <f t="shared" si="8"/>
        <v>7383.1034654703953</v>
      </c>
      <c r="H76">
        <f t="shared" si="9"/>
        <v>94.655123409372379</v>
      </c>
      <c r="I76">
        <f t="shared" si="10"/>
        <v>37.103390674174591</v>
      </c>
      <c r="J76">
        <f t="shared" si="6"/>
        <v>1163012932.3798468</v>
      </c>
    </row>
    <row r="77" spans="3:10" x14ac:dyDescent="0.25">
      <c r="C77">
        <v>6</v>
      </c>
      <c r="D77">
        <v>3</v>
      </c>
      <c r="E77">
        <f t="shared" si="11"/>
        <v>0.16666666666666666</v>
      </c>
      <c r="F77" s="14">
        <f t="shared" si="7"/>
        <v>-615.31034654703956</v>
      </c>
      <c r="G77">
        <f t="shared" si="8"/>
        <v>8329.6551982055935</v>
      </c>
      <c r="H77">
        <f t="shared" si="9"/>
        <v>94.65512340937272</v>
      </c>
      <c r="I77">
        <f t="shared" si="10"/>
        <v>37.103390674174932</v>
      </c>
      <c r="J77">
        <f t="shared" si="6"/>
        <v>1497762329.6954706</v>
      </c>
    </row>
    <row r="78" spans="3:10" x14ac:dyDescent="0.25">
      <c r="C78">
        <v>6</v>
      </c>
      <c r="D78">
        <v>4</v>
      </c>
      <c r="E78">
        <f t="shared" si="11"/>
        <v>0.16666666666666666</v>
      </c>
      <c r="F78" s="14">
        <f t="shared" si="7"/>
        <v>-688.41379539605271</v>
      </c>
      <c r="G78">
        <f t="shared" si="8"/>
        <v>9276.2069309407907</v>
      </c>
      <c r="H78">
        <f t="shared" si="9"/>
        <v>94.655123409372152</v>
      </c>
      <c r="I78">
        <f t="shared" si="10"/>
        <v>37.103390674174364</v>
      </c>
      <c r="J78">
        <f t="shared" si="6"/>
        <v>1874794182.0943239</v>
      </c>
    </row>
    <row r="79" spans="3:10" x14ac:dyDescent="0.25">
      <c r="C79">
        <v>6</v>
      </c>
      <c r="D79">
        <v>5</v>
      </c>
      <c r="E79">
        <f t="shared" si="11"/>
        <v>0.16666666666666666</v>
      </c>
      <c r="F79" s="14">
        <f t="shared" si="7"/>
        <v>-761.51724424506585</v>
      </c>
      <c r="G79">
        <f t="shared" si="8"/>
        <v>10222.758663675988</v>
      </c>
      <c r="H79">
        <f t="shared" si="9"/>
        <v>94.655123409371583</v>
      </c>
      <c r="I79">
        <f t="shared" si="10"/>
        <v>37.103390674173795</v>
      </c>
      <c r="J79">
        <f t="shared" si="6"/>
        <v>2294108489.5763769</v>
      </c>
    </row>
    <row r="80" spans="3:10" x14ac:dyDescent="0.25">
      <c r="C80">
        <v>6</v>
      </c>
      <c r="D80">
        <v>6</v>
      </c>
      <c r="E80">
        <f t="shared" si="11"/>
        <v>0.16666666666666666</v>
      </c>
      <c r="F80" s="14">
        <f t="shared" si="7"/>
        <v>-834.62069309407912</v>
      </c>
      <c r="G80">
        <f t="shared" si="8"/>
        <v>11169.310396411187</v>
      </c>
      <c r="H80">
        <f t="shared" si="9"/>
        <v>94.655123409372834</v>
      </c>
      <c r="I80">
        <f t="shared" si="10"/>
        <v>37.103390674175046</v>
      </c>
      <c r="J80">
        <f t="shared" si="6"/>
        <v>2755705252.1414728</v>
      </c>
    </row>
    <row r="81" spans="3:10" x14ac:dyDescent="0.25">
      <c r="C81">
        <v>6</v>
      </c>
      <c r="D81">
        <v>7</v>
      </c>
      <c r="E81">
        <f t="shared" si="11"/>
        <v>0.16666666666666666</v>
      </c>
      <c r="F81" s="14">
        <f t="shared" si="7"/>
        <v>-907.72414194309226</v>
      </c>
      <c r="G81">
        <f t="shared" si="8"/>
        <v>12115.862129146384</v>
      </c>
      <c r="H81">
        <f t="shared" si="9"/>
        <v>94.655123409372266</v>
      </c>
      <c r="I81">
        <f t="shared" si="10"/>
        <v>37.103390674174477</v>
      </c>
      <c r="J81">
        <f t="shared" si="6"/>
        <v>3259584469.7899017</v>
      </c>
    </row>
    <row r="82" spans="3:10" x14ac:dyDescent="0.25">
      <c r="C82">
        <v>6</v>
      </c>
      <c r="D82">
        <v>-1</v>
      </c>
      <c r="E82">
        <f t="shared" si="11"/>
        <v>0.16666666666666666</v>
      </c>
      <c r="F82" s="14">
        <f t="shared" si="7"/>
        <v>-342.8965511509868</v>
      </c>
      <c r="G82">
        <f t="shared" si="8"/>
        <v>4543.4482672648019</v>
      </c>
      <c r="H82">
        <f t="shared" si="9"/>
        <v>94.655123409372266</v>
      </c>
      <c r="I82">
        <f t="shared" si="10"/>
        <v>37.103390674174477</v>
      </c>
      <c r="J82">
        <f t="shared" si="6"/>
        <v>465136801.00420427</v>
      </c>
    </row>
    <row r="83" spans="3:10" x14ac:dyDescent="0.25">
      <c r="C83">
        <v>6</v>
      </c>
      <c r="D83">
        <v>-2</v>
      </c>
      <c r="E83">
        <f t="shared" si="11"/>
        <v>0.16666666666666666</v>
      </c>
      <c r="F83" s="14">
        <f t="shared" si="7"/>
        <v>-289.79310230197365</v>
      </c>
      <c r="G83">
        <f t="shared" si="8"/>
        <v>3596.8965345296047</v>
      </c>
      <c r="H83">
        <f t="shared" si="9"/>
        <v>94.655123409372834</v>
      </c>
      <c r="I83">
        <f t="shared" si="10"/>
        <v>37.103390674175046</v>
      </c>
      <c r="J83">
        <f t="shared" si="6"/>
        <v>332223658.07655668</v>
      </c>
    </row>
    <row r="84" spans="3:10" x14ac:dyDescent="0.25">
      <c r="C84">
        <v>6</v>
      </c>
      <c r="D84">
        <v>-3</v>
      </c>
      <c r="E84">
        <f t="shared" si="11"/>
        <v>0.16666666666666666</v>
      </c>
      <c r="F84" s="14">
        <f t="shared" si="7"/>
        <v>-236.68965345296044</v>
      </c>
      <c r="G84">
        <f t="shared" si="8"/>
        <v>2650.3448017944065</v>
      </c>
      <c r="H84">
        <f t="shared" si="9"/>
        <v>94.655123409372493</v>
      </c>
      <c r="I84">
        <f t="shared" si="10"/>
        <v>37.103390674174705</v>
      </c>
      <c r="J84">
        <f t="shared" si="6"/>
        <v>221622074.21519813</v>
      </c>
    </row>
    <row r="85" spans="3:10" x14ac:dyDescent="0.25">
      <c r="C85">
        <v>6</v>
      </c>
      <c r="D85">
        <v>-4</v>
      </c>
      <c r="E85">
        <f t="shared" si="11"/>
        <v>0.16666666666666666</v>
      </c>
      <c r="F85" s="14">
        <f t="shared" si="7"/>
        <v>-183.58620460394727</v>
      </c>
      <c r="G85">
        <f t="shared" si="8"/>
        <v>1703.7930690592088</v>
      </c>
      <c r="H85">
        <f t="shared" si="9"/>
        <v>94.655123409372607</v>
      </c>
      <c r="I85">
        <f t="shared" si="10"/>
        <v>37.103390674174818</v>
      </c>
      <c r="J85">
        <f t="shared" si="6"/>
        <v>133332049.42011426</v>
      </c>
    </row>
    <row r="86" spans="3:10" x14ac:dyDescent="0.25">
      <c r="C86">
        <v>6</v>
      </c>
      <c r="D86">
        <v>-5</v>
      </c>
      <c r="E86">
        <f t="shared" si="11"/>
        <v>0.16666666666666666</v>
      </c>
      <c r="F86" s="14">
        <f t="shared" si="7"/>
        <v>-130.48275575493409</v>
      </c>
      <c r="G86">
        <f t="shared" si="8"/>
        <v>757.24133632401117</v>
      </c>
      <c r="H86">
        <f t="shared" si="9"/>
        <v>94.65512340937272</v>
      </c>
      <c r="I86">
        <f t="shared" si="10"/>
        <v>37.103390674174932</v>
      </c>
      <c r="J86">
        <f t="shared" si="6"/>
        <v>67353583.691309467</v>
      </c>
    </row>
    <row r="87" spans="3:10" x14ac:dyDescent="0.25">
      <c r="C87">
        <v>6</v>
      </c>
      <c r="D87">
        <v>-6</v>
      </c>
      <c r="E87">
        <f t="shared" si="11"/>
        <v>0.16666666666666666</v>
      </c>
      <c r="F87" s="14">
        <f t="shared" si="7"/>
        <v>-102.62069309407913</v>
      </c>
      <c r="G87">
        <f t="shared" si="8"/>
        <v>189.31039641118696</v>
      </c>
      <c r="H87">
        <f t="shared" si="9"/>
        <v>4.9864147399603098E-5</v>
      </c>
      <c r="I87">
        <f t="shared" si="10"/>
        <v>5.5516828710503887</v>
      </c>
      <c r="J87">
        <f t="shared" si="6"/>
        <v>93941682.743131965</v>
      </c>
    </row>
    <row r="88" spans="3:10" x14ac:dyDescent="0.25">
      <c r="C88">
        <v>6</v>
      </c>
      <c r="D88">
        <v>-7</v>
      </c>
      <c r="E88">
        <f t="shared" si="11"/>
        <v>0.16666666666666666</v>
      </c>
      <c r="F88" s="14">
        <f t="shared" si="7"/>
        <v>-175.72414194309226</v>
      </c>
      <c r="G88">
        <f t="shared" si="8"/>
        <v>1135.8621291463842</v>
      </c>
      <c r="H88">
        <f t="shared" si="9"/>
        <v>4.986414683116891E-5</v>
      </c>
      <c r="I88">
        <f t="shared" si="10"/>
        <v>5.5516828710509571</v>
      </c>
      <c r="J88">
        <f t="shared" si="6"/>
        <v>275455412.84280252</v>
      </c>
    </row>
    <row r="89" spans="3:10" x14ac:dyDescent="0.25">
      <c r="C89">
        <v>7</v>
      </c>
      <c r="D89">
        <v>1</v>
      </c>
      <c r="E89">
        <f t="shared" si="11"/>
        <v>0.14285714285714285</v>
      </c>
      <c r="F89" s="14">
        <f t="shared" si="7"/>
        <v>-540.10344884901315</v>
      </c>
      <c r="G89">
        <f t="shared" si="8"/>
        <v>7351.5517327351981</v>
      </c>
      <c r="H89">
        <f t="shared" si="9"/>
        <v>63.103390674175159</v>
      </c>
      <c r="I89">
        <f t="shared" si="10"/>
        <v>5.551657938977371</v>
      </c>
      <c r="J89">
        <f t="shared" si="6"/>
        <v>2602211420.1158218</v>
      </c>
    </row>
    <row r="90" spans="3:10" x14ac:dyDescent="0.25">
      <c r="C90">
        <v>7</v>
      </c>
      <c r="D90">
        <v>2</v>
      </c>
      <c r="E90">
        <f t="shared" si="11"/>
        <v>0.14285714285714285</v>
      </c>
      <c r="F90" s="14">
        <f t="shared" si="7"/>
        <v>-613.20689769802641</v>
      </c>
      <c r="G90">
        <f t="shared" si="8"/>
        <v>8298.1034654703963</v>
      </c>
      <c r="H90">
        <f t="shared" si="9"/>
        <v>63.1033906741755</v>
      </c>
      <c r="I90">
        <f t="shared" si="10"/>
        <v>5.5516579389777121</v>
      </c>
      <c r="J90">
        <f t="shared" si="6"/>
        <v>3354306473.2129321</v>
      </c>
    </row>
    <row r="91" spans="3:10" x14ac:dyDescent="0.25">
      <c r="C91">
        <v>7</v>
      </c>
      <c r="D91">
        <v>3</v>
      </c>
      <c r="E91">
        <f t="shared" si="11"/>
        <v>0.14285714285714285</v>
      </c>
      <c r="F91" s="14">
        <f t="shared" si="7"/>
        <v>-686.31034654703956</v>
      </c>
      <c r="G91">
        <f t="shared" si="8"/>
        <v>9244.6551982055935</v>
      </c>
      <c r="H91">
        <f t="shared" si="9"/>
        <v>63.103390674174932</v>
      </c>
      <c r="I91">
        <f t="shared" si="10"/>
        <v>5.5516579389771437</v>
      </c>
      <c r="J91">
        <f t="shared" si="6"/>
        <v>4201745754.1812849</v>
      </c>
    </row>
    <row r="92" spans="3:10" x14ac:dyDescent="0.25">
      <c r="C92">
        <v>7</v>
      </c>
      <c r="D92">
        <v>4</v>
      </c>
      <c r="E92">
        <f t="shared" si="11"/>
        <v>0.14285714285714285</v>
      </c>
      <c r="F92" s="14">
        <f t="shared" si="7"/>
        <v>-759.41379539605271</v>
      </c>
      <c r="G92">
        <f t="shared" si="8"/>
        <v>10191.206930940791</v>
      </c>
      <c r="H92">
        <f t="shared" si="9"/>
        <v>63.103390674174364</v>
      </c>
      <c r="I92">
        <f t="shared" si="10"/>
        <v>5.5516579389765752</v>
      </c>
      <c r="J92">
        <f t="shared" si="6"/>
        <v>5144529263.0208349</v>
      </c>
    </row>
    <row r="93" spans="3:10" x14ac:dyDescent="0.25">
      <c r="C93">
        <v>7</v>
      </c>
      <c r="D93">
        <v>5</v>
      </c>
      <c r="E93">
        <f t="shared" si="11"/>
        <v>0.14285714285714285</v>
      </c>
      <c r="F93" s="14">
        <f t="shared" si="7"/>
        <v>-832.51724424506585</v>
      </c>
      <c r="G93">
        <f t="shared" si="8"/>
        <v>11137.758663675988</v>
      </c>
      <c r="H93">
        <f t="shared" si="9"/>
        <v>63.103390674173795</v>
      </c>
      <c r="I93">
        <f t="shared" si="10"/>
        <v>5.5516579389760068</v>
      </c>
      <c r="J93">
        <f t="shared" si="6"/>
        <v>6182656999.7315836</v>
      </c>
    </row>
    <row r="94" spans="3:10" x14ac:dyDescent="0.25">
      <c r="C94">
        <v>7</v>
      </c>
      <c r="D94">
        <v>6</v>
      </c>
      <c r="E94">
        <f t="shared" si="11"/>
        <v>0.14285714285714285</v>
      </c>
      <c r="F94" s="14">
        <f t="shared" si="7"/>
        <v>-905.62069309407912</v>
      </c>
      <c r="G94">
        <f t="shared" si="8"/>
        <v>12084.310396411187</v>
      </c>
      <c r="H94">
        <f t="shared" si="9"/>
        <v>63.103390674175046</v>
      </c>
      <c r="I94">
        <f t="shared" si="10"/>
        <v>5.5516579389772573</v>
      </c>
      <c r="J94">
        <f t="shared" si="6"/>
        <v>7316128964.3132553</v>
      </c>
    </row>
    <row r="95" spans="3:10" x14ac:dyDescent="0.25">
      <c r="C95">
        <v>7</v>
      </c>
      <c r="D95">
        <v>7</v>
      </c>
      <c r="E95">
        <f t="shared" si="11"/>
        <v>0.14285714285714285</v>
      </c>
      <c r="F95" s="14">
        <f t="shared" si="7"/>
        <v>-978.72414194309226</v>
      </c>
      <c r="G95">
        <f t="shared" si="8"/>
        <v>13030.862129146384</v>
      </c>
      <c r="H95">
        <f t="shared" si="9"/>
        <v>63.103390674174477</v>
      </c>
      <c r="I95">
        <f t="shared" si="10"/>
        <v>5.5516579389766889</v>
      </c>
      <c r="J95">
        <f t="shared" si="6"/>
        <v>8544945156.7663689</v>
      </c>
    </row>
    <row r="96" spans="3:10" x14ac:dyDescent="0.25">
      <c r="C96">
        <v>7</v>
      </c>
      <c r="D96">
        <v>-1</v>
      </c>
      <c r="E96">
        <f t="shared" si="11"/>
        <v>0.14285714285714285</v>
      </c>
      <c r="F96" s="14">
        <f t="shared" si="7"/>
        <v>-413.8965511509868</v>
      </c>
      <c r="G96">
        <f t="shared" si="8"/>
        <v>5458.4482672648019</v>
      </c>
      <c r="H96">
        <f t="shared" si="9"/>
        <v>63.103390674174477</v>
      </c>
      <c r="I96">
        <f t="shared" si="10"/>
        <v>5.5516579389766889</v>
      </c>
      <c r="J96">
        <f t="shared" si="6"/>
        <v>1528172192.3411038</v>
      </c>
    </row>
    <row r="97" spans="3:10" x14ac:dyDescent="0.25">
      <c r="C97">
        <v>7</v>
      </c>
      <c r="D97">
        <v>-2</v>
      </c>
      <c r="E97">
        <f t="shared" si="11"/>
        <v>0.14285714285714285</v>
      </c>
      <c r="F97" s="14">
        <f t="shared" si="7"/>
        <v>-360.79310230197365</v>
      </c>
      <c r="G97">
        <f t="shared" si="8"/>
        <v>4511.8965345296047</v>
      </c>
      <c r="H97">
        <f t="shared" si="9"/>
        <v>63.103390674175046</v>
      </c>
      <c r="I97">
        <f t="shared" si="10"/>
        <v>5.5516579389772573</v>
      </c>
      <c r="J97">
        <f t="shared" si="6"/>
        <v>1161194926.3521686</v>
      </c>
    </row>
    <row r="98" spans="3:10" x14ac:dyDescent="0.25">
      <c r="C98" s="1">
        <v>7</v>
      </c>
      <c r="D98" s="1">
        <v>-3</v>
      </c>
      <c r="E98" s="1">
        <f t="shared" si="11"/>
        <v>0.14285714285714285</v>
      </c>
      <c r="F98" s="14">
        <f t="shared" si="7"/>
        <v>-307.68965345296044</v>
      </c>
      <c r="G98">
        <f t="shared" si="8"/>
        <v>3565.3448017944065</v>
      </c>
      <c r="H98">
        <f t="shared" si="9"/>
        <v>63.103390674174705</v>
      </c>
      <c r="I98">
        <f t="shared" si="10"/>
        <v>5.5516579389769163</v>
      </c>
      <c r="J98">
        <f t="shared" si="6"/>
        <v>844528796.92312217</v>
      </c>
    </row>
    <row r="99" spans="3:10" x14ac:dyDescent="0.25">
      <c r="C99" s="1">
        <v>7</v>
      </c>
      <c r="D99" s="1">
        <v>-4</v>
      </c>
      <c r="E99" s="1">
        <f t="shared" si="11"/>
        <v>0.14285714285714285</v>
      </c>
      <c r="F99" s="14">
        <f t="shared" si="7"/>
        <v>-254.58620460394727</v>
      </c>
      <c r="G99">
        <f t="shared" si="8"/>
        <v>2618.7930690592088</v>
      </c>
      <c r="H99">
        <f t="shared" si="9"/>
        <v>63.103390674174818</v>
      </c>
      <c r="I99">
        <f t="shared" si="10"/>
        <v>5.55165793897703</v>
      </c>
      <c r="J99">
        <f t="shared" si="6"/>
        <v>578173804.05393171</v>
      </c>
    </row>
    <row r="100" spans="3:10" x14ac:dyDescent="0.25">
      <c r="C100">
        <v>7</v>
      </c>
      <c r="D100">
        <v>-5</v>
      </c>
      <c r="E100">
        <f t="shared" si="11"/>
        <v>0.14285714285714285</v>
      </c>
      <c r="F100" s="14">
        <f t="shared" si="7"/>
        <v>-201.48275575493409</v>
      </c>
      <c r="G100">
        <f t="shared" si="8"/>
        <v>1672.2413363240112</v>
      </c>
      <c r="H100">
        <f t="shared" si="9"/>
        <v>63.103390674174932</v>
      </c>
      <c r="I100">
        <f t="shared" si="10"/>
        <v>5.5516579389771437</v>
      </c>
      <c r="J100">
        <f t="shared" si="6"/>
        <v>362129947.74460745</v>
      </c>
    </row>
    <row r="101" spans="3:10" x14ac:dyDescent="0.25">
      <c r="C101">
        <v>7</v>
      </c>
      <c r="D101">
        <v>-6</v>
      </c>
      <c r="E101">
        <f t="shared" si="11"/>
        <v>0.14285714285714285</v>
      </c>
      <c r="F101" s="14">
        <f t="shared" si="7"/>
        <v>-148.37930690592088</v>
      </c>
      <c r="G101">
        <f t="shared" si="8"/>
        <v>725.68960358881304</v>
      </c>
      <c r="H101">
        <f t="shared" si="9"/>
        <v>63.103390674174591</v>
      </c>
      <c r="I101">
        <f t="shared" si="10"/>
        <v>5.5516579389768026</v>
      </c>
      <c r="J101">
        <f t="shared" si="6"/>
        <v>196397227.99515104</v>
      </c>
    </row>
    <row r="102" spans="3:10" x14ac:dyDescent="0.25">
      <c r="C102">
        <v>7</v>
      </c>
      <c r="D102">
        <v>-7</v>
      </c>
      <c r="E102">
        <f t="shared" si="11"/>
        <v>0.14285714285714285</v>
      </c>
      <c r="F102" s="14">
        <f t="shared" si="7"/>
        <v>-124.72414194309228</v>
      </c>
      <c r="G102">
        <f t="shared" si="8"/>
        <v>220.86212914638418</v>
      </c>
      <c r="H102">
        <f t="shared" si="9"/>
        <v>31.551782599344619</v>
      </c>
      <c r="I102">
        <f t="shared" si="10"/>
        <v>-25.999950135853169</v>
      </c>
      <c r="J102">
        <f t="shared" si="6"/>
        <v>246968632.02429962</v>
      </c>
    </row>
  </sheetData>
  <sortState ref="N13:S20">
    <sortCondition ref="O13:O20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joel2</cp:lastModifiedBy>
  <dcterms:created xsi:type="dcterms:W3CDTF">2013-11-14T01:37:51Z</dcterms:created>
  <dcterms:modified xsi:type="dcterms:W3CDTF">2016-11-20T08:04:26Z</dcterms:modified>
</cp:coreProperties>
</file>