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 s="1"/>
  <c r="F17" i="1" s="1"/>
  <c r="F18" i="1" s="1"/>
  <c r="G15" i="1"/>
  <c r="G16" i="1"/>
  <c r="G17" i="1" s="1"/>
  <c r="G18" i="1" s="1"/>
  <c r="E18" i="1"/>
  <c r="E11" i="1"/>
  <c r="F9" i="1"/>
  <c r="F10" i="1" s="1"/>
  <c r="F8" i="1"/>
  <c r="F7" i="1"/>
  <c r="G7" i="1"/>
  <c r="G8" i="1" s="1"/>
  <c r="G9" i="1" s="1"/>
  <c r="G10" i="1" s="1"/>
  <c r="G11" i="1" s="1"/>
  <c r="G12" i="1" s="1"/>
  <c r="G13" i="1" s="1"/>
  <c r="G14" i="1" s="1"/>
  <c r="F11" i="1" l="1"/>
  <c r="F12" i="1" s="1"/>
  <c r="F13" i="1" s="1"/>
  <c r="F14" i="1" s="1"/>
</calcChain>
</file>

<file path=xl/sharedStrings.xml><?xml version="1.0" encoding="utf-8"?>
<sst xmlns="http://schemas.openxmlformats.org/spreadsheetml/2006/main" count="21" uniqueCount="14">
  <si>
    <t xml:space="preserve">Graviton Receiver Analog Front End Cascade Analysis </t>
  </si>
  <si>
    <t>desc</t>
  </si>
  <si>
    <t>gain</t>
  </si>
  <si>
    <t>N.F.</t>
  </si>
  <si>
    <t>dB</t>
  </si>
  <si>
    <t>antenna filter</t>
  </si>
  <si>
    <t>circulator</t>
  </si>
  <si>
    <t>adder</t>
  </si>
  <si>
    <t>lna</t>
  </si>
  <si>
    <t>dsa</t>
  </si>
  <si>
    <t>filter</t>
  </si>
  <si>
    <t>mixer</t>
  </si>
  <si>
    <t>cascade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</si>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</sst>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abSelected="1" workbookViewId="0">
      <selection activeCell="G28" sqref="G28"/>
    </sheetView>
  </sheetViews>
  <sheetFormatPr defaultRowHeight="15" x14ac:dyDescent="0.25"/>
  <cols>
    <col min="3" max="3" width="26.42578125" customWidth="1"/>
    <col min="6" max="6" width="9.5703125" bestFit="1" customWidth="1"/>
  </cols>
  <sheetData>
    <row r="2" spans="3:7" x14ac:dyDescent="0.25">
      <c r="C2" t="s">
        <v>0</v>
      </c>
    </row>
    <row r="4" spans="3:7" x14ac:dyDescent="0.25">
      <c r="C4" t="s">
        <v>1</v>
      </c>
      <c r="D4" t="s">
        <v>2</v>
      </c>
      <c r="E4" t="s">
        <v>3</v>
      </c>
      <c r="F4" t="s">
        <v>12</v>
      </c>
      <c r="G4" t="s">
        <v>2</v>
      </c>
    </row>
    <row r="5" spans="3:7" x14ac:dyDescent="0.25">
      <c r="D5" t="s">
        <v>4</v>
      </c>
      <c r="E5" t="s">
        <v>4</v>
      </c>
      <c r="F5" t="s">
        <v>4</v>
      </c>
    </row>
    <row r="6" spans="3:7" x14ac:dyDescent="0.25">
      <c r="G6">
        <v>0</v>
      </c>
    </row>
    <row r="7" spans="3:7" x14ac:dyDescent="0.25">
      <c r="C7" t="s">
        <v>5</v>
      </c>
      <c r="D7">
        <v>-1</v>
      </c>
      <c r="E7">
        <v>1</v>
      </c>
      <c r="F7" s="1">
        <f>E7</f>
        <v>1</v>
      </c>
      <c r="G7">
        <f>D7+G6</f>
        <v>-1</v>
      </c>
    </row>
    <row r="8" spans="3:7" x14ac:dyDescent="0.25">
      <c r="C8" t="s">
        <v>6</v>
      </c>
      <c r="D8">
        <v>-0.8</v>
      </c>
      <c r="E8">
        <v>0.8</v>
      </c>
      <c r="F8" s="1">
        <f>10*LOG10(10^(F7/10)+(10^(E8/10)-1)/10^(G7/10))</f>
        <v>1.8000000000000003</v>
      </c>
      <c r="G8">
        <f t="shared" ref="G8:G14" si="0">D8+G7</f>
        <v>-1.8</v>
      </c>
    </row>
    <row r="9" spans="3:7" x14ac:dyDescent="0.25">
      <c r="C9" t="s">
        <v>7</v>
      </c>
      <c r="D9">
        <v>-0.4</v>
      </c>
      <c r="E9">
        <v>0.4</v>
      </c>
      <c r="F9" s="1">
        <f t="shared" ref="F9:F14" si="1">10*LOG10(10^(F8/10)+(10^(E9/10)-1)/10^(G8/10))</f>
        <v>2.2000000000000011</v>
      </c>
      <c r="G9">
        <f t="shared" si="0"/>
        <v>-2.2000000000000002</v>
      </c>
    </row>
    <row r="10" spans="3:7" x14ac:dyDescent="0.25">
      <c r="C10" t="s">
        <v>8</v>
      </c>
      <c r="D10">
        <v>18.399999999999999</v>
      </c>
      <c r="E10">
        <v>0.27</v>
      </c>
      <c r="F10" s="1">
        <f t="shared" si="1"/>
        <v>2.4700000000000015</v>
      </c>
      <c r="G10">
        <f t="shared" si="0"/>
        <v>16.2</v>
      </c>
    </row>
    <row r="11" spans="3:7" x14ac:dyDescent="0.25">
      <c r="C11" t="s">
        <v>9</v>
      </c>
      <c r="D11" s="2">
        <v>-10</v>
      </c>
      <c r="E11">
        <f>ABS(D11)</f>
        <v>10</v>
      </c>
      <c r="F11" s="1">
        <f t="shared" si="1"/>
        <v>2.9708892144371384</v>
      </c>
      <c r="G11">
        <f t="shared" si="0"/>
        <v>6.1999999999999993</v>
      </c>
    </row>
    <row r="12" spans="3:7" x14ac:dyDescent="0.25">
      <c r="C12" t="s">
        <v>8</v>
      </c>
      <c r="D12">
        <v>18.399999999999999</v>
      </c>
      <c r="E12">
        <v>0.27</v>
      </c>
      <c r="F12" s="1">
        <f t="shared" si="1"/>
        <v>3.0044756855644374</v>
      </c>
      <c r="G12">
        <f t="shared" si="0"/>
        <v>24.599999999999998</v>
      </c>
    </row>
    <row r="13" spans="3:7" x14ac:dyDescent="0.25">
      <c r="C13" t="s">
        <v>10</v>
      </c>
      <c r="D13">
        <v>-2</v>
      </c>
      <c r="E13">
        <v>2</v>
      </c>
      <c r="F13" s="1">
        <f t="shared" si="1"/>
        <v>3.0088831915977821</v>
      </c>
      <c r="G13">
        <f t="shared" si="0"/>
        <v>22.599999999999998</v>
      </c>
    </row>
    <row r="14" spans="3:7" x14ac:dyDescent="0.25">
      <c r="C14" t="s">
        <v>11</v>
      </c>
      <c r="D14">
        <v>-7</v>
      </c>
      <c r="E14">
        <v>7</v>
      </c>
      <c r="F14" s="1">
        <f t="shared" si="1"/>
        <v>3.0565108835362564</v>
      </c>
      <c r="G14">
        <f t="shared" si="0"/>
        <v>15.599999999999998</v>
      </c>
    </row>
    <row r="15" spans="3:7" x14ac:dyDescent="0.25">
      <c r="C15" t="s">
        <v>10</v>
      </c>
      <c r="D15">
        <v>-1.4</v>
      </c>
      <c r="E15">
        <v>1.4</v>
      </c>
      <c r="F15" s="1">
        <f t="shared" ref="F15:F19" si="2">10*LOG10(10^(F14/10)+(10^(E15/10)-1)/10^(G14/10))</f>
        <v>3.0789617310482127</v>
      </c>
      <c r="G15">
        <f t="shared" ref="G15:G19" si="3">D15+G14</f>
        <v>14.199999999999998</v>
      </c>
    </row>
    <row r="16" spans="3:7" x14ac:dyDescent="0.25">
      <c r="C16" t="s">
        <v>13</v>
      </c>
      <c r="D16">
        <v>12</v>
      </c>
      <c r="E16" s="3">
        <v>1</v>
      </c>
      <c r="F16" s="1">
        <f t="shared" si="2"/>
        <v>3.0999517528670961</v>
      </c>
      <c r="G16">
        <f t="shared" si="3"/>
        <v>26.199999999999996</v>
      </c>
    </row>
    <row r="17" spans="3:7" x14ac:dyDescent="0.25">
      <c r="C17" t="s">
        <v>10</v>
      </c>
      <c r="D17" s="3">
        <v>-3</v>
      </c>
      <c r="E17" s="3">
        <v>3</v>
      </c>
      <c r="F17" s="1">
        <f t="shared" si="2"/>
        <v>3.1050271835384473</v>
      </c>
      <c r="G17">
        <f t="shared" si="3"/>
        <v>23.199999999999996</v>
      </c>
    </row>
    <row r="18" spans="3:7" x14ac:dyDescent="0.25">
      <c r="C18" t="s">
        <v>9</v>
      </c>
      <c r="D18" s="2">
        <v>-5</v>
      </c>
      <c r="E18">
        <f>ABS(D18)</f>
        <v>5</v>
      </c>
      <c r="F18" s="1">
        <f t="shared" si="2"/>
        <v>3.1269600779604274</v>
      </c>
      <c r="G18">
        <f t="shared" si="3"/>
        <v>18.199999999999996</v>
      </c>
    </row>
    <row r="19" spans="3:7" x14ac:dyDescent="0.25"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2016-11-05T01:53:38Z</dcterms:created>
  <dcterms:modified xsi:type="dcterms:W3CDTF">2016-11-05T06:35:58Z</dcterms:modified>
</cp:coreProperties>
</file>