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amp\www\dfas\original 10.30.14\vbcodes\"/>
    </mc:Choice>
  </mc:AlternateContent>
  <bookViews>
    <workbookView xWindow="0" yWindow="0" windowWidth="28110" windowHeight="10950"/>
  </bookViews>
  <sheets>
    <sheet name="Summary" sheetId="4" r:id="rId1"/>
    <sheet name="Results" sheetId="2" r:id="rId2"/>
    <sheet name="Portfolios" sheetId="3" r:id="rId3"/>
    <sheet name="Parameters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4" l="1"/>
  <c r="C21" i="4"/>
  <c r="C20" i="4"/>
  <c r="D17" i="4"/>
  <c r="C17" i="4"/>
  <c r="D16" i="4" a="1"/>
  <c r="D16" i="4" s="1"/>
  <c r="C16" i="4" a="1"/>
  <c r="C16" i="4" s="1"/>
  <c r="C15" i="4"/>
  <c r="C14" i="4"/>
  <c r="D12" i="4" a="1"/>
  <c r="D12" i="4" s="1"/>
  <c r="C12" i="4"/>
  <c r="D11" i="4"/>
  <c r="C11" i="4"/>
  <c r="D10" i="4" a="1"/>
  <c r="D10" i="4" s="1"/>
  <c r="C10" i="4"/>
  <c r="C7" i="4"/>
  <c r="G25" i="1"/>
  <c r="I10" i="1"/>
  <c r="J10" i="1" s="1"/>
  <c r="I9" i="1"/>
  <c r="J9" i="1" s="1"/>
  <c r="C9" i="1"/>
  <c r="I8" i="1"/>
  <c r="J8" i="1" s="1"/>
  <c r="C8" i="1"/>
  <c r="I7" i="1"/>
  <c r="J7" i="1" s="1"/>
  <c r="D7" i="1"/>
  <c r="J6" i="1"/>
  <c r="C6" i="1"/>
  <c r="C7" i="1" s="1"/>
</calcChain>
</file>

<file path=xl/comments1.xml><?xml version="1.0" encoding="utf-8"?>
<comments xmlns="http://schemas.openxmlformats.org/spreadsheetml/2006/main">
  <authors>
    <author>David.Kershner@dimensional.com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Functionality not available</t>
        </r>
      </text>
    </comment>
    <comment ref="D5" authorId="0" shapeId="0">
      <text>
        <r>
          <rPr>
            <sz val="8"/>
            <color indexed="81"/>
            <rFont val="Tahoma"/>
            <family val="2"/>
          </rPr>
          <t>Functionality not available</t>
        </r>
      </text>
    </comment>
    <comment ref="A9" authorId="0" shapeId="0">
      <text>
        <r>
          <rPr>
            <sz val="8"/>
            <color indexed="81"/>
            <rFont val="Tahoma"/>
            <family val="2"/>
          </rPr>
          <t>No Functionality</t>
        </r>
      </text>
    </comment>
    <comment ref="A10" authorId="0" shapeId="0">
      <text>
        <r>
          <rPr>
            <sz val="8"/>
            <color indexed="81"/>
            <rFont val="Tahoma"/>
            <family val="2"/>
          </rPr>
          <t>1,000,000 if data is in dollars
1 if data is in $M.</t>
        </r>
      </text>
    </comment>
    <comment ref="A11" authorId="0" shapeId="0">
      <text>
        <r>
          <rPr>
            <sz val="8"/>
            <color indexed="81"/>
            <rFont val="Tahoma"/>
            <family val="2"/>
          </rPr>
          <t>1 if absolute returns are stored, 100 if percent returns are stored (ie., Bloomberg stores total returns in whole percentages, so "2.5" represents a return of 0.025, so this field should be 100 for Bloomberg total return data.</t>
        </r>
      </text>
    </comment>
    <comment ref="G13" authorId="0" shapeId="0">
      <text>
        <r>
          <rPr>
            <sz val="8"/>
            <color indexed="81"/>
            <rFont val="Tahoma"/>
            <family val="2"/>
          </rPr>
          <t>0 = Off (do not consider)
1 = On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1 = Mkt Cap; conditional Crit 1
2 = Crit 1 (BTM); conditional Mkt Cap
3 = Independent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 current functionality</t>
        </r>
      </text>
    </comment>
    <comment ref="I24" authorId="0" shapeId="0">
      <text>
        <r>
          <rPr>
            <sz val="8"/>
            <color indexed="81"/>
            <rFont val="Tahoma"/>
            <family val="2"/>
          </rPr>
          <t>1 = Data is Book Value
2 = Data is BTM</t>
        </r>
      </text>
    </comment>
    <comment ref="G27" authorId="0" shapeId="0">
      <text>
        <r>
          <rPr>
            <sz val="8"/>
            <color indexed="81"/>
            <rFont val="Tahoma"/>
            <family val="2"/>
          </rPr>
          <t xml:space="preserve">Example: for screening utilities, if utilities identifier is in a separate column use the separate column; if it is in the same column use the same column as Crit 1.
</t>
        </r>
      </text>
    </comment>
    <comment ref="I27" authorId="0" shapeId="0">
      <text>
        <r>
          <rPr>
            <sz val="8"/>
            <color indexed="81"/>
            <rFont val="Tahoma"/>
            <family val="2"/>
          </rPr>
          <t>0 = Exlcude (BTM)
1 = Include (BTM)</t>
        </r>
      </text>
    </comment>
    <comment ref="I28" authorId="0" shapeId="0">
      <text>
        <r>
          <rPr>
            <sz val="8"/>
            <color indexed="81"/>
            <rFont val="Tahoma"/>
            <family val="2"/>
          </rPr>
          <t>0 = Exlcude (All)
1 = Include (All)</t>
        </r>
      </text>
    </comment>
    <comment ref="I29" authorId="0" shapeId="0">
      <text>
        <r>
          <rPr>
            <sz val="8"/>
            <color indexed="81"/>
            <rFont val="Tahoma"/>
            <family val="2"/>
          </rPr>
          <t>0 = no FF-Adj (default)
1 = FF-Adj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1 = 1/26 - 7/14
2 = 1/65 - 7/14
3 = 1/80 - 7/14
4 = 1/86 - 7/14
5 = 1/90 - 7/14
6 = 1/92 - 7/14
7 = 1/00 - 7/14</t>
        </r>
      </text>
    </comment>
  </commentList>
</comments>
</file>

<file path=xl/sharedStrings.xml><?xml version="1.0" encoding="utf-8"?>
<sst xmlns="http://schemas.openxmlformats.org/spreadsheetml/2006/main" count="3296" uniqueCount="2712">
  <si>
    <t>Directory Path:</t>
  </si>
  <si>
    <t>C:\wamp\www\dfas\original 10.30.14\vbcodes\data\</t>
  </si>
  <si>
    <t># of header Rows:</t>
  </si>
  <si>
    <t>Portfolio Ranges (% of market cap)</t>
  </si>
  <si>
    <t>Transaction costs</t>
  </si>
  <si>
    <t>Buy</t>
  </si>
  <si>
    <t>Hold Up</t>
  </si>
  <si>
    <t>Hold down</t>
  </si>
  <si>
    <t>Mcap Range ($M)</t>
  </si>
  <si>
    <t>Spread</t>
  </si>
  <si>
    <t>Commission</t>
  </si>
  <si>
    <t>Total (1 way)</t>
  </si>
  <si>
    <t>Market Cap Ceiling</t>
  </si>
  <si>
    <t>0 - 200</t>
  </si>
  <si>
    <t>Market Cap Floor</t>
  </si>
  <si>
    <t>200 - 500</t>
  </si>
  <si>
    <t>BTM</t>
  </si>
  <si>
    <t>500 - 1,500</t>
  </si>
  <si>
    <t>Alt</t>
  </si>
  <si>
    <t>1,500 - 5,000</t>
  </si>
  <si>
    <t>Mkt Cap / BTM scale</t>
  </si>
  <si>
    <t>&gt; 5,000</t>
  </si>
  <si>
    <t>Return data scale</t>
  </si>
  <si>
    <t>Monthly or Quarterly</t>
  </si>
  <si>
    <t>Q</t>
  </si>
  <si>
    <t>Momentum</t>
  </si>
  <si>
    <t>On / Off</t>
  </si>
  <si>
    <t>Start Date:</t>
  </si>
  <si>
    <t>Up percentile</t>
  </si>
  <si>
    <t>End Date:</t>
  </si>
  <si>
    <t>Down percentile</t>
  </si>
  <si>
    <t>Sort Type:</t>
  </si>
  <si>
    <t>Data Identifiers</t>
  </si>
  <si>
    <t>Sector Sorts</t>
  </si>
  <si>
    <t>Parameter</t>
  </si>
  <si>
    <t>Column</t>
  </si>
  <si>
    <t>Excl/Adj</t>
  </si>
  <si>
    <t>For VC</t>
  </si>
  <si>
    <t>For Dim</t>
  </si>
  <si>
    <t>Sector</t>
  </si>
  <si>
    <t>Crit 1</t>
  </si>
  <si>
    <t>Crit 2</t>
  </si>
  <si>
    <t>Cusip / ID</t>
  </si>
  <si>
    <t>Cons Disc</t>
  </si>
  <si>
    <t>Ticker</t>
  </si>
  <si>
    <t>Cons Staples</t>
  </si>
  <si>
    <t>Market Cap</t>
  </si>
  <si>
    <t>Energy</t>
  </si>
  <si>
    <t>Book Value</t>
  </si>
  <si>
    <t>Financials</t>
  </si>
  <si>
    <t>Health Care</t>
  </si>
  <si>
    <t>Eligibile Crit 1</t>
  </si>
  <si>
    <t>Industrials</t>
  </si>
  <si>
    <t>Utilities</t>
  </si>
  <si>
    <t>IT</t>
  </si>
  <si>
    <t>REIT</t>
  </si>
  <si>
    <t>Materials</t>
  </si>
  <si>
    <t>Free Float</t>
  </si>
  <si>
    <t>Telecom</t>
  </si>
  <si>
    <t>Return</t>
  </si>
  <si>
    <t>T Bill Range</t>
  </si>
  <si>
    <t>Sort Type 3: Independent Market Cap &amp; BTM</t>
  </si>
  <si>
    <t>Periods:</t>
  </si>
  <si>
    <t>Date (MM/YY)</t>
  </si>
  <si>
    <t>Universe MCAP ($B)</t>
  </si>
  <si>
    <t>Port MCAP ($B)</t>
  </si>
  <si>
    <t>Wtd MCAP ($M)</t>
  </si>
  <si>
    <t>Wtd BTM</t>
  </si>
  <si>
    <t>Min MCAP ($M)</t>
  </si>
  <si>
    <t>Max MCAP ($M)</t>
  </si>
  <si>
    <t>Min BTM</t>
  </si>
  <si>
    <t>No. of Secs</t>
  </si>
  <si>
    <t>Turnover</t>
  </si>
  <si>
    <t>Est Txn cost (%AUM)</t>
  </si>
  <si>
    <t>Port Date</t>
  </si>
  <si>
    <t>Cusip/ID</t>
  </si>
  <si>
    <t>Mkt Cap</t>
  </si>
  <si>
    <t>MCAP Tgt</t>
  </si>
  <si>
    <t>Port_Wt</t>
  </si>
  <si>
    <t>Alert (U/D)</t>
  </si>
  <si>
    <t>420781304</t>
  </si>
  <si>
    <t>HAYZ</t>
  </si>
  <si>
    <t>AD</t>
  </si>
  <si>
    <t>747399103</t>
  </si>
  <si>
    <t>QFAB</t>
  </si>
  <si>
    <t>795757103</t>
  </si>
  <si>
    <t>SFP</t>
  </si>
  <si>
    <t>131347106</t>
  </si>
  <si>
    <t>CPN</t>
  </si>
  <si>
    <t>904677101</t>
  </si>
  <si>
    <t>UFI</t>
  </si>
  <si>
    <t>878895101</t>
  </si>
  <si>
    <t>TECUB</t>
  </si>
  <si>
    <t>757473103</t>
  </si>
  <si>
    <t>HOOK</t>
  </si>
  <si>
    <t>317884203</t>
  </si>
  <si>
    <t>FNLY</t>
  </si>
  <si>
    <t>560377103</t>
  </si>
  <si>
    <t>MAM</t>
  </si>
  <si>
    <t>05343P109</t>
  </si>
  <si>
    <t>AWX</t>
  </si>
  <si>
    <t>153491105</t>
  </si>
  <si>
    <t>CENF</t>
  </si>
  <si>
    <t>730698107</t>
  </si>
  <si>
    <t>PTSX</t>
  </si>
  <si>
    <t>744290305</t>
  </si>
  <si>
    <t>PILL</t>
  </si>
  <si>
    <t>232860106</t>
  </si>
  <si>
    <t>DECC</t>
  </si>
  <si>
    <t>597911106</t>
  </si>
  <si>
    <t>MEH</t>
  </si>
  <si>
    <t>165159104</t>
  </si>
  <si>
    <t>CSK</t>
  </si>
  <si>
    <t>AU</t>
  </si>
  <si>
    <t>469783104</t>
  </si>
  <si>
    <t>JACO</t>
  </si>
  <si>
    <t>590049102</t>
  </si>
  <si>
    <t>MERX</t>
  </si>
  <si>
    <t>018772103</t>
  </si>
  <si>
    <t>AOI</t>
  </si>
  <si>
    <t>631226107</t>
  </si>
  <si>
    <t>NSHA</t>
  </si>
  <si>
    <t>235811106</t>
  </si>
  <si>
    <t>DCN</t>
  </si>
  <si>
    <t>978093102</t>
  </si>
  <si>
    <t>WLV</t>
  </si>
  <si>
    <t>71902E109</t>
  </si>
  <si>
    <t>PNX</t>
  </si>
  <si>
    <t>707874400</t>
  </si>
  <si>
    <t>PTA</t>
  </si>
  <si>
    <t>925811101</t>
  </si>
  <si>
    <t>VII</t>
  </si>
  <si>
    <t>983909102</t>
  </si>
  <si>
    <t>XETA</t>
  </si>
  <si>
    <t>637277104</t>
  </si>
  <si>
    <t>NVH</t>
  </si>
  <si>
    <t>208305102</t>
  </si>
  <si>
    <t>CNRD</t>
  </si>
  <si>
    <t>554335208</t>
  </si>
  <si>
    <t>MACE</t>
  </si>
  <si>
    <t>418365102</t>
  </si>
  <si>
    <t>HAST</t>
  </si>
  <si>
    <t>89385P102</t>
  </si>
  <si>
    <t>TCAM</t>
  </si>
  <si>
    <t>395150105</t>
  </si>
  <si>
    <t>SRVY</t>
  </si>
  <si>
    <t>505447102</t>
  </si>
  <si>
    <t>LAB</t>
  </si>
  <si>
    <t>269282208</t>
  </si>
  <si>
    <t>EXX.B</t>
  </si>
  <si>
    <t>269282109</t>
  </si>
  <si>
    <t>EXX.A</t>
  </si>
  <si>
    <t>560635104</t>
  </si>
  <si>
    <t>MAIR</t>
  </si>
  <si>
    <t>028740108</t>
  </si>
  <si>
    <t>APFC</t>
  </si>
  <si>
    <t>970646105</t>
  </si>
  <si>
    <t>WLFC</t>
  </si>
  <si>
    <t>89336Q100</t>
  </si>
  <si>
    <t>TWMC</t>
  </si>
  <si>
    <t>230215105</t>
  </si>
  <si>
    <t>CFI</t>
  </si>
  <si>
    <t>90338N103</t>
  </si>
  <si>
    <t>XPRSA</t>
  </si>
  <si>
    <t>883375107</t>
  </si>
  <si>
    <t>TGX</t>
  </si>
  <si>
    <t>855668109</t>
  </si>
  <si>
    <t>SCX</t>
  </si>
  <si>
    <t>45665B106</t>
  </si>
  <si>
    <t>INFS</t>
  </si>
  <si>
    <t>86722Q108</t>
  </si>
  <si>
    <t>TPC</t>
  </si>
  <si>
    <t>731822102</t>
  </si>
  <si>
    <t>PMRY</t>
  </si>
  <si>
    <t>460321201</t>
  </si>
  <si>
    <t>ISH</t>
  </si>
  <si>
    <t>693419202</t>
  </si>
  <si>
    <t>PMACA</t>
  </si>
  <si>
    <t>280358102</t>
  </si>
  <si>
    <t>EDGW</t>
  </si>
  <si>
    <t>126145101</t>
  </si>
  <si>
    <t>CPAK</t>
  </si>
  <si>
    <t>693320202</t>
  </si>
  <si>
    <t>PHH</t>
  </si>
  <si>
    <t>553444100</t>
  </si>
  <si>
    <t>MPWG</t>
  </si>
  <si>
    <t>929136109</t>
  </si>
  <si>
    <t>VUL</t>
  </si>
  <si>
    <t>814785309</t>
  </si>
  <si>
    <t>SNFCA</t>
  </si>
  <si>
    <t>093698108</t>
  </si>
  <si>
    <t>BDR</t>
  </si>
  <si>
    <t>257386102</t>
  </si>
  <si>
    <t>DHOM</t>
  </si>
  <si>
    <t>761624105</t>
  </si>
  <si>
    <t>RSC</t>
  </si>
  <si>
    <t>740884101</t>
  </si>
  <si>
    <t>PLFE</t>
  </si>
  <si>
    <t>756764106</t>
  </si>
  <si>
    <t>RLH</t>
  </si>
  <si>
    <t>571783307</t>
  </si>
  <si>
    <t>MARSA</t>
  </si>
  <si>
    <t>571783208</t>
  </si>
  <si>
    <t>MARSB</t>
  </si>
  <si>
    <t>362274102</t>
  </si>
  <si>
    <t>GSLA</t>
  </si>
  <si>
    <t>875378101</t>
  </si>
  <si>
    <t>TBAC</t>
  </si>
  <si>
    <t>26816Q101</t>
  </si>
  <si>
    <t>DYN</t>
  </si>
  <si>
    <t>918076100</t>
  </si>
  <si>
    <t>UTSI</t>
  </si>
  <si>
    <t>78402P104</t>
  </si>
  <si>
    <t>SKP</t>
  </si>
  <si>
    <t>862701307</t>
  </si>
  <si>
    <t>STRD</t>
  </si>
  <si>
    <t>65686Y109</t>
  </si>
  <si>
    <t>NGA</t>
  </si>
  <si>
    <t>35803U108</t>
  </si>
  <si>
    <t>FRSH</t>
  </si>
  <si>
    <t>889542106</t>
  </si>
  <si>
    <t>TLGD</t>
  </si>
  <si>
    <t>21872P105</t>
  </si>
  <si>
    <t>CGTK</t>
  </si>
  <si>
    <t>758865109</t>
  </si>
  <si>
    <t>RGCI</t>
  </si>
  <si>
    <t>848925103</t>
  </si>
  <si>
    <t>SPOR</t>
  </si>
  <si>
    <t>817732100</t>
  </si>
  <si>
    <t>SVT</t>
  </si>
  <si>
    <t>449661503</t>
  </si>
  <si>
    <t>ILX</t>
  </si>
  <si>
    <t>726900103</t>
  </si>
  <si>
    <t>PLNR</t>
  </si>
  <si>
    <t>588539106</t>
  </si>
  <si>
    <t>MGP</t>
  </si>
  <si>
    <t>482732104</t>
  </si>
  <si>
    <t>KTO</t>
  </si>
  <si>
    <t>989070602</t>
  </si>
  <si>
    <t>ZAP</t>
  </si>
  <si>
    <t>826546103</t>
  </si>
  <si>
    <t>SIF</t>
  </si>
  <si>
    <t>741437305</t>
  </si>
  <si>
    <t>PR</t>
  </si>
  <si>
    <t>652526104</t>
  </si>
  <si>
    <t>NKBS</t>
  </si>
  <si>
    <t>05379B107</t>
  </si>
  <si>
    <t>AVA</t>
  </si>
  <si>
    <t>009417106</t>
  </si>
  <si>
    <t>ANS</t>
  </si>
  <si>
    <t>003788106</t>
  </si>
  <si>
    <t>ABRI</t>
  </si>
  <si>
    <t>949702104</t>
  </si>
  <si>
    <t>WLM</t>
  </si>
  <si>
    <t>032653107</t>
  </si>
  <si>
    <t>NLX</t>
  </si>
  <si>
    <t>389915109</t>
  </si>
  <si>
    <t>GFR</t>
  </si>
  <si>
    <t>016557407</t>
  </si>
  <si>
    <t>SEMI</t>
  </si>
  <si>
    <t>619903107</t>
  </si>
  <si>
    <t>MWRK</t>
  </si>
  <si>
    <t>191042100</t>
  </si>
  <si>
    <t>COBR</t>
  </si>
  <si>
    <t>140501107</t>
  </si>
  <si>
    <t>CSWC</t>
  </si>
  <si>
    <t>130222102</t>
  </si>
  <si>
    <t>CFNB</t>
  </si>
  <si>
    <t>391523107</t>
  </si>
  <si>
    <t>WOLF</t>
  </si>
  <si>
    <t>303051106</t>
  </si>
  <si>
    <t>FCPO</t>
  </si>
  <si>
    <t>294268107</t>
  </si>
  <si>
    <t>PLUS</t>
  </si>
  <si>
    <t>451713101</t>
  </si>
  <si>
    <t>IKN</t>
  </si>
  <si>
    <t>782352108</t>
  </si>
  <si>
    <t>RML</t>
  </si>
  <si>
    <t>989524301</t>
  </si>
  <si>
    <t>ZILG</t>
  </si>
  <si>
    <t>743737108</t>
  </si>
  <si>
    <t>PWX</t>
  </si>
  <si>
    <t>901167106</t>
  </si>
  <si>
    <t>TWTR</t>
  </si>
  <si>
    <t>899040109</t>
  </si>
  <si>
    <t>TFCO</t>
  </si>
  <si>
    <t>251588109</t>
  </si>
  <si>
    <t>DEVC</t>
  </si>
  <si>
    <t>69318J100</t>
  </si>
  <si>
    <t>PCCC</t>
  </si>
  <si>
    <t>853666105</t>
  </si>
  <si>
    <t>SMP</t>
  </si>
  <si>
    <t>65715D100</t>
  </si>
  <si>
    <t>NASI</t>
  </si>
  <si>
    <t>963142302</t>
  </si>
  <si>
    <t>WPSC</t>
  </si>
  <si>
    <t>817070501</t>
  </si>
  <si>
    <t>SENEA</t>
  </si>
  <si>
    <t>817070105</t>
  </si>
  <si>
    <t>SENEB</t>
  </si>
  <si>
    <t>78464W104</t>
  </si>
  <si>
    <t>STRC</t>
  </si>
  <si>
    <t>552541104</t>
  </si>
  <si>
    <t>MFW</t>
  </si>
  <si>
    <t>32021X105</t>
  </si>
  <si>
    <t>FFNM</t>
  </si>
  <si>
    <t>693149106</t>
  </si>
  <si>
    <t>PTSI</t>
  </si>
  <si>
    <t>451107106</t>
  </si>
  <si>
    <t>IDA</t>
  </si>
  <si>
    <t>189873102</t>
  </si>
  <si>
    <t>COA</t>
  </si>
  <si>
    <t>254675101</t>
  </si>
  <si>
    <t>DPII</t>
  </si>
  <si>
    <t>492854104</t>
  </si>
  <si>
    <t>KEQU</t>
  </si>
  <si>
    <t>389375205</t>
  </si>
  <si>
    <t>GTN.A</t>
  </si>
  <si>
    <t>724078100</t>
  </si>
  <si>
    <t>PJC</t>
  </si>
  <si>
    <t>750753105</t>
  </si>
  <si>
    <t>RRA</t>
  </si>
  <si>
    <t>344820105</t>
  </si>
  <si>
    <t>FSM</t>
  </si>
  <si>
    <t>501014104</t>
  </si>
  <si>
    <t>KKD</t>
  </si>
  <si>
    <t>703343103</t>
  </si>
  <si>
    <t>PATK</t>
  </si>
  <si>
    <t>826428104</t>
  </si>
  <si>
    <t>SRP</t>
  </si>
  <si>
    <t>872386107</t>
  </si>
  <si>
    <t>TESS</t>
  </si>
  <si>
    <t>638789107</t>
  </si>
  <si>
    <t>NTOL</t>
  </si>
  <si>
    <t>81111T102</t>
  </si>
  <si>
    <t>SCST</t>
  </si>
  <si>
    <t>71903M100</t>
  </si>
  <si>
    <t>PXG</t>
  </si>
  <si>
    <t>057097107</t>
  </si>
  <si>
    <t>BZ</t>
  </si>
  <si>
    <t>638522102</t>
  </si>
  <si>
    <t>NWLIA</t>
  </si>
  <si>
    <t>36238K103</t>
  </si>
  <si>
    <t>GTSI</t>
  </si>
  <si>
    <t>58445P105</t>
  </si>
  <si>
    <t>MDLK</t>
  </si>
  <si>
    <t>055936108</t>
  </si>
  <si>
    <t>BNCC</t>
  </si>
  <si>
    <t>482563103</t>
  </si>
  <si>
    <t>KMA</t>
  </si>
  <si>
    <t>902748102</t>
  </si>
  <si>
    <t>UIL</t>
  </si>
  <si>
    <t>532879103</t>
  </si>
  <si>
    <t>LNCB</t>
  </si>
  <si>
    <t>95709T100</t>
  </si>
  <si>
    <t>WR</t>
  </si>
  <si>
    <t>583062104</t>
  </si>
  <si>
    <t>MEAD</t>
  </si>
  <si>
    <t>521078105</t>
  </si>
  <si>
    <t>LKI</t>
  </si>
  <si>
    <t>02341Q205</t>
  </si>
  <si>
    <t>DIT</t>
  </si>
  <si>
    <t>628858102</t>
  </si>
  <si>
    <t>NCOG</t>
  </si>
  <si>
    <t>41043F208</t>
  </si>
  <si>
    <t>HGR</t>
  </si>
  <si>
    <t>05367L802</t>
  </si>
  <si>
    <t>AVCI</t>
  </si>
  <si>
    <t>05873K108</t>
  </si>
  <si>
    <t>BFT</t>
  </si>
  <si>
    <t>156772105</t>
  </si>
  <si>
    <t>CERG</t>
  </si>
  <si>
    <t>412324303</t>
  </si>
  <si>
    <t>HDNG</t>
  </si>
  <si>
    <t>68162K106</t>
  </si>
  <si>
    <t>ZEUS</t>
  </si>
  <si>
    <t>155771108</t>
  </si>
  <si>
    <t>CV</t>
  </si>
  <si>
    <t>15670X104</t>
  </si>
  <si>
    <t>ICU</t>
  </si>
  <si>
    <t>924237100</t>
  </si>
  <si>
    <t>VPS</t>
  </si>
  <si>
    <t>590829107</t>
  </si>
  <si>
    <t>MCC</t>
  </si>
  <si>
    <t>670823103</t>
  </si>
  <si>
    <t>CHUX</t>
  </si>
  <si>
    <t>146875109</t>
  </si>
  <si>
    <t>CNY</t>
  </si>
  <si>
    <t>779528108</t>
  </si>
  <si>
    <t>ROW</t>
  </si>
  <si>
    <t>868168105</t>
  </si>
  <si>
    <t>SUP</t>
  </si>
  <si>
    <t>11161E101</t>
  </si>
  <si>
    <t>BWNG</t>
  </si>
  <si>
    <t>629484106</t>
  </si>
  <si>
    <t>NYM</t>
  </si>
  <si>
    <t>00651F108</t>
  </si>
  <si>
    <t>ADPT</t>
  </si>
  <si>
    <t>190345108</t>
  </si>
  <si>
    <t>CRV</t>
  </si>
  <si>
    <t>269151106</t>
  </si>
  <si>
    <t>ESST</t>
  </si>
  <si>
    <t>053690103</t>
  </si>
  <si>
    <t>AVGN</t>
  </si>
  <si>
    <t>772632105</t>
  </si>
  <si>
    <t>ROAC</t>
  </si>
  <si>
    <t>216831107</t>
  </si>
  <si>
    <t>CTB</t>
  </si>
  <si>
    <t>102183100</t>
  </si>
  <si>
    <t>BOW</t>
  </si>
  <si>
    <t>211615307</t>
  </si>
  <si>
    <t>CUO</t>
  </si>
  <si>
    <t>04516H101</t>
  </si>
  <si>
    <t>ASHW</t>
  </si>
  <si>
    <t>47012E106</t>
  </si>
  <si>
    <t>JAKK</t>
  </si>
  <si>
    <t>576819106</t>
  </si>
  <si>
    <t>MTXC</t>
  </si>
  <si>
    <t>47758P307</t>
  </si>
  <si>
    <t>JAS</t>
  </si>
  <si>
    <t>158520106</t>
  </si>
  <si>
    <t>CHMP</t>
  </si>
  <si>
    <t>595072109</t>
  </si>
  <si>
    <t>MFI</t>
  </si>
  <si>
    <t>871655106</t>
  </si>
  <si>
    <t>SYPR</t>
  </si>
  <si>
    <t>264142100</t>
  </si>
  <si>
    <t>DUCK</t>
  </si>
  <si>
    <t>55272D106</t>
  </si>
  <si>
    <t>MFBC</t>
  </si>
  <si>
    <t>278878103</t>
  </si>
  <si>
    <t>EEI</t>
  </si>
  <si>
    <t>989929104</t>
  </si>
  <si>
    <t>ZOMX</t>
  </si>
  <si>
    <t>117030106</t>
  </si>
  <si>
    <t>BRB</t>
  </si>
  <si>
    <t>67461T107</t>
  </si>
  <si>
    <t>RHEO</t>
  </si>
  <si>
    <t>168088102</t>
  </si>
  <si>
    <t>CVR</t>
  </si>
  <si>
    <t>894650100</t>
  </si>
  <si>
    <t>TG</t>
  </si>
  <si>
    <t>78412D109</t>
  </si>
  <si>
    <t>SEN</t>
  </si>
  <si>
    <t>518415104</t>
  </si>
  <si>
    <t>LSCC</t>
  </si>
  <si>
    <t>204513105</t>
  </si>
  <si>
    <t>CMPX</t>
  </si>
  <si>
    <t>61945R100</t>
  </si>
  <si>
    <t>MOCC</t>
  </si>
  <si>
    <t>58319P108</t>
  </si>
  <si>
    <t>MIG</t>
  </si>
  <si>
    <t>391601101</t>
  </si>
  <si>
    <t>GAFC</t>
  </si>
  <si>
    <t>895925105</t>
  </si>
  <si>
    <t>TGIC</t>
  </si>
  <si>
    <t>637546102</t>
  </si>
  <si>
    <t>NSEC</t>
  </si>
  <si>
    <t>690310107</t>
  </si>
  <si>
    <t>OVRL</t>
  </si>
  <si>
    <t>368689105</t>
  </si>
  <si>
    <t>GLGC</t>
  </si>
  <si>
    <t>410252100</t>
  </si>
  <si>
    <t>HDL</t>
  </si>
  <si>
    <t>339382103</t>
  </si>
  <si>
    <t>FLXS</t>
  </si>
  <si>
    <t>640933107</t>
  </si>
  <si>
    <t>NTBK</t>
  </si>
  <si>
    <t>550819106</t>
  </si>
  <si>
    <t>LDL</t>
  </si>
  <si>
    <t>582757308</t>
  </si>
  <si>
    <t>MRI.B</t>
  </si>
  <si>
    <t>582757209</t>
  </si>
  <si>
    <t>MRI.A</t>
  </si>
  <si>
    <t>863100202</t>
  </si>
  <si>
    <t>STLW</t>
  </si>
  <si>
    <t>669908105</t>
  </si>
  <si>
    <t>NUHC</t>
  </si>
  <si>
    <t>232984104</t>
  </si>
  <si>
    <t>ATC</t>
  </si>
  <si>
    <t>847235108</t>
  </si>
  <si>
    <t>SPA</t>
  </si>
  <si>
    <t>36471P108</t>
  </si>
  <si>
    <t>GMTN</t>
  </si>
  <si>
    <t>749360400</t>
  </si>
  <si>
    <t>RCMT</t>
  </si>
  <si>
    <t>318687100</t>
  </si>
  <si>
    <t>FBSI</t>
  </si>
  <si>
    <t>871551107</t>
  </si>
  <si>
    <t>SYM</t>
  </si>
  <si>
    <t>03822W109</t>
  </si>
  <si>
    <t>AMCC</t>
  </si>
  <si>
    <t>86562T105</t>
  </si>
  <si>
    <t>SUMX</t>
  </si>
  <si>
    <t>157210105</t>
  </si>
  <si>
    <t>CEVA</t>
  </si>
  <si>
    <t>624581104</t>
  </si>
  <si>
    <t>MOVI</t>
  </si>
  <si>
    <t>097924104</t>
  </si>
  <si>
    <t>BBA</t>
  </si>
  <si>
    <t>67612W108</t>
  </si>
  <si>
    <t>ORH</t>
  </si>
  <si>
    <t>45677R107</t>
  </si>
  <si>
    <t>INFT</t>
  </si>
  <si>
    <t>32020V100</t>
  </si>
  <si>
    <t>FFSX</t>
  </si>
  <si>
    <t>514936103</t>
  </si>
  <si>
    <t>LFG</t>
  </si>
  <si>
    <t>032037103</t>
  </si>
  <si>
    <t>AP</t>
  </si>
  <si>
    <t>383485109</t>
  </si>
  <si>
    <t>GOT</t>
  </si>
  <si>
    <t>954235107</t>
  </si>
  <si>
    <t>WMAR</t>
  </si>
  <si>
    <t>377316104</t>
  </si>
  <si>
    <t>GLT</t>
  </si>
  <si>
    <t>32053S107</t>
  </si>
  <si>
    <t>FIFG</t>
  </si>
  <si>
    <t>360921100</t>
  </si>
  <si>
    <t>FBN</t>
  </si>
  <si>
    <t>419596200</t>
  </si>
  <si>
    <t>HVT.A</t>
  </si>
  <si>
    <t>844895102</t>
  </si>
  <si>
    <t>SWX</t>
  </si>
  <si>
    <t>17285T106</t>
  </si>
  <si>
    <t>CDL</t>
  </si>
  <si>
    <t>03074A102</t>
  </si>
  <si>
    <t>ASRV</t>
  </si>
  <si>
    <t>070203104</t>
  </si>
  <si>
    <t>BSET</t>
  </si>
  <si>
    <t>641208103</t>
  </si>
  <si>
    <t>NWK</t>
  </si>
  <si>
    <t>256743105</t>
  </si>
  <si>
    <t>DTG</t>
  </si>
  <si>
    <t>300645108</t>
  </si>
  <si>
    <t>EXAR</t>
  </si>
  <si>
    <t>439104100</t>
  </si>
  <si>
    <t>HH</t>
  </si>
  <si>
    <t>667746101</t>
  </si>
  <si>
    <t>NWPX</t>
  </si>
  <si>
    <t>118255108</t>
  </si>
  <si>
    <t>BKI</t>
  </si>
  <si>
    <t>181457102</t>
  </si>
  <si>
    <t>CLK</t>
  </si>
  <si>
    <t>268664109</t>
  </si>
  <si>
    <t>EMCI</t>
  </si>
  <si>
    <t>667270102</t>
  </si>
  <si>
    <t>NWFI</t>
  </si>
  <si>
    <t>709788103</t>
  </si>
  <si>
    <t>PFDC</t>
  </si>
  <si>
    <t>69349H107</t>
  </si>
  <si>
    <t>PNM</t>
  </si>
  <si>
    <t>772739207</t>
  </si>
  <si>
    <t>RKT</t>
  </si>
  <si>
    <t>01877H100</t>
  </si>
  <si>
    <t>ALSC</t>
  </si>
  <si>
    <t>83001P109</t>
  </si>
  <si>
    <t>PKS</t>
  </si>
  <si>
    <t>820013100</t>
  </si>
  <si>
    <t>SHRP</t>
  </si>
  <si>
    <t>583928106</t>
  </si>
  <si>
    <t>TAXI</t>
  </si>
  <si>
    <t>817320203</t>
  </si>
  <si>
    <t>SQA.B</t>
  </si>
  <si>
    <t>817320104</t>
  </si>
  <si>
    <t>SQA.A</t>
  </si>
  <si>
    <t>707051108</t>
  </si>
  <si>
    <t>PENX</t>
  </si>
  <si>
    <t>293904108</t>
  </si>
  <si>
    <t>ENZN</t>
  </si>
  <si>
    <t>58977Q109</t>
  </si>
  <si>
    <t>TMR</t>
  </si>
  <si>
    <t>038197109</t>
  </si>
  <si>
    <t>AFCO</t>
  </si>
  <si>
    <t>417119104</t>
  </si>
  <si>
    <t>HMX</t>
  </si>
  <si>
    <t>077454106</t>
  </si>
  <si>
    <t>BDC</t>
  </si>
  <si>
    <t>043436104</t>
  </si>
  <si>
    <t>ABG</t>
  </si>
  <si>
    <t>288853104</t>
  </si>
  <si>
    <t>PERY</t>
  </si>
  <si>
    <t>082073107</t>
  </si>
  <si>
    <t>BFBC</t>
  </si>
  <si>
    <t>62886P103</t>
  </si>
  <si>
    <t>NCRI</t>
  </si>
  <si>
    <t>154785109</t>
  </si>
  <si>
    <t>CPC</t>
  </si>
  <si>
    <t>925391104</t>
  </si>
  <si>
    <t>VTA</t>
  </si>
  <si>
    <t>590262101</t>
  </si>
  <si>
    <t>MRM</t>
  </si>
  <si>
    <t>808541106</t>
  </si>
  <si>
    <t>SWM</t>
  </si>
  <si>
    <t>747135101</t>
  </si>
  <si>
    <t>PMID</t>
  </si>
  <si>
    <t>50419U202</t>
  </si>
  <si>
    <t>LQI</t>
  </si>
  <si>
    <t>055387104</t>
  </si>
  <si>
    <t>BFEN</t>
  </si>
  <si>
    <t>848420105</t>
  </si>
  <si>
    <t>SFN</t>
  </si>
  <si>
    <t>26861V104</t>
  </si>
  <si>
    <t>EMAK</t>
  </si>
  <si>
    <t>024591109</t>
  </si>
  <si>
    <t>ABL</t>
  </si>
  <si>
    <t>127703106</t>
  </si>
  <si>
    <t>CGL.A</t>
  </si>
  <si>
    <t>770196103</t>
  </si>
  <si>
    <t>RBN</t>
  </si>
  <si>
    <t>836167106</t>
  </si>
  <si>
    <t>SRCP</t>
  </si>
  <si>
    <t>70213F102</t>
  </si>
  <si>
    <t>PRTR</t>
  </si>
  <si>
    <t>71361F100</t>
  </si>
  <si>
    <t>PRCP</t>
  </si>
  <si>
    <t>39115R100</t>
  </si>
  <si>
    <t>PEDE</t>
  </si>
  <si>
    <t>46062R108</t>
  </si>
  <si>
    <t>IPX</t>
  </si>
  <si>
    <t>227478104</t>
  </si>
  <si>
    <t>ATX</t>
  </si>
  <si>
    <t>382588101</t>
  </si>
  <si>
    <t>GDYS</t>
  </si>
  <si>
    <t>55607X108</t>
  </si>
  <si>
    <t>MIC</t>
  </si>
  <si>
    <t>488044108</t>
  </si>
  <si>
    <t>KWD</t>
  </si>
  <si>
    <t>783520109</t>
  </si>
  <si>
    <t>RYAN</t>
  </si>
  <si>
    <t>722903101</t>
  </si>
  <si>
    <t>PLE</t>
  </si>
  <si>
    <t>024061103</t>
  </si>
  <si>
    <t>AXL</t>
  </si>
  <si>
    <t>90333E108</t>
  </si>
  <si>
    <t>USU</t>
  </si>
  <si>
    <t>361448103</t>
  </si>
  <si>
    <t>GMT</t>
  </si>
  <si>
    <t>096761101</t>
  </si>
  <si>
    <t>BOBE</t>
  </si>
  <si>
    <t>398905109</t>
  </si>
  <si>
    <t>GPI</t>
  </si>
  <si>
    <t>928703107</t>
  </si>
  <si>
    <t>VOL</t>
  </si>
  <si>
    <t>048209100</t>
  </si>
  <si>
    <t>AAME</t>
  </si>
  <si>
    <t>011659109</t>
  </si>
  <si>
    <t>ALK</t>
  </si>
  <si>
    <t>253807101</t>
  </si>
  <si>
    <t>DMRC</t>
  </si>
  <si>
    <t>057755100</t>
  </si>
  <si>
    <t>BWINA</t>
  </si>
  <si>
    <t>057755209</t>
  </si>
  <si>
    <t>BWINB</t>
  </si>
  <si>
    <t>913259107</t>
  </si>
  <si>
    <t>UTL</t>
  </si>
  <si>
    <t>466096104</t>
  </si>
  <si>
    <t>JAX</t>
  </si>
  <si>
    <t>36466D102</t>
  </si>
  <si>
    <t>GMTC</t>
  </si>
  <si>
    <t>014383103</t>
  </si>
  <si>
    <t>AWGI</t>
  </si>
  <si>
    <t>043353101</t>
  </si>
  <si>
    <t>ARM</t>
  </si>
  <si>
    <t>469772107</t>
  </si>
  <si>
    <t>JLN</t>
  </si>
  <si>
    <t>019222108</t>
  </si>
  <si>
    <t>AHPI</t>
  </si>
  <si>
    <t>871851101</t>
  </si>
  <si>
    <t>SYX</t>
  </si>
  <si>
    <t>74758R109</t>
  </si>
  <si>
    <t>QBAK</t>
  </si>
  <si>
    <t>880915103</t>
  </si>
  <si>
    <t>TRA</t>
  </si>
  <si>
    <t>03820C105</t>
  </si>
  <si>
    <t>AIT</t>
  </si>
  <si>
    <t>14071N104</t>
  </si>
  <si>
    <t>CAPA</t>
  </si>
  <si>
    <t>124661109</t>
  </si>
  <si>
    <t>CHP</t>
  </si>
  <si>
    <t>034663104</t>
  </si>
  <si>
    <t>AGL</t>
  </si>
  <si>
    <t>893934109</t>
  </si>
  <si>
    <t>TMG</t>
  </si>
  <si>
    <t>59100U108</t>
  </si>
  <si>
    <t>CASH</t>
  </si>
  <si>
    <t>33762X106</t>
  </si>
  <si>
    <t>FBNW</t>
  </si>
  <si>
    <t>705906105</t>
  </si>
  <si>
    <t>PEGS</t>
  </si>
  <si>
    <t>963801105</t>
  </si>
  <si>
    <t>WEDC</t>
  </si>
  <si>
    <t>685317109</t>
  </si>
  <si>
    <t>ORNG</t>
  </si>
  <si>
    <t>409900107</t>
  </si>
  <si>
    <t>HKF</t>
  </si>
  <si>
    <t>17461R106</t>
  </si>
  <si>
    <t>CTZN</t>
  </si>
  <si>
    <t>126426402</t>
  </si>
  <si>
    <t>CTCI</t>
  </si>
  <si>
    <t>77587P103</t>
  </si>
  <si>
    <t>ROME</t>
  </si>
  <si>
    <t>630075109</t>
  </si>
  <si>
    <t>NGEN</t>
  </si>
  <si>
    <t>45811E103</t>
  </si>
  <si>
    <t>IES</t>
  </si>
  <si>
    <t>433245107</t>
  </si>
  <si>
    <t>HORT</t>
  </si>
  <si>
    <t>78503N107</t>
  </si>
  <si>
    <t>SWS</t>
  </si>
  <si>
    <t>205908106</t>
  </si>
  <si>
    <t>CHRZ</t>
  </si>
  <si>
    <t>671044105</t>
  </si>
  <si>
    <t>OSIS</t>
  </si>
  <si>
    <t>640522108</t>
  </si>
  <si>
    <t>NTEC</t>
  </si>
  <si>
    <t>78375P107</t>
  </si>
  <si>
    <t>RT</t>
  </si>
  <si>
    <t>09069N108</t>
  </si>
  <si>
    <t>BIOS</t>
  </si>
  <si>
    <t>225302108</t>
  </si>
  <si>
    <t>CMOS</t>
  </si>
  <si>
    <t>670872100</t>
  </si>
  <si>
    <t>OMG</t>
  </si>
  <si>
    <t>460593106</t>
  </si>
  <si>
    <t>INPH</t>
  </si>
  <si>
    <t>730234101</t>
  </si>
  <si>
    <t>PFSL</t>
  </si>
  <si>
    <t>713278109</t>
  </si>
  <si>
    <t>PBY</t>
  </si>
  <si>
    <t>552721102</t>
  </si>
  <si>
    <t>MFRI</t>
  </si>
  <si>
    <t>58463F104</t>
  </si>
  <si>
    <t>MRN</t>
  </si>
  <si>
    <t>25500M103</t>
  </si>
  <si>
    <t>DITC</t>
  </si>
  <si>
    <t>001084102</t>
  </si>
  <si>
    <t>AG</t>
  </si>
  <si>
    <t>868358102</t>
  </si>
  <si>
    <t>SGC</t>
  </si>
  <si>
    <t>78387P103</t>
  </si>
  <si>
    <t>SBSE</t>
  </si>
  <si>
    <t>24712X106</t>
  </si>
  <si>
    <t>DLPX</t>
  </si>
  <si>
    <t>628464109</t>
  </si>
  <si>
    <t>MYE</t>
  </si>
  <si>
    <t>732827100</t>
  </si>
  <si>
    <t>POP</t>
  </si>
  <si>
    <t>682092101</t>
  </si>
  <si>
    <t>OMEF</t>
  </si>
  <si>
    <t>084597202</t>
  </si>
  <si>
    <t>BERK</t>
  </si>
  <si>
    <t>683827208</t>
  </si>
  <si>
    <t>OCCF</t>
  </si>
  <si>
    <t>89674K103</t>
  </si>
  <si>
    <t>TQNT</t>
  </si>
  <si>
    <t>499005106</t>
  </si>
  <si>
    <t>NITE</t>
  </si>
  <si>
    <t>152418109</t>
  </si>
  <si>
    <t>CEBK</t>
  </si>
  <si>
    <t>049513104</t>
  </si>
  <si>
    <t>ATML</t>
  </si>
  <si>
    <t>219023108</t>
  </si>
  <si>
    <t>CPO</t>
  </si>
  <si>
    <t>840468102</t>
  </si>
  <si>
    <t>SSFC</t>
  </si>
  <si>
    <t>192432102</t>
  </si>
  <si>
    <t>CGN</t>
  </si>
  <si>
    <t>320272107</t>
  </si>
  <si>
    <t>FFHS</t>
  </si>
  <si>
    <t>84264A102</t>
  </si>
  <si>
    <t>SSE</t>
  </si>
  <si>
    <t>78463B101</t>
  </si>
  <si>
    <t>SONE</t>
  </si>
  <si>
    <t>32021B103</t>
  </si>
  <si>
    <t>FFBI</t>
  </si>
  <si>
    <t>12525D102</t>
  </si>
  <si>
    <t>CITZ</t>
  </si>
  <si>
    <t>172529109</t>
  </si>
  <si>
    <t>CPCI</t>
  </si>
  <si>
    <t>472375104</t>
  </si>
  <si>
    <t>JFBI</t>
  </si>
  <si>
    <t>023613102</t>
  </si>
  <si>
    <t>ASBI</t>
  </si>
  <si>
    <t>700164106</t>
  </si>
  <si>
    <t>PFED</t>
  </si>
  <si>
    <t>249509100</t>
  </si>
  <si>
    <t>DFS</t>
  </si>
  <si>
    <t>291641108</t>
  </si>
  <si>
    <t>EDE</t>
  </si>
  <si>
    <t>769841107</t>
  </si>
  <si>
    <t>RESC</t>
  </si>
  <si>
    <t>54021P403</t>
  </si>
  <si>
    <t>LGN</t>
  </si>
  <si>
    <t>148449309</t>
  </si>
  <si>
    <t>CECX</t>
  </si>
  <si>
    <t>008272106</t>
  </si>
  <si>
    <t>AFFM</t>
  </si>
  <si>
    <t>140909102</t>
  </si>
  <si>
    <t>CSAR</t>
  </si>
  <si>
    <t>811699107</t>
  </si>
  <si>
    <t>SEAC</t>
  </si>
  <si>
    <t>882491103</t>
  </si>
  <si>
    <t>TXI</t>
  </si>
  <si>
    <t>930705108</t>
  </si>
  <si>
    <t>WAIN</t>
  </si>
  <si>
    <t>715710109</t>
  </si>
  <si>
    <t>PVSW</t>
  </si>
  <si>
    <t>61980V107</t>
  </si>
  <si>
    <t>MOTV</t>
  </si>
  <si>
    <t>439734104</t>
  </si>
  <si>
    <t>HFBC</t>
  </si>
  <si>
    <t>904607108</t>
  </si>
  <si>
    <t>UNAM</t>
  </si>
  <si>
    <t>941105108</t>
  </si>
  <si>
    <t>WGRD</t>
  </si>
  <si>
    <t>664196102</t>
  </si>
  <si>
    <t>NEIB</t>
  </si>
  <si>
    <t>87815X109</t>
  </si>
  <si>
    <t>TFIN</t>
  </si>
  <si>
    <t>630797108</t>
  </si>
  <si>
    <t>NAPS</t>
  </si>
  <si>
    <t>170032809</t>
  </si>
  <si>
    <t>CQB</t>
  </si>
  <si>
    <t>143436400</t>
  </si>
  <si>
    <t>CKEC</t>
  </si>
  <si>
    <t>74386T105</t>
  </si>
  <si>
    <t>PFS</t>
  </si>
  <si>
    <t>128126109</t>
  </si>
  <si>
    <t>CAMP</t>
  </si>
  <si>
    <t>04033V203</t>
  </si>
  <si>
    <t>ARBA</t>
  </si>
  <si>
    <t>019118108</t>
  </si>
  <si>
    <t>ADG</t>
  </si>
  <si>
    <t>45678T201</t>
  </si>
  <si>
    <t>INSP</t>
  </si>
  <si>
    <t>711030106</t>
  </si>
  <si>
    <t>PGL</t>
  </si>
  <si>
    <t>78176P108</t>
  </si>
  <si>
    <t>RBNF</t>
  </si>
  <si>
    <t>00809C106</t>
  </si>
  <si>
    <t>AETH</t>
  </si>
  <si>
    <t>505597104</t>
  </si>
  <si>
    <t>LG</t>
  </si>
  <si>
    <t>55311R108</t>
  </si>
  <si>
    <t>MIVA</t>
  </si>
  <si>
    <t>847615101</t>
  </si>
  <si>
    <t>SPEC</t>
  </si>
  <si>
    <t>089302103</t>
  </si>
  <si>
    <t>BLI</t>
  </si>
  <si>
    <t>26884F102</t>
  </si>
  <si>
    <t>ESBF</t>
  </si>
  <si>
    <t>464119106</t>
  </si>
  <si>
    <t>IFC</t>
  </si>
  <si>
    <t>51504L107</t>
  </si>
  <si>
    <t>LARK</t>
  </si>
  <si>
    <t>913456109</t>
  </si>
  <si>
    <t>UVV</t>
  </si>
  <si>
    <t>034425108</t>
  </si>
  <si>
    <t>ANDW</t>
  </si>
  <si>
    <t>393154109</t>
  </si>
  <si>
    <t>GMP</t>
  </si>
  <si>
    <t>337493100</t>
  </si>
  <si>
    <t>FWV</t>
  </si>
  <si>
    <t>46114T508</t>
  </si>
  <si>
    <t>IWOV</t>
  </si>
  <si>
    <t>75086X106</t>
  </si>
  <si>
    <t>RNDC</t>
  </si>
  <si>
    <t>145282109</t>
  </si>
  <si>
    <t>CRRB</t>
  </si>
  <si>
    <t>457647105</t>
  </si>
  <si>
    <t>INVX</t>
  </si>
  <si>
    <t>040157109</t>
  </si>
  <si>
    <t>AGII</t>
  </si>
  <si>
    <t>011311107</t>
  </si>
  <si>
    <t>ALG</t>
  </si>
  <si>
    <t>76774E103</t>
  </si>
  <si>
    <t>RITA</t>
  </si>
  <si>
    <t>650203102</t>
  </si>
  <si>
    <t>NAL</t>
  </si>
  <si>
    <t>637215104</t>
  </si>
  <si>
    <t>NPK</t>
  </si>
  <si>
    <t>62845B104</t>
  </si>
  <si>
    <t>MFSF</t>
  </si>
  <si>
    <t>17163B102</t>
  </si>
  <si>
    <t>CBR</t>
  </si>
  <si>
    <t>808799209</t>
  </si>
  <si>
    <t>STIZ</t>
  </si>
  <si>
    <t>630077105</t>
  </si>
  <si>
    <t>NANO</t>
  </si>
  <si>
    <t>808194104</t>
  </si>
  <si>
    <t>SHLM</t>
  </si>
  <si>
    <t>12541M102</t>
  </si>
  <si>
    <t>CHG</t>
  </si>
  <si>
    <t>48282T104</t>
  </si>
  <si>
    <t>KAI</t>
  </si>
  <si>
    <t>158787101</t>
  </si>
  <si>
    <t>CMPP</t>
  </si>
  <si>
    <t>889039103</t>
  </si>
  <si>
    <t>TOD</t>
  </si>
  <si>
    <t>887098101</t>
  </si>
  <si>
    <t>TSBK</t>
  </si>
  <si>
    <t>87162W100</t>
  </si>
  <si>
    <t>SNX</t>
  </si>
  <si>
    <t>31867T103</t>
  </si>
  <si>
    <t>FBEI</t>
  </si>
  <si>
    <t>86183P102</t>
  </si>
  <si>
    <t>SRI</t>
  </si>
  <si>
    <t>132618109</t>
  </si>
  <si>
    <t>CAFI</t>
  </si>
  <si>
    <t>870756103</t>
  </si>
  <si>
    <t>SWFT</t>
  </si>
  <si>
    <t>03840P102</t>
  </si>
  <si>
    <t>ILA</t>
  </si>
  <si>
    <t>72764Y100</t>
  </si>
  <si>
    <t>TUTR</t>
  </si>
  <si>
    <t>749361200</t>
  </si>
  <si>
    <t>RCNI</t>
  </si>
  <si>
    <t>084680107</t>
  </si>
  <si>
    <t>BHL</t>
  </si>
  <si>
    <t>640509105</t>
  </si>
  <si>
    <t>NEON</t>
  </si>
  <si>
    <t>052666104</t>
  </si>
  <si>
    <t>ADAT</t>
  </si>
  <si>
    <t>219141108</t>
  </si>
  <si>
    <t>CRN</t>
  </si>
  <si>
    <t>651587107</t>
  </si>
  <si>
    <t>NEU</t>
  </si>
  <si>
    <t>054540109</t>
  </si>
  <si>
    <t>ACLS</t>
  </si>
  <si>
    <t>33582V108</t>
  </si>
  <si>
    <t>FNFG</t>
  </si>
  <si>
    <t>05566U108</t>
  </si>
  <si>
    <t>BOFI</t>
  </si>
  <si>
    <t>171117104</t>
  </si>
  <si>
    <t>CRC</t>
  </si>
  <si>
    <t>908908106</t>
  </si>
  <si>
    <t>UBCD</t>
  </si>
  <si>
    <t>09058M103</t>
  </si>
  <si>
    <t>BASI</t>
  </si>
  <si>
    <t>598510105</t>
  </si>
  <si>
    <t>OSKY</t>
  </si>
  <si>
    <t>842632101</t>
  </si>
  <si>
    <t>SCMF</t>
  </si>
  <si>
    <t>46088S106</t>
  </si>
  <si>
    <t>IHR</t>
  </si>
  <si>
    <t>017753104</t>
  </si>
  <si>
    <t>AORGB</t>
  </si>
  <si>
    <t>307675108</t>
  </si>
  <si>
    <t>FARM</t>
  </si>
  <si>
    <t>939696100</t>
  </si>
  <si>
    <t>WSB</t>
  </si>
  <si>
    <t>638104109</t>
  </si>
  <si>
    <t>NTSC</t>
  </si>
  <si>
    <t>891918203</t>
  </si>
  <si>
    <t>TRAC</t>
  </si>
  <si>
    <t>063750103</t>
  </si>
  <si>
    <t>BKMU</t>
  </si>
  <si>
    <t>677240103</t>
  </si>
  <si>
    <t>OCAS</t>
  </si>
  <si>
    <t>412824104</t>
  </si>
  <si>
    <t>HGIC</t>
  </si>
  <si>
    <t>824889109</t>
  </si>
  <si>
    <t>SCVL</t>
  </si>
  <si>
    <t>872226105</t>
  </si>
  <si>
    <t>TBWC</t>
  </si>
  <si>
    <t>482921103</t>
  </si>
  <si>
    <t>KNBT</t>
  </si>
  <si>
    <t>448407106</t>
  </si>
  <si>
    <t>HTCH</t>
  </si>
  <si>
    <t>92923C104</t>
  </si>
  <si>
    <t>WCI</t>
  </si>
  <si>
    <t>352451108</t>
  </si>
  <si>
    <t>FBTX</t>
  </si>
  <si>
    <t>524477106</t>
  </si>
  <si>
    <t>FLPB</t>
  </si>
  <si>
    <t>302633102</t>
  </si>
  <si>
    <t>FSII</t>
  </si>
  <si>
    <t>51508L103</t>
  </si>
  <si>
    <t>LNY</t>
  </si>
  <si>
    <t>692830508</t>
  </si>
  <si>
    <t>PFIN</t>
  </si>
  <si>
    <t>913431102</t>
  </si>
  <si>
    <t>UCO</t>
  </si>
  <si>
    <t>493308100</t>
  </si>
  <si>
    <t>KEYN</t>
  </si>
  <si>
    <t>75087U101</t>
  </si>
  <si>
    <t>RPFG</t>
  </si>
  <si>
    <t>74955L103</t>
  </si>
  <si>
    <t>RGCO</t>
  </si>
  <si>
    <t>404172108</t>
  </si>
  <si>
    <t>HFFC</t>
  </si>
  <si>
    <t>12561W105</t>
  </si>
  <si>
    <t>CNL</t>
  </si>
  <si>
    <t>911363109</t>
  </si>
  <si>
    <t>URI</t>
  </si>
  <si>
    <t>485170302</t>
  </si>
  <si>
    <t>KSU</t>
  </si>
  <si>
    <t>71086E107</t>
  </si>
  <si>
    <t>PCBI</t>
  </si>
  <si>
    <t>428358105</t>
  </si>
  <si>
    <t>HIFN</t>
  </si>
  <si>
    <t>247748106</t>
  </si>
  <si>
    <t>DGAS</t>
  </si>
  <si>
    <t>885535104</t>
  </si>
  <si>
    <t>COMS</t>
  </si>
  <si>
    <t>858147101</t>
  </si>
  <si>
    <t>STTX</t>
  </si>
  <si>
    <t>85256P106</t>
  </si>
  <si>
    <t>STAK</t>
  </si>
  <si>
    <t>143905107</t>
  </si>
  <si>
    <t>CSV</t>
  </si>
  <si>
    <t>203900105</t>
  </si>
  <si>
    <t>JCS</t>
  </si>
  <si>
    <t>416906105</t>
  </si>
  <si>
    <t>HBIO</t>
  </si>
  <si>
    <t>012423109</t>
  </si>
  <si>
    <t>AMRI</t>
  </si>
  <si>
    <t>941057101</t>
  </si>
  <si>
    <t>WWIN</t>
  </si>
  <si>
    <t>846396109</t>
  </si>
  <si>
    <t>SPAN</t>
  </si>
  <si>
    <t>302519103</t>
  </si>
  <si>
    <t>FNBN</t>
  </si>
  <si>
    <t>301309100</t>
  </si>
  <si>
    <t>EXJF</t>
  </si>
  <si>
    <t>90333L102</t>
  </si>
  <si>
    <t>RMIX</t>
  </si>
  <si>
    <t>374689107</t>
  </si>
  <si>
    <t>ROCK</t>
  </si>
  <si>
    <t>90341G103</t>
  </si>
  <si>
    <t>USMO</t>
  </si>
  <si>
    <t>741511109</t>
  </si>
  <si>
    <t>PSMT</t>
  </si>
  <si>
    <t>636380107</t>
  </si>
  <si>
    <t>NHHC</t>
  </si>
  <si>
    <t>025676206</t>
  </si>
  <si>
    <t>AEL</t>
  </si>
  <si>
    <t>847220209</t>
  </si>
  <si>
    <t>SEH</t>
  </si>
  <si>
    <t>896928108</t>
  </si>
  <si>
    <t>TRPS</t>
  </si>
  <si>
    <t>01923A109</t>
  </si>
  <si>
    <t>AHCI</t>
  </si>
  <si>
    <t>62624B101</t>
  </si>
  <si>
    <t>MMA</t>
  </si>
  <si>
    <t>742578107</t>
  </si>
  <si>
    <t>PTNX</t>
  </si>
  <si>
    <t>55306N104</t>
  </si>
  <si>
    <t>MKSI</t>
  </si>
  <si>
    <t>68210P107</t>
  </si>
  <si>
    <t>OME</t>
  </si>
  <si>
    <t>45665Q103</t>
  </si>
  <si>
    <t>IPCC</t>
  </si>
  <si>
    <t>872625108</t>
  </si>
  <si>
    <t>TRR</t>
  </si>
  <si>
    <t>7171EP101</t>
  </si>
  <si>
    <t>PCOP</t>
  </si>
  <si>
    <t>878727304</t>
  </si>
  <si>
    <t>TRCI</t>
  </si>
  <si>
    <t>087866109</t>
  </si>
  <si>
    <t>BHBC</t>
  </si>
  <si>
    <t>918779109</t>
  </si>
  <si>
    <t>VAIL</t>
  </si>
  <si>
    <t>032332504</t>
  </si>
  <si>
    <t>ASYS</t>
  </si>
  <si>
    <t>358748101</t>
  </si>
  <si>
    <t>FRS</t>
  </si>
  <si>
    <t>458727203</t>
  </si>
  <si>
    <t>INLD</t>
  </si>
  <si>
    <t>50215P100</t>
  </si>
  <si>
    <t>LSBX</t>
  </si>
  <si>
    <t>60886R103</t>
  </si>
  <si>
    <t>MNC</t>
  </si>
  <si>
    <t>453440307</t>
  </si>
  <si>
    <t>IHC</t>
  </si>
  <si>
    <t>266233105</t>
  </si>
  <si>
    <t>DQE</t>
  </si>
  <si>
    <t>074002106</t>
  </si>
  <si>
    <t>BE</t>
  </si>
  <si>
    <t>13126N101</t>
  </si>
  <si>
    <t>CALL</t>
  </si>
  <si>
    <t>019855105</t>
  </si>
  <si>
    <t>ALOY</t>
  </si>
  <si>
    <t>139793103</t>
  </si>
  <si>
    <t>CBKN</t>
  </si>
  <si>
    <t>156431108</t>
  </si>
  <si>
    <t>CENX</t>
  </si>
  <si>
    <t>667655104</t>
  </si>
  <si>
    <t>NWN</t>
  </si>
  <si>
    <t>896712205</t>
  </si>
  <si>
    <t>TRT</t>
  </si>
  <si>
    <t>913837100</t>
  </si>
  <si>
    <t>USAP</t>
  </si>
  <si>
    <t>589981109</t>
  </si>
  <si>
    <t>MRGE</t>
  </si>
  <si>
    <t>744028101</t>
  </si>
  <si>
    <t>PBNY</t>
  </si>
  <si>
    <t>458884103</t>
  </si>
  <si>
    <t>IAL</t>
  </si>
  <si>
    <t>927107409</t>
  </si>
  <si>
    <t>VLGEA</t>
  </si>
  <si>
    <t>836151209</t>
  </si>
  <si>
    <t>SORC</t>
  </si>
  <si>
    <t>713831105</t>
  </si>
  <si>
    <t>PSEM</t>
  </si>
  <si>
    <t>29355X107</t>
  </si>
  <si>
    <t>NPO</t>
  </si>
  <si>
    <t>74112D101</t>
  </si>
  <si>
    <t>PBH</t>
  </si>
  <si>
    <t>74974R206</t>
  </si>
  <si>
    <t>RTWI</t>
  </si>
  <si>
    <t>29256E109</t>
  </si>
  <si>
    <t>ENMC</t>
  </si>
  <si>
    <t>58734P105</t>
  </si>
  <si>
    <t>MBR</t>
  </si>
  <si>
    <t>759549108</t>
  </si>
  <si>
    <t>REMX</t>
  </si>
  <si>
    <t>92924F106</t>
  </si>
  <si>
    <t>WGL</t>
  </si>
  <si>
    <t>12612L108</t>
  </si>
  <si>
    <t>SUR</t>
  </si>
  <si>
    <t>911380103</t>
  </si>
  <si>
    <t>URGI</t>
  </si>
  <si>
    <t>176682102</t>
  </si>
  <si>
    <t>CSBC</t>
  </si>
  <si>
    <t>456061100</t>
  </si>
  <si>
    <t>IDGR</t>
  </si>
  <si>
    <t>909912107</t>
  </si>
  <si>
    <t>AFP</t>
  </si>
  <si>
    <t>132011107</t>
  </si>
  <si>
    <t>CBM</t>
  </si>
  <si>
    <t>654086107</t>
  </si>
  <si>
    <t>GAS</t>
  </si>
  <si>
    <t>004446100</t>
  </si>
  <si>
    <t>ACET</t>
  </si>
  <si>
    <t>491292108</t>
  </si>
  <si>
    <t>KFFB</t>
  </si>
  <si>
    <t>86769Y105</t>
  </si>
  <si>
    <t>SRTI</t>
  </si>
  <si>
    <t>675746101</t>
  </si>
  <si>
    <t>OCN</t>
  </si>
  <si>
    <t>705573103</t>
  </si>
  <si>
    <t>PEGA</t>
  </si>
  <si>
    <t>644722100</t>
  </si>
  <si>
    <t>NHTB</t>
  </si>
  <si>
    <t>45812P107</t>
  </si>
  <si>
    <t>ISSI</t>
  </si>
  <si>
    <t>318465101</t>
  </si>
  <si>
    <t>FACT</t>
  </si>
  <si>
    <t>505336107</t>
  </si>
  <si>
    <t>LZB</t>
  </si>
  <si>
    <t>98950E400</t>
  </si>
  <si>
    <t>ZVXI</t>
  </si>
  <si>
    <t>835470105</t>
  </si>
  <si>
    <t>SNWL</t>
  </si>
  <si>
    <t>302930102</t>
  </si>
  <si>
    <t>FNBP</t>
  </si>
  <si>
    <t>405217100</t>
  </si>
  <si>
    <t>HAIN</t>
  </si>
  <si>
    <t>590479101</t>
  </si>
  <si>
    <t>MESA</t>
  </si>
  <si>
    <t>078137106</t>
  </si>
  <si>
    <t>BELM</t>
  </si>
  <si>
    <t>358435105</t>
  </si>
  <si>
    <t>FRD</t>
  </si>
  <si>
    <t>501925101</t>
  </si>
  <si>
    <t>LSBI</t>
  </si>
  <si>
    <t>32006W106</t>
  </si>
  <si>
    <t>FDEF</t>
  </si>
  <si>
    <t>313148108</t>
  </si>
  <si>
    <t>AGM.A</t>
  </si>
  <si>
    <t>98975F101</t>
  </si>
  <si>
    <t>ZRAN</t>
  </si>
  <si>
    <t>837841105</t>
  </si>
  <si>
    <t>TSFG</t>
  </si>
  <si>
    <t>92343C106</t>
  </si>
  <si>
    <t>VRTY</t>
  </si>
  <si>
    <t>73179P106</t>
  </si>
  <si>
    <t>POL</t>
  </si>
  <si>
    <t>713755106</t>
  </si>
  <si>
    <t>PFGC</t>
  </si>
  <si>
    <t>65440K106</t>
  </si>
  <si>
    <t>NDN</t>
  </si>
  <si>
    <t>026760405</t>
  </si>
  <si>
    <t>AMIC</t>
  </si>
  <si>
    <t>872391107</t>
  </si>
  <si>
    <t>THRD</t>
  </si>
  <si>
    <t>103043105</t>
  </si>
  <si>
    <t>BNE</t>
  </si>
  <si>
    <t>576152102</t>
  </si>
  <si>
    <t>MASB</t>
  </si>
  <si>
    <t>87305R109</t>
  </si>
  <si>
    <t>TTMI</t>
  </si>
  <si>
    <t>749124103</t>
  </si>
  <si>
    <t>RBIN</t>
  </si>
  <si>
    <t>909458101</t>
  </si>
  <si>
    <t>UBOH</t>
  </si>
  <si>
    <t>969493204</t>
  </si>
  <si>
    <t>WMSI</t>
  </si>
  <si>
    <t>542307103</t>
  </si>
  <si>
    <t>STAR</t>
  </si>
  <si>
    <t>906611108</t>
  </si>
  <si>
    <t>UFBS</t>
  </si>
  <si>
    <t>264147109</t>
  </si>
  <si>
    <t>DCO</t>
  </si>
  <si>
    <t>782233100</t>
  </si>
  <si>
    <t>RUS</t>
  </si>
  <si>
    <t>337930101</t>
  </si>
  <si>
    <t>FBC</t>
  </si>
  <si>
    <t>869245100</t>
  </si>
  <si>
    <t>SBB</t>
  </si>
  <si>
    <t>427398102</t>
  </si>
  <si>
    <t>HRLY</t>
  </si>
  <si>
    <t>658418108</t>
  </si>
  <si>
    <t>FFFD</t>
  </si>
  <si>
    <t>929358109</t>
  </si>
  <si>
    <t>WVFC</t>
  </si>
  <si>
    <t>315831107</t>
  </si>
  <si>
    <t>FSBI</t>
  </si>
  <si>
    <t>74050M105</t>
  </si>
  <si>
    <t>PFBI</t>
  </si>
  <si>
    <t>86663B102</t>
  </si>
  <si>
    <t>SNBC</t>
  </si>
  <si>
    <t>436926109</t>
  </si>
  <si>
    <t>HOMF</t>
  </si>
  <si>
    <t>712308105</t>
  </si>
  <si>
    <t>PSFC</t>
  </si>
  <si>
    <t>004403101</t>
  </si>
  <si>
    <t>AACE</t>
  </si>
  <si>
    <t>597486109</t>
  </si>
  <si>
    <t>MLAN</t>
  </si>
  <si>
    <t>76009U104</t>
  </si>
  <si>
    <t>RWY</t>
  </si>
  <si>
    <t>62946E106</t>
  </si>
  <si>
    <t>NWIR</t>
  </si>
  <si>
    <t>824543102</t>
  </si>
  <si>
    <t>SHLO</t>
  </si>
  <si>
    <t>353515109</t>
  </si>
  <si>
    <t>FEP</t>
  </si>
  <si>
    <t>414549105</t>
  </si>
  <si>
    <t>HPOL</t>
  </si>
  <si>
    <t>440327104</t>
  </si>
  <si>
    <t>HMN</t>
  </si>
  <si>
    <t>37184D101</t>
  </si>
  <si>
    <t>GHCI</t>
  </si>
  <si>
    <t>361462104</t>
  </si>
  <si>
    <t>GBTB</t>
  </si>
  <si>
    <t>950755108</t>
  </si>
  <si>
    <t>WERN</t>
  </si>
  <si>
    <t>037916103</t>
  </si>
  <si>
    <t>AINN</t>
  </si>
  <si>
    <t>358010106</t>
  </si>
  <si>
    <t>FEI</t>
  </si>
  <si>
    <t>69323K100</t>
  </si>
  <si>
    <t>MALL</t>
  </si>
  <si>
    <t>320218100</t>
  </si>
  <si>
    <t>THFF</t>
  </si>
  <si>
    <t>126501105</t>
  </si>
  <si>
    <t>CTS</t>
  </si>
  <si>
    <t>74727K102</t>
  </si>
  <si>
    <t>QEPC</t>
  </si>
  <si>
    <t>42222L107</t>
  </si>
  <si>
    <t>HTRN</t>
  </si>
  <si>
    <t>221485105</t>
  </si>
  <si>
    <t>CPWM</t>
  </si>
  <si>
    <t>693604100</t>
  </si>
  <si>
    <t>PSBI</t>
  </si>
  <si>
    <t>023178106</t>
  </si>
  <si>
    <t>AMIE</t>
  </si>
  <si>
    <t>909839102</t>
  </si>
  <si>
    <t>UCFC</t>
  </si>
  <si>
    <t>638904102</t>
  </si>
  <si>
    <t>NAVG</t>
  </si>
  <si>
    <t>58047P107</t>
  </si>
  <si>
    <t>MCGC</t>
  </si>
  <si>
    <t>81725T100</t>
  </si>
  <si>
    <t>SXT</t>
  </si>
  <si>
    <t>099849101</t>
  </si>
  <si>
    <t>BORL</t>
  </si>
  <si>
    <t>205477102</t>
  </si>
  <si>
    <t>CTG</t>
  </si>
  <si>
    <t>00371W100</t>
  </si>
  <si>
    <t>AIH</t>
  </si>
  <si>
    <t>979438108</t>
  </si>
  <si>
    <t>WDHD</t>
  </si>
  <si>
    <t>55302G103</t>
  </si>
  <si>
    <t>MGPI</t>
  </si>
  <si>
    <t>494580103</t>
  </si>
  <si>
    <t>KND</t>
  </si>
  <si>
    <t>94624Q101</t>
  </si>
  <si>
    <t>WAYN</t>
  </si>
  <si>
    <t>701492100</t>
  </si>
  <si>
    <t>PVSA</t>
  </si>
  <si>
    <t>529898108</t>
  </si>
  <si>
    <t>LBY</t>
  </si>
  <si>
    <t>78645R107</t>
  </si>
  <si>
    <t>SFNT</t>
  </si>
  <si>
    <t>561693102</t>
  </si>
  <si>
    <t>TMNG</t>
  </si>
  <si>
    <t>781846308</t>
  </si>
  <si>
    <t>RUSHB</t>
  </si>
  <si>
    <t>920344108</t>
  </si>
  <si>
    <t>VPF</t>
  </si>
  <si>
    <t>747316107</t>
  </si>
  <si>
    <t>KWR</t>
  </si>
  <si>
    <t>33741H107</t>
  </si>
  <si>
    <t>FUNC</t>
  </si>
  <si>
    <t>488360108</t>
  </si>
  <si>
    <t>KEM</t>
  </si>
  <si>
    <t>45809K202</t>
  </si>
  <si>
    <t>INSW</t>
  </si>
  <si>
    <t>86787D208</t>
  </si>
  <si>
    <t>SNRR</t>
  </si>
  <si>
    <t>317585404</t>
  </si>
  <si>
    <t>FISI</t>
  </si>
  <si>
    <t>320744105</t>
  </si>
  <si>
    <t>FMFC</t>
  </si>
  <si>
    <t>710577107</t>
  </si>
  <si>
    <t>PEBK</t>
  </si>
  <si>
    <t>861642106</t>
  </si>
  <si>
    <t>SGY</t>
  </si>
  <si>
    <t>551146103</t>
  </si>
  <si>
    <t>LIC</t>
  </si>
  <si>
    <t>498782101</t>
  </si>
  <si>
    <t>KNAP</t>
  </si>
  <si>
    <t>55261R108</t>
  </si>
  <si>
    <t>MAFB</t>
  </si>
  <si>
    <t>253827109</t>
  </si>
  <si>
    <t>DRAD</t>
  </si>
  <si>
    <t>33832D106</t>
  </si>
  <si>
    <t>FVE</t>
  </si>
  <si>
    <t>004934105</t>
  </si>
  <si>
    <t>ACTL</t>
  </si>
  <si>
    <t>663904100</t>
  </si>
  <si>
    <t>NBN</t>
  </si>
  <si>
    <t>69329V100</t>
  </si>
  <si>
    <t>PDII</t>
  </si>
  <si>
    <t>769397100</t>
  </si>
  <si>
    <t>RVSB</t>
  </si>
  <si>
    <t>034164103</t>
  </si>
  <si>
    <t>ANDE</t>
  </si>
  <si>
    <t>949476105</t>
  </si>
  <si>
    <t>WLC</t>
  </si>
  <si>
    <t>15641R103</t>
  </si>
  <si>
    <t>629579103</t>
  </si>
  <si>
    <t>NC</t>
  </si>
  <si>
    <t>210795308</t>
  </si>
  <si>
    <t>CAL</t>
  </si>
  <si>
    <t>293389102</t>
  </si>
  <si>
    <t>EBF</t>
  </si>
  <si>
    <t>74913K106</t>
  </si>
  <si>
    <t>QVDX</t>
  </si>
  <si>
    <t>00847J105</t>
  </si>
  <si>
    <t>AGYS</t>
  </si>
  <si>
    <t>705323103</t>
  </si>
  <si>
    <t>PSAI</t>
  </si>
  <si>
    <t>359065109</t>
  </si>
  <si>
    <t>FRNT</t>
  </si>
  <si>
    <t>75970E107</t>
  </si>
  <si>
    <t>RNST</t>
  </si>
  <si>
    <t>404459109</t>
  </si>
  <si>
    <t>HABC</t>
  </si>
  <si>
    <t>858586100</t>
  </si>
  <si>
    <t>SCL</t>
  </si>
  <si>
    <t>577776107</t>
  </si>
  <si>
    <t>MAXY</t>
  </si>
  <si>
    <t>559424106</t>
  </si>
  <si>
    <t>MAG</t>
  </si>
  <si>
    <t>535679104</t>
  </si>
  <si>
    <t>LIN</t>
  </si>
  <si>
    <t>17273K109</t>
  </si>
  <si>
    <t>CIR</t>
  </si>
  <si>
    <t>891769101</t>
  </si>
  <si>
    <t>TOFC</t>
  </si>
  <si>
    <t>462030305</t>
  </si>
  <si>
    <t>IOM</t>
  </si>
  <si>
    <t>909440109</t>
  </si>
  <si>
    <t>UAG</t>
  </si>
  <si>
    <t>002474104</t>
  </si>
  <si>
    <t>AZZ</t>
  </si>
  <si>
    <t>33610T109</t>
  </si>
  <si>
    <t>FPFC</t>
  </si>
  <si>
    <t>781270103</t>
  </si>
  <si>
    <t>RTEC</t>
  </si>
  <si>
    <t>63563H109</t>
  </si>
  <si>
    <t>NADX</t>
  </si>
  <si>
    <t>69360W108</t>
  </si>
  <si>
    <t>PSBH</t>
  </si>
  <si>
    <t>247368103</t>
  </si>
  <si>
    <t>DLA</t>
  </si>
  <si>
    <t>192479103</t>
  </si>
  <si>
    <t>COHR</t>
  </si>
  <si>
    <t>009128307</t>
  </si>
  <si>
    <t>AIRM</t>
  </si>
  <si>
    <t>64115T104</t>
  </si>
  <si>
    <t>NTCT</t>
  </si>
  <si>
    <t>989922109</t>
  </si>
  <si>
    <t>ZOLL</t>
  </si>
  <si>
    <t>83088M102</t>
  </si>
  <si>
    <t>SWKS</t>
  </si>
  <si>
    <t>20162L105</t>
  </si>
  <si>
    <t>CCBI</t>
  </si>
  <si>
    <t>532226107</t>
  </si>
  <si>
    <t>LTBG</t>
  </si>
  <si>
    <t>84762L105</t>
  </si>
  <si>
    <t>SPC</t>
  </si>
  <si>
    <t>83545M109</t>
  </si>
  <si>
    <t>SNCI</t>
  </si>
  <si>
    <t>603158106</t>
  </si>
  <si>
    <t>MTX</t>
  </si>
  <si>
    <t>76009N100</t>
  </si>
  <si>
    <t>RCII</t>
  </si>
  <si>
    <t>059815308</t>
  </si>
  <si>
    <t>BDG.A</t>
  </si>
  <si>
    <t>406364406</t>
  </si>
  <si>
    <t>HWG</t>
  </si>
  <si>
    <t>878330109</t>
  </si>
  <si>
    <t>TSH</t>
  </si>
  <si>
    <t>957116106</t>
  </si>
  <si>
    <t>WBKC</t>
  </si>
  <si>
    <t>357288109</t>
  </si>
  <si>
    <t>FMT</t>
  </si>
  <si>
    <t>882838105</t>
  </si>
  <si>
    <t>TXUI</t>
  </si>
  <si>
    <t>774830103</t>
  </si>
  <si>
    <t>RCKY</t>
  </si>
  <si>
    <t>412865107</t>
  </si>
  <si>
    <t>HARL</t>
  </si>
  <si>
    <t>87970T208</t>
  </si>
  <si>
    <t>WRLS</t>
  </si>
  <si>
    <t>69478X105</t>
  </si>
  <si>
    <t>PPBI</t>
  </si>
  <si>
    <t>943315101</t>
  </si>
  <si>
    <t>WPP</t>
  </si>
  <si>
    <t>030710107</t>
  </si>
  <si>
    <t>AMN</t>
  </si>
  <si>
    <t>59515B109</t>
  </si>
  <si>
    <t>MTMD</t>
  </si>
  <si>
    <t>461804106</t>
  </si>
  <si>
    <t>ITIC</t>
  </si>
  <si>
    <t>33761X107</t>
  </si>
  <si>
    <t>FCFC</t>
  </si>
  <si>
    <t>336901103</t>
  </si>
  <si>
    <t>SRCE</t>
  </si>
  <si>
    <t>42839Y104</t>
  </si>
  <si>
    <t>HSR</t>
  </si>
  <si>
    <t>032159105</t>
  </si>
  <si>
    <t>AXR</t>
  </si>
  <si>
    <t>553409103</t>
  </si>
  <si>
    <t>MPS</t>
  </si>
  <si>
    <t>816300107</t>
  </si>
  <si>
    <t>SIGI</t>
  </si>
  <si>
    <t>719405102</t>
  </si>
  <si>
    <t>PLAB</t>
  </si>
  <si>
    <t>148881105</t>
  </si>
  <si>
    <t>CATS</t>
  </si>
  <si>
    <t>704227107</t>
  </si>
  <si>
    <t>PXR</t>
  </si>
  <si>
    <t>20343F100</t>
  </si>
  <si>
    <t>SCB</t>
  </si>
  <si>
    <t>926734401</t>
  </si>
  <si>
    <t>VIGN</t>
  </si>
  <si>
    <t>034553107</t>
  </si>
  <si>
    <t>ADRX</t>
  </si>
  <si>
    <t>117421107</t>
  </si>
  <si>
    <t>BW</t>
  </si>
  <si>
    <t>867017105</t>
  </si>
  <si>
    <t>SNR</t>
  </si>
  <si>
    <t>493144109</t>
  </si>
  <si>
    <t>KTCC</t>
  </si>
  <si>
    <t>811656107</t>
  </si>
  <si>
    <t>SEAB</t>
  </si>
  <si>
    <t>203607106</t>
  </si>
  <si>
    <t>CBU</t>
  </si>
  <si>
    <t>296650104</t>
  </si>
  <si>
    <t>ESP</t>
  </si>
  <si>
    <t>87162V102</t>
  </si>
  <si>
    <t>SYNF</t>
  </si>
  <si>
    <t>06652V109</t>
  </si>
  <si>
    <t>BANR</t>
  </si>
  <si>
    <t>29275Y102</t>
  </si>
  <si>
    <t>ENS</t>
  </si>
  <si>
    <t>25848T109</t>
  </si>
  <si>
    <t>HILL</t>
  </si>
  <si>
    <t>77316P101</t>
  </si>
  <si>
    <t>ROFO</t>
  </si>
  <si>
    <t>858119100</t>
  </si>
  <si>
    <t>STLD</t>
  </si>
  <si>
    <t>108763103</t>
  </si>
  <si>
    <t>BRID</t>
  </si>
  <si>
    <t>690113105</t>
  </si>
  <si>
    <t>OUTL</t>
  </si>
  <si>
    <t>64115P102</t>
  </si>
  <si>
    <t>NTIQ</t>
  </si>
  <si>
    <t>030137103</t>
  </si>
  <si>
    <t>AMK</t>
  </si>
  <si>
    <t>934390402</t>
  </si>
  <si>
    <t>WRNC</t>
  </si>
  <si>
    <t>257701300</t>
  </si>
  <si>
    <t>DGICB</t>
  </si>
  <si>
    <t>670841105</t>
  </si>
  <si>
    <t>OICO</t>
  </si>
  <si>
    <t>090676107</t>
  </si>
  <si>
    <t>BIOV</t>
  </si>
  <si>
    <t>950810101</t>
  </si>
  <si>
    <t>WSBC</t>
  </si>
  <si>
    <t>202217105</t>
  </si>
  <si>
    <t>CNAF</t>
  </si>
  <si>
    <t>584977201</t>
  </si>
  <si>
    <t>TOX</t>
  </si>
  <si>
    <t>350865101</t>
  </si>
  <si>
    <t>KDE</t>
  </si>
  <si>
    <t>091826107</t>
  </si>
  <si>
    <t>BBOX</t>
  </si>
  <si>
    <t>470457102</t>
  </si>
  <si>
    <t>JAMS</t>
  </si>
  <si>
    <t>36237H101</t>
  </si>
  <si>
    <t>GIII</t>
  </si>
  <si>
    <t>066849100</t>
  </si>
  <si>
    <t>BHB</t>
  </si>
  <si>
    <t>55305B101</t>
  </si>
  <si>
    <t>MHO</t>
  </si>
  <si>
    <t>297425100</t>
  </si>
  <si>
    <t>ESL</t>
  </si>
  <si>
    <t>41754V103</t>
  </si>
  <si>
    <t>HNR</t>
  </si>
  <si>
    <t>85569C107</t>
  </si>
  <si>
    <t>SRT</t>
  </si>
  <si>
    <t>869099101</t>
  </si>
  <si>
    <t>SUSQ</t>
  </si>
  <si>
    <t>00846X105</t>
  </si>
  <si>
    <t>AGIL</t>
  </si>
  <si>
    <t>920255106</t>
  </si>
  <si>
    <t>VCG</t>
  </si>
  <si>
    <t>676255102</t>
  </si>
  <si>
    <t>OLG</t>
  </si>
  <si>
    <t>16150R104</t>
  </si>
  <si>
    <t>CCF</t>
  </si>
  <si>
    <t>243631207</t>
  </si>
  <si>
    <t>DII</t>
  </si>
  <si>
    <t>68750J107</t>
  </si>
  <si>
    <t>OLGC</t>
  </si>
  <si>
    <t>125010108</t>
  </si>
  <si>
    <t>CCBL</t>
  </si>
  <si>
    <t>665809109</t>
  </si>
  <si>
    <t>NTI</t>
  </si>
  <si>
    <t>33589V101</t>
  </si>
  <si>
    <t>FPTB</t>
  </si>
  <si>
    <t>58404W109</t>
  </si>
  <si>
    <t>MDTH</t>
  </si>
  <si>
    <t>341135101</t>
  </si>
  <si>
    <t>FPU</t>
  </si>
  <si>
    <t>140475104</t>
  </si>
  <si>
    <t>CSU</t>
  </si>
  <si>
    <t>03937R102</t>
  </si>
  <si>
    <t>ARJ</t>
  </si>
  <si>
    <t>147339105</t>
  </si>
  <si>
    <t>CGC</t>
  </si>
  <si>
    <t>683755102</t>
  </si>
  <si>
    <t>ORCI</t>
  </si>
  <si>
    <t>831683107</t>
  </si>
  <si>
    <t>SMF</t>
  </si>
  <si>
    <t>543213102</t>
  </si>
  <si>
    <t>LFB</t>
  </si>
  <si>
    <t>210502100</t>
  </si>
  <si>
    <t>CPSS</t>
  </si>
  <si>
    <t>096231105</t>
  </si>
  <si>
    <t>BXG</t>
  </si>
  <si>
    <t>174623108</t>
  </si>
  <si>
    <t>CFSB</t>
  </si>
  <si>
    <t>356108100</t>
  </si>
  <si>
    <t>FRED</t>
  </si>
  <si>
    <t>651824104</t>
  </si>
  <si>
    <t>NEWP</t>
  </si>
  <si>
    <t>84917U109</t>
  </si>
  <si>
    <t>TSA</t>
  </si>
  <si>
    <t>827057100</t>
  </si>
  <si>
    <t>SSTI</t>
  </si>
  <si>
    <t>124805102</t>
  </si>
  <si>
    <t>CBIZ</t>
  </si>
  <si>
    <t>878555101</t>
  </si>
  <si>
    <t>TNL</t>
  </si>
  <si>
    <t>795226109</t>
  </si>
  <si>
    <t>SAL</t>
  </si>
  <si>
    <t>200468106</t>
  </si>
  <si>
    <t>CCBP</t>
  </si>
  <si>
    <t>693366205</t>
  </si>
  <si>
    <t>PICO</t>
  </si>
  <si>
    <t>229669106</t>
  </si>
  <si>
    <t>CUB</t>
  </si>
  <si>
    <t>20363J107</t>
  </si>
  <si>
    <t>CCBD</t>
  </si>
  <si>
    <t>320795107</t>
  </si>
  <si>
    <t>FMAR</t>
  </si>
  <si>
    <t>223767104</t>
  </si>
  <si>
    <t>CWLZ</t>
  </si>
  <si>
    <t>573075108</t>
  </si>
  <si>
    <t>MRTN</t>
  </si>
  <si>
    <t>759148109</t>
  </si>
  <si>
    <t>RHB</t>
  </si>
  <si>
    <t>26873N108</t>
  </si>
  <si>
    <t>ELMG</t>
  </si>
  <si>
    <t>320655103</t>
  </si>
  <si>
    <t>FKFS</t>
  </si>
  <si>
    <t>903236107</t>
  </si>
  <si>
    <t>URS</t>
  </si>
  <si>
    <t>904214103</t>
  </si>
  <si>
    <t>UMPQ</t>
  </si>
  <si>
    <t>45031W107</t>
  </si>
  <si>
    <t>ISR</t>
  </si>
  <si>
    <t>554153106</t>
  </si>
  <si>
    <t>TUC</t>
  </si>
  <si>
    <t>032744104</t>
  </si>
  <si>
    <t>ANEN</t>
  </si>
  <si>
    <t>115736100</t>
  </si>
  <si>
    <t>BWS</t>
  </si>
  <si>
    <t>007768104</t>
  </si>
  <si>
    <t>ARXX</t>
  </si>
  <si>
    <t>720279108</t>
  </si>
  <si>
    <t>PIR</t>
  </si>
  <si>
    <t>383584109</t>
  </si>
  <si>
    <t>GOV</t>
  </si>
  <si>
    <t>261018105</t>
  </si>
  <si>
    <t>DSL</t>
  </si>
  <si>
    <t>320817109</t>
  </si>
  <si>
    <t>FRME</t>
  </si>
  <si>
    <t>285218103</t>
  </si>
  <si>
    <t>ELRC</t>
  </si>
  <si>
    <t>642876106</t>
  </si>
  <si>
    <t>NBSC</t>
  </si>
  <si>
    <t>192025104</t>
  </si>
  <si>
    <t>CVLY</t>
  </si>
  <si>
    <t>302509104</t>
  </si>
  <si>
    <t>FMCO</t>
  </si>
  <si>
    <t>778903104</t>
  </si>
  <si>
    <t>RMI</t>
  </si>
  <si>
    <t>511795106</t>
  </si>
  <si>
    <t>LAKE</t>
  </si>
  <si>
    <t>450565106</t>
  </si>
  <si>
    <t>ITLA</t>
  </si>
  <si>
    <t>20563P101</t>
  </si>
  <si>
    <t>CIX</t>
  </si>
  <si>
    <t>359694106</t>
  </si>
  <si>
    <t>FUL</t>
  </si>
  <si>
    <t>876553306</t>
  </si>
  <si>
    <t>TBC</t>
  </si>
  <si>
    <t>124676107</t>
  </si>
  <si>
    <t>CABG</t>
  </si>
  <si>
    <t>863167201</t>
  </si>
  <si>
    <t>STRS</t>
  </si>
  <si>
    <t>890786106</t>
  </si>
  <si>
    <t>TOPP</t>
  </si>
  <si>
    <t>18712Q103</t>
  </si>
  <si>
    <t>CSBK</t>
  </si>
  <si>
    <t>591520200</t>
  </si>
  <si>
    <t>METH</t>
  </si>
  <si>
    <t>296643109</t>
  </si>
  <si>
    <t>ESPD</t>
  </si>
  <si>
    <t>082047200</t>
  </si>
  <si>
    <t>BNHNA</t>
  </si>
  <si>
    <t>830879102</t>
  </si>
  <si>
    <t>SKYW</t>
  </si>
  <si>
    <t>638842302</t>
  </si>
  <si>
    <t>NAII</t>
  </si>
  <si>
    <t>85856W105</t>
  </si>
  <si>
    <t>STEL</t>
  </si>
  <si>
    <t>212485106</t>
  </si>
  <si>
    <t>CVG</t>
  </si>
  <si>
    <t>029595105</t>
  </si>
  <si>
    <t>AMS</t>
  </si>
  <si>
    <t>868607102</t>
  </si>
  <si>
    <t>STS</t>
  </si>
  <si>
    <t>207410101</t>
  </si>
  <si>
    <t>CNMD</t>
  </si>
  <si>
    <t>56062Y102</t>
  </si>
  <si>
    <t>MSFG</t>
  </si>
  <si>
    <t>32020F105</t>
  </si>
  <si>
    <t>FFBH</t>
  </si>
  <si>
    <t>019205103</t>
  </si>
  <si>
    <t>ALNC</t>
  </si>
  <si>
    <t>02970Q203</t>
  </si>
  <si>
    <t>AQQ</t>
  </si>
  <si>
    <t>948603105</t>
  </si>
  <si>
    <t>WNI</t>
  </si>
  <si>
    <t>29911Q208</t>
  </si>
  <si>
    <t>EVBN</t>
  </si>
  <si>
    <t>171779101</t>
  </si>
  <si>
    <t>CIEN</t>
  </si>
  <si>
    <t>859319105</t>
  </si>
  <si>
    <t>STSA</t>
  </si>
  <si>
    <t>302301106</t>
  </si>
  <si>
    <t>EZPW</t>
  </si>
  <si>
    <t>45169U105</t>
  </si>
  <si>
    <t>IGTE</t>
  </si>
  <si>
    <t>092113109</t>
  </si>
  <si>
    <t>BKH</t>
  </si>
  <si>
    <t>125906107</t>
  </si>
  <si>
    <t>CSS</t>
  </si>
  <si>
    <t>232217109</t>
  </si>
  <si>
    <t>CBUK</t>
  </si>
  <si>
    <t>689648103</t>
  </si>
  <si>
    <t>OTTR</t>
  </si>
  <si>
    <t>199908104</t>
  </si>
  <si>
    <t>FIX</t>
  </si>
  <si>
    <t>089128102</t>
  </si>
  <si>
    <t>BDOG</t>
  </si>
  <si>
    <t>03073T102</t>
  </si>
  <si>
    <t>AGP</t>
  </si>
  <si>
    <t>46261V108</t>
  </si>
  <si>
    <t>IPAS</t>
  </si>
  <si>
    <t>31946M103</t>
  </si>
  <si>
    <t>FCNCA</t>
  </si>
  <si>
    <t>302563101</t>
  </si>
  <si>
    <t>FPIC</t>
  </si>
  <si>
    <t>151408101</t>
  </si>
  <si>
    <t>CNBC</t>
  </si>
  <si>
    <t>227483104</t>
  </si>
  <si>
    <t>CCRN</t>
  </si>
  <si>
    <t>08160H101</t>
  </si>
  <si>
    <t>BHE</t>
  </si>
  <si>
    <t>45765U103</t>
  </si>
  <si>
    <t>NSIT</t>
  </si>
  <si>
    <t>05969A105</t>
  </si>
  <si>
    <t>TBBK</t>
  </si>
  <si>
    <t>19421R200</t>
  </si>
  <si>
    <t>CLCT</t>
  </si>
  <si>
    <t>144285103</t>
  </si>
  <si>
    <t>CRS</t>
  </si>
  <si>
    <t>807066105</t>
  </si>
  <si>
    <t>SCHL</t>
  </si>
  <si>
    <t>397624206</t>
  </si>
  <si>
    <t>GEF.B</t>
  </si>
  <si>
    <t>960413102</t>
  </si>
  <si>
    <t>WLK</t>
  </si>
  <si>
    <t>87162G105</t>
  </si>
  <si>
    <t>SYNO</t>
  </si>
  <si>
    <t>388688103</t>
  </si>
  <si>
    <t>GPK</t>
  </si>
  <si>
    <t>871543104</t>
  </si>
  <si>
    <t>SYMM</t>
  </si>
  <si>
    <t>743868101</t>
  </si>
  <si>
    <t>PROV</t>
  </si>
  <si>
    <t>11373M107</t>
  </si>
  <si>
    <t>BRKL</t>
  </si>
  <si>
    <t>868733106</t>
  </si>
  <si>
    <t>SURW</t>
  </si>
  <si>
    <t>553769100</t>
  </si>
  <si>
    <t>MNTG</t>
  </si>
  <si>
    <t>200641108</t>
  </si>
  <si>
    <t>CGI</t>
  </si>
  <si>
    <t>505688101</t>
  </si>
  <si>
    <t>BOOT</t>
  </si>
  <si>
    <t>46612K108</t>
  </si>
  <si>
    <t>JDAS</t>
  </si>
  <si>
    <t>567908108</t>
  </si>
  <si>
    <t>HZO</t>
  </si>
  <si>
    <t>232820100</t>
  </si>
  <si>
    <t>CYT</t>
  </si>
  <si>
    <t>625453105</t>
  </si>
  <si>
    <t>MGAM</t>
  </si>
  <si>
    <t>78460M209</t>
  </si>
  <si>
    <t>SNBT</t>
  </si>
  <si>
    <t>502100100</t>
  </si>
  <si>
    <t>LNBB</t>
  </si>
  <si>
    <t>457667103</t>
  </si>
  <si>
    <t>INSU</t>
  </si>
  <si>
    <t>838518108</t>
  </si>
  <si>
    <t>SJI</t>
  </si>
  <si>
    <t>67501P107</t>
  </si>
  <si>
    <t>OSHC</t>
  </si>
  <si>
    <t>629337106</t>
  </si>
  <si>
    <t>NNBR</t>
  </si>
  <si>
    <t>00511R870</t>
  </si>
  <si>
    <t>ACUS</t>
  </si>
  <si>
    <t>129915203</t>
  </si>
  <si>
    <t>CALC</t>
  </si>
  <si>
    <t>46114Y101</t>
  </si>
  <si>
    <t>IVII</t>
  </si>
  <si>
    <t>283677854</t>
  </si>
  <si>
    <t>EE</t>
  </si>
  <si>
    <t>83607V104</t>
  </si>
  <si>
    <t>SFFS</t>
  </si>
  <si>
    <t>709789101</t>
  </si>
  <si>
    <t>PEBO</t>
  </si>
  <si>
    <t>92552R406</t>
  </si>
  <si>
    <t>VVI</t>
  </si>
  <si>
    <t>878311109</t>
  </si>
  <si>
    <t>TEAM</t>
  </si>
  <si>
    <t>587200106</t>
  </si>
  <si>
    <t>MENT</t>
  </si>
  <si>
    <t>758750103</t>
  </si>
  <si>
    <t>RBC</t>
  </si>
  <si>
    <t>760943100</t>
  </si>
  <si>
    <t>RSCR</t>
  </si>
  <si>
    <t>82980K107</t>
  </si>
  <si>
    <t>SWW</t>
  </si>
  <si>
    <t>202736104</t>
  </si>
  <si>
    <t>CWBS</t>
  </si>
  <si>
    <t>86074Q102</t>
  </si>
  <si>
    <t>SWC</t>
  </si>
  <si>
    <t>52324W109</t>
  </si>
  <si>
    <t>LCRY</t>
  </si>
  <si>
    <t>86815V105</t>
  </si>
  <si>
    <t>SPSX</t>
  </si>
  <si>
    <t>92926K103</t>
  </si>
  <si>
    <t>WCAA</t>
  </si>
  <si>
    <t>29084Q100</t>
  </si>
  <si>
    <t>EME</t>
  </si>
  <si>
    <t>872885108</t>
  </si>
  <si>
    <t>TSRI</t>
  </si>
  <si>
    <t>373730100</t>
  </si>
  <si>
    <t>GRB</t>
  </si>
  <si>
    <t>359360104</t>
  </si>
  <si>
    <t>FFEX</t>
  </si>
  <si>
    <t>901476101</t>
  </si>
  <si>
    <t>TWIN</t>
  </si>
  <si>
    <t>099709107</t>
  </si>
  <si>
    <t>BGP</t>
  </si>
  <si>
    <t>253798102</t>
  </si>
  <si>
    <t>DGII</t>
  </si>
  <si>
    <t>012653101</t>
  </si>
  <si>
    <t>ALB</t>
  </si>
  <si>
    <t>20363C102</t>
  </si>
  <si>
    <t>CYL</t>
  </si>
  <si>
    <t>760276105</t>
  </si>
  <si>
    <t>RJET</t>
  </si>
  <si>
    <t>69335R101</t>
  </si>
  <si>
    <t>PBNC</t>
  </si>
  <si>
    <t>156432106</t>
  </si>
  <si>
    <t>CNBKA</t>
  </si>
  <si>
    <t>40424G108</t>
  </si>
  <si>
    <t>HMNF</t>
  </si>
  <si>
    <t>41383L104</t>
  </si>
  <si>
    <t>HWFG</t>
  </si>
  <si>
    <t>028884104</t>
  </si>
  <si>
    <t>ACAP</t>
  </si>
  <si>
    <t>154760102</t>
  </si>
  <si>
    <t>CPF</t>
  </si>
  <si>
    <t>516012101</t>
  </si>
  <si>
    <t>LCI</t>
  </si>
  <si>
    <t>04638F108</t>
  </si>
  <si>
    <t>ALOT</t>
  </si>
  <si>
    <t>502158108</t>
  </si>
  <si>
    <t>LXBK</t>
  </si>
  <si>
    <t>69325Q105</t>
  </si>
  <si>
    <t>PCTI</t>
  </si>
  <si>
    <t>14149F109</t>
  </si>
  <si>
    <t>CFNL</t>
  </si>
  <si>
    <t>73172K104</t>
  </si>
  <si>
    <t>PLCM</t>
  </si>
  <si>
    <t>31986R103</t>
  </si>
  <si>
    <t>FCGI</t>
  </si>
  <si>
    <t>13123E500</t>
  </si>
  <si>
    <t>CALD</t>
  </si>
  <si>
    <t>29274A105</t>
  </si>
  <si>
    <t>EWST</t>
  </si>
  <si>
    <t>87426R202</t>
  </si>
  <si>
    <t>TALK</t>
  </si>
  <si>
    <t>058516105</t>
  </si>
  <si>
    <t>BTN</t>
  </si>
  <si>
    <t>37936S109</t>
  </si>
  <si>
    <t>GPTX</t>
  </si>
  <si>
    <t>925602104</t>
  </si>
  <si>
    <t>VICL</t>
  </si>
  <si>
    <t>78648T100</t>
  </si>
  <si>
    <t>SAFT</t>
  </si>
  <si>
    <t>007525108</t>
  </si>
  <si>
    <t>ADIC</t>
  </si>
  <si>
    <t>13738Y107</t>
  </si>
  <si>
    <t>CNVX</t>
  </si>
  <si>
    <t>755408101</t>
  </si>
  <si>
    <t>RDI</t>
  </si>
  <si>
    <t>749607107</t>
  </si>
  <si>
    <t>RLI</t>
  </si>
  <si>
    <t>909205106</t>
  </si>
  <si>
    <t>UNS</t>
  </si>
  <si>
    <t>551137102</t>
  </si>
  <si>
    <t>LGL</t>
  </si>
  <si>
    <t>88650R108</t>
  </si>
  <si>
    <t>TONE</t>
  </si>
  <si>
    <t>163731102</t>
  </si>
  <si>
    <t>CHFC</t>
  </si>
  <si>
    <t>247918105</t>
  </si>
  <si>
    <t>DFC</t>
  </si>
  <si>
    <t>059690107</t>
  </si>
  <si>
    <t>BARI</t>
  </si>
  <si>
    <t>60851C107</t>
  </si>
  <si>
    <t>MDCC</t>
  </si>
  <si>
    <t>24242R108</t>
  </si>
  <si>
    <t>DEAR</t>
  </si>
  <si>
    <t>12489V106</t>
  </si>
  <si>
    <t>CBRL</t>
  </si>
  <si>
    <t>043113208</t>
  </si>
  <si>
    <t>ARTNA</t>
  </si>
  <si>
    <t>00350R106</t>
  </si>
  <si>
    <t>ABBC</t>
  </si>
  <si>
    <t>868587106</t>
  </si>
  <si>
    <t>SPRT</t>
  </si>
  <si>
    <t>126389105</t>
  </si>
  <si>
    <t>CSPI</t>
  </si>
  <si>
    <t>090909102</t>
  </si>
  <si>
    <t>BLSC</t>
  </si>
  <si>
    <t>161133103</t>
  </si>
  <si>
    <t>CHRS</t>
  </si>
  <si>
    <t>37245X203</t>
  </si>
  <si>
    <t>GETI</t>
  </si>
  <si>
    <t>82511E109</t>
  </si>
  <si>
    <t>SHBK</t>
  </si>
  <si>
    <t>09643P108</t>
  </si>
  <si>
    <t>BTH</t>
  </si>
  <si>
    <t>209341106</t>
  </si>
  <si>
    <t>CGX</t>
  </si>
  <si>
    <t>938824109</t>
  </si>
  <si>
    <t>WFSL</t>
  </si>
  <si>
    <t>29250X103</t>
  </si>
  <si>
    <t>EEQ</t>
  </si>
  <si>
    <t>705808103</t>
  </si>
  <si>
    <t>PFI</t>
  </si>
  <si>
    <t>846822104</t>
  </si>
  <si>
    <t>SPTN</t>
  </si>
  <si>
    <t>737628107</t>
  </si>
  <si>
    <t>PCH</t>
  </si>
  <si>
    <t>276317104</t>
  </si>
  <si>
    <t>EML</t>
  </si>
  <si>
    <t>148411101</t>
  </si>
  <si>
    <t>CAS</t>
  </si>
  <si>
    <t>45810N302</t>
  </si>
  <si>
    <t>INMD</t>
  </si>
  <si>
    <t>988858106</t>
  </si>
  <si>
    <t>ZLC</t>
  </si>
  <si>
    <t>048668107</t>
  </si>
  <si>
    <t>ALFC</t>
  </si>
  <si>
    <t>302526108</t>
  </si>
  <si>
    <t>FNBF</t>
  </si>
  <si>
    <t>14754D100</t>
  </si>
  <si>
    <t>CSH</t>
  </si>
  <si>
    <t>000361105</t>
  </si>
  <si>
    <t>AIR</t>
  </si>
  <si>
    <t>586263204</t>
  </si>
  <si>
    <t>MRY</t>
  </si>
  <si>
    <t>11037M105</t>
  </si>
  <si>
    <t>BRW</t>
  </si>
  <si>
    <t>461147100</t>
  </si>
  <si>
    <t>INTT</t>
  </si>
  <si>
    <t>040790107</t>
  </si>
  <si>
    <t>ABFS</t>
  </si>
  <si>
    <t>90130N103</t>
  </si>
  <si>
    <t>TW</t>
  </si>
  <si>
    <t>820280105</t>
  </si>
  <si>
    <t>SGR</t>
  </si>
  <si>
    <t>350060109</t>
  </si>
  <si>
    <t>FSTR</t>
  </si>
  <si>
    <t>609842109</t>
  </si>
  <si>
    <t>MOSY</t>
  </si>
  <si>
    <t>720186105</t>
  </si>
  <si>
    <t>PNY</t>
  </si>
  <si>
    <t>488152307</t>
  </si>
  <si>
    <t>KELYB</t>
  </si>
  <si>
    <t>216844100</t>
  </si>
  <si>
    <t>COOP</t>
  </si>
  <si>
    <t>315405100</t>
  </si>
  <si>
    <t>FOE</t>
  </si>
  <si>
    <t>253830103</t>
  </si>
  <si>
    <t>DOC</t>
  </si>
  <si>
    <t>511637100</t>
  </si>
  <si>
    <t>LBAI</t>
  </si>
  <si>
    <t>337756209</t>
  </si>
  <si>
    <t>FSCI</t>
  </si>
  <si>
    <t>207797101</t>
  </si>
  <si>
    <t>CTWS</t>
  </si>
  <si>
    <t>817523103</t>
  </si>
  <si>
    <t>SERO</t>
  </si>
  <si>
    <t>502079106</t>
  </si>
  <si>
    <t>LMIA</t>
  </si>
  <si>
    <t>25456W204</t>
  </si>
  <si>
    <t>DRCT</t>
  </si>
  <si>
    <t>761195205</t>
  </si>
  <si>
    <t>REXI</t>
  </si>
  <si>
    <t>303726103</t>
  </si>
  <si>
    <t>FCS</t>
  </si>
  <si>
    <t>006351308</t>
  </si>
  <si>
    <t>AE</t>
  </si>
  <si>
    <t>71376K102</t>
  </si>
  <si>
    <t>PTIX</t>
  </si>
  <si>
    <t>00760J108</t>
  </si>
  <si>
    <t>AEHR</t>
  </si>
  <si>
    <t>739128106</t>
  </si>
  <si>
    <t>POWL</t>
  </si>
  <si>
    <t>902788108</t>
  </si>
  <si>
    <t>UMBF</t>
  </si>
  <si>
    <t>962149100</t>
  </si>
  <si>
    <t>WEYS</t>
  </si>
  <si>
    <t>353469109</t>
  </si>
  <si>
    <t>FC</t>
  </si>
  <si>
    <t>351321104</t>
  </si>
  <si>
    <t>FOXX</t>
  </si>
  <si>
    <t>85254C305</t>
  </si>
  <si>
    <t>STGS</t>
  </si>
  <si>
    <t>828730200</t>
  </si>
  <si>
    <t>SFNC</t>
  </si>
  <si>
    <t>98950P108</t>
  </si>
  <si>
    <t>ZHNE</t>
  </si>
  <si>
    <t>292970100</t>
  </si>
  <si>
    <t>ENSI</t>
  </si>
  <si>
    <t>174715102</t>
  </si>
  <si>
    <t>CIZ</t>
  </si>
  <si>
    <t>400764106</t>
  </si>
  <si>
    <t>GNTY</t>
  </si>
  <si>
    <t>015385107</t>
  </si>
  <si>
    <t>ALFA</t>
  </si>
  <si>
    <t>032515108</t>
  </si>
  <si>
    <t>ANAD</t>
  </si>
  <si>
    <t>683757108</t>
  </si>
  <si>
    <t>OPNT</t>
  </si>
  <si>
    <t>811904101</t>
  </si>
  <si>
    <t>CKH</t>
  </si>
  <si>
    <t>337907109</t>
  </si>
  <si>
    <t>FED</t>
  </si>
  <si>
    <t>855707105</t>
  </si>
  <si>
    <t>STFC</t>
  </si>
  <si>
    <t>238113104</t>
  </si>
  <si>
    <t>DSCP</t>
  </si>
  <si>
    <t>69912T108</t>
  </si>
  <si>
    <t>PTG</t>
  </si>
  <si>
    <t>685564106</t>
  </si>
  <si>
    <t>ORB</t>
  </si>
  <si>
    <t>36225V104</t>
  </si>
  <si>
    <t>GPX</t>
  </si>
  <si>
    <t>55277P104</t>
  </si>
  <si>
    <t>MGEE</t>
  </si>
  <si>
    <t>32022D108</t>
  </si>
  <si>
    <t>FFKY</t>
  </si>
  <si>
    <t>70337B102</t>
  </si>
  <si>
    <t>PATR</t>
  </si>
  <si>
    <t>036916104</t>
  </si>
  <si>
    <t>ANSR</t>
  </si>
  <si>
    <t>628729105</t>
  </si>
  <si>
    <t>NBY</t>
  </si>
  <si>
    <t>45255W106</t>
  </si>
  <si>
    <t>IMCO</t>
  </si>
  <si>
    <t>723456109</t>
  </si>
  <si>
    <t>PNK</t>
  </si>
  <si>
    <t>054802103</t>
  </si>
  <si>
    <t>AZR</t>
  </si>
  <si>
    <t>639208107</t>
  </si>
  <si>
    <t>NAVR</t>
  </si>
  <si>
    <t>00437P107</t>
  </si>
  <si>
    <t>LEND</t>
  </si>
  <si>
    <t>45814P105</t>
  </si>
  <si>
    <t>IBNK</t>
  </si>
  <si>
    <t>466367109</t>
  </si>
  <si>
    <t>JBX</t>
  </si>
  <si>
    <t>696639103</t>
  </si>
  <si>
    <t>PHHM</t>
  </si>
  <si>
    <t>410768105</t>
  </si>
  <si>
    <t>HC</t>
  </si>
  <si>
    <t>032657207</t>
  </si>
  <si>
    <t>ALOG</t>
  </si>
  <si>
    <t>31983A103</t>
  </si>
  <si>
    <t>FCBC</t>
  </si>
  <si>
    <t>394361208</t>
  </si>
  <si>
    <t>GCBS</t>
  </si>
  <si>
    <t>448451104</t>
  </si>
  <si>
    <t>HBP</t>
  </si>
  <si>
    <t>373865104</t>
  </si>
  <si>
    <t>GABC</t>
  </si>
  <si>
    <t>74340R104</t>
  </si>
  <si>
    <t>PLI</t>
  </si>
  <si>
    <t>42234Q102</t>
  </si>
  <si>
    <t>HTLF</t>
  </si>
  <si>
    <t>565105103</t>
  </si>
  <si>
    <t>MAPS</t>
  </si>
  <si>
    <t>948849104</t>
  </si>
  <si>
    <t>WMK</t>
  </si>
  <si>
    <t>239467103</t>
  </si>
  <si>
    <t>DXR</t>
  </si>
  <si>
    <t>90333H101</t>
  </si>
  <si>
    <t>USIH</t>
  </si>
  <si>
    <t>69313P101</t>
  </si>
  <si>
    <t>PAB</t>
  </si>
  <si>
    <t>053494100</t>
  </si>
  <si>
    <t>AVTR</t>
  </si>
  <si>
    <t>749388104</t>
  </si>
  <si>
    <t>RCRC</t>
  </si>
  <si>
    <t>456784107</t>
  </si>
  <si>
    <t>IFO</t>
  </si>
  <si>
    <t>319829107</t>
  </si>
  <si>
    <t>FCF</t>
  </si>
  <si>
    <t>863314100</t>
  </si>
  <si>
    <t>SRR</t>
  </si>
  <si>
    <t>640497202</t>
  </si>
  <si>
    <t>NMGC</t>
  </si>
  <si>
    <t>781258108</t>
  </si>
  <si>
    <t>RDK</t>
  </si>
  <si>
    <t>917273104</t>
  </si>
  <si>
    <t>ULGX</t>
  </si>
  <si>
    <t>338517105</t>
  </si>
  <si>
    <t>BDL</t>
  </si>
  <si>
    <t>171484108</t>
  </si>
  <si>
    <t>CHDN</t>
  </si>
  <si>
    <t>918905100</t>
  </si>
  <si>
    <t>VHI</t>
  </si>
  <si>
    <t>666762109</t>
  </si>
  <si>
    <t>NRIM</t>
  </si>
  <si>
    <t>90385V107</t>
  </si>
  <si>
    <t>UCTT</t>
  </si>
  <si>
    <t>92763R104</t>
  </si>
  <si>
    <t>VIRL</t>
  </si>
  <si>
    <t>64124E106</t>
  </si>
  <si>
    <t>NRGN</t>
  </si>
  <si>
    <t>669549107</t>
  </si>
  <si>
    <t>NWFL</t>
  </si>
  <si>
    <t>062401104</t>
  </si>
  <si>
    <t>GRAN</t>
  </si>
  <si>
    <t>671074102</t>
  </si>
  <si>
    <t>OYOG</t>
  </si>
  <si>
    <t>422730101</t>
  </si>
  <si>
    <t>HCT</t>
  </si>
  <si>
    <t>957070105</t>
  </si>
  <si>
    <t>WSTF</t>
  </si>
  <si>
    <t>269305405</t>
  </si>
  <si>
    <t>EZEM</t>
  </si>
  <si>
    <t>45245A107</t>
  </si>
  <si>
    <t>IMN</t>
  </si>
  <si>
    <t>682128103</t>
  </si>
  <si>
    <t>OVTI</t>
  </si>
  <si>
    <t>029899101</t>
  </si>
  <si>
    <t>AWR</t>
  </si>
  <si>
    <t>313855108</t>
  </si>
  <si>
    <t>FSS</t>
  </si>
  <si>
    <t>008318107</t>
  </si>
  <si>
    <t>ATAC</t>
  </si>
  <si>
    <t>91879Q109</t>
  </si>
  <si>
    <t>MTN</t>
  </si>
  <si>
    <t>367905106</t>
  </si>
  <si>
    <t>GET</t>
  </si>
  <si>
    <t>109043109</t>
  </si>
  <si>
    <t>BGG</t>
  </si>
  <si>
    <t>759509102</t>
  </si>
  <si>
    <t>RS</t>
  </si>
  <si>
    <t>027745108</t>
  </si>
  <si>
    <t>AMNB</t>
  </si>
  <si>
    <t>04648K105</t>
  </si>
  <si>
    <t>ARDI</t>
  </si>
  <si>
    <t>966612103</t>
  </si>
  <si>
    <t>WTNY</t>
  </si>
  <si>
    <t>267475101</t>
  </si>
  <si>
    <t>DY</t>
  </si>
  <si>
    <t>22025Y407</t>
  </si>
  <si>
    <t>CXW</t>
  </si>
  <si>
    <t>628852105</t>
  </si>
  <si>
    <t>NCS</t>
  </si>
  <si>
    <t>365558105</t>
  </si>
  <si>
    <t>GDI</t>
  </si>
  <si>
    <t>285229100</t>
  </si>
  <si>
    <t>ESIO</t>
  </si>
  <si>
    <t>828823104</t>
  </si>
  <si>
    <t>STEC</t>
  </si>
  <si>
    <t>405752106</t>
  </si>
  <si>
    <t>HX</t>
  </si>
  <si>
    <t>747906204</t>
  </si>
  <si>
    <t>DSS</t>
  </si>
  <si>
    <t>487169104</t>
  </si>
  <si>
    <t>KRNY</t>
  </si>
  <si>
    <t>830830105</t>
  </si>
  <si>
    <t>SKY</t>
  </si>
  <si>
    <t>94113U100</t>
  </si>
  <si>
    <t>PIK</t>
  </si>
  <si>
    <t>161048103</t>
  </si>
  <si>
    <t>CHIC</t>
  </si>
  <si>
    <t>97653A103</t>
  </si>
  <si>
    <t>WFII</t>
  </si>
  <si>
    <t>33761G104</t>
  </si>
  <si>
    <t>FBMI</t>
  </si>
  <si>
    <t>719153108</t>
  </si>
  <si>
    <t>PTEC</t>
  </si>
  <si>
    <t>704379106</t>
  </si>
  <si>
    <t>PSS</t>
  </si>
  <si>
    <t>878293109</t>
  </si>
  <si>
    <t>TO</t>
  </si>
  <si>
    <t>646025106</t>
  </si>
  <si>
    <t>NJR</t>
  </si>
  <si>
    <t>023586100</t>
  </si>
  <si>
    <t>UHAL</t>
  </si>
  <si>
    <t>45810H107</t>
  </si>
  <si>
    <t>ISYS</t>
  </si>
  <si>
    <t>45811V105</t>
  </si>
  <si>
    <t>INB</t>
  </si>
  <si>
    <t>635017106</t>
  </si>
  <si>
    <t>FIZ</t>
  </si>
  <si>
    <t>127055101</t>
  </si>
  <si>
    <t>CBT</t>
  </si>
  <si>
    <t>92553Q209</t>
  </si>
  <si>
    <t>VAS</t>
  </si>
  <si>
    <t>09856E105</t>
  </si>
  <si>
    <t>BKHM</t>
  </si>
  <si>
    <t>191098102</t>
  </si>
  <si>
    <t>COKE</t>
  </si>
  <si>
    <t>204157101</t>
  </si>
  <si>
    <t>CWBC</t>
  </si>
  <si>
    <t>493143101</t>
  </si>
  <si>
    <t>KTEC</t>
  </si>
  <si>
    <t>811543107</t>
  </si>
  <si>
    <t>SEB</t>
  </si>
  <si>
    <t>00817R103</t>
  </si>
  <si>
    <t>ATRM</t>
  </si>
  <si>
    <t>75040K109</t>
  </si>
  <si>
    <t>RGX</t>
  </si>
  <si>
    <t>847788106</t>
  </si>
  <si>
    <t>TRK</t>
  </si>
  <si>
    <t>442120101</t>
  </si>
  <si>
    <t>THX</t>
  </si>
  <si>
    <t>000400101</t>
  </si>
  <si>
    <t>ABCB</t>
  </si>
  <si>
    <t>760416107</t>
  </si>
  <si>
    <t>FRBK</t>
  </si>
  <si>
    <t>290817105</t>
  </si>
  <si>
    <t>EMBX</t>
  </si>
  <si>
    <t>677864100</t>
  </si>
  <si>
    <t>ODC</t>
  </si>
  <si>
    <t>489170100</t>
  </si>
  <si>
    <t>KMT</t>
  </si>
  <si>
    <t>408859106</t>
  </si>
  <si>
    <t>HAMP</t>
  </si>
  <si>
    <t>576674105</t>
  </si>
  <si>
    <t>MSC</t>
  </si>
  <si>
    <t>714265105</t>
  </si>
  <si>
    <t>PER</t>
  </si>
  <si>
    <t>671337103</t>
  </si>
  <si>
    <t>OAKF</t>
  </si>
  <si>
    <t>607828100</t>
  </si>
  <si>
    <t>MOD</t>
  </si>
  <si>
    <t>14056D105</t>
  </si>
  <si>
    <t>CBC</t>
  </si>
  <si>
    <t>433323102</t>
  </si>
  <si>
    <t>HIFS</t>
  </si>
  <si>
    <t>743859100</t>
  </si>
  <si>
    <t>PBKS</t>
  </si>
  <si>
    <t>49720P506</t>
  </si>
  <si>
    <t>KNTA</t>
  </si>
  <si>
    <t>22282E102</t>
  </si>
  <si>
    <t>DHC</t>
  </si>
  <si>
    <t>420261109</t>
  </si>
  <si>
    <t>HWKN</t>
  </si>
  <si>
    <t>00686U104</t>
  </si>
  <si>
    <t>KAR</t>
  </si>
  <si>
    <t>002083103</t>
  </si>
  <si>
    <t>ATSI</t>
  </si>
  <si>
    <t>903844108</t>
  </si>
  <si>
    <t>ULCM</t>
  </si>
  <si>
    <t>553477100</t>
  </si>
  <si>
    <t>MRVC</t>
  </si>
  <si>
    <t>121579106</t>
  </si>
  <si>
    <t>BCF</t>
  </si>
  <si>
    <t>556269108</t>
  </si>
  <si>
    <t>SHOO</t>
  </si>
  <si>
    <t>055472104</t>
  </si>
  <si>
    <t>BSG</t>
  </si>
  <si>
    <t>784305104</t>
  </si>
  <si>
    <t>SJW</t>
  </si>
  <si>
    <t>66304M105</t>
  </si>
  <si>
    <t>NOVB</t>
  </si>
  <si>
    <t>318910106</t>
  </si>
  <si>
    <t>FBNC</t>
  </si>
  <si>
    <t>218683100</t>
  </si>
  <si>
    <t>CMT</t>
  </si>
  <si>
    <t>45664X109</t>
  </si>
  <si>
    <t>IFOX</t>
  </si>
  <si>
    <t>854231107</t>
  </si>
  <si>
    <t>SXI</t>
  </si>
  <si>
    <t>126128107</t>
  </si>
  <si>
    <t>CCNE</t>
  </si>
  <si>
    <t>129603106</t>
  </si>
  <si>
    <t>CCC</t>
  </si>
  <si>
    <t>677719106</t>
  </si>
  <si>
    <t>OVBC</t>
  </si>
  <si>
    <t>871565107</t>
  </si>
  <si>
    <t>SYNL</t>
  </si>
  <si>
    <t>760281204</t>
  </si>
  <si>
    <t>RBCAA</t>
  </si>
  <si>
    <t>466189107</t>
  </si>
  <si>
    <t>JILL</t>
  </si>
  <si>
    <t>631158102</t>
  </si>
  <si>
    <t>NAFC</t>
  </si>
  <si>
    <t>174420109</t>
  </si>
  <si>
    <t>CBCF</t>
  </si>
  <si>
    <t>482730108</t>
  </si>
  <si>
    <t>KTII</t>
  </si>
  <si>
    <t>667328108</t>
  </si>
  <si>
    <t>NWSB</t>
  </si>
  <si>
    <t>896522109</t>
  </si>
  <si>
    <t>TRN</t>
  </si>
  <si>
    <t>102565108</t>
  </si>
  <si>
    <t>BWL.A</t>
  </si>
  <si>
    <t>577933104</t>
  </si>
  <si>
    <t>MMS</t>
  </si>
  <si>
    <t>816909105</t>
  </si>
  <si>
    <t>SMTL</t>
  </si>
  <si>
    <t>92342X101</t>
  </si>
  <si>
    <t>VCC</t>
  </si>
  <si>
    <t>462594201</t>
  </si>
  <si>
    <t>IWA</t>
  </si>
  <si>
    <t>43709A101</t>
  </si>
  <si>
    <t>HOME</t>
  </si>
  <si>
    <t>505754200</t>
  </si>
  <si>
    <t>LDSH</t>
  </si>
  <si>
    <t>938862208</t>
  </si>
  <si>
    <t>WGII</t>
  </si>
  <si>
    <t>577914104</t>
  </si>
  <si>
    <t>MVK</t>
  </si>
  <si>
    <t>458685104</t>
  </si>
  <si>
    <t>INTG</t>
  </si>
  <si>
    <t>833034101</t>
  </si>
  <si>
    <t>SNA</t>
  </si>
  <si>
    <t>232674507</t>
  </si>
  <si>
    <t>CYPB</t>
  </si>
  <si>
    <t>419131107</t>
  </si>
  <si>
    <t>HAUP</t>
  </si>
  <si>
    <t>335716106</t>
  </si>
  <si>
    <t>FNLC</t>
  </si>
  <si>
    <t>39167M108</t>
  </si>
  <si>
    <t>GFLS</t>
  </si>
  <si>
    <t>64127C107</t>
  </si>
  <si>
    <t>NCEM</t>
  </si>
  <si>
    <t>343873105</t>
  </si>
  <si>
    <t>FFIC</t>
  </si>
  <si>
    <t>941053100</t>
  </si>
  <si>
    <t>WCN</t>
  </si>
  <si>
    <t>391648102</t>
  </si>
  <si>
    <t>GBBK</t>
  </si>
  <si>
    <t>149568107</t>
  </si>
  <si>
    <t>CVCO</t>
  </si>
  <si>
    <t>826176109</t>
  </si>
  <si>
    <t>SIEB</t>
  </si>
  <si>
    <t>291087203</t>
  </si>
  <si>
    <t>MSN</t>
  </si>
  <si>
    <t>37934A100</t>
  </si>
  <si>
    <t>GISX</t>
  </si>
  <si>
    <t>844767103</t>
  </si>
  <si>
    <t>OKSB</t>
  </si>
  <si>
    <t>686079104</t>
  </si>
  <si>
    <t>OS</t>
  </si>
  <si>
    <t>37184C103</t>
  </si>
  <si>
    <t>GNSS</t>
  </si>
  <si>
    <t>27874N105</t>
  </si>
  <si>
    <t>ELON</t>
  </si>
  <si>
    <t>784413106</t>
  </si>
  <si>
    <t>SLI</t>
  </si>
  <si>
    <t>13123X102</t>
  </si>
  <si>
    <t>CPE</t>
  </si>
  <si>
    <t>872636105</t>
  </si>
  <si>
    <t>TRMM</t>
  </si>
  <si>
    <t>695156109</t>
  </si>
  <si>
    <t>PKG</t>
  </si>
  <si>
    <t>373200203</t>
  </si>
  <si>
    <t>GGC</t>
  </si>
  <si>
    <t>520776105</t>
  </si>
  <si>
    <t>LAWS</t>
  </si>
  <si>
    <t>84129R100</t>
  </si>
  <si>
    <t>SOCB</t>
  </si>
  <si>
    <t>578330102</t>
  </si>
  <si>
    <t>MFLR</t>
  </si>
  <si>
    <t>035290105</t>
  </si>
  <si>
    <t>AXE</t>
  </si>
  <si>
    <t>243537107</t>
  </si>
  <si>
    <t>DECK</t>
  </si>
  <si>
    <t>116794108</t>
  </si>
  <si>
    <t>BRKR</t>
  </si>
  <si>
    <t>33832H107</t>
  </si>
  <si>
    <t>FLAG</t>
  </si>
  <si>
    <t>846819100</t>
  </si>
  <si>
    <t>SPAR</t>
  </si>
  <si>
    <t>749719100</t>
  </si>
  <si>
    <t>RSAS</t>
  </si>
  <si>
    <t>253922108</t>
  </si>
  <si>
    <t>DCOM</t>
  </si>
  <si>
    <t>450828108</t>
  </si>
  <si>
    <t>IBKC</t>
  </si>
  <si>
    <t>855716106</t>
  </si>
  <si>
    <t>STB</t>
  </si>
  <si>
    <t>09056N103</t>
  </si>
  <si>
    <t>BITI</t>
  </si>
  <si>
    <t>294092101</t>
  </si>
  <si>
    <t>ETC</t>
  </si>
  <si>
    <t>743606105</t>
  </si>
  <si>
    <t>PRSP</t>
  </si>
  <si>
    <t>302941109</t>
  </si>
  <si>
    <t>FCN</t>
  </si>
  <si>
    <t>059692103</t>
  </si>
  <si>
    <t>BXS</t>
  </si>
  <si>
    <t>780081105</t>
  </si>
  <si>
    <t>RBPAA</t>
  </si>
  <si>
    <t>695160101</t>
  </si>
  <si>
    <t>PKDY</t>
  </si>
  <si>
    <t>126601103</t>
  </si>
  <si>
    <t>CVV</t>
  </si>
  <si>
    <t>316394105</t>
  </si>
  <si>
    <t>LION</t>
  </si>
  <si>
    <t>114340102</t>
  </si>
  <si>
    <t>BRKS</t>
  </si>
  <si>
    <t>697738102</t>
  </si>
  <si>
    <t>PBCI</t>
  </si>
  <si>
    <t>049904105</t>
  </si>
  <si>
    <t>ATRI</t>
  </si>
  <si>
    <t>05548J106</t>
  </si>
  <si>
    <t>BJ</t>
  </si>
  <si>
    <t>02148M100</t>
  </si>
  <si>
    <t>ATRS</t>
  </si>
  <si>
    <t>369730106</t>
  </si>
  <si>
    <t>JOB</t>
  </si>
  <si>
    <t>336158100</t>
  </si>
  <si>
    <t>FRC</t>
  </si>
  <si>
    <t>224633206</t>
  </si>
  <si>
    <t>CRD.A</t>
  </si>
  <si>
    <t>224633107</t>
  </si>
  <si>
    <t>CRD.B</t>
  </si>
  <si>
    <t>197236102</t>
  </si>
  <si>
    <t>COLB</t>
  </si>
  <si>
    <t>165303108</t>
  </si>
  <si>
    <t>CPK</t>
  </si>
  <si>
    <t>761557107</t>
  </si>
  <si>
    <t>IRN</t>
  </si>
  <si>
    <t>526872106</t>
  </si>
  <si>
    <t>LSCO</t>
  </si>
  <si>
    <t>00086T103</t>
  </si>
  <si>
    <t>ACMR</t>
  </si>
  <si>
    <t>403777105</t>
  </si>
  <si>
    <t>GYMB</t>
  </si>
  <si>
    <t>170228100</t>
  </si>
  <si>
    <t>CHZ</t>
  </si>
  <si>
    <t>44913M105</t>
  </si>
  <si>
    <t>HYC</t>
  </si>
  <si>
    <t>097698104</t>
  </si>
  <si>
    <t>BTJ</t>
  </si>
  <si>
    <t>018522300</t>
  </si>
  <si>
    <t>ALE</t>
  </si>
  <si>
    <t>742282106</t>
  </si>
  <si>
    <t>PNBC</t>
  </si>
  <si>
    <t>33708M206</t>
  </si>
  <si>
    <t>FSTF</t>
  </si>
  <si>
    <t>37229P507</t>
  </si>
  <si>
    <t>GTOP</t>
  </si>
  <si>
    <t>577729205</t>
  </si>
  <si>
    <t>MXO</t>
  </si>
  <si>
    <t>39607Y100</t>
  </si>
  <si>
    <t>GVBK</t>
  </si>
  <si>
    <t>919792101</t>
  </si>
  <si>
    <t>VLG</t>
  </si>
  <si>
    <t>967797101</t>
  </si>
  <si>
    <t>GIW</t>
  </si>
  <si>
    <t>71715B409</t>
  </si>
  <si>
    <t>PHRM</t>
  </si>
  <si>
    <t>849163308</t>
  </si>
  <si>
    <t>SPCHB</t>
  </si>
  <si>
    <t>023912108</t>
  </si>
  <si>
    <t>AMFI</t>
  </si>
  <si>
    <t>591650106</t>
  </si>
  <si>
    <t>MCBI</t>
  </si>
  <si>
    <t>89531P105</t>
  </si>
  <si>
    <t>TWP</t>
  </si>
  <si>
    <t>15201P109</t>
  </si>
  <si>
    <t>CSFL</t>
  </si>
  <si>
    <t>750459109</t>
  </si>
  <si>
    <t>RSYS</t>
  </si>
  <si>
    <t>48246S101</t>
  </si>
  <si>
    <t>KFED</t>
  </si>
  <si>
    <t>128246105</t>
  </si>
  <si>
    <t>CVGW</t>
  </si>
  <si>
    <t>853626109</t>
  </si>
  <si>
    <t>SMSC</t>
  </si>
  <si>
    <t>749941100</t>
  </si>
  <si>
    <t>RFMD</t>
  </si>
  <si>
    <t>00430U103</t>
  </si>
  <si>
    <t>ACCL</t>
  </si>
  <si>
    <t>31983B101</t>
  </si>
  <si>
    <t>FCBP</t>
  </si>
  <si>
    <t>590876306</t>
  </si>
  <si>
    <t>MPR</t>
  </si>
  <si>
    <t>708167101</t>
  </si>
  <si>
    <t>PFSB</t>
  </si>
  <si>
    <t>458372109</t>
  </si>
  <si>
    <t>INTL</t>
  </si>
  <si>
    <t>892721101</t>
  </si>
  <si>
    <t>TRFX</t>
  </si>
  <si>
    <t>96008D101</t>
  </si>
  <si>
    <t>WFD</t>
  </si>
  <si>
    <t>904034105</t>
  </si>
  <si>
    <t>UTEK</t>
  </si>
  <si>
    <t>286082102</t>
  </si>
  <si>
    <t>EFII</t>
  </si>
  <si>
    <t>447324104</t>
  </si>
  <si>
    <t>HURC</t>
  </si>
  <si>
    <t>204149108</t>
  </si>
  <si>
    <t>CTBI</t>
  </si>
  <si>
    <t>036115103</t>
  </si>
  <si>
    <t>ANN</t>
  </si>
  <si>
    <t>909919102</t>
  </si>
  <si>
    <t>UBMT</t>
  </si>
  <si>
    <t>922417100</t>
  </si>
  <si>
    <t>VECO</t>
  </si>
  <si>
    <t>913004107</t>
  </si>
  <si>
    <t>USTR</t>
  </si>
  <si>
    <t>927810101</t>
  </si>
  <si>
    <t>VFGI</t>
  </si>
  <si>
    <t>804137107</t>
  </si>
  <si>
    <t>SHS</t>
  </si>
  <si>
    <t>637138108</t>
  </si>
  <si>
    <t>NPBC</t>
  </si>
  <si>
    <t>918458209</t>
  </si>
  <si>
    <t>VYYO</t>
  </si>
  <si>
    <t>981811102</t>
  </si>
  <si>
    <t>WOR</t>
  </si>
  <si>
    <t>37956X103</t>
  </si>
  <si>
    <t>GCOM</t>
  </si>
  <si>
    <t>708430103</t>
  </si>
  <si>
    <t>PWOD</t>
  </si>
  <si>
    <t>686588104</t>
  </si>
  <si>
    <t>OHB</t>
  </si>
  <si>
    <t>147528103</t>
  </si>
  <si>
    <t>CASY</t>
  </si>
  <si>
    <t>74762E102</t>
  </si>
  <si>
    <t>PWR</t>
  </si>
  <si>
    <t>910331107</t>
  </si>
  <si>
    <t>UFCS</t>
  </si>
  <si>
    <t>989855101</t>
  </si>
  <si>
    <t>ZIGO</t>
  </si>
  <si>
    <t>147322101</t>
  </si>
  <si>
    <t>CSCD</t>
  </si>
  <si>
    <t>010317105</t>
  </si>
  <si>
    <t>ALAB</t>
  </si>
  <si>
    <t>40108P101</t>
  </si>
  <si>
    <t>GFED</t>
  </si>
  <si>
    <t>570363101</t>
  </si>
  <si>
    <t>TUG</t>
  </si>
  <si>
    <t>19259P300</t>
  </si>
  <si>
    <t>CSTR</t>
  </si>
  <si>
    <t>604871103</t>
  </si>
  <si>
    <t>MSON</t>
  </si>
  <si>
    <t>577223100</t>
  </si>
  <si>
    <t>MTSN</t>
  </si>
  <si>
    <t>60855R100</t>
  </si>
  <si>
    <t>MOH</t>
  </si>
  <si>
    <t>255064107</t>
  </si>
  <si>
    <t>DVSA</t>
  </si>
  <si>
    <t>285324109</t>
  </si>
  <si>
    <t>EGLS</t>
  </si>
  <si>
    <t>29355Y105</t>
  </si>
  <si>
    <t>NPTH</t>
  </si>
  <si>
    <t>64116M108</t>
  </si>
  <si>
    <t>NTRT</t>
  </si>
  <si>
    <t>23330X100</t>
  </si>
  <si>
    <t>DRS</t>
  </si>
  <si>
    <t>97650W108</t>
  </si>
  <si>
    <t>WTFC</t>
  </si>
  <si>
    <t>39153L106</t>
  </si>
  <si>
    <t>GB</t>
  </si>
  <si>
    <t>203372107</t>
  </si>
  <si>
    <t>CTV</t>
  </si>
  <si>
    <t>155792104</t>
  </si>
  <si>
    <t>CVBK</t>
  </si>
  <si>
    <t>56034R102</t>
  </si>
  <si>
    <t>MSBK</t>
  </si>
  <si>
    <t>159186105</t>
  </si>
  <si>
    <t>CHNL</t>
  </si>
  <si>
    <t>45684P102</t>
  </si>
  <si>
    <t>IFS</t>
  </si>
  <si>
    <t>591097209</t>
  </si>
  <si>
    <t>MTLM</t>
  </si>
  <si>
    <t>714290103</t>
  </si>
  <si>
    <t>PRGO</t>
  </si>
  <si>
    <t>691497309</t>
  </si>
  <si>
    <t>OXM</t>
  </si>
  <si>
    <t>029326105</t>
  </si>
  <si>
    <t>AMRB</t>
  </si>
  <si>
    <t>45260A107</t>
  </si>
  <si>
    <t>IMMC</t>
  </si>
  <si>
    <t>700666100</t>
  </si>
  <si>
    <t>PKOH</t>
  </si>
  <si>
    <t>859317109</t>
  </si>
  <si>
    <t>SLFI</t>
  </si>
  <si>
    <t>383082104</t>
  </si>
  <si>
    <t>GRC</t>
  </si>
  <si>
    <t>86768K106</t>
  </si>
  <si>
    <t>SRZ</t>
  </si>
  <si>
    <t>23335C101</t>
  </si>
  <si>
    <t>DTSI</t>
  </si>
  <si>
    <t>457652105</t>
  </si>
  <si>
    <t>IO</t>
  </si>
  <si>
    <t>753820109</t>
  </si>
  <si>
    <t>RARE</t>
  </si>
  <si>
    <t>305560104</t>
  </si>
  <si>
    <t>FRP</t>
  </si>
  <si>
    <t>30214U102</t>
  </si>
  <si>
    <t>EXPO</t>
  </si>
  <si>
    <t>03062T105</t>
  </si>
  <si>
    <t>CRMT</t>
  </si>
  <si>
    <t>920253101</t>
  </si>
  <si>
    <t>VMI</t>
  </si>
  <si>
    <t>845331107</t>
  </si>
  <si>
    <t>SWWC</t>
  </si>
  <si>
    <t>578877102</t>
  </si>
  <si>
    <t>MBTF</t>
  </si>
  <si>
    <t>775043102</t>
  </si>
  <si>
    <t>RSTI</t>
  </si>
  <si>
    <t>974241101</t>
  </si>
  <si>
    <t>WEX</t>
  </si>
  <si>
    <t>368140109</t>
  </si>
  <si>
    <t>GBTS</t>
  </si>
  <si>
    <t>477143101</t>
  </si>
  <si>
    <t>JBLU</t>
  </si>
  <si>
    <t>30241L109</t>
  </si>
  <si>
    <t>FEIC</t>
  </si>
  <si>
    <t>449623107</t>
  </si>
  <si>
    <t>IHP</t>
  </si>
  <si>
    <t>06850R108</t>
  </si>
  <si>
    <t>BTRX</t>
  </si>
  <si>
    <t>462684101</t>
  </si>
  <si>
    <t>IRIX</t>
  </si>
  <si>
    <t>125919308</t>
  </si>
  <si>
    <t>CVU</t>
  </si>
  <si>
    <t>80000Q104</t>
  </si>
  <si>
    <t>SMHG</t>
  </si>
  <si>
    <t>34354P105</t>
  </si>
  <si>
    <t>FLS</t>
  </si>
  <si>
    <t>628782104</t>
  </si>
  <si>
    <t>NTY</t>
  </si>
  <si>
    <t>857873103</t>
  </si>
  <si>
    <t>SNS</t>
  </si>
  <si>
    <t>44041F105</t>
  </si>
  <si>
    <t>HRZB</t>
  </si>
  <si>
    <t>493732101</t>
  </si>
  <si>
    <t>KFRC</t>
  </si>
  <si>
    <t>718592108</t>
  </si>
  <si>
    <t>PVH</t>
  </si>
  <si>
    <t>806373106</t>
  </si>
  <si>
    <t>SGK</t>
  </si>
  <si>
    <t>78401V102</t>
  </si>
  <si>
    <t>SCBT</t>
  </si>
  <si>
    <t>45767M109</t>
  </si>
  <si>
    <t>INOC</t>
  </si>
  <si>
    <t>92047K107</t>
  </si>
  <si>
    <t>VVTV</t>
  </si>
  <si>
    <t>858907108</t>
  </si>
  <si>
    <t>SBIB</t>
  </si>
  <si>
    <t>402629109</t>
  </si>
  <si>
    <t>GMRK</t>
  </si>
  <si>
    <t>88632Q103</t>
  </si>
  <si>
    <t>TIBX</t>
  </si>
  <si>
    <t>35952H106</t>
  </si>
  <si>
    <t>FCEL</t>
  </si>
  <si>
    <t>482738101</t>
  </si>
  <si>
    <t>KVHI</t>
  </si>
  <si>
    <t>457642205</t>
  </si>
  <si>
    <t>INOD</t>
  </si>
  <si>
    <t>806398103</t>
  </si>
  <si>
    <t>ESHB</t>
  </si>
  <si>
    <t>615394301</t>
  </si>
  <si>
    <t>MOG.B</t>
  </si>
  <si>
    <t>615394202</t>
  </si>
  <si>
    <t>MOG.A</t>
  </si>
  <si>
    <t>610313108</t>
  </si>
  <si>
    <t>MROE</t>
  </si>
  <si>
    <t>740444104</t>
  </si>
  <si>
    <t>PLPC</t>
  </si>
  <si>
    <t>726079106</t>
  </si>
  <si>
    <t>PLSB</t>
  </si>
  <si>
    <t>84470P109</t>
  </si>
  <si>
    <t>SBSI</t>
  </si>
  <si>
    <t>67060Y101</t>
  </si>
  <si>
    <t>NUTR</t>
  </si>
  <si>
    <t>404160103</t>
  </si>
  <si>
    <t>HEII</t>
  </si>
  <si>
    <t>008015307</t>
  </si>
  <si>
    <t>AIM</t>
  </si>
  <si>
    <t>94768C108</t>
  </si>
  <si>
    <t>WEBM</t>
  </si>
  <si>
    <t>464592104</t>
  </si>
  <si>
    <t>ISLE</t>
  </si>
  <si>
    <t>150838100</t>
  </si>
  <si>
    <t>CLDN</t>
  </si>
  <si>
    <t>610236101</t>
  </si>
  <si>
    <t>MNRO</t>
  </si>
  <si>
    <t>740585104</t>
  </si>
  <si>
    <t>PGI</t>
  </si>
  <si>
    <t>130872104</t>
  </si>
  <si>
    <t>CALP</t>
  </si>
  <si>
    <t>46059C205</t>
  </si>
  <si>
    <t>ICGE</t>
  </si>
  <si>
    <t>379907108</t>
  </si>
  <si>
    <t>GLDB</t>
  </si>
  <si>
    <t>880345103</t>
  </si>
  <si>
    <t>TNC</t>
  </si>
  <si>
    <t>Summary results for Type 3 Sort: Independent Market Cap and BTM sorts</t>
  </si>
  <si>
    <t>Run Date</t>
  </si>
  <si>
    <t>Periods</t>
  </si>
  <si>
    <t>Min Date</t>
  </si>
  <si>
    <t>Max Date</t>
  </si>
  <si>
    <t>Avg # Secs</t>
  </si>
  <si>
    <t>Average Returns</t>
  </si>
  <si>
    <t>Gross</t>
  </si>
  <si>
    <t>Net</t>
  </si>
  <si>
    <t>Quarterly</t>
  </si>
  <si>
    <t>Annual</t>
  </si>
  <si>
    <t>Median</t>
  </si>
  <si>
    <t>Sample Std Dev</t>
  </si>
  <si>
    <t>Total Cpd Rtn</t>
  </si>
  <si>
    <t>Ann Cpd Rtn</t>
  </si>
  <si>
    <t>Sharpe Ratio</t>
  </si>
  <si>
    <t>Ann Turnover</t>
  </si>
  <si>
    <t>Txn cost (%AUM)</t>
  </si>
  <si>
    <t>Tbill avg monthly return 1/00 - 7/14: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</si>
</sst>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%"/>
    <numFmt numFmtId="166" formatCode="m/yy;@"/>
    <numFmt numFmtId="167" formatCode="m/d/yy"/>
    <numFmt numFmtId="168" formatCode="m/yy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164" fontId="0" fillId="2" borderId="8" xfId="0" applyNumberFormat="1" applyFill="1" applyBorder="1" applyProtection="1">
      <protection locked="0"/>
    </xf>
    <xf numFmtId="164" fontId="1" fillId="3" borderId="9" xfId="0" applyNumberFormat="1" applyFont="1" applyFill="1" applyBorder="1" applyProtection="1"/>
    <xf numFmtId="164" fontId="1" fillId="3" borderId="10" xfId="0" applyNumberFormat="1" applyFont="1" applyFill="1" applyBorder="1" applyProtection="1"/>
    <xf numFmtId="0" fontId="0" fillId="0" borderId="8" xfId="0" quotePrefix="1" applyBorder="1" applyProtection="1">
      <protection locked="0"/>
    </xf>
    <xf numFmtId="165" fontId="0" fillId="4" borderId="0" xfId="0" applyNumberFormat="1" applyFill="1" applyBorder="1" applyProtection="1"/>
    <xf numFmtId="10" fontId="0" fillId="2" borderId="5" xfId="0" applyNumberFormat="1" applyFill="1" applyBorder="1" applyProtection="1">
      <protection locked="0"/>
    </xf>
    <xf numFmtId="165" fontId="0" fillId="4" borderId="11" xfId="0" applyNumberFormat="1" applyFill="1" applyBorder="1" applyProtection="1"/>
    <xf numFmtId="10" fontId="0" fillId="4" borderId="0" xfId="0" applyNumberFormat="1" applyFill="1" applyBorder="1" applyProtection="1"/>
    <xf numFmtId="164" fontId="0" fillId="0" borderId="0" xfId="0" applyNumberFormat="1" applyProtection="1">
      <protection locked="0"/>
    </xf>
    <xf numFmtId="0" fontId="0" fillId="0" borderId="4" xfId="0" applyBorder="1" applyProtection="1">
      <protection locked="0"/>
    </xf>
    <xf numFmtId="164" fontId="2" fillId="3" borderId="4" xfId="0" applyNumberFormat="1" applyFont="1" applyFill="1" applyBorder="1" applyProtection="1"/>
    <xf numFmtId="164" fontId="1" fillId="3" borderId="12" xfId="0" applyNumberFormat="1" applyFont="1" applyFill="1" applyBorder="1" applyProtection="1"/>
    <xf numFmtId="164" fontId="1" fillId="3" borderId="13" xfId="0" applyNumberFormat="1" applyFont="1" applyFill="1" applyBorder="1" applyProtection="1"/>
    <xf numFmtId="3" fontId="0" fillId="2" borderId="5" xfId="0" applyNumberFormat="1" applyFill="1" applyBorder="1" applyProtection="1">
      <protection locked="0"/>
    </xf>
    <xf numFmtId="0" fontId="0" fillId="0" borderId="4" xfId="0" quotePrefix="1" applyBorder="1" applyProtection="1">
      <protection locked="0"/>
    </xf>
    <xf numFmtId="165" fontId="0" fillId="4" borderId="14" xfId="0" applyNumberFormat="1" applyFill="1" applyBorder="1" applyProtection="1"/>
    <xf numFmtId="10" fontId="0" fillId="4" borderId="14" xfId="0" applyNumberFormat="1" applyFill="1" applyBorder="1" applyProtection="1"/>
    <xf numFmtId="165" fontId="0" fillId="4" borderId="15" xfId="0" applyNumberFormat="1" applyFill="1" applyBorder="1" applyProtection="1"/>
    <xf numFmtId="0" fontId="0" fillId="2" borderId="5" xfId="0" applyFill="1" applyBorder="1" applyAlignment="1" applyProtection="1">
      <alignment horizontal="right"/>
      <protection locked="0"/>
    </xf>
    <xf numFmtId="0" fontId="0" fillId="0" borderId="0" xfId="0" applyFill="1" applyBorder="1" applyProtection="1">
      <protection locked="0"/>
    </xf>
    <xf numFmtId="0" fontId="0" fillId="0" borderId="16" xfId="0" applyFill="1" applyBorder="1" applyProtection="1">
      <protection locked="0"/>
    </xf>
    <xf numFmtId="0" fontId="1" fillId="3" borderId="17" xfId="0" applyFont="1" applyFill="1" applyBorder="1" applyAlignment="1" applyProtection="1">
      <alignment horizontal="center"/>
    </xf>
    <xf numFmtId="0" fontId="1" fillId="3" borderId="18" xfId="0" applyFont="1" applyFill="1" applyBorder="1" applyAlignment="1" applyProtection="1">
      <alignment horizontal="center"/>
    </xf>
    <xf numFmtId="0" fontId="0" fillId="0" borderId="19" xfId="0" applyBorder="1" applyProtection="1">
      <protection locked="0"/>
    </xf>
    <xf numFmtId="166" fontId="0" fillId="2" borderId="20" xfId="0" applyNumberFormat="1" applyFill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21" xfId="0" applyFill="1" applyBorder="1" applyProtection="1">
      <protection locked="0"/>
    </xf>
    <xf numFmtId="0" fontId="0" fillId="0" borderId="22" xfId="0" applyBorder="1" applyProtection="1">
      <protection locked="0"/>
    </xf>
    <xf numFmtId="166" fontId="0" fillId="2" borderId="23" xfId="0" applyNumberFormat="1" applyFill="1" applyBorder="1" applyProtection="1">
      <protection locked="0"/>
    </xf>
    <xf numFmtId="0" fontId="0" fillId="0" borderId="24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5" borderId="5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0" borderId="25" xfId="0" applyBorder="1" applyProtection="1">
      <protection locked="0"/>
    </xf>
    <xf numFmtId="0" fontId="1" fillId="3" borderId="26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0" fillId="2" borderId="5" xfId="0" applyFill="1" applyBorder="1" applyProtection="1">
      <protection locked="0"/>
    </xf>
    <xf numFmtId="0" fontId="1" fillId="3" borderId="14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/>
    <xf numFmtId="1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3"/>
  <sheetViews>
    <sheetView tabSelected="1" workbookViewId="0">
      <selection activeCell="C2" sqref="C2"/>
    </sheetView>
  </sheetViews>
  <sheetFormatPr defaultRowHeight="15" x14ac:dyDescent="0.25"/>
  <cols>
    <col min="1" max="1" width="3.140625" customWidth="1"/>
    <col min="2" max="2" width="18.5703125" customWidth="1"/>
  </cols>
  <sheetData>
    <row r="1" spans="1:4" x14ac:dyDescent="0.25">
      <c r="A1" t="s">
        <v>2693</v>
      </c>
    </row>
    <row r="2" spans="1:4" x14ac:dyDescent="0.25">
      <c r="A2" t="s">
        <v>2694</v>
      </c>
      <c r="C2" s="59">
        <v>42599</v>
      </c>
    </row>
    <row r="4" spans="1:4" x14ac:dyDescent="0.25">
      <c r="A4" t="s">
        <v>2695</v>
      </c>
      <c r="C4">
        <v>1</v>
      </c>
    </row>
    <row r="5" spans="1:4" x14ac:dyDescent="0.25">
      <c r="A5" t="s">
        <v>2696</v>
      </c>
      <c r="C5" s="60">
        <v>38626</v>
      </c>
    </row>
    <row r="6" spans="1:4" x14ac:dyDescent="0.25">
      <c r="A6" t="s">
        <v>2697</v>
      </c>
      <c r="C6" s="60">
        <v>38687</v>
      </c>
    </row>
    <row r="7" spans="1:4" x14ac:dyDescent="0.25">
      <c r="A7" t="s">
        <v>2698</v>
      </c>
      <c r="C7" s="61">
        <f>AVERAGE(Results!J4:J483)</f>
        <v>1306</v>
      </c>
    </row>
    <row r="9" spans="1:4" x14ac:dyDescent="0.25">
      <c r="A9" t="s">
        <v>2699</v>
      </c>
      <c r="C9" t="s">
        <v>2700</v>
      </c>
      <c r="D9" t="s">
        <v>2701</v>
      </c>
    </row>
    <row r="10" spans="1:4" x14ac:dyDescent="0.25">
      <c r="B10" t="s">
        <v>2702</v>
      </c>
      <c r="C10" s="62">
        <f>AVERAGE(Results!I4:I483)</f>
        <v>-2.0722540127308658E-2</v>
      </c>
      <c r="D10" s="62">
        <f t="array" ref="D10">AVERAGE(Results!I4:I4-Results!L4:L4)</f>
        <v>-2.0722540127308658E-2</v>
      </c>
    </row>
    <row r="11" spans="1:4" x14ac:dyDescent="0.25">
      <c r="B11" t="s">
        <v>2703</v>
      </c>
      <c r="C11" s="62">
        <f>C10*4</f>
        <v>-8.2890160509234631E-2</v>
      </c>
      <c r="D11" s="62">
        <f>D10*4</f>
        <v>-8.2890160509234631E-2</v>
      </c>
    </row>
    <row r="12" spans="1:4" x14ac:dyDescent="0.25">
      <c r="B12" t="s">
        <v>2704</v>
      </c>
      <c r="C12" s="62">
        <f>MEDIAN(Results!I4:I483)</f>
        <v>-2.0722540127308658E-2</v>
      </c>
      <c r="D12" s="62">
        <f t="array" ref="D12">MEDIAN(Results!I4:I4-Results!L4:L4)</f>
        <v>-2.0722540127308658E-2</v>
      </c>
    </row>
    <row r="13" spans="1:4" x14ac:dyDescent="0.25">
      <c r="A13" t="s">
        <v>2705</v>
      </c>
    </row>
    <row r="14" spans="1:4" x14ac:dyDescent="0.25">
      <c r="B14" t="s">
        <v>2702</v>
      </c>
      <c r="C14" s="62" t="e">
        <f>_xlfn.STDEV.S(Results!I4:I483)</f>
        <v>#DIV/0!</v>
      </c>
    </row>
    <row r="15" spans="1:4" x14ac:dyDescent="0.25">
      <c r="B15" t="s">
        <v>2703</v>
      </c>
      <c r="C15" s="62" t="e">
        <f>C14*SQRT(4)</f>
        <v>#DIV/0!</v>
      </c>
    </row>
    <row r="16" spans="1:4" x14ac:dyDescent="0.25">
      <c r="A16" t="s">
        <v>2706</v>
      </c>
      <c r="C16" s="62">
        <f t="array" ref="C16">PRODUCT(1+Results!I4:I483)-1</f>
        <v>-2.0722540127308675E-2</v>
      </c>
      <c r="D16" s="62">
        <f t="array" ref="D16">PRODUCT(1+Results!I4:I4-Results!L4:L4)-1</f>
        <v>-2.0722540127308675E-2</v>
      </c>
    </row>
    <row r="17" spans="1:5" x14ac:dyDescent="0.25">
      <c r="A17" t="s">
        <v>2707</v>
      </c>
      <c r="C17" s="62">
        <f>(1+C16)^(12/C4)-1</f>
        <v>-0.2221979184695152</v>
      </c>
      <c r="D17" s="62">
        <f>(1+D16)^(12/C4)-1</f>
        <v>-0.2221979184695152</v>
      </c>
    </row>
    <row r="19" spans="1:5" x14ac:dyDescent="0.25">
      <c r="A19" t="s">
        <v>2708</v>
      </c>
      <c r="C19" s="63" t="e">
        <f>(C10-E23*3)/C14</f>
        <v>#DIV/0!</v>
      </c>
    </row>
    <row r="20" spans="1:5" x14ac:dyDescent="0.25">
      <c r="A20" t="s">
        <v>2709</v>
      </c>
      <c r="C20" s="62" t="e">
        <f>AVERAGE(Results!K5:K483)*4</f>
        <v>#DIV/0!</v>
      </c>
    </row>
    <row r="21" spans="1:5" x14ac:dyDescent="0.25">
      <c r="A21" t="s">
        <v>2710</v>
      </c>
      <c r="C21" s="62" t="e">
        <f>AVERAGE(Results!L5:L483)*4</f>
        <v>#DIV/0!</v>
      </c>
    </row>
    <row r="23" spans="1:5" x14ac:dyDescent="0.25">
      <c r="A23" t="s">
        <v>2711</v>
      </c>
      <c r="E23" s="62">
        <v>1.571029E-3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workbookViewId="0"/>
  </sheetViews>
  <sheetFormatPr defaultRowHeight="15" x14ac:dyDescent="0.25"/>
  <cols>
    <col min="1" max="1" width="9.140625" style="57"/>
  </cols>
  <sheetData>
    <row r="1" spans="1:12" x14ac:dyDescent="0.25">
      <c r="A1" s="57" t="s">
        <v>61</v>
      </c>
    </row>
    <row r="2" spans="1:12" x14ac:dyDescent="0.25">
      <c r="A2" s="57" t="s">
        <v>62</v>
      </c>
      <c r="B2">
        <v>1</v>
      </c>
    </row>
    <row r="3" spans="1:12" x14ac:dyDescent="0.25">
      <c r="A3" s="57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59</v>
      </c>
      <c r="J3" t="s">
        <v>71</v>
      </c>
      <c r="K3" t="s">
        <v>72</v>
      </c>
      <c r="L3" t="s">
        <v>73</v>
      </c>
    </row>
    <row r="4" spans="1:12" x14ac:dyDescent="0.25">
      <c r="A4" s="57">
        <v>38626</v>
      </c>
      <c r="B4">
        <v>13523.764178430032</v>
      </c>
      <c r="C4">
        <v>544.80026283000018</v>
      </c>
      <c r="D4">
        <v>967.4111183239512</v>
      </c>
      <c r="E4">
        <v>0.73092500977252028</v>
      </c>
      <c r="F4">
        <v>10.2212</v>
      </c>
      <c r="G4">
        <v>2106.94</v>
      </c>
      <c r="H4">
        <v>0.48282521486805802</v>
      </c>
      <c r="I4">
        <v>-2.0722540127308658E-2</v>
      </c>
      <c r="J4">
        <v>1306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07"/>
  <sheetViews>
    <sheetView workbookViewId="0"/>
  </sheetViews>
  <sheetFormatPr defaultRowHeight="15" x14ac:dyDescent="0.25"/>
  <cols>
    <col min="1" max="1" width="9.140625" style="57"/>
    <col min="2" max="2" width="9.140625" style="58"/>
  </cols>
  <sheetData>
    <row r="1" spans="1:9" x14ac:dyDescent="0.25">
      <c r="A1" s="57" t="s">
        <v>74</v>
      </c>
      <c r="B1" s="58" t="s">
        <v>75</v>
      </c>
      <c r="C1" t="s">
        <v>44</v>
      </c>
      <c r="D1" t="s">
        <v>76</v>
      </c>
      <c r="E1" t="s">
        <v>16</v>
      </c>
      <c r="F1" t="s">
        <v>77</v>
      </c>
      <c r="G1" t="s">
        <v>78</v>
      </c>
      <c r="H1" t="s">
        <v>59</v>
      </c>
      <c r="I1" t="s">
        <v>79</v>
      </c>
    </row>
    <row r="2" spans="1:9" x14ac:dyDescent="0.25">
      <c r="A2" s="57">
        <v>38626</v>
      </c>
      <c r="B2" s="58" t="s">
        <v>80</v>
      </c>
      <c r="C2" t="s">
        <v>81</v>
      </c>
      <c r="D2">
        <v>170.16380000000001</v>
      </c>
      <c r="E2">
        <v>4.4639341622601281</v>
      </c>
      <c r="F2">
        <v>170.16380000000001</v>
      </c>
      <c r="G2">
        <v>3.1234162611462992E-4</v>
      </c>
      <c r="H2">
        <v>-0.12723209999999999</v>
      </c>
      <c r="I2" t="s">
        <v>82</v>
      </c>
    </row>
    <row r="3" spans="1:9" x14ac:dyDescent="0.25">
      <c r="A3" s="57">
        <v>38626</v>
      </c>
      <c r="B3" s="58" t="s">
        <v>83</v>
      </c>
      <c r="C3" t="s">
        <v>84</v>
      </c>
      <c r="D3">
        <v>46.61</v>
      </c>
      <c r="E3">
        <v>3.8325037545591076</v>
      </c>
      <c r="F3">
        <v>46.61</v>
      </c>
      <c r="G3">
        <v>8.555429059061269E-5</v>
      </c>
      <c r="H3">
        <v>-0.133574</v>
      </c>
      <c r="I3" t="s">
        <v>82</v>
      </c>
    </row>
    <row r="4" spans="1:9" x14ac:dyDescent="0.25">
      <c r="A4" s="57">
        <v>38626</v>
      </c>
      <c r="B4" s="58" t="s">
        <v>85</v>
      </c>
      <c r="C4" t="s">
        <v>86</v>
      </c>
      <c r="D4">
        <v>44.14</v>
      </c>
      <c r="E4">
        <v>3.6544404168554596</v>
      </c>
      <c r="F4">
        <v>44.14</v>
      </c>
      <c r="G4">
        <v>8.1020518915890245E-5</v>
      </c>
      <c r="H4">
        <v>-0.34954410000000002</v>
      </c>
      <c r="I4" t="s">
        <v>82</v>
      </c>
    </row>
    <row r="5" spans="1:9" x14ac:dyDescent="0.25">
      <c r="A5" s="57">
        <v>38626</v>
      </c>
      <c r="B5" s="58" t="s">
        <v>87</v>
      </c>
      <c r="C5" t="s">
        <v>88</v>
      </c>
      <c r="D5">
        <v>1471.03</v>
      </c>
      <c r="E5">
        <v>3.2174489983209043</v>
      </c>
      <c r="F5">
        <v>1471.03</v>
      </c>
      <c r="G5">
        <v>2.7001271848854104E-3</v>
      </c>
      <c r="H5">
        <v>-8.1081090000000008E-2</v>
      </c>
      <c r="I5" t="s">
        <v>82</v>
      </c>
    </row>
    <row r="6" spans="1:9" x14ac:dyDescent="0.25">
      <c r="A6" s="57">
        <v>38626</v>
      </c>
      <c r="B6" s="58" t="s">
        <v>89</v>
      </c>
      <c r="C6" t="s">
        <v>90</v>
      </c>
      <c r="D6">
        <v>174.17</v>
      </c>
      <c r="E6">
        <v>2.5233277832003216</v>
      </c>
      <c r="F6">
        <v>174.17</v>
      </c>
      <c r="G6">
        <v>3.1969514679611692E-4</v>
      </c>
      <c r="H6">
        <v>-0.12275449999999999</v>
      </c>
      <c r="I6" t="s">
        <v>82</v>
      </c>
    </row>
    <row r="7" spans="1:9" x14ac:dyDescent="0.25">
      <c r="A7" s="57">
        <v>38626</v>
      </c>
      <c r="B7" s="58" t="s">
        <v>91</v>
      </c>
      <c r="C7" t="s">
        <v>92</v>
      </c>
      <c r="D7">
        <v>394.94740000000002</v>
      </c>
      <c r="E7">
        <v>2.4066073945543129</v>
      </c>
      <c r="F7">
        <v>394.94740000000002</v>
      </c>
      <c r="G7">
        <v>7.2493981179161014E-4</v>
      </c>
      <c r="H7">
        <v>0</v>
      </c>
    </row>
    <row r="8" spans="1:9" x14ac:dyDescent="0.25">
      <c r="A8" s="57">
        <v>38626</v>
      </c>
      <c r="B8" s="58" t="s">
        <v>93</v>
      </c>
      <c r="C8" t="s">
        <v>94</v>
      </c>
      <c r="D8">
        <v>26.411200000000001</v>
      </c>
      <c r="E8">
        <v>2.3271945235354696</v>
      </c>
      <c r="F8">
        <v>26.411200000000001</v>
      </c>
      <c r="G8">
        <v>4.8478684394910745E-5</v>
      </c>
      <c r="H8">
        <v>0</v>
      </c>
    </row>
    <row r="9" spans="1:9" x14ac:dyDescent="0.25">
      <c r="A9" s="57">
        <v>38626</v>
      </c>
      <c r="B9" s="58" t="s">
        <v>95</v>
      </c>
      <c r="C9" t="s">
        <v>96</v>
      </c>
      <c r="D9">
        <v>81.513300000000001</v>
      </c>
      <c r="E9">
        <v>2.3137328509580644</v>
      </c>
      <c r="F9">
        <v>81.513300000000001</v>
      </c>
      <c r="G9">
        <v>1.4962052253164105E-4</v>
      </c>
      <c r="H9">
        <v>-9.281768E-2</v>
      </c>
      <c r="I9" t="s">
        <v>82</v>
      </c>
    </row>
    <row r="10" spans="1:9" x14ac:dyDescent="0.25">
      <c r="A10" s="57">
        <v>38626</v>
      </c>
      <c r="B10" s="58" t="s">
        <v>97</v>
      </c>
      <c r="C10" t="s">
        <v>98</v>
      </c>
      <c r="D10">
        <v>32.229999999999997</v>
      </c>
      <c r="E10">
        <v>2.2966490847036924</v>
      </c>
      <c r="F10">
        <v>32.229999999999997</v>
      </c>
      <c r="G10">
        <v>5.9159295982309517E-5</v>
      </c>
      <c r="H10">
        <v>-5.0253810000000003E-2</v>
      </c>
      <c r="I10" t="s">
        <v>82</v>
      </c>
    </row>
    <row r="11" spans="1:9" x14ac:dyDescent="0.25">
      <c r="A11" s="57">
        <v>38626</v>
      </c>
      <c r="B11" s="58" t="s">
        <v>99</v>
      </c>
      <c r="C11" t="s">
        <v>100</v>
      </c>
      <c r="D11">
        <v>16.13</v>
      </c>
      <c r="E11">
        <v>2.2499070055796651</v>
      </c>
      <c r="F11">
        <v>16.13</v>
      </c>
      <c r="G11">
        <v>2.9607181017519472E-5</v>
      </c>
      <c r="H11">
        <v>-6.1320750000000007E-2</v>
      </c>
      <c r="I11" t="s">
        <v>82</v>
      </c>
    </row>
    <row r="12" spans="1:9" x14ac:dyDescent="0.25">
      <c r="A12" s="57">
        <v>38626</v>
      </c>
      <c r="B12" s="58" t="s">
        <v>101</v>
      </c>
      <c r="C12" t="s">
        <v>102</v>
      </c>
      <c r="D12">
        <v>37.990699999999997</v>
      </c>
      <c r="E12">
        <v>2.2355997652056954</v>
      </c>
      <c r="F12">
        <v>37.990699999999997</v>
      </c>
      <c r="G12">
        <v>6.9733262980922322E-5</v>
      </c>
      <c r="H12">
        <v>3.1577050000000002E-2</v>
      </c>
    </row>
    <row r="13" spans="1:9" x14ac:dyDescent="0.25">
      <c r="A13" s="57">
        <v>38626</v>
      </c>
      <c r="B13" s="58" t="s">
        <v>103</v>
      </c>
      <c r="C13" t="s">
        <v>104</v>
      </c>
      <c r="D13">
        <v>21.43</v>
      </c>
      <c r="E13">
        <v>2.0619225384974333</v>
      </c>
      <c r="F13">
        <v>21.43</v>
      </c>
      <c r="G13">
        <v>3.933551699971744E-5</v>
      </c>
      <c r="H13">
        <v>-6.9868990000000006E-2</v>
      </c>
      <c r="I13" t="s">
        <v>82</v>
      </c>
    </row>
    <row r="14" spans="1:9" x14ac:dyDescent="0.25">
      <c r="A14" s="57">
        <v>38626</v>
      </c>
      <c r="B14" s="58" t="s">
        <v>105</v>
      </c>
      <c r="C14" t="s">
        <v>106</v>
      </c>
      <c r="D14">
        <v>64.41</v>
      </c>
      <c r="E14">
        <v>2.0359882005899705</v>
      </c>
      <c r="F14">
        <v>64.41</v>
      </c>
      <c r="G14">
        <v>1.1822681521007001E-4</v>
      </c>
      <c r="H14">
        <v>-7.2978310000000005E-2</v>
      </c>
      <c r="I14" t="s">
        <v>82</v>
      </c>
    </row>
    <row r="15" spans="1:9" x14ac:dyDescent="0.25">
      <c r="A15" s="57">
        <v>38626</v>
      </c>
      <c r="B15" s="58" t="s">
        <v>107</v>
      </c>
      <c r="C15" t="s">
        <v>108</v>
      </c>
      <c r="D15">
        <v>130.11420000000001</v>
      </c>
      <c r="E15">
        <v>2.019940944185953</v>
      </c>
      <c r="F15">
        <v>130.11420000000001</v>
      </c>
      <c r="G15">
        <v>2.3882917993488733E-4</v>
      </c>
      <c r="H15">
        <v>-0.11221120000000001</v>
      </c>
      <c r="I15" t="s">
        <v>82</v>
      </c>
    </row>
    <row r="16" spans="1:9" x14ac:dyDescent="0.25">
      <c r="A16" s="57">
        <v>38626</v>
      </c>
      <c r="B16" s="58" t="s">
        <v>109</v>
      </c>
      <c r="C16" t="s">
        <v>110</v>
      </c>
      <c r="D16">
        <v>37.213200000000001</v>
      </c>
      <c r="E16">
        <v>1.8589371513333979</v>
      </c>
      <c r="F16">
        <v>37.213200000000001</v>
      </c>
      <c r="G16">
        <v>6.830613444768479E-5</v>
      </c>
      <c r="H16">
        <v>3.7558679999999997E-2</v>
      </c>
    </row>
    <row r="17" spans="1:9" x14ac:dyDescent="0.25">
      <c r="A17" s="57">
        <v>38626</v>
      </c>
      <c r="B17" s="58" t="s">
        <v>111</v>
      </c>
      <c r="C17" t="s">
        <v>112</v>
      </c>
      <c r="D17">
        <v>362.39330000000001</v>
      </c>
      <c r="E17">
        <v>1.8492707599726594</v>
      </c>
      <c r="F17">
        <v>362.39330000000001</v>
      </c>
      <c r="G17">
        <v>6.6518561888631372E-4</v>
      </c>
      <c r="H17">
        <v>0.1092337</v>
      </c>
      <c r="I17" t="s">
        <v>113</v>
      </c>
    </row>
    <row r="18" spans="1:9" x14ac:dyDescent="0.25">
      <c r="A18" s="57">
        <v>38626</v>
      </c>
      <c r="B18" s="58" t="s">
        <v>114</v>
      </c>
      <c r="C18" t="s">
        <v>115</v>
      </c>
      <c r="D18">
        <v>23.82</v>
      </c>
      <c r="E18">
        <v>1.8460537363560032</v>
      </c>
      <c r="F18">
        <v>23.82</v>
      </c>
      <c r="G18">
        <v>4.3722445867161428E-5</v>
      </c>
      <c r="H18">
        <v>4.4736840000000007E-2</v>
      </c>
    </row>
    <row r="19" spans="1:9" x14ac:dyDescent="0.25">
      <c r="A19" s="57">
        <v>38626</v>
      </c>
      <c r="B19" s="58" t="s">
        <v>116</v>
      </c>
      <c r="C19" t="s">
        <v>117</v>
      </c>
      <c r="D19">
        <v>108.55</v>
      </c>
      <c r="E19">
        <v>1.8241455550437586</v>
      </c>
      <c r="F19">
        <v>108.55</v>
      </c>
      <c r="G19">
        <v>1.9924733412596024E-4</v>
      </c>
      <c r="H19">
        <v>-3.7499999999999999E-2</v>
      </c>
    </row>
    <row r="20" spans="1:9" x14ac:dyDescent="0.25">
      <c r="A20" s="57">
        <v>38626</v>
      </c>
      <c r="B20" s="58" t="s">
        <v>118</v>
      </c>
      <c r="C20" t="s">
        <v>119</v>
      </c>
      <c r="D20">
        <v>334.48</v>
      </c>
      <c r="E20">
        <v>1.7948277923941638</v>
      </c>
      <c r="F20">
        <v>334.48</v>
      </c>
      <c r="G20">
        <v>6.1394977723124077E-4</v>
      </c>
      <c r="H20">
        <v>-0.29661019999999999</v>
      </c>
      <c r="I20" t="s">
        <v>82</v>
      </c>
    </row>
    <row r="21" spans="1:9" x14ac:dyDescent="0.25">
      <c r="A21" s="57">
        <v>38626</v>
      </c>
      <c r="B21" s="58" t="s">
        <v>120</v>
      </c>
      <c r="C21" t="s">
        <v>121</v>
      </c>
      <c r="D21">
        <v>38.69</v>
      </c>
      <c r="E21">
        <v>1.7894201775652625</v>
      </c>
      <c r="F21">
        <v>38.69</v>
      </c>
      <c r="G21">
        <v>7.1016852670045152E-5</v>
      </c>
      <c r="H21">
        <v>0.21543410000000002</v>
      </c>
      <c r="I21" t="s">
        <v>113</v>
      </c>
    </row>
    <row r="22" spans="1:9" x14ac:dyDescent="0.25">
      <c r="A22" s="57">
        <v>38626</v>
      </c>
      <c r="B22" s="58" t="s">
        <v>122</v>
      </c>
      <c r="C22" t="s">
        <v>123</v>
      </c>
      <c r="D22">
        <v>1415.06</v>
      </c>
      <c r="E22">
        <v>1.7798538577869489</v>
      </c>
      <c r="F22">
        <v>1415.06</v>
      </c>
      <c r="G22">
        <v>2.597392285843218E-3</v>
      </c>
      <c r="H22">
        <v>-0.20191289999999998</v>
      </c>
      <c r="I22" t="s">
        <v>82</v>
      </c>
    </row>
    <row r="23" spans="1:9" x14ac:dyDescent="0.25">
      <c r="A23" s="57">
        <v>38626</v>
      </c>
      <c r="B23" s="58" t="s">
        <v>124</v>
      </c>
      <c r="C23" t="s">
        <v>125</v>
      </c>
      <c r="D23">
        <v>112.89</v>
      </c>
      <c r="E23">
        <v>1.7673753211090442</v>
      </c>
      <c r="F23">
        <v>112.89</v>
      </c>
      <c r="G23">
        <v>2.0721355642081671E-4</v>
      </c>
      <c r="H23">
        <v>-0.1493333</v>
      </c>
      <c r="I23" t="s">
        <v>82</v>
      </c>
    </row>
    <row r="24" spans="1:9" x14ac:dyDescent="0.25">
      <c r="A24" s="57">
        <v>38626</v>
      </c>
      <c r="B24" s="58" t="s">
        <v>126</v>
      </c>
      <c r="C24" t="s">
        <v>127</v>
      </c>
      <c r="D24">
        <v>1160.22</v>
      </c>
      <c r="E24">
        <v>1.7569943631380256</v>
      </c>
      <c r="F24">
        <v>1160.22</v>
      </c>
      <c r="G24">
        <v>2.1296245232576842E-3</v>
      </c>
      <c r="H24">
        <v>6.1475410000000001E-2</v>
      </c>
      <c r="I24" t="s">
        <v>113</v>
      </c>
    </row>
    <row r="25" spans="1:9" x14ac:dyDescent="0.25">
      <c r="A25" s="57">
        <v>38626</v>
      </c>
      <c r="B25" s="58" t="s">
        <v>128</v>
      </c>
      <c r="C25" t="s">
        <v>129</v>
      </c>
      <c r="D25">
        <v>135.46</v>
      </c>
      <c r="E25">
        <v>1.7316698656429941</v>
      </c>
      <c r="F25">
        <v>135.46</v>
      </c>
      <c r="G25">
        <v>2.4864158342425218E-4</v>
      </c>
      <c r="H25">
        <v>-5.4263570000000004E-2</v>
      </c>
      <c r="I25" t="s">
        <v>82</v>
      </c>
    </row>
    <row r="26" spans="1:9" x14ac:dyDescent="0.25">
      <c r="A26" s="57">
        <v>38626</v>
      </c>
      <c r="B26" s="58" t="s">
        <v>130</v>
      </c>
      <c r="C26" t="s">
        <v>131</v>
      </c>
      <c r="D26">
        <v>14.0755</v>
      </c>
      <c r="E26">
        <v>1.7306667613939113</v>
      </c>
      <c r="F26">
        <v>14.0755</v>
      </c>
      <c r="G26">
        <v>2.5836074173099525E-5</v>
      </c>
      <c r="H26">
        <v>-0.1363636</v>
      </c>
      <c r="I26" t="s">
        <v>82</v>
      </c>
    </row>
    <row r="27" spans="1:9" x14ac:dyDescent="0.25">
      <c r="A27" s="57">
        <v>38626</v>
      </c>
      <c r="B27" s="58" t="s">
        <v>132</v>
      </c>
      <c r="C27" t="s">
        <v>133</v>
      </c>
      <c r="D27">
        <v>23.31</v>
      </c>
      <c r="E27">
        <v>1.7289146289146291</v>
      </c>
      <c r="F27">
        <v>23.31</v>
      </c>
      <c r="G27">
        <v>4.2786322970761246E-5</v>
      </c>
      <c r="H27">
        <v>3.0567690000000002E-2</v>
      </c>
    </row>
    <row r="28" spans="1:9" x14ac:dyDescent="0.25">
      <c r="A28" s="57">
        <v>38626</v>
      </c>
      <c r="B28" s="58" t="s">
        <v>134</v>
      </c>
      <c r="C28" t="s">
        <v>135</v>
      </c>
      <c r="D28">
        <v>53.79</v>
      </c>
      <c r="E28">
        <v>1.699814091838632</v>
      </c>
      <c r="F28">
        <v>53.79</v>
      </c>
      <c r="G28">
        <v>9.8733432543854458E-5</v>
      </c>
      <c r="H28">
        <v>-0.11238099999999999</v>
      </c>
      <c r="I28" t="s">
        <v>82</v>
      </c>
    </row>
    <row r="29" spans="1:9" x14ac:dyDescent="0.25">
      <c r="A29" s="57">
        <v>38626</v>
      </c>
      <c r="B29" s="58" t="s">
        <v>136</v>
      </c>
      <c r="C29" t="s">
        <v>137</v>
      </c>
      <c r="D29">
        <v>15.2</v>
      </c>
      <c r="E29">
        <v>1.6970394736842107</v>
      </c>
      <c r="F29">
        <v>15.2</v>
      </c>
      <c r="G29">
        <v>2.7900133382907377E-5</v>
      </c>
      <c r="H29">
        <v>-8.571427999999999E-2</v>
      </c>
      <c r="I29" t="s">
        <v>82</v>
      </c>
    </row>
    <row r="30" spans="1:9" x14ac:dyDescent="0.25">
      <c r="A30" s="57">
        <v>38626</v>
      </c>
      <c r="B30" s="58" t="s">
        <v>138</v>
      </c>
      <c r="C30" t="s">
        <v>139</v>
      </c>
      <c r="D30">
        <v>39.5518</v>
      </c>
      <c r="E30">
        <v>1.6919583938025577</v>
      </c>
      <c r="F30">
        <v>39.5518</v>
      </c>
      <c r="G30">
        <v>7.259871681145237E-5</v>
      </c>
      <c r="H30">
        <v>1.9305019999999999E-2</v>
      </c>
    </row>
    <row r="31" spans="1:9" x14ac:dyDescent="0.25">
      <c r="A31" s="57">
        <v>38626</v>
      </c>
      <c r="B31" s="58" t="s">
        <v>140</v>
      </c>
      <c r="C31" t="s">
        <v>141</v>
      </c>
      <c r="D31">
        <v>53.903199999999998</v>
      </c>
      <c r="E31">
        <v>1.672164175781772</v>
      </c>
      <c r="F31">
        <v>53.903199999999998</v>
      </c>
      <c r="G31">
        <v>9.8941215116153474E-5</v>
      </c>
      <c r="H31">
        <v>-4.1095889999999996E-2</v>
      </c>
    </row>
    <row r="32" spans="1:9" x14ac:dyDescent="0.25">
      <c r="A32" s="57">
        <v>38626</v>
      </c>
      <c r="B32" s="58" t="s">
        <v>142</v>
      </c>
      <c r="C32" t="s">
        <v>143</v>
      </c>
      <c r="D32">
        <v>49.42</v>
      </c>
      <c r="E32">
        <v>1.6640428976123025</v>
      </c>
      <c r="F32">
        <v>49.42</v>
      </c>
      <c r="G32">
        <v>9.0712144196268595E-5</v>
      </c>
      <c r="H32">
        <v>0.28021249999999998</v>
      </c>
      <c r="I32" t="s">
        <v>113</v>
      </c>
    </row>
    <row r="33" spans="1:9" x14ac:dyDescent="0.25">
      <c r="A33" s="57">
        <v>38626</v>
      </c>
      <c r="B33" s="58" t="s">
        <v>144</v>
      </c>
      <c r="C33" t="s">
        <v>145</v>
      </c>
      <c r="D33">
        <v>137.59389999999999</v>
      </c>
      <c r="E33">
        <v>1.6382775689910674</v>
      </c>
      <c r="F33">
        <v>137.59389999999999</v>
      </c>
      <c r="G33">
        <v>2.52558431754896E-4</v>
      </c>
      <c r="H33">
        <v>-7.7205880000000005E-2</v>
      </c>
      <c r="I33" t="s">
        <v>82</v>
      </c>
    </row>
    <row r="34" spans="1:9" x14ac:dyDescent="0.25">
      <c r="A34" s="57">
        <v>38626</v>
      </c>
      <c r="B34" s="58" t="s">
        <v>146</v>
      </c>
      <c r="C34" t="s">
        <v>147</v>
      </c>
      <c r="D34">
        <v>526.82249999999999</v>
      </c>
      <c r="E34">
        <v>1.6295260737724755</v>
      </c>
      <c r="F34">
        <v>526.82249999999999</v>
      </c>
      <c r="G34">
        <v>9.6700118546820535E-4</v>
      </c>
      <c r="H34">
        <v>9.7813580000000011E-2</v>
      </c>
      <c r="I34" t="s">
        <v>113</v>
      </c>
    </row>
    <row r="35" spans="1:9" x14ac:dyDescent="0.25">
      <c r="A35" s="57">
        <v>38626</v>
      </c>
      <c r="B35" s="58" t="s">
        <v>148</v>
      </c>
      <c r="C35" t="s">
        <v>149</v>
      </c>
      <c r="D35">
        <v>22.94</v>
      </c>
      <c r="E35">
        <v>1.622362685265911</v>
      </c>
      <c r="F35">
        <v>22.94</v>
      </c>
      <c r="G35">
        <v>4.2107174987098374E-5</v>
      </c>
      <c r="H35">
        <v>0</v>
      </c>
    </row>
    <row r="36" spans="1:9" x14ac:dyDescent="0.25">
      <c r="A36" s="57">
        <v>38626</v>
      </c>
      <c r="B36" s="58" t="s">
        <v>150</v>
      </c>
      <c r="C36" t="s">
        <v>151</v>
      </c>
      <c r="D36">
        <v>22.94</v>
      </c>
      <c r="E36">
        <v>1.622362685265911</v>
      </c>
      <c r="F36">
        <v>22.94</v>
      </c>
      <c r="G36">
        <v>4.2107174987098374E-5</v>
      </c>
      <c r="H36">
        <v>3.4482760000000001E-2</v>
      </c>
    </row>
    <row r="37" spans="1:9" x14ac:dyDescent="0.25">
      <c r="A37" s="57">
        <v>38626</v>
      </c>
      <c r="B37" s="58" t="s">
        <v>152</v>
      </c>
      <c r="C37" t="s">
        <v>153</v>
      </c>
      <c r="D37">
        <v>119.95</v>
      </c>
      <c r="E37">
        <v>1.6172738641100457</v>
      </c>
      <c r="F37">
        <v>119.95</v>
      </c>
      <c r="G37">
        <v>2.201724341631408E-4</v>
      </c>
      <c r="H37">
        <v>-8.5763290000000006E-3</v>
      </c>
    </row>
    <row r="38" spans="1:9" x14ac:dyDescent="0.25">
      <c r="A38" s="57">
        <v>38626</v>
      </c>
      <c r="B38" s="58" t="s">
        <v>154</v>
      </c>
      <c r="C38" t="s">
        <v>155</v>
      </c>
      <c r="D38">
        <v>43.180799999999998</v>
      </c>
      <c r="E38">
        <v>1.6171539202608567</v>
      </c>
      <c r="F38">
        <v>43.180799999999998</v>
      </c>
      <c r="G38">
        <v>7.9259873656621502E-5</v>
      </c>
      <c r="H38">
        <v>-2.9749829999999998E-2</v>
      </c>
    </row>
    <row r="39" spans="1:9" x14ac:dyDescent="0.25">
      <c r="A39" s="57">
        <v>38626</v>
      </c>
      <c r="B39" s="58" t="s">
        <v>156</v>
      </c>
      <c r="C39" t="s">
        <v>157</v>
      </c>
      <c r="D39">
        <v>92.646500000000003</v>
      </c>
      <c r="E39">
        <v>1.5973404284025841</v>
      </c>
      <c r="F39">
        <v>92.646500000000003</v>
      </c>
      <c r="G39">
        <v>1.7005590180654793E-4</v>
      </c>
      <c r="H39">
        <v>-0.1352941</v>
      </c>
      <c r="I39" t="s">
        <v>82</v>
      </c>
    </row>
    <row r="40" spans="1:9" x14ac:dyDescent="0.25">
      <c r="A40" s="57">
        <v>38626</v>
      </c>
      <c r="B40" s="58" t="s">
        <v>158</v>
      </c>
      <c r="C40" t="s">
        <v>159</v>
      </c>
      <c r="D40">
        <v>251.5805</v>
      </c>
      <c r="E40">
        <v>1.5886565135215169</v>
      </c>
      <c r="F40">
        <v>251.5805</v>
      </c>
      <c r="G40">
        <v>4.6178483595648217E-4</v>
      </c>
      <c r="H40">
        <v>-0.19138149999999998</v>
      </c>
      <c r="I40" t="s">
        <v>82</v>
      </c>
    </row>
    <row r="41" spans="1:9" x14ac:dyDescent="0.25">
      <c r="A41" s="57">
        <v>38626</v>
      </c>
      <c r="B41" s="58" t="s">
        <v>160</v>
      </c>
      <c r="C41" t="s">
        <v>161</v>
      </c>
      <c r="D41">
        <v>54.063299999999998</v>
      </c>
      <c r="E41">
        <v>1.5864921305210744</v>
      </c>
      <c r="F41">
        <v>54.063299999999998</v>
      </c>
      <c r="G41">
        <v>9.9235084284219491E-5</v>
      </c>
      <c r="H41">
        <v>0.10256410000000001</v>
      </c>
      <c r="I41" t="s">
        <v>113</v>
      </c>
    </row>
    <row r="42" spans="1:9" x14ac:dyDescent="0.25">
      <c r="A42" s="57">
        <v>38626</v>
      </c>
      <c r="B42" s="58" t="s">
        <v>162</v>
      </c>
      <c r="C42" t="s">
        <v>163</v>
      </c>
      <c r="D42">
        <v>189.7</v>
      </c>
      <c r="E42">
        <v>1.5849024775962046</v>
      </c>
      <c r="F42">
        <v>189.7</v>
      </c>
      <c r="G42">
        <v>3.4820100675904799E-4</v>
      </c>
      <c r="H42">
        <v>4.6312179999999994E-2</v>
      </c>
    </row>
    <row r="43" spans="1:9" x14ac:dyDescent="0.25">
      <c r="A43" s="57">
        <v>38626</v>
      </c>
      <c r="B43" s="58" t="s">
        <v>164</v>
      </c>
      <c r="C43" t="s">
        <v>165</v>
      </c>
      <c r="D43">
        <v>94.28</v>
      </c>
      <c r="E43">
        <v>1.5822443784471787</v>
      </c>
      <c r="F43">
        <v>94.28</v>
      </c>
      <c r="G43">
        <v>1.7305424837766497E-4</v>
      </c>
      <c r="H43">
        <v>2.0338980000000003E-2</v>
      </c>
    </row>
    <row r="44" spans="1:9" x14ac:dyDescent="0.25">
      <c r="A44" s="57">
        <v>38626</v>
      </c>
      <c r="B44" s="58" t="s">
        <v>166</v>
      </c>
      <c r="C44" t="s">
        <v>167</v>
      </c>
      <c r="D44">
        <v>119.44</v>
      </c>
      <c r="E44">
        <v>1.546424424815807</v>
      </c>
      <c r="F44">
        <v>119.44</v>
      </c>
      <c r="G44">
        <v>2.1923631126674059E-4</v>
      </c>
      <c r="H44">
        <v>-3.8298739999999996E-3</v>
      </c>
    </row>
    <row r="45" spans="1:9" x14ac:dyDescent="0.25">
      <c r="A45" s="57">
        <v>38626</v>
      </c>
      <c r="B45" s="58" t="s">
        <v>168</v>
      </c>
      <c r="C45" t="s">
        <v>169</v>
      </c>
      <c r="D45">
        <v>136.97999999999999</v>
      </c>
      <c r="E45">
        <v>1.5457147028763325</v>
      </c>
      <c r="F45">
        <v>136.97999999999999</v>
      </c>
      <c r="G45">
        <v>2.514315967625429E-4</v>
      </c>
      <c r="H45">
        <v>-7.2463769999999997E-2</v>
      </c>
      <c r="I45" t="s">
        <v>82</v>
      </c>
    </row>
    <row r="46" spans="1:9" x14ac:dyDescent="0.25">
      <c r="A46" s="57">
        <v>38626</v>
      </c>
      <c r="B46" s="58" t="s">
        <v>170</v>
      </c>
      <c r="C46" t="s">
        <v>171</v>
      </c>
      <c r="D46">
        <v>244.04</v>
      </c>
      <c r="E46">
        <v>1.5448000327815112</v>
      </c>
      <c r="F46">
        <v>244.04</v>
      </c>
      <c r="G46">
        <v>4.4794398360294184E-4</v>
      </c>
      <c r="H46">
        <v>-0.17595739999999999</v>
      </c>
      <c r="I46" t="s">
        <v>82</v>
      </c>
    </row>
    <row r="47" spans="1:9" x14ac:dyDescent="0.25">
      <c r="A47" s="57">
        <v>38626</v>
      </c>
      <c r="B47" s="58" t="s">
        <v>172</v>
      </c>
      <c r="C47" t="s">
        <v>173</v>
      </c>
      <c r="D47">
        <v>142.9</v>
      </c>
      <c r="E47">
        <v>1.5405178446466059</v>
      </c>
      <c r="F47">
        <v>142.9</v>
      </c>
      <c r="G47">
        <v>2.6229796450114896E-4</v>
      </c>
      <c r="H47">
        <v>7.9225350000000014E-3</v>
      </c>
    </row>
    <row r="48" spans="1:9" x14ac:dyDescent="0.25">
      <c r="A48" s="57">
        <v>38626</v>
      </c>
      <c r="B48" s="58" t="s">
        <v>174</v>
      </c>
      <c r="C48" t="s">
        <v>175</v>
      </c>
      <c r="D48">
        <v>103.71510000000001</v>
      </c>
      <c r="E48">
        <v>1.5361980396297163</v>
      </c>
      <c r="F48">
        <v>103.71510000000001</v>
      </c>
      <c r="G48">
        <v>1.9037270551457744E-4</v>
      </c>
      <c r="H48">
        <v>1.4662759999999999E-2</v>
      </c>
    </row>
    <row r="49" spans="1:9" x14ac:dyDescent="0.25">
      <c r="A49" s="57">
        <v>38626</v>
      </c>
      <c r="B49" s="58" t="s">
        <v>176</v>
      </c>
      <c r="C49" t="s">
        <v>177</v>
      </c>
      <c r="D49">
        <v>279.959</v>
      </c>
      <c r="E49">
        <v>1.5344961226465303</v>
      </c>
      <c r="F49">
        <v>279.959</v>
      </c>
      <c r="G49">
        <v>5.1387456853587939E-4</v>
      </c>
      <c r="H49">
        <v>1.0250570000000001E-2</v>
      </c>
    </row>
    <row r="50" spans="1:9" x14ac:dyDescent="0.25">
      <c r="A50" s="57">
        <v>38626</v>
      </c>
      <c r="B50" s="58" t="s">
        <v>178</v>
      </c>
      <c r="C50" t="s">
        <v>179</v>
      </c>
      <c r="D50">
        <v>49.58</v>
      </c>
      <c r="E50">
        <v>1.5290036304961681</v>
      </c>
      <c r="F50">
        <v>49.58</v>
      </c>
      <c r="G50">
        <v>9.1005829810825509E-5</v>
      </c>
      <c r="H50">
        <v>5.0209200000000002E-2</v>
      </c>
      <c r="I50" t="s">
        <v>113</v>
      </c>
    </row>
    <row r="51" spans="1:9" x14ac:dyDescent="0.25">
      <c r="A51" s="57">
        <v>38626</v>
      </c>
      <c r="B51" s="58" t="s">
        <v>180</v>
      </c>
      <c r="C51" t="s">
        <v>181</v>
      </c>
      <c r="D51">
        <v>24.734999999999999</v>
      </c>
      <c r="E51">
        <v>1.5284010511421064</v>
      </c>
      <c r="F51">
        <v>24.734999999999999</v>
      </c>
      <c r="G51">
        <v>4.5401960475408816E-5</v>
      </c>
      <c r="H51">
        <v>-0.05</v>
      </c>
      <c r="I51" t="s">
        <v>82</v>
      </c>
    </row>
    <row r="52" spans="1:9" x14ac:dyDescent="0.25">
      <c r="A52" s="57">
        <v>38626</v>
      </c>
      <c r="B52" s="58" t="s">
        <v>182</v>
      </c>
      <c r="C52" t="s">
        <v>183</v>
      </c>
      <c r="D52">
        <v>1461.57</v>
      </c>
      <c r="E52">
        <v>1.5175462003188354</v>
      </c>
      <c r="F52">
        <v>1461.57</v>
      </c>
      <c r="G52">
        <v>2.6827630229247323E-3</v>
      </c>
      <c r="H52">
        <v>2.4399130000000002E-2</v>
      </c>
    </row>
    <row r="53" spans="1:9" x14ac:dyDescent="0.25">
      <c r="A53" s="57">
        <v>38626</v>
      </c>
      <c r="B53" s="58" t="s">
        <v>184</v>
      </c>
      <c r="C53" t="s">
        <v>185</v>
      </c>
      <c r="D53">
        <v>22.41</v>
      </c>
      <c r="E53">
        <v>1.5076751450245425</v>
      </c>
      <c r="F53">
        <v>22.41</v>
      </c>
      <c r="G53">
        <v>4.1134341388878575E-5</v>
      </c>
      <c r="H53">
        <v>-9.1343850000000004E-2</v>
      </c>
      <c r="I53" t="s">
        <v>82</v>
      </c>
    </row>
    <row r="54" spans="1:9" x14ac:dyDescent="0.25">
      <c r="A54" s="57">
        <v>38626</v>
      </c>
      <c r="B54" s="58" t="s">
        <v>186</v>
      </c>
      <c r="C54" t="s">
        <v>187</v>
      </c>
      <c r="D54">
        <v>52.323</v>
      </c>
      <c r="E54">
        <v>1.4960533608546911</v>
      </c>
      <c r="F54">
        <v>52.323</v>
      </c>
      <c r="G54">
        <v>9.6040702565385706E-5</v>
      </c>
      <c r="H54">
        <v>-1.8691590000000001E-2</v>
      </c>
    </row>
    <row r="55" spans="1:9" x14ac:dyDescent="0.25">
      <c r="A55" s="57">
        <v>38626</v>
      </c>
      <c r="B55" s="58" t="s">
        <v>188</v>
      </c>
      <c r="C55" t="s">
        <v>189</v>
      </c>
      <c r="D55">
        <v>36.770000000000003</v>
      </c>
      <c r="E55">
        <v>1.4684797389175959</v>
      </c>
      <c r="F55">
        <v>36.770000000000003</v>
      </c>
      <c r="G55">
        <v>6.749262529536213E-5</v>
      </c>
      <c r="H55">
        <v>3.2154339999999997E-3</v>
      </c>
    </row>
    <row r="56" spans="1:9" x14ac:dyDescent="0.25">
      <c r="A56" s="57">
        <v>38626</v>
      </c>
      <c r="B56" s="58" t="s">
        <v>190</v>
      </c>
      <c r="C56" t="s">
        <v>191</v>
      </c>
      <c r="D56">
        <v>17.3124</v>
      </c>
      <c r="E56">
        <v>1.4666943924585845</v>
      </c>
      <c r="F56">
        <v>17.3124</v>
      </c>
      <c r="G56">
        <v>3.1777517709095114E-5</v>
      </c>
      <c r="H56">
        <v>-9.7222219999999998E-2</v>
      </c>
      <c r="I56" t="s">
        <v>82</v>
      </c>
    </row>
    <row r="57" spans="1:9" x14ac:dyDescent="0.25">
      <c r="A57" s="57">
        <v>38626</v>
      </c>
      <c r="B57" s="58" t="s">
        <v>192</v>
      </c>
      <c r="C57" t="s">
        <v>193</v>
      </c>
      <c r="D57">
        <v>131.49</v>
      </c>
      <c r="E57">
        <v>1.4646741197049205</v>
      </c>
      <c r="F57">
        <v>131.49</v>
      </c>
      <c r="G57">
        <v>2.4135450911305864E-4</v>
      </c>
      <c r="H57">
        <v>-0.2404269</v>
      </c>
      <c r="I57" t="s">
        <v>82</v>
      </c>
    </row>
    <row r="58" spans="1:9" x14ac:dyDescent="0.25">
      <c r="A58" s="57">
        <v>38626</v>
      </c>
      <c r="B58" s="58" t="s">
        <v>194</v>
      </c>
      <c r="C58" t="s">
        <v>195</v>
      </c>
      <c r="D58">
        <v>144.69</v>
      </c>
      <c r="E58">
        <v>1.4581035316884374</v>
      </c>
      <c r="F58">
        <v>144.69</v>
      </c>
      <c r="G58">
        <v>2.6558357231400452E-4</v>
      </c>
      <c r="H58">
        <v>-2.7737229999999998E-2</v>
      </c>
    </row>
    <row r="59" spans="1:9" x14ac:dyDescent="0.25">
      <c r="A59" s="57">
        <v>38626</v>
      </c>
      <c r="B59" s="58" t="s">
        <v>196</v>
      </c>
      <c r="C59" t="s">
        <v>197</v>
      </c>
      <c r="D59">
        <v>529.24</v>
      </c>
      <c r="E59">
        <v>1.444596024487945</v>
      </c>
      <c r="F59">
        <v>529.24</v>
      </c>
      <c r="G59">
        <v>9.7143859155065138E-4</v>
      </c>
      <c r="H59">
        <v>5.1111110000000001E-2</v>
      </c>
      <c r="I59" t="s">
        <v>113</v>
      </c>
    </row>
    <row r="60" spans="1:9" x14ac:dyDescent="0.25">
      <c r="A60" s="57">
        <v>38626</v>
      </c>
      <c r="B60" s="58" t="s">
        <v>198</v>
      </c>
      <c r="C60" t="s">
        <v>199</v>
      </c>
      <c r="D60">
        <v>91.861000000000004</v>
      </c>
      <c r="E60">
        <v>1.4338184866265333</v>
      </c>
      <c r="F60">
        <v>91.861000000000004</v>
      </c>
      <c r="G60">
        <v>1.6861408899258254E-4</v>
      </c>
      <c r="H60">
        <v>0.10428570000000001</v>
      </c>
      <c r="I60" t="s">
        <v>113</v>
      </c>
    </row>
    <row r="61" spans="1:9" x14ac:dyDescent="0.25">
      <c r="A61" s="57">
        <v>38626</v>
      </c>
      <c r="B61" s="58" t="s">
        <v>200</v>
      </c>
      <c r="C61" t="s">
        <v>201</v>
      </c>
      <c r="D61">
        <v>92.34</v>
      </c>
      <c r="E61">
        <v>1.4326402425817628</v>
      </c>
      <c r="F61">
        <v>92.34</v>
      </c>
      <c r="G61">
        <v>1.6949331030116231E-4</v>
      </c>
      <c r="H61">
        <v>0.11315530000000001</v>
      </c>
      <c r="I61" t="s">
        <v>113</v>
      </c>
    </row>
    <row r="62" spans="1:9" x14ac:dyDescent="0.25">
      <c r="A62" s="57">
        <v>38626</v>
      </c>
      <c r="B62" s="58" t="s">
        <v>202</v>
      </c>
      <c r="C62" t="s">
        <v>203</v>
      </c>
      <c r="D62">
        <v>92.34</v>
      </c>
      <c r="E62">
        <v>1.4326402425817628</v>
      </c>
      <c r="F62">
        <v>92.34</v>
      </c>
      <c r="G62">
        <v>1.6949331030116231E-4</v>
      </c>
      <c r="H62">
        <v>0.1580685</v>
      </c>
      <c r="I62" t="s">
        <v>113</v>
      </c>
    </row>
    <row r="63" spans="1:9" x14ac:dyDescent="0.25">
      <c r="A63" s="57">
        <v>38626</v>
      </c>
      <c r="B63" s="58" t="s">
        <v>204</v>
      </c>
      <c r="C63" t="s">
        <v>205</v>
      </c>
      <c r="D63">
        <v>20.351400000000002</v>
      </c>
      <c r="E63">
        <v>1.4163644761539744</v>
      </c>
      <c r="F63">
        <v>20.351400000000002</v>
      </c>
      <c r="G63">
        <v>3.7355708850585607E-5</v>
      </c>
      <c r="H63">
        <v>-3.4806419999999998E-2</v>
      </c>
    </row>
    <row r="64" spans="1:9" x14ac:dyDescent="0.25">
      <c r="A64" s="57">
        <v>38626</v>
      </c>
      <c r="B64" s="58" t="s">
        <v>206</v>
      </c>
      <c r="C64" t="s">
        <v>207</v>
      </c>
      <c r="D64">
        <v>77.200199999999995</v>
      </c>
      <c r="E64">
        <v>1.3947373193333699</v>
      </c>
      <c r="F64">
        <v>77.200199999999995</v>
      </c>
      <c r="G64">
        <v>1.4170367613073196E-4</v>
      </c>
      <c r="H64">
        <v>1.471861E-2</v>
      </c>
    </row>
    <row r="65" spans="1:9" x14ac:dyDescent="0.25">
      <c r="A65" s="57">
        <v>38626</v>
      </c>
      <c r="B65" s="58" t="s">
        <v>208</v>
      </c>
      <c r="C65" t="s">
        <v>209</v>
      </c>
      <c r="D65">
        <v>1806.53</v>
      </c>
      <c r="E65">
        <v>1.3927252799566019</v>
      </c>
      <c r="F65">
        <v>1806.53</v>
      </c>
      <c r="G65">
        <v>3.3159492079094517E-3</v>
      </c>
      <c r="H65">
        <v>0</v>
      </c>
    </row>
    <row r="66" spans="1:9" x14ac:dyDescent="0.25">
      <c r="A66" s="57">
        <v>38626</v>
      </c>
      <c r="B66" s="58" t="s">
        <v>210</v>
      </c>
      <c r="C66" t="s">
        <v>211</v>
      </c>
      <c r="D66">
        <v>966.76</v>
      </c>
      <c r="E66">
        <v>1.3911736108237827</v>
      </c>
      <c r="F66">
        <v>966.76</v>
      </c>
      <c r="G66">
        <v>1.7745219045565484E-3</v>
      </c>
      <c r="H66">
        <v>-0.32435740000000002</v>
      </c>
      <c r="I66" t="s">
        <v>82</v>
      </c>
    </row>
    <row r="67" spans="1:9" x14ac:dyDescent="0.25">
      <c r="A67" s="57">
        <v>38626</v>
      </c>
      <c r="B67" s="58" t="s">
        <v>212</v>
      </c>
      <c r="C67" t="s">
        <v>213</v>
      </c>
      <c r="D67">
        <v>142.56</v>
      </c>
      <c r="E67">
        <v>1.3831790123456791</v>
      </c>
      <c r="F67">
        <v>142.56</v>
      </c>
      <c r="G67">
        <v>2.6167388257021551E-4</v>
      </c>
      <c r="H67">
        <v>5.5944060000000004E-2</v>
      </c>
      <c r="I67" t="s">
        <v>113</v>
      </c>
    </row>
    <row r="68" spans="1:9" x14ac:dyDescent="0.25">
      <c r="A68" s="57">
        <v>38626</v>
      </c>
      <c r="B68" s="58" t="s">
        <v>214</v>
      </c>
      <c r="C68" t="s">
        <v>215</v>
      </c>
      <c r="D68">
        <v>33.28</v>
      </c>
      <c r="E68">
        <v>1.380078125</v>
      </c>
      <c r="F68">
        <v>33.28</v>
      </c>
      <c r="G68">
        <v>6.1086607827839307E-5</v>
      </c>
      <c r="H68">
        <v>-2.3111110000000001E-2</v>
      </c>
    </row>
    <row r="69" spans="1:9" x14ac:dyDescent="0.25">
      <c r="A69" s="57">
        <v>38626</v>
      </c>
      <c r="B69" s="58" t="s">
        <v>216</v>
      </c>
      <c r="C69" t="s">
        <v>217</v>
      </c>
      <c r="D69">
        <v>14.2736</v>
      </c>
      <c r="E69">
        <v>1.375966819863244</v>
      </c>
      <c r="F69">
        <v>14.2736</v>
      </c>
      <c r="G69">
        <v>2.6199693674622813E-5</v>
      </c>
      <c r="H69">
        <v>-2.3809520000000001E-2</v>
      </c>
    </row>
    <row r="70" spans="1:9" x14ac:dyDescent="0.25">
      <c r="A70" s="57">
        <v>38626</v>
      </c>
      <c r="B70" s="58" t="s">
        <v>218</v>
      </c>
      <c r="C70" t="s">
        <v>219</v>
      </c>
      <c r="D70">
        <v>35.510300000000001</v>
      </c>
      <c r="E70">
        <v>1.372390545841629</v>
      </c>
      <c r="F70">
        <v>35.510300000000001</v>
      </c>
      <c r="G70">
        <v>6.5180401741253677E-5</v>
      </c>
      <c r="H70">
        <v>-3.4722219999999998E-2</v>
      </c>
    </row>
    <row r="71" spans="1:9" x14ac:dyDescent="0.25">
      <c r="A71" s="57">
        <v>38626</v>
      </c>
      <c r="B71" s="58" t="s">
        <v>220</v>
      </c>
      <c r="C71" t="s">
        <v>221</v>
      </c>
      <c r="D71">
        <v>111.342</v>
      </c>
      <c r="E71">
        <v>1.3571787824899857</v>
      </c>
      <c r="F71">
        <v>111.342</v>
      </c>
      <c r="G71">
        <v>2.0437214809997849E-4</v>
      </c>
      <c r="H71">
        <v>0.14657209999999998</v>
      </c>
      <c r="I71" t="s">
        <v>113</v>
      </c>
    </row>
    <row r="72" spans="1:9" x14ac:dyDescent="0.25">
      <c r="A72" s="57">
        <v>38626</v>
      </c>
      <c r="B72" s="58" t="s">
        <v>222</v>
      </c>
      <c r="C72" t="s">
        <v>223</v>
      </c>
      <c r="D72">
        <v>66.13</v>
      </c>
      <c r="E72">
        <v>1.3549674882806595</v>
      </c>
      <c r="F72">
        <v>66.13</v>
      </c>
      <c r="G72">
        <v>1.213839355665569E-4</v>
      </c>
      <c r="H72">
        <v>0</v>
      </c>
    </row>
    <row r="73" spans="1:9" x14ac:dyDescent="0.25">
      <c r="A73" s="57">
        <v>38626</v>
      </c>
      <c r="B73" s="58" t="s">
        <v>224</v>
      </c>
      <c r="C73" t="s">
        <v>225</v>
      </c>
      <c r="D73">
        <v>220.45179999999999</v>
      </c>
      <c r="E73">
        <v>1.3546317154135279</v>
      </c>
      <c r="F73">
        <v>220.45179999999999</v>
      </c>
      <c r="G73">
        <v>4.0464701476986974E-4</v>
      </c>
      <c r="H73">
        <v>-3.6121670000000002E-2</v>
      </c>
    </row>
    <row r="74" spans="1:9" x14ac:dyDescent="0.25">
      <c r="A74" s="57">
        <v>38626</v>
      </c>
      <c r="B74" s="58" t="s">
        <v>226</v>
      </c>
      <c r="C74" t="s">
        <v>227</v>
      </c>
      <c r="D74">
        <v>11</v>
      </c>
      <c r="E74">
        <v>1.3513636363636363</v>
      </c>
      <c r="F74">
        <v>11</v>
      </c>
      <c r="G74">
        <v>2.0190886000788234E-5</v>
      </c>
      <c r="H74">
        <v>-0.16632570000000002</v>
      </c>
      <c r="I74" t="s">
        <v>82</v>
      </c>
    </row>
    <row r="75" spans="1:9" x14ac:dyDescent="0.25">
      <c r="A75" s="57">
        <v>38626</v>
      </c>
      <c r="B75" s="58" t="s">
        <v>228</v>
      </c>
      <c r="C75" t="s">
        <v>229</v>
      </c>
      <c r="D75">
        <v>10.2212</v>
      </c>
      <c r="E75">
        <v>1.3486674754431967</v>
      </c>
      <c r="F75">
        <v>10.2212</v>
      </c>
      <c r="G75">
        <v>1.8761371271932427E-5</v>
      </c>
      <c r="H75">
        <v>1.2195119999999999E-2</v>
      </c>
    </row>
    <row r="76" spans="1:9" x14ac:dyDescent="0.25">
      <c r="A76" s="57">
        <v>38626</v>
      </c>
      <c r="B76" s="58" t="s">
        <v>230</v>
      </c>
      <c r="C76" t="s">
        <v>231</v>
      </c>
      <c r="D76">
        <v>31.48</v>
      </c>
      <c r="E76">
        <v>1.3457115628970775</v>
      </c>
      <c r="F76">
        <v>31.48</v>
      </c>
      <c r="G76">
        <v>5.7782644664073965E-5</v>
      </c>
      <c r="H76">
        <v>0</v>
      </c>
    </row>
    <row r="77" spans="1:9" x14ac:dyDescent="0.25">
      <c r="A77" s="57">
        <v>38626</v>
      </c>
      <c r="B77" s="58" t="s">
        <v>232</v>
      </c>
      <c r="C77" t="s">
        <v>233</v>
      </c>
      <c r="D77">
        <v>121.02</v>
      </c>
      <c r="E77">
        <v>1.3455875061973228</v>
      </c>
      <c r="F77">
        <v>121.02</v>
      </c>
      <c r="G77">
        <v>2.2213645671049018E-4</v>
      </c>
      <c r="H77">
        <v>8.5158150000000002E-2</v>
      </c>
      <c r="I77" t="s">
        <v>113</v>
      </c>
    </row>
    <row r="78" spans="1:9" x14ac:dyDescent="0.25">
      <c r="A78" s="57">
        <v>38626</v>
      </c>
      <c r="B78" s="58" t="s">
        <v>234</v>
      </c>
      <c r="C78" t="s">
        <v>235</v>
      </c>
      <c r="D78">
        <v>56.34</v>
      </c>
      <c r="E78">
        <v>1.3440007099751508</v>
      </c>
      <c r="F78">
        <v>56.34</v>
      </c>
      <c r="G78">
        <v>1.0341404702585537E-4</v>
      </c>
      <c r="H78">
        <v>0.10694179999999999</v>
      </c>
      <c r="I78" t="s">
        <v>113</v>
      </c>
    </row>
    <row r="79" spans="1:9" x14ac:dyDescent="0.25">
      <c r="A79" s="57">
        <v>38626</v>
      </c>
      <c r="B79" s="58" t="s">
        <v>236</v>
      </c>
      <c r="C79" t="s">
        <v>237</v>
      </c>
      <c r="D79">
        <v>542.62</v>
      </c>
      <c r="E79">
        <v>1.3384928679370462</v>
      </c>
      <c r="F79">
        <v>542.62</v>
      </c>
      <c r="G79">
        <v>9.9599805106797374E-4</v>
      </c>
      <c r="H79">
        <v>-0.1201754</v>
      </c>
      <c r="I79" t="s">
        <v>82</v>
      </c>
    </row>
    <row r="80" spans="1:9" x14ac:dyDescent="0.25">
      <c r="A80" s="57">
        <v>38626</v>
      </c>
      <c r="B80" s="58" t="s">
        <v>238</v>
      </c>
      <c r="C80" t="s">
        <v>239</v>
      </c>
      <c r="D80">
        <v>136.84</v>
      </c>
      <c r="E80">
        <v>1.3365244080678162</v>
      </c>
      <c r="F80">
        <v>136.84</v>
      </c>
      <c r="G80">
        <v>2.5117462184980565E-4</v>
      </c>
      <c r="H80">
        <v>0</v>
      </c>
    </row>
    <row r="81" spans="1:9" x14ac:dyDescent="0.25">
      <c r="A81" s="57">
        <v>38626</v>
      </c>
      <c r="B81" s="58" t="s">
        <v>240</v>
      </c>
      <c r="C81" t="s">
        <v>241</v>
      </c>
      <c r="D81">
        <v>18.4209</v>
      </c>
      <c r="E81">
        <v>1.3314767465216142</v>
      </c>
      <c r="F81">
        <v>18.4209</v>
      </c>
      <c r="G81">
        <v>3.381220835744727E-5</v>
      </c>
      <c r="H81">
        <v>-9.859155E-2</v>
      </c>
      <c r="I81" t="s">
        <v>82</v>
      </c>
    </row>
    <row r="82" spans="1:9" x14ac:dyDescent="0.25">
      <c r="A82" s="57">
        <v>38626</v>
      </c>
      <c r="B82" s="58" t="s">
        <v>242</v>
      </c>
      <c r="C82" t="s">
        <v>243</v>
      </c>
      <c r="D82">
        <v>924.76</v>
      </c>
      <c r="E82">
        <v>1.3306966131753104</v>
      </c>
      <c r="F82">
        <v>924.76</v>
      </c>
      <c r="G82">
        <v>1.697429430735357E-3</v>
      </c>
      <c r="H82">
        <v>-7.4772039999999998E-2</v>
      </c>
      <c r="I82" t="s">
        <v>82</v>
      </c>
    </row>
    <row r="83" spans="1:9" x14ac:dyDescent="0.25">
      <c r="A83" s="57">
        <v>38626</v>
      </c>
      <c r="B83" s="58" t="s">
        <v>244</v>
      </c>
      <c r="C83" t="s">
        <v>245</v>
      </c>
      <c r="D83">
        <v>73.19</v>
      </c>
      <c r="E83">
        <v>1.3300587511955184</v>
      </c>
      <c r="F83">
        <v>73.19</v>
      </c>
      <c r="G83">
        <v>1.3434281330888099E-4</v>
      </c>
      <c r="H83">
        <v>-6.1556600000000003E-2</v>
      </c>
      <c r="I83" t="s">
        <v>82</v>
      </c>
    </row>
    <row r="84" spans="1:9" x14ac:dyDescent="0.25">
      <c r="A84" s="57">
        <v>38626</v>
      </c>
      <c r="B84" s="58" t="s">
        <v>246</v>
      </c>
      <c r="C84" t="s">
        <v>247</v>
      </c>
      <c r="D84">
        <v>941.54010000000005</v>
      </c>
      <c r="E84">
        <v>1.3289375566691211</v>
      </c>
      <c r="F84">
        <v>941.54010000000005</v>
      </c>
      <c r="G84">
        <v>1.7282298931155231E-3</v>
      </c>
      <c r="H84">
        <v>-9.6907219999999988E-2</v>
      </c>
      <c r="I84" t="s">
        <v>82</v>
      </c>
    </row>
    <row r="85" spans="1:9" x14ac:dyDescent="0.25">
      <c r="A85" s="57">
        <v>38626</v>
      </c>
      <c r="B85" s="58" t="s">
        <v>248</v>
      </c>
      <c r="C85" t="s">
        <v>249</v>
      </c>
      <c r="D85">
        <v>48.131700000000002</v>
      </c>
      <c r="E85">
        <v>1.3267139951424944</v>
      </c>
      <c r="F85">
        <v>48.131700000000002</v>
      </c>
      <c r="G85">
        <v>8.8347424338558093E-5</v>
      </c>
      <c r="H85">
        <v>-0.1157895</v>
      </c>
      <c r="I85" t="s">
        <v>82</v>
      </c>
    </row>
    <row r="86" spans="1:9" x14ac:dyDescent="0.25">
      <c r="A86" s="57">
        <v>38626</v>
      </c>
      <c r="B86" s="58" t="s">
        <v>250</v>
      </c>
      <c r="C86" t="s">
        <v>251</v>
      </c>
      <c r="D86">
        <v>18.47</v>
      </c>
      <c r="E86">
        <v>1.3195993502977803</v>
      </c>
      <c r="F86">
        <v>18.47</v>
      </c>
      <c r="G86">
        <v>3.3902333130414423E-5</v>
      </c>
      <c r="H86">
        <v>0</v>
      </c>
    </row>
    <row r="87" spans="1:9" x14ac:dyDescent="0.25">
      <c r="A87" s="57">
        <v>38626</v>
      </c>
      <c r="B87" s="58" t="s">
        <v>252</v>
      </c>
      <c r="C87" t="s">
        <v>253</v>
      </c>
      <c r="D87">
        <v>205.3768</v>
      </c>
      <c r="E87">
        <v>1.3156305872912617</v>
      </c>
      <c r="F87">
        <v>205.3768</v>
      </c>
      <c r="G87">
        <v>3.7697632327333497E-4</v>
      </c>
      <c r="H87">
        <v>3.3175360000000001E-2</v>
      </c>
    </row>
    <row r="88" spans="1:9" x14ac:dyDescent="0.25">
      <c r="A88" s="57">
        <v>38626</v>
      </c>
      <c r="B88" s="58" t="s">
        <v>254</v>
      </c>
      <c r="C88" t="s">
        <v>255</v>
      </c>
      <c r="D88">
        <v>48.622399999999999</v>
      </c>
      <c r="E88">
        <v>1.3140651222481821</v>
      </c>
      <c r="F88">
        <v>48.622399999999999</v>
      </c>
      <c r="G88">
        <v>8.9248121407702342E-5</v>
      </c>
      <c r="H88">
        <v>-3.9603960000000001E-2</v>
      </c>
    </row>
    <row r="89" spans="1:9" x14ac:dyDescent="0.25">
      <c r="A89" s="57">
        <v>38626</v>
      </c>
      <c r="B89" s="58" t="s">
        <v>256</v>
      </c>
      <c r="C89" t="s">
        <v>257</v>
      </c>
      <c r="D89">
        <v>942.06</v>
      </c>
      <c r="E89">
        <v>1.3110629896184955</v>
      </c>
      <c r="F89">
        <v>942.06</v>
      </c>
      <c r="G89">
        <v>1.7291841878093238E-3</v>
      </c>
      <c r="H89">
        <v>2.1000000000000001E-2</v>
      </c>
    </row>
    <row r="90" spans="1:9" x14ac:dyDescent="0.25">
      <c r="A90" s="57">
        <v>38626</v>
      </c>
      <c r="B90" s="58" t="s">
        <v>258</v>
      </c>
      <c r="C90" t="s">
        <v>259</v>
      </c>
      <c r="D90">
        <v>17.920000000000002</v>
      </c>
      <c r="E90">
        <v>1.3108258928571426</v>
      </c>
      <c r="F90">
        <v>17.920000000000002</v>
      </c>
      <c r="G90">
        <v>3.289278883037502E-5</v>
      </c>
      <c r="H90">
        <v>-9.8901100000000006E-2</v>
      </c>
      <c r="I90" t="s">
        <v>82</v>
      </c>
    </row>
    <row r="91" spans="1:9" x14ac:dyDescent="0.25">
      <c r="A91" s="57">
        <v>38626</v>
      </c>
      <c r="B91" s="58" t="s">
        <v>260</v>
      </c>
      <c r="C91" t="s">
        <v>261</v>
      </c>
      <c r="D91">
        <v>52.61</v>
      </c>
      <c r="E91">
        <v>1.303535449534309</v>
      </c>
      <c r="F91">
        <v>52.61</v>
      </c>
      <c r="G91">
        <v>9.656750113649718E-5</v>
      </c>
      <c r="H91">
        <v>0</v>
      </c>
    </row>
    <row r="92" spans="1:9" x14ac:dyDescent="0.25">
      <c r="A92" s="57">
        <v>38626</v>
      </c>
      <c r="B92" s="58" t="s">
        <v>262</v>
      </c>
      <c r="C92" t="s">
        <v>263</v>
      </c>
      <c r="D92">
        <v>52.784500000000001</v>
      </c>
      <c r="E92">
        <v>1.3035266034536652</v>
      </c>
      <c r="F92">
        <v>52.784500000000001</v>
      </c>
      <c r="G92">
        <v>9.6887802009873317E-5</v>
      </c>
      <c r="H92">
        <v>5.7387059999999997E-2</v>
      </c>
      <c r="I92" t="s">
        <v>113</v>
      </c>
    </row>
    <row r="93" spans="1:9" x14ac:dyDescent="0.25">
      <c r="A93" s="57">
        <v>38626</v>
      </c>
      <c r="B93" s="58" t="s">
        <v>264</v>
      </c>
      <c r="C93" t="s">
        <v>265</v>
      </c>
      <c r="D93">
        <v>328.50060000000002</v>
      </c>
      <c r="E93">
        <v>1.3011970145564422</v>
      </c>
      <c r="F93">
        <v>328.50060000000002</v>
      </c>
      <c r="G93">
        <v>6.0297437870823051E-4</v>
      </c>
      <c r="H93">
        <v>2.676999E-2</v>
      </c>
    </row>
    <row r="94" spans="1:9" x14ac:dyDescent="0.25">
      <c r="A94" s="57">
        <v>38626</v>
      </c>
      <c r="B94" s="58" t="s">
        <v>266</v>
      </c>
      <c r="C94" t="s">
        <v>267</v>
      </c>
      <c r="D94">
        <v>144.45599999999999</v>
      </c>
      <c r="E94">
        <v>1.2940687821897328</v>
      </c>
      <c r="F94">
        <v>144.45599999999999</v>
      </c>
      <c r="G94">
        <v>2.65154057102715E-4</v>
      </c>
      <c r="H94">
        <v>3.8461539999999995E-2</v>
      </c>
    </row>
    <row r="95" spans="1:9" x14ac:dyDescent="0.25">
      <c r="A95" s="57">
        <v>38626</v>
      </c>
      <c r="B95" s="58" t="s">
        <v>268</v>
      </c>
      <c r="C95" t="s">
        <v>269</v>
      </c>
      <c r="D95">
        <v>312.91000000000003</v>
      </c>
      <c r="E95">
        <v>1.2910964814163817</v>
      </c>
      <c r="F95">
        <v>312.91000000000003</v>
      </c>
      <c r="G95">
        <v>5.7435728531878602E-4</v>
      </c>
      <c r="H95">
        <v>-0.14893619999999999</v>
      </c>
      <c r="I95" t="s">
        <v>82</v>
      </c>
    </row>
    <row r="96" spans="1:9" x14ac:dyDescent="0.25">
      <c r="A96" s="57">
        <v>38626</v>
      </c>
      <c r="B96" s="58" t="s">
        <v>270</v>
      </c>
      <c r="C96" t="s">
        <v>271</v>
      </c>
      <c r="D96">
        <v>22.69</v>
      </c>
      <c r="E96">
        <v>1.2903040987219039</v>
      </c>
      <c r="F96">
        <v>22.69</v>
      </c>
      <c r="G96">
        <v>4.1648291214353188E-5</v>
      </c>
      <c r="H96">
        <v>0.1337931</v>
      </c>
      <c r="I96" t="s">
        <v>113</v>
      </c>
    </row>
    <row r="97" spans="1:9" x14ac:dyDescent="0.25">
      <c r="A97" s="57">
        <v>38626</v>
      </c>
      <c r="B97" s="58" t="s">
        <v>272</v>
      </c>
      <c r="C97" t="s">
        <v>273</v>
      </c>
      <c r="D97">
        <v>110.28</v>
      </c>
      <c r="E97">
        <v>1.2871780921291258</v>
      </c>
      <c r="F97">
        <v>110.28</v>
      </c>
      <c r="G97">
        <v>2.0242280983335696E-4</v>
      </c>
      <c r="H97">
        <v>4.6851000000000004E-2</v>
      </c>
    </row>
    <row r="98" spans="1:9" x14ac:dyDescent="0.25">
      <c r="A98" s="57">
        <v>38626</v>
      </c>
      <c r="B98" s="58" t="s">
        <v>274</v>
      </c>
      <c r="C98" t="s">
        <v>275</v>
      </c>
      <c r="D98">
        <v>1396.9802999999999</v>
      </c>
      <c r="E98">
        <v>1.2866559392426651</v>
      </c>
      <c r="F98">
        <v>1396.9802999999999</v>
      </c>
      <c r="G98">
        <v>2.5642063620588133E-3</v>
      </c>
      <c r="H98">
        <v>0</v>
      </c>
    </row>
    <row r="99" spans="1:9" x14ac:dyDescent="0.25">
      <c r="A99" s="57">
        <v>38626</v>
      </c>
      <c r="B99" s="58" t="s">
        <v>276</v>
      </c>
      <c r="C99" t="s">
        <v>277</v>
      </c>
      <c r="D99">
        <v>465.1311</v>
      </c>
      <c r="E99">
        <v>1.2843690735794704</v>
      </c>
      <c r="F99">
        <v>465.1311</v>
      </c>
      <c r="G99">
        <v>8.5376445595647561E-4</v>
      </c>
      <c r="H99">
        <v>-3.6324790000000003E-2</v>
      </c>
    </row>
    <row r="100" spans="1:9" x14ac:dyDescent="0.25">
      <c r="A100" s="57">
        <v>38626</v>
      </c>
      <c r="B100" s="58" t="s">
        <v>278</v>
      </c>
      <c r="C100" t="s">
        <v>279</v>
      </c>
      <c r="D100">
        <v>42.98</v>
      </c>
      <c r="E100">
        <v>1.2773382968822709</v>
      </c>
      <c r="F100">
        <v>42.98</v>
      </c>
      <c r="G100">
        <v>7.8891298210352571E-5</v>
      </c>
      <c r="H100">
        <v>4.1666670000000003E-2</v>
      </c>
    </row>
    <row r="101" spans="1:9" x14ac:dyDescent="0.25">
      <c r="A101" s="57">
        <v>38626</v>
      </c>
      <c r="B101" s="58" t="s">
        <v>280</v>
      </c>
      <c r="C101" t="s">
        <v>281</v>
      </c>
      <c r="D101">
        <v>62.96</v>
      </c>
      <c r="E101">
        <v>1.2763024142312578</v>
      </c>
      <c r="F101">
        <v>62.96</v>
      </c>
      <c r="G101">
        <v>1.1556528932814793E-4</v>
      </c>
      <c r="H101">
        <v>-7.0764830000000001E-2</v>
      </c>
      <c r="I101" t="s">
        <v>82</v>
      </c>
    </row>
    <row r="102" spans="1:9" x14ac:dyDescent="0.25">
      <c r="A102" s="57">
        <v>38626</v>
      </c>
      <c r="B102" s="58" t="s">
        <v>282</v>
      </c>
      <c r="C102" t="s">
        <v>283</v>
      </c>
      <c r="D102">
        <v>81.072100000000006</v>
      </c>
      <c r="E102">
        <v>1.2674890622051234</v>
      </c>
      <c r="F102">
        <v>81.072100000000006</v>
      </c>
      <c r="G102">
        <v>1.4881068444950034E-4</v>
      </c>
      <c r="H102">
        <v>0.42249239999999999</v>
      </c>
      <c r="I102" t="s">
        <v>113</v>
      </c>
    </row>
    <row r="103" spans="1:9" x14ac:dyDescent="0.25">
      <c r="A103" s="57">
        <v>38626</v>
      </c>
      <c r="B103" s="58" t="s">
        <v>284</v>
      </c>
      <c r="C103" t="s">
        <v>285</v>
      </c>
      <c r="D103">
        <v>28.6524</v>
      </c>
      <c r="E103">
        <v>1.2673283913389453</v>
      </c>
      <c r="F103">
        <v>28.6524</v>
      </c>
      <c r="G103">
        <v>5.25924856408168E-5</v>
      </c>
      <c r="H103">
        <v>0.10476190000000001</v>
      </c>
      <c r="I103" t="s">
        <v>113</v>
      </c>
    </row>
    <row r="104" spans="1:9" x14ac:dyDescent="0.25">
      <c r="A104" s="57">
        <v>38626</v>
      </c>
      <c r="B104" s="58" t="s">
        <v>286</v>
      </c>
      <c r="C104" t="s">
        <v>287</v>
      </c>
      <c r="D104">
        <v>59.901499999999999</v>
      </c>
      <c r="E104">
        <v>1.2618381843526456</v>
      </c>
      <c r="F104">
        <v>59.901499999999999</v>
      </c>
      <c r="G104">
        <v>1.099513052523833E-4</v>
      </c>
      <c r="H104">
        <v>-0.1196498</v>
      </c>
      <c r="I104" t="s">
        <v>82</v>
      </c>
    </row>
    <row r="105" spans="1:9" x14ac:dyDescent="0.25">
      <c r="A105" s="57">
        <v>38626</v>
      </c>
      <c r="B105" s="58" t="s">
        <v>288</v>
      </c>
      <c r="C105" t="s">
        <v>289</v>
      </c>
      <c r="D105">
        <v>137.22</v>
      </c>
      <c r="E105">
        <v>1.2607710246319777</v>
      </c>
      <c r="F105">
        <v>137.22</v>
      </c>
      <c r="G105">
        <v>2.5187212518437832E-4</v>
      </c>
      <c r="H105">
        <v>6.4338240000000005E-2</v>
      </c>
      <c r="I105" t="s">
        <v>113</v>
      </c>
    </row>
    <row r="106" spans="1:9" x14ac:dyDescent="0.25">
      <c r="A106" s="57">
        <v>38626</v>
      </c>
      <c r="B106" s="58" t="s">
        <v>290</v>
      </c>
      <c r="C106" t="s">
        <v>291</v>
      </c>
      <c r="D106">
        <v>160.94290000000001</v>
      </c>
      <c r="E106">
        <v>1.2598194763484438</v>
      </c>
      <c r="F106">
        <v>160.94290000000001</v>
      </c>
      <c r="G106">
        <v>2.9541634059420551E-4</v>
      </c>
      <c r="H106">
        <v>3.0826139999999998E-2</v>
      </c>
    </row>
    <row r="107" spans="1:9" x14ac:dyDescent="0.25">
      <c r="A107" s="57">
        <v>38626</v>
      </c>
      <c r="B107" s="58" t="s">
        <v>292</v>
      </c>
      <c r="C107" t="s">
        <v>293</v>
      </c>
      <c r="D107">
        <v>43.89</v>
      </c>
      <c r="E107">
        <v>1.2580314422419687</v>
      </c>
      <c r="F107">
        <v>43.89</v>
      </c>
      <c r="G107">
        <v>8.0561635143145058E-5</v>
      </c>
      <c r="H107">
        <v>0</v>
      </c>
    </row>
    <row r="108" spans="1:9" x14ac:dyDescent="0.25">
      <c r="A108" s="57">
        <v>38626</v>
      </c>
      <c r="B108" s="58" t="s">
        <v>294</v>
      </c>
      <c r="C108" t="s">
        <v>295</v>
      </c>
      <c r="D108">
        <v>244.21</v>
      </c>
      <c r="E108">
        <v>1.2571188731010194</v>
      </c>
      <c r="F108">
        <v>244.21</v>
      </c>
      <c r="G108">
        <v>4.4825602456840863E-4</v>
      </c>
      <c r="H108">
        <v>0</v>
      </c>
    </row>
    <row r="109" spans="1:9" x14ac:dyDescent="0.25">
      <c r="A109" s="57">
        <v>38626</v>
      </c>
      <c r="B109" s="58" t="s">
        <v>296</v>
      </c>
      <c r="C109" t="s">
        <v>297</v>
      </c>
      <c r="D109">
        <v>122.11</v>
      </c>
      <c r="E109">
        <v>1.2461469167144379</v>
      </c>
      <c r="F109">
        <v>122.11</v>
      </c>
      <c r="G109">
        <v>2.2413718995965921E-4</v>
      </c>
      <c r="H109">
        <v>-1.6853930000000001E-3</v>
      </c>
    </row>
    <row r="110" spans="1:9" x14ac:dyDescent="0.25">
      <c r="A110" s="57">
        <v>38626</v>
      </c>
      <c r="B110" s="58" t="s">
        <v>298</v>
      </c>
      <c r="C110" t="s">
        <v>299</v>
      </c>
      <c r="D110">
        <v>122.11</v>
      </c>
      <c r="E110">
        <v>1.2461469167144379</v>
      </c>
      <c r="F110">
        <v>122.11</v>
      </c>
      <c r="G110">
        <v>2.2413718995965921E-4</v>
      </c>
      <c r="H110">
        <v>0</v>
      </c>
    </row>
    <row r="111" spans="1:9" x14ac:dyDescent="0.25">
      <c r="A111" s="57">
        <v>38626</v>
      </c>
      <c r="B111" s="58" t="s">
        <v>300</v>
      </c>
      <c r="C111" t="s">
        <v>301</v>
      </c>
      <c r="D111">
        <v>39.582099999999997</v>
      </c>
      <c r="E111">
        <v>1.245840923043497</v>
      </c>
      <c r="F111">
        <v>39.582099999999997</v>
      </c>
      <c r="G111">
        <v>7.2654333524709084E-5</v>
      </c>
      <c r="H111">
        <v>-3.1645570000000001E-3</v>
      </c>
    </row>
    <row r="112" spans="1:9" x14ac:dyDescent="0.25">
      <c r="A112" s="57">
        <v>38626</v>
      </c>
      <c r="B112" s="58" t="s">
        <v>302</v>
      </c>
      <c r="C112" t="s">
        <v>303</v>
      </c>
      <c r="D112">
        <v>297</v>
      </c>
      <c r="E112">
        <v>1.2457912457912459</v>
      </c>
      <c r="F112">
        <v>297</v>
      </c>
      <c r="G112">
        <v>5.4515392202128228E-4</v>
      </c>
      <c r="H112">
        <v>8.360128E-2</v>
      </c>
      <c r="I112" t="s">
        <v>113</v>
      </c>
    </row>
    <row r="113" spans="1:9" x14ac:dyDescent="0.25">
      <c r="A113" s="57">
        <v>38626</v>
      </c>
      <c r="B113" s="58" t="s">
        <v>304</v>
      </c>
      <c r="C113" t="s">
        <v>305</v>
      </c>
      <c r="D113">
        <v>29.42</v>
      </c>
      <c r="E113">
        <v>1.2368796736913665</v>
      </c>
      <c r="F113">
        <v>29.42</v>
      </c>
      <c r="G113">
        <v>5.4001442376653626E-5</v>
      </c>
      <c r="H113">
        <v>-8.3245529999999998E-2</v>
      </c>
      <c r="I113" t="s">
        <v>82</v>
      </c>
    </row>
    <row r="114" spans="1:9" x14ac:dyDescent="0.25">
      <c r="A114" s="57">
        <v>38626</v>
      </c>
      <c r="B114" s="58" t="s">
        <v>306</v>
      </c>
      <c r="C114" t="s">
        <v>307</v>
      </c>
      <c r="D114">
        <v>176.09</v>
      </c>
      <c r="E114">
        <v>1.2345050826282014</v>
      </c>
      <c r="F114">
        <v>176.09</v>
      </c>
      <c r="G114">
        <v>3.232193741708E-4</v>
      </c>
      <c r="H114">
        <v>4.9504949999999999E-2</v>
      </c>
    </row>
    <row r="115" spans="1:9" x14ac:dyDescent="0.25">
      <c r="A115" s="57">
        <v>38626</v>
      </c>
      <c r="B115" s="58" t="s">
        <v>308</v>
      </c>
      <c r="C115" t="s">
        <v>309</v>
      </c>
      <c r="D115">
        <v>1272.9100000000001</v>
      </c>
      <c r="E115">
        <v>1.2308482139349992</v>
      </c>
      <c r="F115">
        <v>1272.9100000000001</v>
      </c>
      <c r="G115">
        <v>2.3364709726603049E-3</v>
      </c>
      <c r="H115">
        <v>-4.1818790000000002E-2</v>
      </c>
    </row>
    <row r="116" spans="1:9" x14ac:dyDescent="0.25">
      <c r="A116" s="57">
        <v>38626</v>
      </c>
      <c r="B116" s="58" t="s">
        <v>310</v>
      </c>
      <c r="C116" t="s">
        <v>311</v>
      </c>
      <c r="D116">
        <v>181.85220000000001</v>
      </c>
      <c r="E116">
        <v>1.2246758631460053</v>
      </c>
      <c r="F116">
        <v>181.85220000000001</v>
      </c>
      <c r="G116">
        <v>3.337960944720493E-4</v>
      </c>
      <c r="H116">
        <v>-1.7263049999999999E-2</v>
      </c>
    </row>
    <row r="117" spans="1:9" x14ac:dyDescent="0.25">
      <c r="A117" s="57">
        <v>38626</v>
      </c>
      <c r="B117" s="58" t="s">
        <v>312</v>
      </c>
      <c r="C117" t="s">
        <v>313</v>
      </c>
      <c r="D117">
        <v>84.34</v>
      </c>
      <c r="E117">
        <v>1.2173345980554897</v>
      </c>
      <c r="F117">
        <v>84.34</v>
      </c>
      <c r="G117">
        <v>1.5480902957331634E-4</v>
      </c>
      <c r="H117">
        <v>0</v>
      </c>
    </row>
    <row r="118" spans="1:9" x14ac:dyDescent="0.25">
      <c r="A118" s="57">
        <v>38626</v>
      </c>
      <c r="B118" s="58" t="s">
        <v>314</v>
      </c>
      <c r="C118" t="s">
        <v>315</v>
      </c>
      <c r="D118">
        <v>22.18</v>
      </c>
      <c r="E118">
        <v>1.2157799819657349</v>
      </c>
      <c r="F118">
        <v>22.18</v>
      </c>
      <c r="G118">
        <v>4.0712168317952999E-5</v>
      </c>
      <c r="H118">
        <v>-4.7191010000000005E-2</v>
      </c>
    </row>
    <row r="119" spans="1:9" x14ac:dyDescent="0.25">
      <c r="A119" s="57">
        <v>38626</v>
      </c>
      <c r="B119" s="58" t="s">
        <v>316</v>
      </c>
      <c r="C119" t="s">
        <v>317</v>
      </c>
      <c r="D119">
        <v>512.92999999999995</v>
      </c>
      <c r="E119">
        <v>1.2132669175131112</v>
      </c>
      <c r="F119">
        <v>512.92999999999995</v>
      </c>
      <c r="G119">
        <v>9.4150101421675524E-4</v>
      </c>
      <c r="H119">
        <v>-0.1070707</v>
      </c>
      <c r="I119" t="s">
        <v>82</v>
      </c>
    </row>
    <row r="120" spans="1:9" x14ac:dyDescent="0.25">
      <c r="A120" s="57">
        <v>38626</v>
      </c>
      <c r="B120" s="58" t="s">
        <v>318</v>
      </c>
      <c r="C120" t="s">
        <v>319</v>
      </c>
      <c r="D120">
        <v>597.55999999999995</v>
      </c>
      <c r="E120">
        <v>1.2132321440524803</v>
      </c>
      <c r="F120">
        <v>597.55999999999995</v>
      </c>
      <c r="G120">
        <v>1.096842348966456E-3</v>
      </c>
      <c r="H120">
        <v>0.15036839999999999</v>
      </c>
      <c r="I120" t="s">
        <v>113</v>
      </c>
    </row>
    <row r="121" spans="1:9" x14ac:dyDescent="0.25">
      <c r="A121" s="57">
        <v>38626</v>
      </c>
      <c r="B121" s="58" t="s">
        <v>320</v>
      </c>
      <c r="C121" t="s">
        <v>321</v>
      </c>
      <c r="D121">
        <v>454.98450000000003</v>
      </c>
      <c r="E121">
        <v>1.2127468078582895</v>
      </c>
      <c r="F121">
        <v>454.98450000000003</v>
      </c>
      <c r="G121">
        <v>8.3514001560233047E-4</v>
      </c>
      <c r="H121">
        <v>-4.2016809999999996E-3</v>
      </c>
    </row>
    <row r="122" spans="1:9" x14ac:dyDescent="0.25">
      <c r="A122" s="57">
        <v>38626</v>
      </c>
      <c r="B122" s="58" t="s">
        <v>322</v>
      </c>
      <c r="C122" t="s">
        <v>323</v>
      </c>
      <c r="D122">
        <v>35.57</v>
      </c>
      <c r="E122">
        <v>1.2089963452347483</v>
      </c>
      <c r="F122">
        <v>35.57</v>
      </c>
      <c r="G122">
        <v>6.5289983186185221E-5</v>
      </c>
      <c r="H122">
        <v>8.3333329999999997E-2</v>
      </c>
      <c r="I122" t="s">
        <v>113</v>
      </c>
    </row>
    <row r="123" spans="1:9" x14ac:dyDescent="0.25">
      <c r="A123" s="57">
        <v>38626</v>
      </c>
      <c r="B123" s="58" t="s">
        <v>324</v>
      </c>
      <c r="C123" t="s">
        <v>325</v>
      </c>
      <c r="D123">
        <v>386.58</v>
      </c>
      <c r="E123">
        <v>1.1980236949661132</v>
      </c>
      <c r="F123">
        <v>386.58</v>
      </c>
      <c r="G123">
        <v>7.0958115547133777E-4</v>
      </c>
      <c r="H123">
        <v>-0.25718849999999999</v>
      </c>
      <c r="I123" t="s">
        <v>82</v>
      </c>
    </row>
    <row r="124" spans="1:9" x14ac:dyDescent="0.25">
      <c r="A124" s="57">
        <v>38626</v>
      </c>
      <c r="B124" s="58" t="s">
        <v>326</v>
      </c>
      <c r="C124" t="s">
        <v>327</v>
      </c>
      <c r="D124">
        <v>51.060299999999998</v>
      </c>
      <c r="E124">
        <v>1.1947246686760555</v>
      </c>
      <c r="F124">
        <v>51.060299999999998</v>
      </c>
      <c r="G124">
        <v>9.3722972406004305E-5</v>
      </c>
      <c r="H124">
        <v>-7.0093459999999996E-2</v>
      </c>
      <c r="I124" t="s">
        <v>82</v>
      </c>
    </row>
    <row r="125" spans="1:9" x14ac:dyDescent="0.25">
      <c r="A125" s="57">
        <v>38626</v>
      </c>
      <c r="B125" s="58" t="s">
        <v>328</v>
      </c>
      <c r="C125" t="s">
        <v>329</v>
      </c>
      <c r="D125">
        <v>1747.1322</v>
      </c>
      <c r="E125">
        <v>1.1870109199521364</v>
      </c>
      <c r="F125">
        <v>1747.1322</v>
      </c>
      <c r="G125">
        <v>3.2069224616823955E-3</v>
      </c>
      <c r="H125">
        <v>0</v>
      </c>
    </row>
    <row r="126" spans="1:9" x14ac:dyDescent="0.25">
      <c r="A126" s="57">
        <v>38626</v>
      </c>
      <c r="B126" s="58" t="s">
        <v>330</v>
      </c>
      <c r="C126" t="s">
        <v>331</v>
      </c>
      <c r="D126">
        <v>55.537599999999998</v>
      </c>
      <c r="E126">
        <v>1.1858632710091903</v>
      </c>
      <c r="F126">
        <v>55.537599999999998</v>
      </c>
      <c r="G126">
        <v>1.0194121366885242E-4</v>
      </c>
      <c r="H126">
        <v>0.12767580000000001</v>
      </c>
      <c r="I126" t="s">
        <v>113</v>
      </c>
    </row>
    <row r="127" spans="1:9" x14ac:dyDescent="0.25">
      <c r="A127" s="57">
        <v>38626</v>
      </c>
      <c r="B127" s="58" t="s">
        <v>332</v>
      </c>
      <c r="C127" t="s">
        <v>333</v>
      </c>
      <c r="D127">
        <v>31.78</v>
      </c>
      <c r="E127">
        <v>1.1849905601006923</v>
      </c>
      <c r="F127">
        <v>31.78</v>
      </c>
      <c r="G127">
        <v>5.8333305191368188E-5</v>
      </c>
      <c r="H127">
        <v>2.12766E-2</v>
      </c>
    </row>
    <row r="128" spans="1:9" x14ac:dyDescent="0.25">
      <c r="A128" s="57">
        <v>38626</v>
      </c>
      <c r="B128" s="58" t="s">
        <v>334</v>
      </c>
      <c r="C128" t="s">
        <v>335</v>
      </c>
      <c r="D128">
        <v>230.21430000000001</v>
      </c>
      <c r="E128">
        <v>1.1796400136742156</v>
      </c>
      <c r="F128">
        <v>230.21430000000001</v>
      </c>
      <c r="G128">
        <v>4.2256642609556934E-4</v>
      </c>
      <c r="H128">
        <v>0</v>
      </c>
    </row>
    <row r="129" spans="1:9" x14ac:dyDescent="0.25">
      <c r="A129" s="57">
        <v>38626</v>
      </c>
      <c r="B129" s="58" t="s">
        <v>336</v>
      </c>
      <c r="C129" t="s">
        <v>337</v>
      </c>
      <c r="D129">
        <v>53.046700000000001</v>
      </c>
      <c r="E129">
        <v>1.1778866545892581</v>
      </c>
      <c r="F129">
        <v>53.046700000000001</v>
      </c>
      <c r="G129">
        <v>9.7369079310728472E-5</v>
      </c>
      <c r="H129">
        <v>0</v>
      </c>
    </row>
    <row r="130" spans="1:9" x14ac:dyDescent="0.25">
      <c r="A130" s="57">
        <v>38626</v>
      </c>
      <c r="B130" s="58" t="s">
        <v>338</v>
      </c>
      <c r="C130" t="s">
        <v>339</v>
      </c>
      <c r="D130">
        <v>80.570499999999996</v>
      </c>
      <c r="E130">
        <v>1.1778008079880353</v>
      </c>
      <c r="F130">
        <v>80.570499999999996</v>
      </c>
      <c r="G130">
        <v>1.478899800478644E-4</v>
      </c>
      <c r="H130">
        <v>-0.13105710000000001</v>
      </c>
      <c r="I130" t="s">
        <v>82</v>
      </c>
    </row>
    <row r="131" spans="1:9" x14ac:dyDescent="0.25">
      <c r="A131" s="57">
        <v>38626</v>
      </c>
      <c r="B131" s="58" t="s">
        <v>340</v>
      </c>
      <c r="C131" t="s">
        <v>341</v>
      </c>
      <c r="D131">
        <v>762.57</v>
      </c>
      <c r="E131">
        <v>1.1772073383427095</v>
      </c>
      <c r="F131">
        <v>762.57</v>
      </c>
      <c r="G131">
        <v>1.3997239943291896E-3</v>
      </c>
      <c r="H131">
        <v>-3.9779370000000001E-2</v>
      </c>
    </row>
    <row r="132" spans="1:9" x14ac:dyDescent="0.25">
      <c r="A132" s="57">
        <v>38626</v>
      </c>
      <c r="B132" s="58" t="s">
        <v>342</v>
      </c>
      <c r="C132" t="s">
        <v>343</v>
      </c>
      <c r="D132">
        <v>67.94</v>
      </c>
      <c r="E132">
        <v>1.175036797173977</v>
      </c>
      <c r="F132">
        <v>67.94</v>
      </c>
      <c r="G132">
        <v>1.2470625408123206E-4</v>
      </c>
      <c r="H132">
        <v>9.9319729999999995E-2</v>
      </c>
      <c r="I132" t="s">
        <v>113</v>
      </c>
    </row>
    <row r="133" spans="1:9" x14ac:dyDescent="0.25">
      <c r="A133" s="57">
        <v>38626</v>
      </c>
      <c r="B133" s="58" t="s">
        <v>344</v>
      </c>
      <c r="C133" t="s">
        <v>345</v>
      </c>
      <c r="D133">
        <v>19.751100000000001</v>
      </c>
      <c r="E133">
        <v>1.1739093012541073</v>
      </c>
      <c r="F133">
        <v>19.751100000000001</v>
      </c>
      <c r="G133">
        <v>3.6253837135469865E-5</v>
      </c>
      <c r="H133">
        <v>-0.1121495</v>
      </c>
      <c r="I133" t="s">
        <v>82</v>
      </c>
    </row>
    <row r="134" spans="1:9" x14ac:dyDescent="0.25">
      <c r="A134" s="57">
        <v>38626</v>
      </c>
      <c r="B134" s="58" t="s">
        <v>346</v>
      </c>
      <c r="C134" t="s">
        <v>347</v>
      </c>
      <c r="D134">
        <v>38.520000000000003</v>
      </c>
      <c r="E134">
        <v>1.1737538940809968</v>
      </c>
      <c r="F134">
        <v>38.520000000000003</v>
      </c>
      <c r="G134">
        <v>7.0704811704578436E-5</v>
      </c>
      <c r="H134">
        <v>-1.886792E-2</v>
      </c>
    </row>
    <row r="135" spans="1:9" x14ac:dyDescent="0.25">
      <c r="A135" s="57">
        <v>38626</v>
      </c>
      <c r="B135" s="58" t="s">
        <v>348</v>
      </c>
      <c r="C135" t="s">
        <v>349</v>
      </c>
      <c r="D135">
        <v>176.57599999999999</v>
      </c>
      <c r="E135">
        <v>1.1702666274012323</v>
      </c>
      <c r="F135">
        <v>176.57599999999999</v>
      </c>
      <c r="G135">
        <v>3.2411144422501661E-4</v>
      </c>
      <c r="H135">
        <v>7.4999999999999997E-2</v>
      </c>
      <c r="I135" t="s">
        <v>113</v>
      </c>
    </row>
    <row r="136" spans="1:9" x14ac:dyDescent="0.25">
      <c r="A136" s="57">
        <v>38626</v>
      </c>
      <c r="B136" s="58" t="s">
        <v>350</v>
      </c>
      <c r="C136" t="s">
        <v>351</v>
      </c>
      <c r="D136">
        <v>768.90470000000005</v>
      </c>
      <c r="E136">
        <v>1.1699096129858484</v>
      </c>
      <c r="F136">
        <v>768.90470000000005</v>
      </c>
      <c r="G136">
        <v>1.4113515584700251E-3</v>
      </c>
      <c r="H136">
        <v>-5.3718219999999997E-2</v>
      </c>
      <c r="I136" t="s">
        <v>82</v>
      </c>
    </row>
    <row r="137" spans="1:9" x14ac:dyDescent="0.25">
      <c r="A137" s="57">
        <v>38626</v>
      </c>
      <c r="B137" s="58" t="s">
        <v>352</v>
      </c>
      <c r="C137" t="s">
        <v>353</v>
      </c>
      <c r="D137">
        <v>85.86</v>
      </c>
      <c r="E137">
        <v>1.1669461914744934</v>
      </c>
      <c r="F137">
        <v>85.86</v>
      </c>
      <c r="G137">
        <v>1.5759904291160707E-4</v>
      </c>
      <c r="H137">
        <v>-1.761006E-2</v>
      </c>
    </row>
    <row r="138" spans="1:9" x14ac:dyDescent="0.25">
      <c r="A138" s="57">
        <v>38626</v>
      </c>
      <c r="B138" s="58" t="s">
        <v>354</v>
      </c>
      <c r="C138" t="s">
        <v>355</v>
      </c>
      <c r="D138">
        <v>2092.4811</v>
      </c>
      <c r="E138">
        <v>1.1652358532652936</v>
      </c>
      <c r="F138">
        <v>2092.4811</v>
      </c>
      <c r="G138">
        <v>3.8408224862639968E-3</v>
      </c>
      <c r="H138">
        <v>-8.4127649999999998E-2</v>
      </c>
      <c r="I138" t="s">
        <v>82</v>
      </c>
    </row>
    <row r="139" spans="1:9" x14ac:dyDescent="0.25">
      <c r="A139" s="57">
        <v>38626</v>
      </c>
      <c r="B139" s="58" t="s">
        <v>356</v>
      </c>
      <c r="C139" t="s">
        <v>357</v>
      </c>
      <c r="D139">
        <v>53.210599999999999</v>
      </c>
      <c r="E139">
        <v>1.164467230213529</v>
      </c>
      <c r="F139">
        <v>53.210599999999999</v>
      </c>
      <c r="G139">
        <v>9.7669923512140217E-5</v>
      </c>
      <c r="H139">
        <v>-7.5187970000000007E-3</v>
      </c>
    </row>
    <row r="140" spans="1:9" x14ac:dyDescent="0.25">
      <c r="A140" s="57">
        <v>38626</v>
      </c>
      <c r="B140" s="58" t="s">
        <v>358</v>
      </c>
      <c r="C140" t="s">
        <v>359</v>
      </c>
      <c r="D140">
        <v>82.78</v>
      </c>
      <c r="E140">
        <v>1.1633848755738101</v>
      </c>
      <c r="F140">
        <v>82.78</v>
      </c>
      <c r="G140">
        <v>1.5194559483138636E-4</v>
      </c>
      <c r="H140">
        <v>-5.5780940000000001E-2</v>
      </c>
      <c r="I140" t="s">
        <v>82</v>
      </c>
    </row>
    <row r="141" spans="1:9" x14ac:dyDescent="0.25">
      <c r="A141" s="57">
        <v>38626</v>
      </c>
      <c r="B141" s="58" t="s">
        <v>360</v>
      </c>
      <c r="C141" t="s">
        <v>361</v>
      </c>
      <c r="D141">
        <v>11.28</v>
      </c>
      <c r="E141">
        <v>1.1609929078014185</v>
      </c>
      <c r="F141">
        <v>11.28</v>
      </c>
      <c r="G141">
        <v>2.0704835826262843E-5</v>
      </c>
      <c r="H141">
        <v>-9.1121489999999999E-2</v>
      </c>
      <c r="I141" t="s">
        <v>82</v>
      </c>
    </row>
    <row r="142" spans="1:9" x14ac:dyDescent="0.25">
      <c r="A142" s="57">
        <v>38626</v>
      </c>
      <c r="B142" s="58" t="s">
        <v>362</v>
      </c>
      <c r="C142" t="s">
        <v>363</v>
      </c>
      <c r="D142">
        <v>663.49</v>
      </c>
      <c r="E142">
        <v>1.1551010565343864</v>
      </c>
      <c r="F142">
        <v>663.49</v>
      </c>
      <c r="G142">
        <v>1.2178591775148168E-3</v>
      </c>
      <c r="H142">
        <v>-0.12978210000000001</v>
      </c>
      <c r="I142" t="s">
        <v>82</v>
      </c>
    </row>
    <row r="143" spans="1:9" x14ac:dyDescent="0.25">
      <c r="A143" s="57">
        <v>38626</v>
      </c>
      <c r="B143" s="58" t="s">
        <v>364</v>
      </c>
      <c r="C143" t="s">
        <v>365</v>
      </c>
      <c r="D143">
        <v>166.14279999999999</v>
      </c>
      <c r="E143">
        <v>1.1546031486167323</v>
      </c>
      <c r="F143">
        <v>166.14279999999999</v>
      </c>
      <c r="G143">
        <v>3.049609395137963E-4</v>
      </c>
      <c r="H143">
        <v>-0.20259740000000001</v>
      </c>
      <c r="I143" t="s">
        <v>82</v>
      </c>
    </row>
    <row r="144" spans="1:9" x14ac:dyDescent="0.25">
      <c r="A144" s="57">
        <v>38626</v>
      </c>
      <c r="B144" s="58" t="s">
        <v>366</v>
      </c>
      <c r="C144" t="s">
        <v>367</v>
      </c>
      <c r="D144">
        <v>59.805199999999999</v>
      </c>
      <c r="E144">
        <v>1.1417903459899807</v>
      </c>
      <c r="F144">
        <v>59.805199999999999</v>
      </c>
      <c r="G144">
        <v>1.0977454322312186E-4</v>
      </c>
      <c r="H144">
        <v>0</v>
      </c>
    </row>
    <row r="145" spans="1:9" x14ac:dyDescent="0.25">
      <c r="A145" s="57">
        <v>38626</v>
      </c>
      <c r="B145" s="58" t="s">
        <v>368</v>
      </c>
      <c r="C145" t="s">
        <v>369</v>
      </c>
      <c r="D145">
        <v>152.30179999999999</v>
      </c>
      <c r="E145">
        <v>1.1410764679077989</v>
      </c>
      <c r="F145">
        <v>152.30179999999999</v>
      </c>
      <c r="G145">
        <v>2.7955529831953175E-4</v>
      </c>
      <c r="H145">
        <v>0.2818792</v>
      </c>
      <c r="I145" t="s">
        <v>113</v>
      </c>
    </row>
    <row r="146" spans="1:9" x14ac:dyDescent="0.25">
      <c r="A146" s="57">
        <v>38626</v>
      </c>
      <c r="B146" s="58" t="s">
        <v>370</v>
      </c>
      <c r="C146" t="s">
        <v>371</v>
      </c>
      <c r="D146">
        <v>194.82050000000001</v>
      </c>
      <c r="E146">
        <v>1.1404087352203696</v>
      </c>
      <c r="F146">
        <v>194.82050000000001</v>
      </c>
      <c r="G146">
        <v>3.5759986419241495E-4</v>
      </c>
      <c r="H146">
        <v>3.552398E-3</v>
      </c>
    </row>
    <row r="147" spans="1:9" x14ac:dyDescent="0.25">
      <c r="A147" s="57">
        <v>38626</v>
      </c>
      <c r="B147" s="58" t="s">
        <v>372</v>
      </c>
      <c r="C147" t="s">
        <v>373</v>
      </c>
      <c r="D147">
        <v>130.66</v>
      </c>
      <c r="E147">
        <v>1.135060462268483</v>
      </c>
      <c r="F147">
        <v>130.66</v>
      </c>
      <c r="G147">
        <v>2.398310149875446E-4</v>
      </c>
      <c r="H147">
        <v>0.13702130000000001</v>
      </c>
      <c r="I147" t="s">
        <v>113</v>
      </c>
    </row>
    <row r="148" spans="1:9" x14ac:dyDescent="0.25">
      <c r="A148" s="57">
        <v>38626</v>
      </c>
      <c r="B148" s="58" t="s">
        <v>374</v>
      </c>
      <c r="C148" t="s">
        <v>375</v>
      </c>
      <c r="D148">
        <v>177.36</v>
      </c>
      <c r="E148">
        <v>1.1350248082995038</v>
      </c>
      <c r="F148">
        <v>177.36</v>
      </c>
      <c r="G148">
        <v>3.2555050373634558E-4</v>
      </c>
      <c r="H148">
        <v>1.774471E-2</v>
      </c>
    </row>
    <row r="149" spans="1:9" x14ac:dyDescent="0.25">
      <c r="A149" s="57">
        <v>38626</v>
      </c>
      <c r="B149" s="58" t="s">
        <v>376</v>
      </c>
      <c r="C149" t="s">
        <v>377</v>
      </c>
      <c r="D149">
        <v>214.85</v>
      </c>
      <c r="E149">
        <v>1.1349546195019782</v>
      </c>
      <c r="F149">
        <v>214.85</v>
      </c>
      <c r="G149">
        <v>3.9436471429721379E-4</v>
      </c>
      <c r="H149">
        <v>-7.078305E-2</v>
      </c>
      <c r="I149" t="s">
        <v>82</v>
      </c>
    </row>
    <row r="150" spans="1:9" x14ac:dyDescent="0.25">
      <c r="A150" s="57">
        <v>38626</v>
      </c>
      <c r="B150" s="58" t="s">
        <v>378</v>
      </c>
      <c r="C150" t="s">
        <v>379</v>
      </c>
      <c r="D150">
        <v>32.04</v>
      </c>
      <c r="E150">
        <v>1.1342384519350812</v>
      </c>
      <c r="F150">
        <v>32.04</v>
      </c>
      <c r="G150">
        <v>5.8810544315023184E-5</v>
      </c>
      <c r="H150">
        <v>0</v>
      </c>
    </row>
    <row r="151" spans="1:9" x14ac:dyDescent="0.25">
      <c r="A151" s="57">
        <v>38626</v>
      </c>
      <c r="B151" s="58" t="s">
        <v>380</v>
      </c>
      <c r="C151" t="s">
        <v>381</v>
      </c>
      <c r="D151">
        <v>45.513199999999998</v>
      </c>
      <c r="E151">
        <v>1.1341764586976966</v>
      </c>
      <c r="F151">
        <v>45.513199999999998</v>
      </c>
      <c r="G151">
        <v>8.3541075702824995E-5</v>
      </c>
      <c r="H151">
        <v>0</v>
      </c>
    </row>
    <row r="152" spans="1:9" x14ac:dyDescent="0.25">
      <c r="A152" s="57">
        <v>38626</v>
      </c>
      <c r="B152" s="58" t="s">
        <v>382</v>
      </c>
      <c r="C152" t="s">
        <v>383</v>
      </c>
      <c r="D152">
        <v>107.93</v>
      </c>
      <c r="E152">
        <v>1.1335958491614935</v>
      </c>
      <c r="F152">
        <v>107.93</v>
      </c>
      <c r="G152">
        <v>1.9810930236955219E-4</v>
      </c>
      <c r="H152">
        <v>0</v>
      </c>
    </row>
    <row r="153" spans="1:9" x14ac:dyDescent="0.25">
      <c r="A153" s="57">
        <v>38626</v>
      </c>
      <c r="B153" s="58" t="s">
        <v>384</v>
      </c>
      <c r="C153" t="s">
        <v>385</v>
      </c>
      <c r="D153">
        <v>319.33</v>
      </c>
      <c r="E153">
        <v>1.1301913381141766</v>
      </c>
      <c r="F153">
        <v>319.33</v>
      </c>
      <c r="G153">
        <v>5.8614142060288237E-4</v>
      </c>
      <c r="H153">
        <v>-4.1928720000000003E-2</v>
      </c>
    </row>
    <row r="154" spans="1:9" x14ac:dyDescent="0.25">
      <c r="A154" s="57">
        <v>38626</v>
      </c>
      <c r="B154" s="58" t="s">
        <v>386</v>
      </c>
      <c r="C154" t="s">
        <v>387</v>
      </c>
      <c r="D154">
        <v>41.690600000000003</v>
      </c>
      <c r="E154">
        <v>1.1287676358699561</v>
      </c>
      <c r="F154">
        <v>41.690600000000003</v>
      </c>
      <c r="G154">
        <v>7.6524559264042006E-5</v>
      </c>
      <c r="H154">
        <v>0</v>
      </c>
    </row>
    <row r="155" spans="1:9" x14ac:dyDescent="0.25">
      <c r="A155" s="57">
        <v>38626</v>
      </c>
      <c r="B155" s="58" t="s">
        <v>388</v>
      </c>
      <c r="C155" t="s">
        <v>389</v>
      </c>
      <c r="D155">
        <v>46.521999999999998</v>
      </c>
      <c r="E155">
        <v>1.1275095653669231</v>
      </c>
      <c r="F155">
        <v>46.521999999999998</v>
      </c>
      <c r="G155">
        <v>8.5392763502606378E-5</v>
      </c>
      <c r="H155">
        <v>-0.24285720000000002</v>
      </c>
      <c r="I155" t="s">
        <v>82</v>
      </c>
    </row>
    <row r="156" spans="1:9" x14ac:dyDescent="0.25">
      <c r="A156" s="57">
        <v>38626</v>
      </c>
      <c r="B156" s="58" t="s">
        <v>390</v>
      </c>
      <c r="C156" t="s">
        <v>391</v>
      </c>
      <c r="D156">
        <v>572.65</v>
      </c>
      <c r="E156">
        <v>1.1253977123897667</v>
      </c>
      <c r="F156">
        <v>572.65</v>
      </c>
      <c r="G156">
        <v>1.0511191698501256E-3</v>
      </c>
      <c r="H156">
        <v>-4.7041100000000002E-2</v>
      </c>
    </row>
    <row r="157" spans="1:9" x14ac:dyDescent="0.25">
      <c r="A157" s="57">
        <v>38626</v>
      </c>
      <c r="B157" s="58" t="s">
        <v>392</v>
      </c>
      <c r="C157" t="s">
        <v>393</v>
      </c>
      <c r="D157">
        <v>367.80290000000002</v>
      </c>
      <c r="E157">
        <v>1.1242081016761967</v>
      </c>
      <c r="F157">
        <v>367.80290000000002</v>
      </c>
      <c r="G157">
        <v>6.7511512951448323E-4</v>
      </c>
      <c r="H157">
        <v>0.27054110000000003</v>
      </c>
      <c r="I157" t="s">
        <v>113</v>
      </c>
    </row>
    <row r="158" spans="1:9" x14ac:dyDescent="0.25">
      <c r="A158" s="57">
        <v>38626</v>
      </c>
      <c r="B158" s="58" t="s">
        <v>394</v>
      </c>
      <c r="C158" t="s">
        <v>395</v>
      </c>
      <c r="D158">
        <v>211.9</v>
      </c>
      <c r="E158">
        <v>1.1240066068900425</v>
      </c>
      <c r="F158">
        <v>211.9</v>
      </c>
      <c r="G158">
        <v>3.889498857788206E-4</v>
      </c>
      <c r="H158">
        <v>6.987259E-3</v>
      </c>
    </row>
    <row r="159" spans="1:9" x14ac:dyDescent="0.25">
      <c r="A159" s="57">
        <v>38626</v>
      </c>
      <c r="B159" s="58" t="s">
        <v>396</v>
      </c>
      <c r="C159" t="s">
        <v>397</v>
      </c>
      <c r="D159">
        <v>430.86349999999999</v>
      </c>
      <c r="E159">
        <v>1.1223415304382944</v>
      </c>
      <c r="F159">
        <v>430.86349999999999</v>
      </c>
      <c r="G159">
        <v>7.9086507367278366E-4</v>
      </c>
      <c r="H159">
        <v>0</v>
      </c>
    </row>
    <row r="160" spans="1:9" x14ac:dyDescent="0.25">
      <c r="A160" s="57">
        <v>38626</v>
      </c>
      <c r="B160" s="58" t="s">
        <v>398</v>
      </c>
      <c r="C160" t="s">
        <v>399</v>
      </c>
      <c r="D160">
        <v>27.19</v>
      </c>
      <c r="E160">
        <v>1.1201176903273262</v>
      </c>
      <c r="F160">
        <v>27.19</v>
      </c>
      <c r="G160">
        <v>4.9908199123766552E-5</v>
      </c>
      <c r="H160">
        <v>2.84482E-2</v>
      </c>
    </row>
    <row r="161" spans="1:9" x14ac:dyDescent="0.25">
      <c r="A161" s="57">
        <v>38626</v>
      </c>
      <c r="B161" s="58" t="s">
        <v>400</v>
      </c>
      <c r="C161" t="s">
        <v>401</v>
      </c>
      <c r="D161">
        <v>141.3219</v>
      </c>
      <c r="E161">
        <v>1.1179088308323057</v>
      </c>
      <c r="F161">
        <v>141.3219</v>
      </c>
      <c r="G161">
        <v>2.5940130657407226E-4</v>
      </c>
      <c r="H161">
        <v>-0.18591550000000001</v>
      </c>
      <c r="I161" t="s">
        <v>82</v>
      </c>
    </row>
    <row r="162" spans="1:9" x14ac:dyDescent="0.25">
      <c r="A162" s="57">
        <v>38626</v>
      </c>
      <c r="B162" s="58" t="s">
        <v>402</v>
      </c>
      <c r="C162" t="s">
        <v>403</v>
      </c>
      <c r="D162">
        <v>58.1</v>
      </c>
      <c r="E162">
        <v>1.1157659208261617</v>
      </c>
      <c r="F162">
        <v>58.1</v>
      </c>
      <c r="G162">
        <v>1.066445887859815E-4</v>
      </c>
      <c r="H162">
        <v>-2.8776980000000001E-2</v>
      </c>
    </row>
    <row r="163" spans="1:9" x14ac:dyDescent="0.25">
      <c r="A163" s="57">
        <v>38626</v>
      </c>
      <c r="B163" s="58" t="s">
        <v>404</v>
      </c>
      <c r="C163" t="s">
        <v>405</v>
      </c>
      <c r="D163">
        <v>39.96</v>
      </c>
      <c r="E163">
        <v>1.111936936936937</v>
      </c>
      <c r="F163">
        <v>39.96</v>
      </c>
      <c r="G163">
        <v>7.3347982235590715E-5</v>
      </c>
      <c r="H163">
        <v>1.6666669999999998E-2</v>
      </c>
    </row>
    <row r="164" spans="1:9" x14ac:dyDescent="0.25">
      <c r="A164" s="57">
        <v>38626</v>
      </c>
      <c r="B164" s="58" t="s">
        <v>406</v>
      </c>
      <c r="C164" t="s">
        <v>407</v>
      </c>
      <c r="D164">
        <v>935.12</v>
      </c>
      <c r="E164">
        <v>1.1115897072033536</v>
      </c>
      <c r="F164">
        <v>935.12</v>
      </c>
      <c r="G164">
        <v>1.7164455742779176E-3</v>
      </c>
      <c r="H164">
        <v>-0.1054355</v>
      </c>
      <c r="I164" t="s">
        <v>82</v>
      </c>
    </row>
    <row r="165" spans="1:9" x14ac:dyDescent="0.25">
      <c r="A165" s="57">
        <v>38626</v>
      </c>
      <c r="B165" s="58" t="s">
        <v>408</v>
      </c>
      <c r="C165" t="s">
        <v>409</v>
      </c>
      <c r="D165">
        <v>1626.09</v>
      </c>
      <c r="E165">
        <v>1.1098143602137642</v>
      </c>
      <c r="F165">
        <v>1626.09</v>
      </c>
      <c r="G165">
        <v>2.9847452560928852E-3</v>
      </c>
      <c r="H165">
        <v>0</v>
      </c>
    </row>
    <row r="166" spans="1:9" x14ac:dyDescent="0.25">
      <c r="A166" s="57">
        <v>38626</v>
      </c>
      <c r="B166" s="58" t="s">
        <v>410</v>
      </c>
      <c r="C166" t="s">
        <v>411</v>
      </c>
      <c r="D166">
        <v>47.14</v>
      </c>
      <c r="E166">
        <v>1.1082095884599066</v>
      </c>
      <c r="F166">
        <v>47.14</v>
      </c>
      <c r="G166">
        <v>8.6527124188832483E-5</v>
      </c>
      <c r="H166">
        <v>-2.4074680000000001E-2</v>
      </c>
    </row>
    <row r="167" spans="1:9" x14ac:dyDescent="0.25">
      <c r="A167" s="57">
        <v>38626</v>
      </c>
      <c r="B167" s="58" t="s">
        <v>412</v>
      </c>
      <c r="C167" t="s">
        <v>413</v>
      </c>
      <c r="D167">
        <v>95.52</v>
      </c>
      <c r="E167">
        <v>1.1057788944723619</v>
      </c>
      <c r="F167">
        <v>95.52</v>
      </c>
      <c r="G167">
        <v>1.753303118904811E-4</v>
      </c>
      <c r="H167">
        <v>2.9282579999999999E-2</v>
      </c>
    </row>
    <row r="168" spans="1:9" x14ac:dyDescent="0.25">
      <c r="A168" s="57">
        <v>38626</v>
      </c>
      <c r="B168" s="58" t="s">
        <v>414</v>
      </c>
      <c r="C168" t="s">
        <v>415</v>
      </c>
      <c r="D168">
        <v>433.21109999999999</v>
      </c>
      <c r="E168">
        <v>1.1041245249717748</v>
      </c>
      <c r="F168">
        <v>433.21109999999999</v>
      </c>
      <c r="G168">
        <v>7.9517417585237015E-4</v>
      </c>
      <c r="H168">
        <v>0.1324707</v>
      </c>
      <c r="I168" t="s">
        <v>113</v>
      </c>
    </row>
    <row r="169" spans="1:9" x14ac:dyDescent="0.25">
      <c r="A169" s="57">
        <v>38626</v>
      </c>
      <c r="B169" s="58" t="s">
        <v>416</v>
      </c>
      <c r="C169" t="s">
        <v>417</v>
      </c>
      <c r="D169">
        <v>88.125500000000002</v>
      </c>
      <c r="E169">
        <v>1.1028816857776693</v>
      </c>
      <c r="F169">
        <v>88.125500000000002</v>
      </c>
      <c r="G169">
        <v>1.6175744766022394E-4</v>
      </c>
      <c r="H169">
        <v>0</v>
      </c>
    </row>
    <row r="170" spans="1:9" x14ac:dyDescent="0.25">
      <c r="A170" s="57">
        <v>38626</v>
      </c>
      <c r="B170" s="58" t="s">
        <v>418</v>
      </c>
      <c r="C170" t="s">
        <v>419</v>
      </c>
      <c r="D170">
        <v>400.9966</v>
      </c>
      <c r="E170">
        <v>1.102503113492733</v>
      </c>
      <c r="F170">
        <v>400.9966</v>
      </c>
      <c r="G170">
        <v>7.3604333066397084E-4</v>
      </c>
      <c r="H170">
        <v>-0.1554913</v>
      </c>
      <c r="I170" t="s">
        <v>82</v>
      </c>
    </row>
    <row r="171" spans="1:9" x14ac:dyDescent="0.25">
      <c r="A171" s="57">
        <v>38626</v>
      </c>
      <c r="B171" s="58" t="s">
        <v>420</v>
      </c>
      <c r="C171" t="s">
        <v>421</v>
      </c>
      <c r="D171">
        <v>40.8827</v>
      </c>
      <c r="E171">
        <v>1.1013949665751039</v>
      </c>
      <c r="F171">
        <v>40.8827</v>
      </c>
      <c r="G171">
        <v>7.5041630464038644E-5</v>
      </c>
      <c r="H171">
        <v>1.190476E-2</v>
      </c>
    </row>
    <row r="172" spans="1:9" x14ac:dyDescent="0.25">
      <c r="A172" s="57">
        <v>38626</v>
      </c>
      <c r="B172" s="58" t="s">
        <v>422</v>
      </c>
      <c r="C172" t="s">
        <v>423</v>
      </c>
      <c r="D172">
        <v>53.480699999999999</v>
      </c>
      <c r="E172">
        <v>1.0980035788611593</v>
      </c>
      <c r="F172">
        <v>53.480699999999999</v>
      </c>
      <c r="G172">
        <v>9.8165701540214111E-5</v>
      </c>
      <c r="H172">
        <v>3.8824070000000002E-2</v>
      </c>
    </row>
    <row r="173" spans="1:9" x14ac:dyDescent="0.25">
      <c r="A173" s="57">
        <v>38626</v>
      </c>
      <c r="B173" s="58" t="s">
        <v>424</v>
      </c>
      <c r="C173" t="s">
        <v>425</v>
      </c>
      <c r="D173">
        <v>193.70660000000001</v>
      </c>
      <c r="E173">
        <v>1.0942063925545129</v>
      </c>
      <c r="F173">
        <v>193.70660000000001</v>
      </c>
      <c r="G173">
        <v>3.5555526165457146E-4</v>
      </c>
      <c r="H173">
        <v>-4.5623839999999999E-2</v>
      </c>
    </row>
    <row r="174" spans="1:9" x14ac:dyDescent="0.25">
      <c r="A174" s="57">
        <v>38626</v>
      </c>
      <c r="B174" s="58" t="s">
        <v>426</v>
      </c>
      <c r="C174" t="s">
        <v>427</v>
      </c>
      <c r="D174">
        <v>94.382800000000003</v>
      </c>
      <c r="E174">
        <v>1.0910250596506992</v>
      </c>
      <c r="F174">
        <v>94.382800000000003</v>
      </c>
      <c r="G174">
        <v>1.7324294138501778E-4</v>
      </c>
      <c r="H174">
        <v>0</v>
      </c>
    </row>
    <row r="175" spans="1:9" x14ac:dyDescent="0.25">
      <c r="A175" s="57">
        <v>38626</v>
      </c>
      <c r="B175" s="58" t="s">
        <v>428</v>
      </c>
      <c r="C175" t="s">
        <v>429</v>
      </c>
      <c r="D175">
        <v>34.51</v>
      </c>
      <c r="E175">
        <v>1.0902057374674008</v>
      </c>
      <c r="F175">
        <v>34.51</v>
      </c>
      <c r="G175">
        <v>6.3344315989745622E-5</v>
      </c>
      <c r="H175">
        <v>7.5490199999999993E-2</v>
      </c>
      <c r="I175" t="s">
        <v>113</v>
      </c>
    </row>
    <row r="176" spans="1:9" x14ac:dyDescent="0.25">
      <c r="A176" s="57">
        <v>38626</v>
      </c>
      <c r="B176" s="58" t="s">
        <v>430</v>
      </c>
      <c r="C176" t="s">
        <v>431</v>
      </c>
      <c r="D176">
        <v>33.340000000000003</v>
      </c>
      <c r="E176">
        <v>1.0880623875224955</v>
      </c>
      <c r="F176">
        <v>33.340000000000003</v>
      </c>
      <c r="G176">
        <v>6.119673993329816E-5</v>
      </c>
      <c r="H176">
        <v>-4.2682930000000001E-2</v>
      </c>
    </row>
    <row r="177" spans="1:9" x14ac:dyDescent="0.25">
      <c r="A177" s="57">
        <v>38626</v>
      </c>
      <c r="B177" s="58" t="s">
        <v>432</v>
      </c>
      <c r="C177" t="s">
        <v>433</v>
      </c>
      <c r="D177">
        <v>104.94</v>
      </c>
      <c r="E177">
        <v>1.087326091099676</v>
      </c>
      <c r="F177">
        <v>104.94</v>
      </c>
      <c r="G177">
        <v>1.9262105244751974E-4</v>
      </c>
      <c r="H177">
        <v>-0.17445479999999999</v>
      </c>
      <c r="I177" t="s">
        <v>82</v>
      </c>
    </row>
    <row r="178" spans="1:9" x14ac:dyDescent="0.25">
      <c r="A178" s="57">
        <v>38626</v>
      </c>
      <c r="B178" s="58" t="s">
        <v>434</v>
      </c>
      <c r="C178" t="s">
        <v>435</v>
      </c>
      <c r="D178">
        <v>31.1</v>
      </c>
      <c r="E178">
        <v>1.0843408360128617</v>
      </c>
      <c r="F178">
        <v>31.1</v>
      </c>
      <c r="G178">
        <v>5.7085141329501284E-5</v>
      </c>
      <c r="H178">
        <v>-3.1198690000000001E-2</v>
      </c>
    </row>
    <row r="179" spans="1:9" x14ac:dyDescent="0.25">
      <c r="A179" s="57">
        <v>38626</v>
      </c>
      <c r="B179" s="58" t="s">
        <v>436</v>
      </c>
      <c r="C179" t="s">
        <v>437</v>
      </c>
      <c r="D179">
        <v>268.64190000000002</v>
      </c>
      <c r="E179">
        <v>1.0840602303661491</v>
      </c>
      <c r="F179">
        <v>268.64190000000002</v>
      </c>
      <c r="G179">
        <v>4.9310163435774116E-4</v>
      </c>
      <c r="H179">
        <v>0</v>
      </c>
    </row>
    <row r="180" spans="1:9" x14ac:dyDescent="0.25">
      <c r="A180" s="57">
        <v>38626</v>
      </c>
      <c r="B180" s="58" t="s">
        <v>438</v>
      </c>
      <c r="C180" t="s">
        <v>439</v>
      </c>
      <c r="D180">
        <v>23.48</v>
      </c>
      <c r="E180">
        <v>1.0838586030664397</v>
      </c>
      <c r="F180">
        <v>23.48</v>
      </c>
      <c r="G180">
        <v>4.3098363936227976E-5</v>
      </c>
      <c r="H180">
        <v>-2.2633749999999998E-2</v>
      </c>
    </row>
    <row r="181" spans="1:9" x14ac:dyDescent="0.25">
      <c r="A181" s="57">
        <v>38626</v>
      </c>
      <c r="B181" s="58" t="s">
        <v>440</v>
      </c>
      <c r="C181" t="s">
        <v>441</v>
      </c>
      <c r="D181">
        <v>502.54</v>
      </c>
      <c r="E181">
        <v>1.083079290603733</v>
      </c>
      <c r="F181">
        <v>502.54</v>
      </c>
      <c r="G181">
        <v>9.2242980462146538E-4</v>
      </c>
      <c r="H181">
        <v>-3.2282860000000003E-2</v>
      </c>
    </row>
    <row r="182" spans="1:9" x14ac:dyDescent="0.25">
      <c r="A182" s="57">
        <v>38626</v>
      </c>
      <c r="B182" s="58" t="s">
        <v>442</v>
      </c>
      <c r="C182" t="s">
        <v>443</v>
      </c>
      <c r="D182">
        <v>189.06</v>
      </c>
      <c r="E182">
        <v>1.0826721675658522</v>
      </c>
      <c r="F182">
        <v>189.06</v>
      </c>
      <c r="G182">
        <v>3.4702626430082033E-4</v>
      </c>
      <c r="H182">
        <v>-8.9529589999999992E-2</v>
      </c>
      <c r="I182" t="s">
        <v>82</v>
      </c>
    </row>
    <row r="183" spans="1:9" x14ac:dyDescent="0.25">
      <c r="A183" s="57">
        <v>38626</v>
      </c>
      <c r="B183" s="58" t="s">
        <v>444</v>
      </c>
      <c r="C183" t="s">
        <v>445</v>
      </c>
      <c r="D183">
        <v>486.2765</v>
      </c>
      <c r="E183">
        <v>1.0813580339580466</v>
      </c>
      <c r="F183">
        <v>486.2765</v>
      </c>
      <c r="G183">
        <v>8.9257757966929995E-4</v>
      </c>
      <c r="H183">
        <v>2.3364490000000002E-2</v>
      </c>
    </row>
    <row r="184" spans="1:9" x14ac:dyDescent="0.25">
      <c r="A184" s="57">
        <v>38626</v>
      </c>
      <c r="B184" s="58" t="s">
        <v>446</v>
      </c>
      <c r="C184" t="s">
        <v>447</v>
      </c>
      <c r="D184">
        <v>54.341200000000001</v>
      </c>
      <c r="E184">
        <v>1.0813526385136876</v>
      </c>
      <c r="F184">
        <v>54.341200000000001</v>
      </c>
      <c r="G184">
        <v>9.9745179486003047E-5</v>
      </c>
      <c r="H184">
        <v>-7.4074070000000006E-2</v>
      </c>
      <c r="I184" t="s">
        <v>82</v>
      </c>
    </row>
    <row r="185" spans="1:9" x14ac:dyDescent="0.25">
      <c r="A185" s="57">
        <v>38626</v>
      </c>
      <c r="B185" s="58" t="s">
        <v>448</v>
      </c>
      <c r="C185" t="s">
        <v>449</v>
      </c>
      <c r="D185">
        <v>46.061599999999999</v>
      </c>
      <c r="E185">
        <v>1.0792721051808882</v>
      </c>
      <c r="F185">
        <v>46.061599999999999</v>
      </c>
      <c r="G185">
        <v>8.4547683146718843E-5</v>
      </c>
      <c r="H185">
        <v>5.566219E-2</v>
      </c>
      <c r="I185" t="s">
        <v>113</v>
      </c>
    </row>
    <row r="186" spans="1:9" x14ac:dyDescent="0.25">
      <c r="A186" s="57">
        <v>38626</v>
      </c>
      <c r="B186" s="58" t="s">
        <v>450</v>
      </c>
      <c r="C186" t="s">
        <v>451</v>
      </c>
      <c r="D186">
        <v>162.50069999999999</v>
      </c>
      <c r="E186">
        <v>1.0768876687915807</v>
      </c>
      <c r="F186">
        <v>162.50069999999999</v>
      </c>
      <c r="G186">
        <v>2.9827573715893532E-4</v>
      </c>
      <c r="H186">
        <v>-1.9642859999999998E-2</v>
      </c>
    </row>
    <row r="187" spans="1:9" x14ac:dyDescent="0.25">
      <c r="A187" s="57">
        <v>38626</v>
      </c>
      <c r="B187" s="58" t="s">
        <v>452</v>
      </c>
      <c r="C187" t="s">
        <v>453</v>
      </c>
      <c r="D187">
        <v>16.011299999999999</v>
      </c>
      <c r="E187">
        <v>1.0763023614572209</v>
      </c>
      <c r="F187">
        <v>16.011299999999999</v>
      </c>
      <c r="G187">
        <v>2.9389303002220055E-5</v>
      </c>
      <c r="H187">
        <v>-3.7735850000000001E-2</v>
      </c>
    </row>
    <row r="188" spans="1:9" x14ac:dyDescent="0.25">
      <c r="A188" s="57">
        <v>38626</v>
      </c>
      <c r="B188" s="58" t="s">
        <v>454</v>
      </c>
      <c r="C188" t="s">
        <v>455</v>
      </c>
      <c r="D188">
        <v>581.2011</v>
      </c>
      <c r="E188">
        <v>1.0751683023311553</v>
      </c>
      <c r="F188">
        <v>581.2011</v>
      </c>
      <c r="G188">
        <v>1.0668150139666111E-3</v>
      </c>
      <c r="H188">
        <v>7.2412030000000002E-2</v>
      </c>
      <c r="I188" t="s">
        <v>113</v>
      </c>
    </row>
    <row r="189" spans="1:9" x14ac:dyDescent="0.25">
      <c r="A189" s="57">
        <v>38626</v>
      </c>
      <c r="B189" s="58" t="s">
        <v>456</v>
      </c>
      <c r="C189" t="s">
        <v>457</v>
      </c>
      <c r="D189">
        <v>46.947000000000003</v>
      </c>
      <c r="E189">
        <v>1.0728694059258312</v>
      </c>
      <c r="F189">
        <v>46.947000000000003</v>
      </c>
      <c r="G189">
        <v>8.6172865916273202E-5</v>
      </c>
      <c r="H189">
        <v>-0.20914349999999998</v>
      </c>
      <c r="I189" t="s">
        <v>82</v>
      </c>
    </row>
    <row r="190" spans="1:9" x14ac:dyDescent="0.25">
      <c r="A190" s="57">
        <v>38626</v>
      </c>
      <c r="B190" s="58" t="s">
        <v>458</v>
      </c>
      <c r="C190" t="s">
        <v>459</v>
      </c>
      <c r="D190">
        <v>115.7218</v>
      </c>
      <c r="E190">
        <v>1.0724427031034776</v>
      </c>
      <c r="F190">
        <v>115.7218</v>
      </c>
      <c r="G190">
        <v>2.1241142469145599E-4</v>
      </c>
      <c r="H190">
        <v>-2.4539879999999998E-3</v>
      </c>
    </row>
    <row r="191" spans="1:9" x14ac:dyDescent="0.25">
      <c r="A191" s="57">
        <v>38626</v>
      </c>
      <c r="B191" s="58" t="s">
        <v>460</v>
      </c>
      <c r="C191" t="s">
        <v>461</v>
      </c>
      <c r="D191">
        <v>155.27209999999999</v>
      </c>
      <c r="E191">
        <v>1.0715254060452586</v>
      </c>
      <c r="F191">
        <v>155.27209999999999</v>
      </c>
      <c r="G191">
        <v>2.8500738820027189E-4</v>
      </c>
      <c r="H191">
        <v>0</v>
      </c>
    </row>
    <row r="192" spans="1:9" x14ac:dyDescent="0.25">
      <c r="A192" s="57">
        <v>38626</v>
      </c>
      <c r="B192" s="58" t="s">
        <v>462</v>
      </c>
      <c r="C192" t="s">
        <v>463</v>
      </c>
      <c r="D192">
        <v>267.57</v>
      </c>
      <c r="E192">
        <v>1.067593526927533</v>
      </c>
      <c r="F192">
        <v>267.57</v>
      </c>
      <c r="G192">
        <v>4.9113412429371882E-4</v>
      </c>
      <c r="H192">
        <v>-5.7798889999999999E-2</v>
      </c>
      <c r="I192" t="s">
        <v>82</v>
      </c>
    </row>
    <row r="193" spans="1:9" x14ac:dyDescent="0.25">
      <c r="A193" s="57">
        <v>38626</v>
      </c>
      <c r="B193" s="58" t="s">
        <v>464</v>
      </c>
      <c r="C193" t="s">
        <v>465</v>
      </c>
      <c r="D193">
        <v>98.275800000000004</v>
      </c>
      <c r="E193">
        <v>1.0663662875295852</v>
      </c>
      <c r="F193">
        <v>98.275800000000004</v>
      </c>
      <c r="G193">
        <v>1.8038867949420585E-4</v>
      </c>
      <c r="H193">
        <v>-2.796272E-2</v>
      </c>
    </row>
    <row r="194" spans="1:9" x14ac:dyDescent="0.25">
      <c r="A194" s="57">
        <v>38626</v>
      </c>
      <c r="B194" s="58" t="s">
        <v>466</v>
      </c>
      <c r="C194" t="s">
        <v>467</v>
      </c>
      <c r="D194">
        <v>384.91</v>
      </c>
      <c r="E194">
        <v>1.062817281962017</v>
      </c>
      <c r="F194">
        <v>384.91</v>
      </c>
      <c r="G194">
        <v>7.0651581186939995E-4</v>
      </c>
      <c r="H194">
        <v>-5.8965099999999999E-2</v>
      </c>
      <c r="I194" t="s">
        <v>82</v>
      </c>
    </row>
    <row r="195" spans="1:9" x14ac:dyDescent="0.25">
      <c r="A195" s="57">
        <v>38626</v>
      </c>
      <c r="B195" s="58" t="s">
        <v>468</v>
      </c>
      <c r="C195" t="s">
        <v>469</v>
      </c>
      <c r="D195">
        <v>144.35339999999999</v>
      </c>
      <c r="E195">
        <v>1.0626559540682796</v>
      </c>
      <c r="F195">
        <v>144.35339999999999</v>
      </c>
      <c r="G195">
        <v>2.6496573120238036E-4</v>
      </c>
      <c r="H195">
        <v>3.3594629999999996E-3</v>
      </c>
    </row>
    <row r="196" spans="1:9" x14ac:dyDescent="0.25">
      <c r="A196" s="57">
        <v>38626</v>
      </c>
      <c r="B196" s="58" t="s">
        <v>470</v>
      </c>
      <c r="C196" t="s">
        <v>471</v>
      </c>
      <c r="D196">
        <v>34.855400000000003</v>
      </c>
      <c r="E196">
        <v>1.0626473946648152</v>
      </c>
      <c r="F196">
        <v>34.855400000000003</v>
      </c>
      <c r="G196">
        <v>6.3978309810170387E-5</v>
      </c>
      <c r="H196">
        <v>2.0077219999999996E-2</v>
      </c>
    </row>
    <row r="197" spans="1:9" x14ac:dyDescent="0.25">
      <c r="A197" s="57">
        <v>38626</v>
      </c>
      <c r="B197" s="58" t="s">
        <v>472</v>
      </c>
      <c r="C197" t="s">
        <v>473</v>
      </c>
      <c r="D197">
        <v>34.855400000000003</v>
      </c>
      <c r="E197">
        <v>1.0626473946648152</v>
      </c>
      <c r="F197">
        <v>34.855400000000003</v>
      </c>
      <c r="G197">
        <v>6.3978309810170387E-5</v>
      </c>
      <c r="H197">
        <v>1.6E-2</v>
      </c>
    </row>
    <row r="198" spans="1:9" x14ac:dyDescent="0.25">
      <c r="A198" s="57">
        <v>38626</v>
      </c>
      <c r="B198" s="58" t="s">
        <v>474</v>
      </c>
      <c r="C198" t="s">
        <v>475</v>
      </c>
      <c r="D198">
        <v>85.164699999999996</v>
      </c>
      <c r="E198">
        <v>1.0598757466415076</v>
      </c>
      <c r="F198">
        <v>85.164699999999996</v>
      </c>
      <c r="G198">
        <v>1.5632279536284815E-4</v>
      </c>
      <c r="H198">
        <v>-0.1267123</v>
      </c>
      <c r="I198" t="s">
        <v>82</v>
      </c>
    </row>
    <row r="199" spans="1:9" x14ac:dyDescent="0.25">
      <c r="A199" s="57">
        <v>38626</v>
      </c>
      <c r="B199" s="58" t="s">
        <v>476</v>
      </c>
      <c r="C199" t="s">
        <v>477</v>
      </c>
      <c r="D199">
        <v>122.41</v>
      </c>
      <c r="E199">
        <v>1.0594314190017156</v>
      </c>
      <c r="F199">
        <v>122.41</v>
      </c>
      <c r="G199">
        <v>2.2468785048695343E-4</v>
      </c>
      <c r="H199">
        <v>0.23204419999999998</v>
      </c>
      <c r="I199" t="s">
        <v>113</v>
      </c>
    </row>
    <row r="200" spans="1:9" x14ac:dyDescent="0.25">
      <c r="A200" s="57">
        <v>38626</v>
      </c>
      <c r="B200" s="58" t="s">
        <v>478</v>
      </c>
      <c r="C200" t="s">
        <v>479</v>
      </c>
      <c r="D200">
        <v>18.233000000000001</v>
      </c>
      <c r="E200">
        <v>1.0583557286239236</v>
      </c>
      <c r="F200">
        <v>18.233000000000001</v>
      </c>
      <c r="G200">
        <v>3.3467311313851986E-5</v>
      </c>
      <c r="H200">
        <v>-2.5897290000000003E-2</v>
      </c>
    </row>
    <row r="201" spans="1:9" x14ac:dyDescent="0.25">
      <c r="A201" s="57">
        <v>38626</v>
      </c>
      <c r="B201" s="58" t="s">
        <v>480</v>
      </c>
      <c r="C201" t="s">
        <v>481</v>
      </c>
      <c r="D201">
        <v>87.51</v>
      </c>
      <c r="E201">
        <v>1.0531824934293224</v>
      </c>
      <c r="F201">
        <v>87.51</v>
      </c>
      <c r="G201">
        <v>1.6062767581172531E-4</v>
      </c>
      <c r="H201">
        <v>-5.54995E-2</v>
      </c>
      <c r="I201" t="s">
        <v>82</v>
      </c>
    </row>
    <row r="202" spans="1:9" x14ac:dyDescent="0.25">
      <c r="A202" s="57">
        <v>38626</v>
      </c>
      <c r="B202" s="58" t="s">
        <v>482</v>
      </c>
      <c r="C202" t="s">
        <v>483</v>
      </c>
      <c r="D202">
        <v>128.23330000000001</v>
      </c>
      <c r="E202">
        <v>1.0503200026826105</v>
      </c>
      <c r="F202">
        <v>128.23330000000001</v>
      </c>
      <c r="G202">
        <v>2.3537672198226163E-4</v>
      </c>
      <c r="H202">
        <v>0</v>
      </c>
    </row>
    <row r="203" spans="1:9" x14ac:dyDescent="0.25">
      <c r="A203" s="57">
        <v>38626</v>
      </c>
      <c r="B203" s="58" t="s">
        <v>484</v>
      </c>
      <c r="C203" t="s">
        <v>485</v>
      </c>
      <c r="D203">
        <v>68.58</v>
      </c>
      <c r="E203">
        <v>1.0495042286380869</v>
      </c>
      <c r="F203">
        <v>68.58</v>
      </c>
      <c r="G203">
        <v>1.2588099653945974E-4</v>
      </c>
      <c r="H203">
        <v>7.154742E-2</v>
      </c>
      <c r="I203" t="s">
        <v>113</v>
      </c>
    </row>
    <row r="204" spans="1:9" x14ac:dyDescent="0.25">
      <c r="A204" s="57">
        <v>38626</v>
      </c>
      <c r="B204" s="58" t="s">
        <v>486</v>
      </c>
      <c r="C204" t="s">
        <v>487</v>
      </c>
      <c r="D204">
        <v>26.24</v>
      </c>
      <c r="E204">
        <v>1.044283536585366</v>
      </c>
      <c r="F204">
        <v>26.24</v>
      </c>
      <c r="G204">
        <v>4.8164440787334836E-5</v>
      </c>
      <c r="H204">
        <v>-1.5113419999999999E-2</v>
      </c>
    </row>
    <row r="205" spans="1:9" x14ac:dyDescent="0.25">
      <c r="A205" s="57">
        <v>38626</v>
      </c>
      <c r="B205" s="58" t="s">
        <v>488</v>
      </c>
      <c r="C205" t="s">
        <v>489</v>
      </c>
      <c r="D205">
        <v>200.01</v>
      </c>
      <c r="E205">
        <v>1.0436628168591571</v>
      </c>
      <c r="F205">
        <v>200.01</v>
      </c>
      <c r="G205">
        <v>3.6712537354705949E-4</v>
      </c>
      <c r="H205">
        <v>1.7177000000000001E-2</v>
      </c>
    </row>
    <row r="206" spans="1:9" x14ac:dyDescent="0.25">
      <c r="A206" s="57">
        <v>38626</v>
      </c>
      <c r="B206" s="58" t="s">
        <v>490</v>
      </c>
      <c r="C206" t="s">
        <v>491</v>
      </c>
      <c r="D206">
        <v>916.41300000000001</v>
      </c>
      <c r="E206">
        <v>1.0436277093406576</v>
      </c>
      <c r="F206">
        <v>916.41300000000001</v>
      </c>
      <c r="G206">
        <v>1.6821082193309406E-3</v>
      </c>
      <c r="H206">
        <v>-0.18666669999999999</v>
      </c>
      <c r="I206" t="s">
        <v>82</v>
      </c>
    </row>
    <row r="207" spans="1:9" x14ac:dyDescent="0.25">
      <c r="A207" s="57">
        <v>38626</v>
      </c>
      <c r="B207" s="58" t="s">
        <v>492</v>
      </c>
      <c r="C207" t="s">
        <v>493</v>
      </c>
      <c r="D207">
        <v>29.867799999999999</v>
      </c>
      <c r="E207">
        <v>1.0434648685206143</v>
      </c>
      <c r="F207">
        <v>29.867799999999999</v>
      </c>
      <c r="G207">
        <v>5.4823394990394796E-5</v>
      </c>
      <c r="H207">
        <v>4.532096E-2</v>
      </c>
    </row>
    <row r="208" spans="1:9" x14ac:dyDescent="0.25">
      <c r="A208" s="57">
        <v>38626</v>
      </c>
      <c r="B208" s="58" t="s">
        <v>494</v>
      </c>
      <c r="C208" t="s">
        <v>495</v>
      </c>
      <c r="D208">
        <v>98.021100000000004</v>
      </c>
      <c r="E208">
        <v>1.0433875971602031</v>
      </c>
      <c r="F208">
        <v>98.021100000000004</v>
      </c>
      <c r="G208">
        <v>1.7992116870653305E-4</v>
      </c>
      <c r="H208">
        <v>2.5096530000000002E-2</v>
      </c>
    </row>
    <row r="209" spans="1:9" x14ac:dyDescent="0.25">
      <c r="A209" s="57">
        <v>38626</v>
      </c>
      <c r="B209" s="58" t="s">
        <v>496</v>
      </c>
      <c r="C209" t="s">
        <v>497</v>
      </c>
      <c r="D209">
        <v>328.62</v>
      </c>
      <c r="E209">
        <v>1.0431927454202423</v>
      </c>
      <c r="F209">
        <v>328.62</v>
      </c>
      <c r="G209">
        <v>6.0319354159809354E-4</v>
      </c>
      <c r="H209">
        <v>-0.3301251</v>
      </c>
      <c r="I209" t="s">
        <v>82</v>
      </c>
    </row>
    <row r="210" spans="1:9" x14ac:dyDescent="0.25">
      <c r="A210" s="57">
        <v>38626</v>
      </c>
      <c r="B210" s="58" t="s">
        <v>498</v>
      </c>
      <c r="C210" t="s">
        <v>499</v>
      </c>
      <c r="D210">
        <v>160.18440000000001</v>
      </c>
      <c r="E210">
        <v>1.0376353752300473</v>
      </c>
      <c r="F210">
        <v>160.18440000000001</v>
      </c>
      <c r="G210">
        <v>2.9402408722769663E-4</v>
      </c>
      <c r="H210">
        <v>-9.070294000000001E-2</v>
      </c>
      <c r="I210" t="s">
        <v>82</v>
      </c>
    </row>
    <row r="211" spans="1:9" x14ac:dyDescent="0.25">
      <c r="A211" s="57">
        <v>38626</v>
      </c>
      <c r="B211" s="58" t="s">
        <v>500</v>
      </c>
      <c r="C211" t="s">
        <v>501</v>
      </c>
      <c r="D211">
        <v>1656.6776</v>
      </c>
      <c r="E211">
        <v>1.0345193295303805</v>
      </c>
      <c r="F211">
        <v>1656.6776</v>
      </c>
      <c r="G211">
        <v>3.0408898692417682E-3</v>
      </c>
      <c r="H211">
        <v>5.4815979999999999E-3</v>
      </c>
    </row>
    <row r="212" spans="1:9" x14ac:dyDescent="0.25">
      <c r="A212" s="57">
        <v>38626</v>
      </c>
      <c r="B212" s="58" t="s">
        <v>502</v>
      </c>
      <c r="C212" t="s">
        <v>503</v>
      </c>
      <c r="D212">
        <v>49.1235</v>
      </c>
      <c r="E212">
        <v>1.0320518692682727</v>
      </c>
      <c r="F212">
        <v>49.1235</v>
      </c>
      <c r="G212">
        <v>9.0167908041792805E-5</v>
      </c>
      <c r="H212">
        <v>-5.48926E-2</v>
      </c>
      <c r="I212" t="s">
        <v>82</v>
      </c>
    </row>
    <row r="213" spans="1:9" x14ac:dyDescent="0.25">
      <c r="A213" s="57">
        <v>38626</v>
      </c>
      <c r="B213" s="58" t="s">
        <v>504</v>
      </c>
      <c r="C213" t="s">
        <v>505</v>
      </c>
      <c r="D213">
        <v>68.318200000000004</v>
      </c>
      <c r="E213">
        <v>1.0289351885734694</v>
      </c>
      <c r="F213">
        <v>68.318200000000004</v>
      </c>
      <c r="G213">
        <v>1.2540045345264098E-4</v>
      </c>
      <c r="H213">
        <v>-6.1298700000000005E-2</v>
      </c>
      <c r="I213" t="s">
        <v>82</v>
      </c>
    </row>
    <row r="214" spans="1:9" x14ac:dyDescent="0.25">
      <c r="A214" s="57">
        <v>38626</v>
      </c>
      <c r="B214" s="58" t="s">
        <v>506</v>
      </c>
      <c r="C214" t="s">
        <v>507</v>
      </c>
      <c r="D214">
        <v>1167.79</v>
      </c>
      <c r="E214">
        <v>1.0254412180272139</v>
      </c>
      <c r="F214">
        <v>1167.79</v>
      </c>
      <c r="G214">
        <v>2.1435195238964084E-3</v>
      </c>
      <c r="H214">
        <v>-2.3047179999999997E-2</v>
      </c>
    </row>
    <row r="215" spans="1:9" x14ac:dyDescent="0.25">
      <c r="A215" s="57">
        <v>38626</v>
      </c>
      <c r="B215" s="58" t="s">
        <v>508</v>
      </c>
      <c r="C215" t="s">
        <v>509</v>
      </c>
      <c r="D215">
        <v>150.94999999999999</v>
      </c>
      <c r="E215">
        <v>1.0243718668433257</v>
      </c>
      <c r="F215">
        <v>150.94999999999999</v>
      </c>
      <c r="G215">
        <v>2.7707402198354398E-4</v>
      </c>
      <c r="H215">
        <v>-6.8783999999999998E-2</v>
      </c>
      <c r="I215" t="s">
        <v>82</v>
      </c>
    </row>
    <row r="216" spans="1:9" x14ac:dyDescent="0.25">
      <c r="A216" s="57">
        <v>38626</v>
      </c>
      <c r="B216" s="58" t="s">
        <v>510</v>
      </c>
      <c r="C216" t="s">
        <v>511</v>
      </c>
      <c r="D216">
        <v>121.2868</v>
      </c>
      <c r="E216">
        <v>1.0219990963567347</v>
      </c>
      <c r="F216">
        <v>121.2868</v>
      </c>
      <c r="G216">
        <v>2.2262617747276385E-4</v>
      </c>
      <c r="H216">
        <v>-4.4956139999999999E-2</v>
      </c>
    </row>
    <row r="217" spans="1:9" x14ac:dyDescent="0.25">
      <c r="A217" s="57">
        <v>38626</v>
      </c>
      <c r="B217" s="58" t="s">
        <v>512</v>
      </c>
      <c r="C217" t="s">
        <v>513</v>
      </c>
      <c r="D217">
        <v>311.82</v>
      </c>
      <c r="E217">
        <v>1.0212109550381632</v>
      </c>
      <c r="F217">
        <v>311.82</v>
      </c>
      <c r="G217">
        <v>5.7235655206961701E-4</v>
      </c>
      <c r="H217">
        <v>-8.1867389999999998E-2</v>
      </c>
      <c r="I217" t="s">
        <v>82</v>
      </c>
    </row>
    <row r="218" spans="1:9" x14ac:dyDescent="0.25">
      <c r="A218" s="57">
        <v>38626</v>
      </c>
      <c r="B218" s="58" t="s">
        <v>514</v>
      </c>
      <c r="C218" t="s">
        <v>515</v>
      </c>
      <c r="D218">
        <v>619.94590000000005</v>
      </c>
      <c r="E218">
        <v>1.0172240835853581</v>
      </c>
      <c r="F218">
        <v>619.94590000000005</v>
      </c>
      <c r="G218">
        <v>1.1379324539596421E-3</v>
      </c>
      <c r="H218">
        <v>-2.905607E-2</v>
      </c>
    </row>
    <row r="219" spans="1:9" x14ac:dyDescent="0.25">
      <c r="A219" s="57">
        <v>38626</v>
      </c>
      <c r="B219" s="58" t="s">
        <v>516</v>
      </c>
      <c r="C219" t="s">
        <v>517</v>
      </c>
      <c r="D219">
        <v>36.86</v>
      </c>
      <c r="E219">
        <v>1.01587086272382</v>
      </c>
      <c r="F219">
        <v>36.86</v>
      </c>
      <c r="G219">
        <v>6.7657823453550389E-5</v>
      </c>
      <c r="H219">
        <v>-8.7961619999999997E-3</v>
      </c>
    </row>
    <row r="220" spans="1:9" x14ac:dyDescent="0.25">
      <c r="A220" s="57">
        <v>38626</v>
      </c>
      <c r="B220" s="58" t="s">
        <v>518</v>
      </c>
      <c r="C220" t="s">
        <v>519</v>
      </c>
      <c r="D220">
        <v>1018.3885</v>
      </c>
      <c r="E220">
        <v>1.0143820359322597</v>
      </c>
      <c r="F220">
        <v>1018.3885</v>
      </c>
      <c r="G220">
        <v>1.8692878280012479E-3</v>
      </c>
      <c r="H220">
        <v>0</v>
      </c>
    </row>
    <row r="221" spans="1:9" x14ac:dyDescent="0.25">
      <c r="A221" s="57">
        <v>38626</v>
      </c>
      <c r="B221" s="58" t="s">
        <v>520</v>
      </c>
      <c r="C221" t="s">
        <v>521</v>
      </c>
      <c r="D221">
        <v>277.20890000000003</v>
      </c>
      <c r="E221">
        <v>1.0126298253771793</v>
      </c>
      <c r="F221">
        <v>277.20890000000003</v>
      </c>
      <c r="G221">
        <v>5.0882666348217327E-4</v>
      </c>
      <c r="H221">
        <v>0</v>
      </c>
    </row>
    <row r="222" spans="1:9" x14ac:dyDescent="0.25">
      <c r="A222" s="57">
        <v>38626</v>
      </c>
      <c r="B222" s="58" t="s">
        <v>522</v>
      </c>
      <c r="C222" t="s">
        <v>523</v>
      </c>
      <c r="D222">
        <v>1049.53</v>
      </c>
      <c r="E222">
        <v>1.0064419311501338</v>
      </c>
      <c r="F222">
        <v>1049.53</v>
      </c>
      <c r="G222">
        <v>1.9264491440370249E-3</v>
      </c>
      <c r="H222">
        <v>-4.7462579999999997E-3</v>
      </c>
    </row>
    <row r="223" spans="1:9" x14ac:dyDescent="0.25">
      <c r="A223" s="57">
        <v>38626</v>
      </c>
      <c r="B223" s="58" t="s">
        <v>524</v>
      </c>
      <c r="C223" t="s">
        <v>525</v>
      </c>
      <c r="D223">
        <v>1616.7211</v>
      </c>
      <c r="E223">
        <v>1.0063739503368887</v>
      </c>
      <c r="F223">
        <v>1616.7211</v>
      </c>
      <c r="G223">
        <v>2.9675483113789959E-3</v>
      </c>
      <c r="H223">
        <v>3.641661E-3</v>
      </c>
    </row>
    <row r="224" spans="1:9" x14ac:dyDescent="0.25">
      <c r="A224" s="57">
        <v>38626</v>
      </c>
      <c r="B224" s="58" t="s">
        <v>526</v>
      </c>
      <c r="C224" t="s">
        <v>527</v>
      </c>
      <c r="D224">
        <v>85.83</v>
      </c>
      <c r="E224">
        <v>1.0050914598625189</v>
      </c>
      <c r="F224">
        <v>85.83</v>
      </c>
      <c r="G224">
        <v>1.5754397685887765E-4</v>
      </c>
      <c r="H224">
        <v>5.7471269999999998E-2</v>
      </c>
      <c r="I224" t="s">
        <v>113</v>
      </c>
    </row>
    <row r="225" spans="1:9" x14ac:dyDescent="0.25">
      <c r="A225" s="57">
        <v>38626</v>
      </c>
      <c r="B225" s="58" t="s">
        <v>528</v>
      </c>
      <c r="C225" t="s">
        <v>529</v>
      </c>
      <c r="D225">
        <v>219.5856</v>
      </c>
      <c r="E225">
        <v>1.0049110688496876</v>
      </c>
      <c r="F225">
        <v>219.5856</v>
      </c>
      <c r="G225">
        <v>4.0305707427406223E-4</v>
      </c>
      <c r="H225">
        <v>5.3705689999999995E-3</v>
      </c>
    </row>
    <row r="226" spans="1:9" x14ac:dyDescent="0.25">
      <c r="A226" s="57">
        <v>38626</v>
      </c>
      <c r="B226" s="58" t="s">
        <v>530</v>
      </c>
      <c r="C226" t="s">
        <v>531</v>
      </c>
      <c r="D226">
        <v>114.0514</v>
      </c>
      <c r="E226">
        <v>1.0029688368577676</v>
      </c>
      <c r="F226">
        <v>114.0514</v>
      </c>
      <c r="G226">
        <v>2.0934534687548173E-4</v>
      </c>
      <c r="H226">
        <v>8.2429500000000003E-2</v>
      </c>
      <c r="I226" t="s">
        <v>113</v>
      </c>
    </row>
    <row r="227" spans="1:9" x14ac:dyDescent="0.25">
      <c r="A227" s="57">
        <v>38626</v>
      </c>
      <c r="B227" s="58" t="s">
        <v>532</v>
      </c>
      <c r="C227" t="s">
        <v>533</v>
      </c>
      <c r="D227">
        <v>854.45</v>
      </c>
      <c r="E227">
        <v>1.002709345192814</v>
      </c>
      <c r="F227">
        <v>854.45</v>
      </c>
      <c r="G227">
        <v>1.5683729584885005E-3</v>
      </c>
      <c r="H227">
        <v>0.11969110000000001</v>
      </c>
      <c r="I227" t="s">
        <v>113</v>
      </c>
    </row>
    <row r="228" spans="1:9" x14ac:dyDescent="0.25">
      <c r="A228" s="57">
        <v>38626</v>
      </c>
      <c r="B228" s="58" t="s">
        <v>534</v>
      </c>
      <c r="C228" t="s">
        <v>535</v>
      </c>
      <c r="D228">
        <v>493.08339999999998</v>
      </c>
      <c r="E228">
        <v>1.0013052558654378</v>
      </c>
      <c r="F228">
        <v>493.08339999999998</v>
      </c>
      <c r="G228">
        <v>9.0507188348009683E-4</v>
      </c>
      <c r="H228">
        <v>-0.10199709999999999</v>
      </c>
      <c r="I228" t="s">
        <v>82</v>
      </c>
    </row>
    <row r="229" spans="1:9" x14ac:dyDescent="0.25">
      <c r="A229" s="57">
        <v>38626</v>
      </c>
      <c r="B229" s="58" t="s">
        <v>536</v>
      </c>
      <c r="C229" t="s">
        <v>537</v>
      </c>
      <c r="D229">
        <v>239.02</v>
      </c>
      <c r="E229">
        <v>0.99818425236381891</v>
      </c>
      <c r="F229">
        <v>239.02</v>
      </c>
      <c r="G229">
        <v>4.3872959744621854E-4</v>
      </c>
      <c r="H229">
        <v>-0.26463100000000001</v>
      </c>
      <c r="I229" t="s">
        <v>82</v>
      </c>
    </row>
    <row r="230" spans="1:9" x14ac:dyDescent="0.25">
      <c r="A230" s="57">
        <v>38626</v>
      </c>
      <c r="B230" s="58" t="s">
        <v>538</v>
      </c>
      <c r="C230" t="s">
        <v>539</v>
      </c>
      <c r="D230">
        <v>176.69</v>
      </c>
      <c r="E230">
        <v>0.99411398494538461</v>
      </c>
      <c r="F230">
        <v>176.69</v>
      </c>
      <c r="G230">
        <v>3.2432069522538845E-4</v>
      </c>
      <c r="H230">
        <v>-0.12591730000000001</v>
      </c>
      <c r="I230" t="s">
        <v>82</v>
      </c>
    </row>
    <row r="231" spans="1:9" x14ac:dyDescent="0.25">
      <c r="A231" s="57">
        <v>38626</v>
      </c>
      <c r="B231" s="58" t="s">
        <v>540</v>
      </c>
      <c r="C231" t="s">
        <v>541</v>
      </c>
      <c r="D231">
        <v>305.21449999999999</v>
      </c>
      <c r="E231">
        <v>0.99203347154214505</v>
      </c>
      <c r="F231">
        <v>305.21449999999999</v>
      </c>
      <c r="G231">
        <v>5.6023192502614369E-4</v>
      </c>
      <c r="H231">
        <v>-7.6354680000000008E-2</v>
      </c>
      <c r="I231" t="s">
        <v>82</v>
      </c>
    </row>
    <row r="232" spans="1:9" x14ac:dyDescent="0.25">
      <c r="A232" s="57">
        <v>38626</v>
      </c>
      <c r="B232" s="58" t="s">
        <v>542</v>
      </c>
      <c r="C232" t="s">
        <v>543</v>
      </c>
      <c r="D232">
        <v>308.04000000000002</v>
      </c>
      <c r="E232">
        <v>0.990916764056616</v>
      </c>
      <c r="F232">
        <v>308.04000000000002</v>
      </c>
      <c r="G232">
        <v>5.6541822942570981E-4</v>
      </c>
      <c r="H232">
        <v>-9.0909089999999998E-2</v>
      </c>
      <c r="I232" t="s">
        <v>82</v>
      </c>
    </row>
    <row r="233" spans="1:9" x14ac:dyDescent="0.25">
      <c r="A233" s="57">
        <v>38626</v>
      </c>
      <c r="B233" s="58" t="s">
        <v>544</v>
      </c>
      <c r="C233" t="s">
        <v>545</v>
      </c>
      <c r="D233">
        <v>245.59</v>
      </c>
      <c r="E233">
        <v>0.99079359908791076</v>
      </c>
      <c r="F233">
        <v>245.59</v>
      </c>
      <c r="G233">
        <v>4.5078906299396204E-4</v>
      </c>
      <c r="H233">
        <v>2.4930750000000002E-2</v>
      </c>
    </row>
    <row r="234" spans="1:9" x14ac:dyDescent="0.25">
      <c r="A234" s="57">
        <v>38626</v>
      </c>
      <c r="B234" s="58" t="s">
        <v>546</v>
      </c>
      <c r="C234" t="s">
        <v>547</v>
      </c>
      <c r="D234">
        <v>50.947200000000002</v>
      </c>
      <c r="E234">
        <v>0.98837620124364034</v>
      </c>
      <c r="F234">
        <v>50.947200000000002</v>
      </c>
      <c r="G234">
        <v>9.3515373387214392E-5</v>
      </c>
      <c r="H234">
        <v>0</v>
      </c>
    </row>
    <row r="235" spans="1:9" x14ac:dyDescent="0.25">
      <c r="A235" s="57">
        <v>38626</v>
      </c>
      <c r="B235" s="58" t="s">
        <v>548</v>
      </c>
      <c r="C235" t="s">
        <v>549</v>
      </c>
      <c r="D235">
        <v>66.505700000000004</v>
      </c>
      <c r="E235">
        <v>0.98759955913553266</v>
      </c>
      <c r="F235">
        <v>66.505700000000004</v>
      </c>
      <c r="G235">
        <v>1.2207354610023838E-4</v>
      </c>
      <c r="H235">
        <v>0</v>
      </c>
    </row>
    <row r="236" spans="1:9" x14ac:dyDescent="0.25">
      <c r="A236" s="57">
        <v>38626</v>
      </c>
      <c r="B236" s="58" t="s">
        <v>550</v>
      </c>
      <c r="C236" t="s">
        <v>551</v>
      </c>
      <c r="D236">
        <v>1970.82</v>
      </c>
      <c r="E236">
        <v>0.98722663662840848</v>
      </c>
      <c r="F236">
        <v>1970.82</v>
      </c>
      <c r="G236">
        <v>3.6175092680066786E-3</v>
      </c>
      <c r="H236">
        <v>-0.10878030000000001</v>
      </c>
      <c r="I236" t="s">
        <v>82</v>
      </c>
    </row>
    <row r="237" spans="1:9" x14ac:dyDescent="0.25">
      <c r="A237" s="57">
        <v>38626</v>
      </c>
      <c r="B237" s="58" t="s">
        <v>552</v>
      </c>
      <c r="C237" t="s">
        <v>553</v>
      </c>
      <c r="D237">
        <v>547.04280000000006</v>
      </c>
      <c r="E237">
        <v>0.98671804107466543</v>
      </c>
      <c r="F237">
        <v>547.04280000000006</v>
      </c>
      <c r="G237">
        <v>1.0041162556683634E-3</v>
      </c>
      <c r="H237">
        <v>-8.1456959999999995E-2</v>
      </c>
      <c r="I237" t="s">
        <v>82</v>
      </c>
    </row>
    <row r="238" spans="1:9" x14ac:dyDescent="0.25">
      <c r="A238" s="57">
        <v>38626</v>
      </c>
      <c r="B238" s="58" t="s">
        <v>554</v>
      </c>
      <c r="C238" t="s">
        <v>555</v>
      </c>
      <c r="D238">
        <v>104.57</v>
      </c>
      <c r="E238">
        <v>0.98661183895954874</v>
      </c>
      <c r="F238">
        <v>104.57</v>
      </c>
      <c r="G238">
        <v>1.9194190446385686E-4</v>
      </c>
      <c r="H238">
        <v>-0.10544219999999999</v>
      </c>
      <c r="I238" t="s">
        <v>82</v>
      </c>
    </row>
    <row r="239" spans="1:9" x14ac:dyDescent="0.25">
      <c r="A239" s="57">
        <v>38626</v>
      </c>
      <c r="B239" s="58" t="s">
        <v>556</v>
      </c>
      <c r="C239" t="s">
        <v>557</v>
      </c>
      <c r="D239">
        <v>669.44</v>
      </c>
      <c r="E239">
        <v>0.98589567399617595</v>
      </c>
      <c r="F239">
        <v>669.44</v>
      </c>
      <c r="G239">
        <v>1.2287806113061525E-3</v>
      </c>
      <c r="H239">
        <v>2.781641E-2</v>
      </c>
    </row>
    <row r="240" spans="1:9" x14ac:dyDescent="0.25">
      <c r="A240" s="57">
        <v>38626</v>
      </c>
      <c r="B240" s="58" t="s">
        <v>558</v>
      </c>
      <c r="C240" t="s">
        <v>559</v>
      </c>
      <c r="D240">
        <v>188.22</v>
      </c>
      <c r="E240">
        <v>0.98582509828923592</v>
      </c>
      <c r="F240">
        <v>188.22</v>
      </c>
      <c r="G240">
        <v>3.4548441482439647E-4</v>
      </c>
      <c r="H240">
        <v>-0.19126979999999999</v>
      </c>
      <c r="I240" t="s">
        <v>82</v>
      </c>
    </row>
    <row r="241" spans="1:9" x14ac:dyDescent="0.25">
      <c r="A241" s="57">
        <v>38626</v>
      </c>
      <c r="B241" s="58" t="s">
        <v>560</v>
      </c>
      <c r="C241" t="s">
        <v>561</v>
      </c>
      <c r="D241">
        <v>168.84649999999999</v>
      </c>
      <c r="E241">
        <v>0.98296973878641258</v>
      </c>
      <c r="F241">
        <v>168.84649999999999</v>
      </c>
      <c r="G241">
        <v>3.0992367573928092E-4</v>
      </c>
      <c r="H241">
        <v>-7.1644800000000008E-2</v>
      </c>
      <c r="I241" t="s">
        <v>82</v>
      </c>
    </row>
    <row r="242" spans="1:9" x14ac:dyDescent="0.25">
      <c r="A242" s="57">
        <v>38626</v>
      </c>
      <c r="B242" s="58" t="s">
        <v>562</v>
      </c>
      <c r="C242" t="s">
        <v>563</v>
      </c>
      <c r="D242">
        <v>632.26199999999994</v>
      </c>
      <c r="E242">
        <v>0.98199796919631421</v>
      </c>
      <c r="F242">
        <v>632.26199999999994</v>
      </c>
      <c r="G242">
        <v>1.16053908769367E-3</v>
      </c>
      <c r="H242">
        <v>3.4166669999999996E-2</v>
      </c>
    </row>
    <row r="243" spans="1:9" x14ac:dyDescent="0.25">
      <c r="A243" s="57">
        <v>38626</v>
      </c>
      <c r="B243" s="58" t="s">
        <v>564</v>
      </c>
      <c r="C243" t="s">
        <v>565</v>
      </c>
      <c r="D243">
        <v>632.26199999999994</v>
      </c>
      <c r="E243">
        <v>0.98199796919631421</v>
      </c>
      <c r="F243">
        <v>632.26199999999994</v>
      </c>
      <c r="G243">
        <v>1.16053908769367E-3</v>
      </c>
      <c r="H243">
        <v>4.5762710000000005E-2</v>
      </c>
    </row>
    <row r="244" spans="1:9" x14ac:dyDescent="0.25">
      <c r="A244" s="57">
        <v>38626</v>
      </c>
      <c r="B244" s="58" t="s">
        <v>566</v>
      </c>
      <c r="C244" t="s">
        <v>567</v>
      </c>
      <c r="D244">
        <v>117.9902</v>
      </c>
      <c r="E244">
        <v>0.98125098525131749</v>
      </c>
      <c r="F244">
        <v>117.9902</v>
      </c>
      <c r="G244">
        <v>2.1657515249183672E-4</v>
      </c>
      <c r="H244">
        <v>-2.4682119999999998E-2</v>
      </c>
    </row>
    <row r="245" spans="1:9" x14ac:dyDescent="0.25">
      <c r="A245" s="57">
        <v>38626</v>
      </c>
      <c r="B245" s="58" t="s">
        <v>568</v>
      </c>
      <c r="C245" t="s">
        <v>569</v>
      </c>
      <c r="D245">
        <v>291.95999999999998</v>
      </c>
      <c r="E245">
        <v>0.97992533223729283</v>
      </c>
      <c r="F245">
        <v>291.95999999999998</v>
      </c>
      <c r="G245">
        <v>5.3590282516273935E-4</v>
      </c>
      <c r="H245">
        <v>6.2121209999999996E-2</v>
      </c>
      <c r="I245" t="s">
        <v>113</v>
      </c>
    </row>
    <row r="246" spans="1:9" x14ac:dyDescent="0.25">
      <c r="A246" s="57">
        <v>38626</v>
      </c>
      <c r="B246" s="58" t="s">
        <v>570</v>
      </c>
      <c r="C246" t="s">
        <v>571</v>
      </c>
      <c r="D246">
        <v>361.38049999999998</v>
      </c>
      <c r="E246">
        <v>0.97986194606515853</v>
      </c>
      <c r="F246">
        <v>361.38049999999998</v>
      </c>
      <c r="G246">
        <v>6.6332658894616831E-4</v>
      </c>
      <c r="H246">
        <v>8.6330939999999995E-2</v>
      </c>
      <c r="I246" t="s">
        <v>113</v>
      </c>
    </row>
    <row r="247" spans="1:9" x14ac:dyDescent="0.25">
      <c r="A247" s="57">
        <v>38626</v>
      </c>
      <c r="B247" s="58" t="s">
        <v>572</v>
      </c>
      <c r="C247" t="s">
        <v>573</v>
      </c>
      <c r="D247">
        <v>314.03399999999999</v>
      </c>
      <c r="E247">
        <v>0.97690695911907621</v>
      </c>
      <c r="F247">
        <v>314.03399999999999</v>
      </c>
      <c r="G247">
        <v>5.7642042676104839E-4</v>
      </c>
      <c r="H247">
        <v>-7.5238089999999994E-2</v>
      </c>
      <c r="I247" t="s">
        <v>82</v>
      </c>
    </row>
    <row r="248" spans="1:9" x14ac:dyDescent="0.25">
      <c r="A248" s="57">
        <v>38626</v>
      </c>
      <c r="B248" s="58" t="s">
        <v>574</v>
      </c>
      <c r="C248" t="s">
        <v>575</v>
      </c>
      <c r="D248">
        <v>241.2627</v>
      </c>
      <c r="E248">
        <v>0.97671127778972888</v>
      </c>
      <c r="F248">
        <v>241.2627</v>
      </c>
      <c r="G248">
        <v>4.4284615199476101E-4</v>
      </c>
      <c r="H248">
        <v>6.5648860000000003E-2</v>
      </c>
      <c r="I248" t="s">
        <v>113</v>
      </c>
    </row>
    <row r="249" spans="1:9" x14ac:dyDescent="0.25">
      <c r="A249" s="57">
        <v>38626</v>
      </c>
      <c r="B249" s="58" t="s">
        <v>576</v>
      </c>
      <c r="C249" t="s">
        <v>577</v>
      </c>
      <c r="D249">
        <v>891.91470000000004</v>
      </c>
      <c r="E249">
        <v>0.97561571751199971</v>
      </c>
      <c r="F249">
        <v>891.91470000000004</v>
      </c>
      <c r="G249">
        <v>1.6371407300115671E-3</v>
      </c>
      <c r="H249">
        <v>2.57334E-2</v>
      </c>
    </row>
    <row r="250" spans="1:9" x14ac:dyDescent="0.25">
      <c r="A250" s="57">
        <v>38626</v>
      </c>
      <c r="B250" s="58" t="s">
        <v>578</v>
      </c>
      <c r="C250" t="s">
        <v>579</v>
      </c>
      <c r="D250">
        <v>557.65</v>
      </c>
      <c r="E250">
        <v>0.97342598404016867</v>
      </c>
      <c r="F250">
        <v>557.65</v>
      </c>
      <c r="G250">
        <v>1.0235861434854145E-3</v>
      </c>
      <c r="H250">
        <v>-7.6335880000000002E-3</v>
      </c>
    </row>
    <row r="251" spans="1:9" x14ac:dyDescent="0.25">
      <c r="A251" s="57">
        <v>38626</v>
      </c>
      <c r="B251" s="58" t="s">
        <v>580</v>
      </c>
      <c r="C251" t="s">
        <v>581</v>
      </c>
      <c r="D251">
        <v>207.79089999999999</v>
      </c>
      <c r="E251">
        <v>0.97048042046114635</v>
      </c>
      <c r="F251">
        <v>207.79089999999999</v>
      </c>
      <c r="G251">
        <v>3.8140748853647159E-4</v>
      </c>
      <c r="H251">
        <v>-4.8298069999999999E-2</v>
      </c>
    </row>
    <row r="252" spans="1:9" x14ac:dyDescent="0.25">
      <c r="A252" s="57">
        <v>38626</v>
      </c>
      <c r="B252" s="58" t="s">
        <v>582</v>
      </c>
      <c r="C252" t="s">
        <v>583</v>
      </c>
      <c r="D252">
        <v>112.75</v>
      </c>
      <c r="E252">
        <v>0.96877161862527716</v>
      </c>
      <c r="F252">
        <v>112.75</v>
      </c>
      <c r="G252">
        <v>2.069565815080794E-4</v>
      </c>
      <c r="H252">
        <v>-1.8895349999999998E-2</v>
      </c>
    </row>
    <row r="253" spans="1:9" x14ac:dyDescent="0.25">
      <c r="A253" s="57">
        <v>38626</v>
      </c>
      <c r="B253" s="58" t="s">
        <v>584</v>
      </c>
      <c r="C253" t="s">
        <v>585</v>
      </c>
      <c r="D253">
        <v>72.900499999999994</v>
      </c>
      <c r="E253">
        <v>0.96847072379476151</v>
      </c>
      <c r="F253">
        <v>72.900499999999994</v>
      </c>
      <c r="G253">
        <v>1.3381142590004205E-4</v>
      </c>
      <c r="H253">
        <v>0</v>
      </c>
    </row>
    <row r="254" spans="1:9" x14ac:dyDescent="0.25">
      <c r="A254" s="57">
        <v>38626</v>
      </c>
      <c r="B254" s="58" t="s">
        <v>586</v>
      </c>
      <c r="C254" t="s">
        <v>587</v>
      </c>
      <c r="D254">
        <v>548.47059999999999</v>
      </c>
      <c r="E254">
        <v>0.96373807456589289</v>
      </c>
      <c r="F254">
        <v>548.47059999999999</v>
      </c>
      <c r="G254">
        <v>1.0067370326712656E-3</v>
      </c>
      <c r="H254">
        <v>2.0066890000000003E-3</v>
      </c>
    </row>
    <row r="255" spans="1:9" x14ac:dyDescent="0.25">
      <c r="A255" s="57">
        <v>38626</v>
      </c>
      <c r="B255" s="58" t="s">
        <v>588</v>
      </c>
      <c r="C255" t="s">
        <v>589</v>
      </c>
      <c r="D255">
        <v>73.963899999999995</v>
      </c>
      <c r="E255">
        <v>0.96351057745738133</v>
      </c>
      <c r="F255">
        <v>73.963899999999995</v>
      </c>
      <c r="G255">
        <v>1.3576333391579097E-4</v>
      </c>
      <c r="H255">
        <v>-0.2682927</v>
      </c>
      <c r="I255" t="s">
        <v>82</v>
      </c>
    </row>
    <row r="256" spans="1:9" x14ac:dyDescent="0.25">
      <c r="A256" s="57">
        <v>38626</v>
      </c>
      <c r="B256" s="58" t="s">
        <v>590</v>
      </c>
      <c r="C256" t="s">
        <v>591</v>
      </c>
      <c r="D256">
        <v>28.6509</v>
      </c>
      <c r="E256">
        <v>0.96332052396259804</v>
      </c>
      <c r="F256">
        <v>28.6509</v>
      </c>
      <c r="G256">
        <v>5.2589732338180327E-5</v>
      </c>
      <c r="H256">
        <v>-1.2074640000000001E-2</v>
      </c>
    </row>
    <row r="257" spans="1:9" x14ac:dyDescent="0.25">
      <c r="A257" s="57">
        <v>38626</v>
      </c>
      <c r="B257" s="58" t="s">
        <v>592</v>
      </c>
      <c r="C257" t="s">
        <v>593</v>
      </c>
      <c r="D257">
        <v>339.07</v>
      </c>
      <c r="E257">
        <v>0.96263308461379649</v>
      </c>
      <c r="F257">
        <v>339.07</v>
      </c>
      <c r="G257">
        <v>6.2237488329884235E-4</v>
      </c>
      <c r="H257">
        <v>8.5125449999999991E-2</v>
      </c>
      <c r="I257" t="s">
        <v>113</v>
      </c>
    </row>
    <row r="258" spans="1:9" x14ac:dyDescent="0.25">
      <c r="A258" s="57">
        <v>38626</v>
      </c>
      <c r="B258" s="58" t="s">
        <v>594</v>
      </c>
      <c r="C258" t="s">
        <v>595</v>
      </c>
      <c r="D258">
        <v>19.601700000000001</v>
      </c>
      <c r="E258">
        <v>0.9624165250973129</v>
      </c>
      <c r="F258">
        <v>19.601700000000001</v>
      </c>
      <c r="G258">
        <v>3.5979608192877343E-5</v>
      </c>
      <c r="H258">
        <v>-4.4843050000000001E-3</v>
      </c>
    </row>
    <row r="259" spans="1:9" x14ac:dyDescent="0.25">
      <c r="A259" s="57">
        <v>38626</v>
      </c>
      <c r="B259" s="58" t="s">
        <v>596</v>
      </c>
      <c r="C259" t="s">
        <v>597</v>
      </c>
      <c r="D259">
        <v>1753.6419000000001</v>
      </c>
      <c r="E259">
        <v>0.96199799970564115</v>
      </c>
      <c r="F259">
        <v>1753.6419000000001</v>
      </c>
      <c r="G259">
        <v>3.2188712444641528E-3</v>
      </c>
      <c r="H259">
        <v>-3.9125429999999996E-2</v>
      </c>
    </row>
    <row r="260" spans="1:9" x14ac:dyDescent="0.25">
      <c r="A260" s="57">
        <v>38626</v>
      </c>
      <c r="B260" s="58" t="s">
        <v>598</v>
      </c>
      <c r="C260" t="s">
        <v>599</v>
      </c>
      <c r="D260">
        <v>29.67</v>
      </c>
      <c r="E260">
        <v>0.96161105493764731</v>
      </c>
      <c r="F260">
        <v>29.67</v>
      </c>
      <c r="G260">
        <v>5.4460326149398813E-5</v>
      </c>
      <c r="H260">
        <v>0</v>
      </c>
    </row>
    <row r="261" spans="1:9" x14ac:dyDescent="0.25">
      <c r="A261" s="57">
        <v>38626</v>
      </c>
      <c r="B261" s="58" t="s">
        <v>600</v>
      </c>
      <c r="C261" t="s">
        <v>601</v>
      </c>
      <c r="D261">
        <v>462.03</v>
      </c>
      <c r="E261">
        <v>0.96070817912256778</v>
      </c>
      <c r="F261">
        <v>462.03</v>
      </c>
      <c r="G261">
        <v>8.4807227808583513E-4</v>
      </c>
      <c r="H261">
        <v>0</v>
      </c>
    </row>
    <row r="262" spans="1:9" x14ac:dyDescent="0.25">
      <c r="A262" s="57">
        <v>38626</v>
      </c>
      <c r="B262" s="58" t="s">
        <v>602</v>
      </c>
      <c r="C262" t="s">
        <v>603</v>
      </c>
      <c r="D262">
        <v>44.04</v>
      </c>
      <c r="E262">
        <v>0.96005903723887376</v>
      </c>
      <c r="F262">
        <v>44.04</v>
      </c>
      <c r="G262">
        <v>8.0836965406792157E-5</v>
      </c>
      <c r="H262">
        <v>-2.890933E-2</v>
      </c>
    </row>
    <row r="263" spans="1:9" x14ac:dyDescent="0.25">
      <c r="A263" s="57">
        <v>38626</v>
      </c>
      <c r="B263" s="58" t="s">
        <v>604</v>
      </c>
      <c r="C263" t="s">
        <v>605</v>
      </c>
      <c r="D263">
        <v>42.508699999999997</v>
      </c>
      <c r="E263">
        <v>0.9598505717653093</v>
      </c>
      <c r="F263">
        <v>42.508699999999997</v>
      </c>
      <c r="G263">
        <v>7.8026210521973336E-5</v>
      </c>
      <c r="H263">
        <v>0</v>
      </c>
    </row>
    <row r="264" spans="1:9" x14ac:dyDescent="0.25">
      <c r="A264" s="57">
        <v>38626</v>
      </c>
      <c r="B264" s="58" t="s">
        <v>606</v>
      </c>
      <c r="C264" t="s">
        <v>607</v>
      </c>
      <c r="D264">
        <v>49.28</v>
      </c>
      <c r="E264">
        <v>0.9587053571428571</v>
      </c>
      <c r="F264">
        <v>49.28</v>
      </c>
      <c r="G264">
        <v>9.0455169283531285E-5</v>
      </c>
      <c r="H264">
        <v>-0.1819057</v>
      </c>
      <c r="I264" t="s">
        <v>82</v>
      </c>
    </row>
    <row r="265" spans="1:9" x14ac:dyDescent="0.25">
      <c r="A265" s="57">
        <v>38626</v>
      </c>
      <c r="B265" s="58" t="s">
        <v>608</v>
      </c>
      <c r="C265" t="s">
        <v>609</v>
      </c>
      <c r="D265">
        <v>329.46679999999998</v>
      </c>
      <c r="E265">
        <v>0.9565758977839347</v>
      </c>
      <c r="F265">
        <v>329.46679999999998</v>
      </c>
      <c r="G265">
        <v>6.0474787271313601E-4</v>
      </c>
      <c r="H265">
        <v>-3.713959E-2</v>
      </c>
    </row>
    <row r="266" spans="1:9" x14ac:dyDescent="0.25">
      <c r="A266" s="57">
        <v>38626</v>
      </c>
      <c r="B266" s="58" t="s">
        <v>610</v>
      </c>
      <c r="C266" t="s">
        <v>611</v>
      </c>
      <c r="D266">
        <v>336.13</v>
      </c>
      <c r="E266">
        <v>0.95465444917145148</v>
      </c>
      <c r="F266">
        <v>336.13</v>
      </c>
      <c r="G266">
        <v>6.1697841013135901E-4</v>
      </c>
      <c r="H266">
        <v>6.1100750000000002E-2</v>
      </c>
      <c r="I266" t="s">
        <v>113</v>
      </c>
    </row>
    <row r="267" spans="1:9" x14ac:dyDescent="0.25">
      <c r="A267" s="57">
        <v>38626</v>
      </c>
      <c r="B267" s="58" t="s">
        <v>612</v>
      </c>
      <c r="C267" t="s">
        <v>613</v>
      </c>
      <c r="D267">
        <v>576.49</v>
      </c>
      <c r="E267">
        <v>0.95296535932973681</v>
      </c>
      <c r="F267">
        <v>576.49</v>
      </c>
      <c r="G267">
        <v>1.0581676245994918E-3</v>
      </c>
      <c r="H267">
        <v>1.216334E-2</v>
      </c>
    </row>
    <row r="268" spans="1:9" x14ac:dyDescent="0.25">
      <c r="A268" s="57">
        <v>38626</v>
      </c>
      <c r="B268" s="58" t="s">
        <v>614</v>
      </c>
      <c r="C268" t="s">
        <v>615</v>
      </c>
      <c r="D268">
        <v>56.733499999999999</v>
      </c>
      <c r="E268">
        <v>0.95167758026562788</v>
      </c>
      <c r="F268">
        <v>56.733499999999999</v>
      </c>
      <c r="G268">
        <v>1.0413633008415629E-4</v>
      </c>
      <c r="H268">
        <v>1.2461059999999999E-2</v>
      </c>
    </row>
    <row r="269" spans="1:9" x14ac:dyDescent="0.25">
      <c r="A269" s="57">
        <v>38626</v>
      </c>
      <c r="B269" s="58" t="s">
        <v>616</v>
      </c>
      <c r="C269" t="s">
        <v>617</v>
      </c>
      <c r="D269">
        <v>27.495699999999999</v>
      </c>
      <c r="E269">
        <v>0.95113054041177358</v>
      </c>
      <c r="F269">
        <v>27.495699999999999</v>
      </c>
      <c r="G269">
        <v>5.0469322201079369E-5</v>
      </c>
      <c r="H269">
        <v>0</v>
      </c>
    </row>
    <row r="270" spans="1:9" x14ac:dyDescent="0.25">
      <c r="A270" s="57">
        <v>38626</v>
      </c>
      <c r="B270" s="58" t="s">
        <v>618</v>
      </c>
      <c r="C270" t="s">
        <v>619</v>
      </c>
      <c r="D270">
        <v>504.43</v>
      </c>
      <c r="E270">
        <v>0.95097040223618734</v>
      </c>
      <c r="F270">
        <v>504.43</v>
      </c>
      <c r="G270">
        <v>9.2589896594341898E-4</v>
      </c>
      <c r="H270">
        <v>0.12472960000000001</v>
      </c>
      <c r="I270" t="s">
        <v>113</v>
      </c>
    </row>
    <row r="271" spans="1:9" x14ac:dyDescent="0.25">
      <c r="A271" s="57">
        <v>38626</v>
      </c>
      <c r="B271" s="58" t="s">
        <v>620</v>
      </c>
      <c r="C271" t="s">
        <v>621</v>
      </c>
      <c r="D271">
        <v>71.47</v>
      </c>
      <c r="E271">
        <v>0.95056667133062822</v>
      </c>
      <c r="F271">
        <v>71.47</v>
      </c>
      <c r="G271">
        <v>1.3118569295239409E-4</v>
      </c>
      <c r="H271">
        <v>-5.8144950000000001E-2</v>
      </c>
      <c r="I271" t="s">
        <v>82</v>
      </c>
    </row>
    <row r="272" spans="1:9" x14ac:dyDescent="0.25">
      <c r="A272" s="57">
        <v>38626</v>
      </c>
      <c r="B272" s="58" t="s">
        <v>622</v>
      </c>
      <c r="C272" t="s">
        <v>623</v>
      </c>
      <c r="D272">
        <v>250.63</v>
      </c>
      <c r="E272">
        <v>0.95039300961576834</v>
      </c>
      <c r="F272">
        <v>250.63</v>
      </c>
      <c r="G272">
        <v>4.6004015985250498E-4</v>
      </c>
      <c r="H272">
        <v>0.25495380000000001</v>
      </c>
      <c r="I272" t="s">
        <v>113</v>
      </c>
    </row>
    <row r="273" spans="1:9" x14ac:dyDescent="0.25">
      <c r="A273" s="57">
        <v>38626</v>
      </c>
      <c r="B273" s="58" t="s">
        <v>624</v>
      </c>
      <c r="C273" t="s">
        <v>625</v>
      </c>
      <c r="D273">
        <v>762.83820000000003</v>
      </c>
      <c r="E273">
        <v>0.94874902698894725</v>
      </c>
      <c r="F273">
        <v>762.83820000000003</v>
      </c>
      <c r="G273">
        <v>1.4002162848405905E-3</v>
      </c>
      <c r="H273">
        <v>6.3829789999999997E-2</v>
      </c>
      <c r="I273" t="s">
        <v>113</v>
      </c>
    </row>
    <row r="274" spans="1:9" x14ac:dyDescent="0.25">
      <c r="A274" s="57">
        <v>38626</v>
      </c>
      <c r="B274" s="58" t="s">
        <v>626</v>
      </c>
      <c r="C274" t="s">
        <v>627</v>
      </c>
      <c r="D274">
        <v>719.76739999999995</v>
      </c>
      <c r="E274">
        <v>0.94376877863598718</v>
      </c>
      <c r="F274">
        <v>719.76739999999995</v>
      </c>
      <c r="G274">
        <v>1.3211583200439768E-3</v>
      </c>
      <c r="H274">
        <v>-0.15241779999999999</v>
      </c>
      <c r="I274" t="s">
        <v>82</v>
      </c>
    </row>
    <row r="275" spans="1:9" x14ac:dyDescent="0.25">
      <c r="A275" s="57">
        <v>38626</v>
      </c>
      <c r="B275" s="58" t="s">
        <v>628</v>
      </c>
      <c r="C275" t="s">
        <v>629</v>
      </c>
      <c r="D275">
        <v>489.10129999999998</v>
      </c>
      <c r="E275">
        <v>0.94285989425912387</v>
      </c>
      <c r="F275">
        <v>489.10129999999998</v>
      </c>
      <c r="G275">
        <v>8.9776259919430233E-4</v>
      </c>
      <c r="H275">
        <v>-8.654669999999999E-2</v>
      </c>
      <c r="I275" t="s">
        <v>82</v>
      </c>
    </row>
    <row r="276" spans="1:9" x14ac:dyDescent="0.25">
      <c r="A276" s="57">
        <v>38626</v>
      </c>
      <c r="B276" s="58" t="s">
        <v>630</v>
      </c>
      <c r="C276" t="s">
        <v>631</v>
      </c>
      <c r="D276">
        <v>21.29</v>
      </c>
      <c r="E276">
        <v>0.94274307186472528</v>
      </c>
      <c r="F276">
        <v>21.29</v>
      </c>
      <c r="G276">
        <v>3.9078542086980136E-5</v>
      </c>
      <c r="H276">
        <v>-7.2727269999999997E-3</v>
      </c>
    </row>
    <row r="277" spans="1:9" x14ac:dyDescent="0.25">
      <c r="A277" s="57">
        <v>38626</v>
      </c>
      <c r="B277" s="58" t="s">
        <v>632</v>
      </c>
      <c r="C277" t="s">
        <v>633</v>
      </c>
      <c r="D277">
        <v>1173.2717</v>
      </c>
      <c r="E277">
        <v>0.94070282271361361</v>
      </c>
      <c r="F277">
        <v>1173.2717</v>
      </c>
      <c r="G277">
        <v>2.1535813766046376E-3</v>
      </c>
      <c r="H277">
        <v>-5.5459269999999998E-2</v>
      </c>
      <c r="I277" t="s">
        <v>82</v>
      </c>
    </row>
    <row r="278" spans="1:9" x14ac:dyDescent="0.25">
      <c r="A278" s="57">
        <v>38626</v>
      </c>
      <c r="B278" s="58" t="s">
        <v>634</v>
      </c>
      <c r="C278" t="s">
        <v>635</v>
      </c>
      <c r="D278">
        <v>961.82449999999994</v>
      </c>
      <c r="E278">
        <v>0.93811293016553432</v>
      </c>
      <c r="F278">
        <v>961.82449999999994</v>
      </c>
      <c r="G278">
        <v>1.7654626211150129E-3</v>
      </c>
      <c r="H278">
        <v>-0.1039427</v>
      </c>
      <c r="I278" t="s">
        <v>82</v>
      </c>
    </row>
    <row r="279" spans="1:9" x14ac:dyDescent="0.25">
      <c r="A279" s="57">
        <v>38626</v>
      </c>
      <c r="B279" s="58" t="s">
        <v>636</v>
      </c>
      <c r="C279" t="s">
        <v>637</v>
      </c>
      <c r="D279">
        <v>1977.9</v>
      </c>
      <c r="E279">
        <v>0.93772856716719744</v>
      </c>
      <c r="F279">
        <v>1977.9</v>
      </c>
      <c r="G279">
        <v>3.6305048564508227E-3</v>
      </c>
      <c r="H279">
        <v>-5.5120099999999998E-2</v>
      </c>
      <c r="I279" t="s">
        <v>82</v>
      </c>
    </row>
    <row r="280" spans="1:9" x14ac:dyDescent="0.25">
      <c r="A280" s="57">
        <v>38626</v>
      </c>
      <c r="B280" s="58" t="s">
        <v>638</v>
      </c>
      <c r="C280" t="s">
        <v>639</v>
      </c>
      <c r="D280">
        <v>805.66</v>
      </c>
      <c r="E280">
        <v>0.93762753518854114</v>
      </c>
      <c r="F280">
        <v>805.66</v>
      </c>
      <c r="G280">
        <v>1.4788172013995497E-3</v>
      </c>
      <c r="H280">
        <v>-1.3210040000000001E-2</v>
      </c>
    </row>
    <row r="281" spans="1:9" x14ac:dyDescent="0.25">
      <c r="A281" s="57">
        <v>38626</v>
      </c>
      <c r="B281" s="58" t="s">
        <v>640</v>
      </c>
      <c r="C281" t="s">
        <v>641</v>
      </c>
      <c r="D281">
        <v>667.77</v>
      </c>
      <c r="E281">
        <v>0.93637479970648585</v>
      </c>
      <c r="F281">
        <v>667.77</v>
      </c>
      <c r="G281">
        <v>1.2257152677042143E-3</v>
      </c>
      <c r="H281">
        <v>1.4492749999999999E-3</v>
      </c>
    </row>
    <row r="282" spans="1:9" x14ac:dyDescent="0.25">
      <c r="A282" s="57">
        <v>38626</v>
      </c>
      <c r="B282" s="58" t="s">
        <v>642</v>
      </c>
      <c r="C282" t="s">
        <v>643</v>
      </c>
      <c r="D282">
        <v>311.68</v>
      </c>
      <c r="E282">
        <v>0.93574499486652984</v>
      </c>
      <c r="F282">
        <v>311.68</v>
      </c>
      <c r="G282">
        <v>5.7209957715687976E-4</v>
      </c>
      <c r="H282">
        <v>-7.4803149999999999E-2</v>
      </c>
      <c r="I282" t="s">
        <v>82</v>
      </c>
    </row>
    <row r="283" spans="1:9" x14ac:dyDescent="0.25">
      <c r="A283" s="57">
        <v>38626</v>
      </c>
      <c r="B283" s="58" t="s">
        <v>644</v>
      </c>
      <c r="C283" t="s">
        <v>645</v>
      </c>
      <c r="D283">
        <v>62.82</v>
      </c>
      <c r="E283">
        <v>0.9354664119707099</v>
      </c>
      <c r="F283">
        <v>62.82</v>
      </c>
      <c r="G283">
        <v>1.1530831441541062E-4</v>
      </c>
      <c r="H283">
        <v>0</v>
      </c>
    </row>
    <row r="284" spans="1:9" x14ac:dyDescent="0.25">
      <c r="A284" s="57">
        <v>38626</v>
      </c>
      <c r="B284" s="58" t="s">
        <v>646</v>
      </c>
      <c r="C284" t="s">
        <v>647</v>
      </c>
      <c r="D284">
        <v>791.36189999999999</v>
      </c>
      <c r="E284">
        <v>0.93482724743255896</v>
      </c>
      <c r="F284">
        <v>791.36189999999999</v>
      </c>
      <c r="G284">
        <v>1.4525725371151981E-3</v>
      </c>
      <c r="H284">
        <v>8.4996559999999999E-2</v>
      </c>
      <c r="I284" t="s">
        <v>113</v>
      </c>
    </row>
    <row r="285" spans="1:9" x14ac:dyDescent="0.25">
      <c r="A285" s="57">
        <v>38626</v>
      </c>
      <c r="B285" s="58" t="s">
        <v>648</v>
      </c>
      <c r="C285" t="s">
        <v>649</v>
      </c>
      <c r="D285">
        <v>140.79339999999999</v>
      </c>
      <c r="E285">
        <v>0.93278520157905143</v>
      </c>
      <c r="F285">
        <v>140.79339999999999</v>
      </c>
      <c r="G285">
        <v>2.5843122627848889E-4</v>
      </c>
      <c r="H285">
        <v>-7.5221239999999995E-2</v>
      </c>
      <c r="I285" t="s">
        <v>82</v>
      </c>
    </row>
    <row r="286" spans="1:9" x14ac:dyDescent="0.25">
      <c r="A286" s="57">
        <v>38626</v>
      </c>
      <c r="B286" s="58" t="s">
        <v>650</v>
      </c>
      <c r="C286" t="s">
        <v>651</v>
      </c>
      <c r="D286">
        <v>371.29399999999998</v>
      </c>
      <c r="E286">
        <v>0.93115967400496635</v>
      </c>
      <c r="F286">
        <v>371.29399999999998</v>
      </c>
      <c r="G286">
        <v>6.8152316607060601E-4</v>
      </c>
      <c r="H286">
        <v>0</v>
      </c>
    </row>
    <row r="287" spans="1:9" x14ac:dyDescent="0.25">
      <c r="A287" s="57">
        <v>38626</v>
      </c>
      <c r="B287" s="58" t="s">
        <v>652</v>
      </c>
      <c r="C287" t="s">
        <v>653</v>
      </c>
      <c r="D287">
        <v>371.29399999999998</v>
      </c>
      <c r="E287">
        <v>0.93115967400496635</v>
      </c>
      <c r="F287">
        <v>371.29399999999998</v>
      </c>
      <c r="G287">
        <v>6.8152316607060601E-4</v>
      </c>
      <c r="H287">
        <v>2.636836E-2</v>
      </c>
    </row>
    <row r="288" spans="1:9" x14ac:dyDescent="0.25">
      <c r="A288" s="57">
        <v>38626</v>
      </c>
      <c r="B288" s="58" t="s">
        <v>654</v>
      </c>
      <c r="C288" t="s">
        <v>655</v>
      </c>
      <c r="D288">
        <v>156.77000000000001</v>
      </c>
      <c r="E288">
        <v>0.93105823818332578</v>
      </c>
      <c r="F288">
        <v>156.77000000000001</v>
      </c>
      <c r="G288">
        <v>2.8775683621305194E-4</v>
      </c>
      <c r="H288">
        <v>-6.0699680000000006E-2</v>
      </c>
      <c r="I288" t="s">
        <v>82</v>
      </c>
    </row>
    <row r="289" spans="1:9" x14ac:dyDescent="0.25">
      <c r="A289" s="57">
        <v>38626</v>
      </c>
      <c r="B289" s="58" t="s">
        <v>656</v>
      </c>
      <c r="C289" t="s">
        <v>657</v>
      </c>
      <c r="D289">
        <v>55.453499999999998</v>
      </c>
      <c r="E289">
        <v>0.93105033947361315</v>
      </c>
      <c r="F289">
        <v>55.453499999999998</v>
      </c>
      <c r="G289">
        <v>1.0178684516770094E-4</v>
      </c>
      <c r="H289">
        <v>-1.757034E-2</v>
      </c>
    </row>
    <row r="290" spans="1:9" x14ac:dyDescent="0.25">
      <c r="A290" s="57">
        <v>38626</v>
      </c>
      <c r="B290" s="58" t="s">
        <v>658</v>
      </c>
      <c r="C290" t="s">
        <v>659</v>
      </c>
      <c r="D290">
        <v>46.431199999999997</v>
      </c>
      <c r="E290">
        <v>0.93049501197470674</v>
      </c>
      <c r="F290">
        <v>46.431199999999997</v>
      </c>
      <c r="G290">
        <v>8.5226096916345324E-5</v>
      </c>
      <c r="H290">
        <v>2.046036E-2</v>
      </c>
    </row>
    <row r="291" spans="1:9" x14ac:dyDescent="0.25">
      <c r="A291" s="57">
        <v>38626</v>
      </c>
      <c r="B291" s="58" t="s">
        <v>660</v>
      </c>
      <c r="C291" t="s">
        <v>661</v>
      </c>
      <c r="D291">
        <v>658.21379999999999</v>
      </c>
      <c r="E291">
        <v>0.93010356209486944</v>
      </c>
      <c r="F291">
        <v>658.21379999999999</v>
      </c>
      <c r="G291">
        <v>1.2081745272677841E-3</v>
      </c>
      <c r="H291">
        <v>-3.9072040000000002E-2</v>
      </c>
    </row>
    <row r="292" spans="1:9" x14ac:dyDescent="0.25">
      <c r="A292" s="57">
        <v>38626</v>
      </c>
      <c r="B292" s="58" t="s">
        <v>662</v>
      </c>
      <c r="C292" t="s">
        <v>663</v>
      </c>
      <c r="D292">
        <v>1174.18</v>
      </c>
      <c r="E292">
        <v>0.93001073089304875</v>
      </c>
      <c r="F292">
        <v>1174.18</v>
      </c>
      <c r="G292">
        <v>2.1552485931277754E-3</v>
      </c>
      <c r="H292">
        <v>0</v>
      </c>
    </row>
    <row r="293" spans="1:9" x14ac:dyDescent="0.25">
      <c r="A293" s="57">
        <v>38626</v>
      </c>
      <c r="B293" s="58" t="s">
        <v>664</v>
      </c>
      <c r="C293" t="s">
        <v>665</v>
      </c>
      <c r="D293">
        <v>19.399999999999999</v>
      </c>
      <c r="E293">
        <v>0.92855670103092791</v>
      </c>
      <c r="F293">
        <v>19.399999999999999</v>
      </c>
      <c r="G293">
        <v>3.5609380765026521E-5</v>
      </c>
      <c r="H293">
        <v>0</v>
      </c>
    </row>
    <row r="294" spans="1:9" x14ac:dyDescent="0.25">
      <c r="A294" s="57">
        <v>38626</v>
      </c>
      <c r="B294" s="58" t="s">
        <v>666</v>
      </c>
      <c r="C294" t="s">
        <v>667</v>
      </c>
      <c r="D294">
        <v>41.8904</v>
      </c>
      <c r="E294">
        <v>0.92770658671199135</v>
      </c>
      <c r="F294">
        <v>41.8904</v>
      </c>
      <c r="G294">
        <v>7.689129917521995E-5</v>
      </c>
      <c r="H294">
        <v>-5.6074770000000003E-2</v>
      </c>
      <c r="I294" t="s">
        <v>82</v>
      </c>
    </row>
    <row r="295" spans="1:9" x14ac:dyDescent="0.25">
      <c r="A295" s="57">
        <v>38626</v>
      </c>
      <c r="B295" s="58" t="s">
        <v>668</v>
      </c>
      <c r="C295" t="s">
        <v>669</v>
      </c>
      <c r="D295">
        <v>244.19</v>
      </c>
      <c r="E295">
        <v>0.92762193374012036</v>
      </c>
      <c r="F295">
        <v>244.19</v>
      </c>
      <c r="G295">
        <v>4.48219313866589E-4</v>
      </c>
      <c r="H295">
        <v>1.5625E-2</v>
      </c>
    </row>
    <row r="296" spans="1:9" x14ac:dyDescent="0.25">
      <c r="A296" s="57">
        <v>38626</v>
      </c>
      <c r="B296" s="58" t="s">
        <v>670</v>
      </c>
      <c r="C296" t="s">
        <v>671</v>
      </c>
      <c r="D296">
        <v>48.154200000000003</v>
      </c>
      <c r="E296">
        <v>0.9272919080786306</v>
      </c>
      <c r="F296">
        <v>48.154200000000003</v>
      </c>
      <c r="G296">
        <v>8.8388723878105171E-5</v>
      </c>
      <c r="H296">
        <v>-0.10941480000000001</v>
      </c>
      <c r="I296" t="s">
        <v>82</v>
      </c>
    </row>
    <row r="297" spans="1:9" x14ac:dyDescent="0.25">
      <c r="A297" s="57">
        <v>38626</v>
      </c>
      <c r="B297" s="58" t="s">
        <v>672</v>
      </c>
      <c r="C297" t="s">
        <v>673</v>
      </c>
      <c r="D297">
        <v>618.52</v>
      </c>
      <c r="E297">
        <v>0.92708562374700909</v>
      </c>
      <c r="F297">
        <v>618.52</v>
      </c>
      <c r="G297">
        <v>1.1353151644734126E-3</v>
      </c>
      <c r="H297">
        <v>-8.1202999999999997E-2</v>
      </c>
      <c r="I297" t="s">
        <v>82</v>
      </c>
    </row>
    <row r="298" spans="1:9" x14ac:dyDescent="0.25">
      <c r="A298" s="57">
        <v>38626</v>
      </c>
      <c r="B298" s="58" t="s">
        <v>674</v>
      </c>
      <c r="C298" t="s">
        <v>675</v>
      </c>
      <c r="D298">
        <v>1080.24</v>
      </c>
      <c r="E298">
        <v>0.9241344516033474</v>
      </c>
      <c r="F298">
        <v>1080.24</v>
      </c>
      <c r="G298">
        <v>1.9828184266810437E-3</v>
      </c>
      <c r="H298">
        <v>-8.1661090000000006E-2</v>
      </c>
      <c r="I298" t="s">
        <v>82</v>
      </c>
    </row>
    <row r="299" spans="1:9" x14ac:dyDescent="0.25">
      <c r="A299" s="57">
        <v>38626</v>
      </c>
      <c r="B299" s="58" t="s">
        <v>676</v>
      </c>
      <c r="C299" t="s">
        <v>677</v>
      </c>
      <c r="D299">
        <v>107.94199999999999</v>
      </c>
      <c r="E299">
        <v>0.92270849159733936</v>
      </c>
      <c r="F299">
        <v>107.94199999999999</v>
      </c>
      <c r="G299">
        <v>1.9813132879064395E-4</v>
      </c>
      <c r="H299">
        <v>-4.2553189999999998E-2</v>
      </c>
    </row>
    <row r="300" spans="1:9" x14ac:dyDescent="0.25">
      <c r="A300" s="57">
        <v>38626</v>
      </c>
      <c r="B300" s="58" t="s">
        <v>678</v>
      </c>
      <c r="C300" t="s">
        <v>679</v>
      </c>
      <c r="D300">
        <v>238.71279999999999</v>
      </c>
      <c r="E300">
        <v>0.92254709424882131</v>
      </c>
      <c r="F300">
        <v>238.71279999999999</v>
      </c>
      <c r="G300">
        <v>4.3816572106626921E-4</v>
      </c>
      <c r="H300">
        <v>0</v>
      </c>
    </row>
    <row r="301" spans="1:9" x14ac:dyDescent="0.25">
      <c r="A301" s="57">
        <v>38626</v>
      </c>
      <c r="B301" s="58" t="s">
        <v>680</v>
      </c>
      <c r="C301" t="s">
        <v>681</v>
      </c>
      <c r="D301">
        <v>165.57660000000001</v>
      </c>
      <c r="E301">
        <v>0.92228612014016464</v>
      </c>
      <c r="F301">
        <v>165.57660000000001</v>
      </c>
      <c r="G301">
        <v>3.0392165954528305E-4</v>
      </c>
      <c r="H301">
        <v>-0.205042</v>
      </c>
      <c r="I301" t="s">
        <v>82</v>
      </c>
    </row>
    <row r="302" spans="1:9" x14ac:dyDescent="0.25">
      <c r="A302" s="57">
        <v>38626</v>
      </c>
      <c r="B302" s="58" t="s">
        <v>682</v>
      </c>
      <c r="C302" t="s">
        <v>683</v>
      </c>
      <c r="D302">
        <v>400.67450000000002</v>
      </c>
      <c r="E302">
        <v>0.92160344618886392</v>
      </c>
      <c r="F302">
        <v>400.67450000000002</v>
      </c>
      <c r="G302">
        <v>7.3545210481116598E-4</v>
      </c>
      <c r="H302">
        <v>-0.30538170000000003</v>
      </c>
      <c r="I302" t="s">
        <v>82</v>
      </c>
    </row>
    <row r="303" spans="1:9" x14ac:dyDescent="0.25">
      <c r="A303" s="57">
        <v>38626</v>
      </c>
      <c r="B303" s="58" t="s">
        <v>684</v>
      </c>
      <c r="C303" t="s">
        <v>685</v>
      </c>
      <c r="D303">
        <v>46.724600000000002</v>
      </c>
      <c r="E303">
        <v>0.92137760408863856</v>
      </c>
      <c r="F303">
        <v>46.724600000000002</v>
      </c>
      <c r="G303">
        <v>8.5764642912039091E-5</v>
      </c>
      <c r="H303">
        <v>7.1811360000000005E-2</v>
      </c>
      <c r="I303" t="s">
        <v>113</v>
      </c>
    </row>
    <row r="304" spans="1:9" x14ac:dyDescent="0.25">
      <c r="A304" s="57">
        <v>38626</v>
      </c>
      <c r="B304" s="58" t="s">
        <v>686</v>
      </c>
      <c r="C304" t="s">
        <v>687</v>
      </c>
      <c r="D304">
        <v>80.278099999999995</v>
      </c>
      <c r="E304">
        <v>0.92129734012140296</v>
      </c>
      <c r="F304">
        <v>80.278099999999995</v>
      </c>
      <c r="G304">
        <v>1.4735326958726161E-4</v>
      </c>
      <c r="H304">
        <v>2.2644259999999999E-2</v>
      </c>
    </row>
    <row r="305" spans="1:9" x14ac:dyDescent="0.25">
      <c r="A305" s="57">
        <v>38626</v>
      </c>
      <c r="B305" s="58" t="s">
        <v>688</v>
      </c>
      <c r="C305" t="s">
        <v>689</v>
      </c>
      <c r="D305">
        <v>186.44</v>
      </c>
      <c r="E305">
        <v>0.92121862261317322</v>
      </c>
      <c r="F305">
        <v>186.44</v>
      </c>
      <c r="G305">
        <v>3.4221716236245076E-4</v>
      </c>
      <c r="H305">
        <v>-5.5679290000000006E-2</v>
      </c>
      <c r="I305" t="s">
        <v>82</v>
      </c>
    </row>
    <row r="306" spans="1:9" x14ac:dyDescent="0.25">
      <c r="A306" s="57">
        <v>38626</v>
      </c>
      <c r="B306" s="58" t="s">
        <v>690</v>
      </c>
      <c r="C306" t="s">
        <v>691</v>
      </c>
      <c r="D306">
        <v>124.84</v>
      </c>
      <c r="E306">
        <v>0.92058635052867666</v>
      </c>
      <c r="F306">
        <v>124.84</v>
      </c>
      <c r="G306">
        <v>2.2914820075803664E-4</v>
      </c>
      <c r="H306">
        <v>7.843137E-3</v>
      </c>
    </row>
    <row r="307" spans="1:9" x14ac:dyDescent="0.25">
      <c r="A307" s="57">
        <v>38626</v>
      </c>
      <c r="B307" s="58" t="s">
        <v>692</v>
      </c>
      <c r="C307" t="s">
        <v>693</v>
      </c>
      <c r="D307">
        <v>38.75</v>
      </c>
      <c r="E307">
        <v>0.9178064516129032</v>
      </c>
      <c r="F307">
        <v>38.75</v>
      </c>
      <c r="G307">
        <v>7.1126984775504005E-5</v>
      </c>
      <c r="H307">
        <v>0</v>
      </c>
    </row>
    <row r="308" spans="1:9" x14ac:dyDescent="0.25">
      <c r="A308" s="57">
        <v>38626</v>
      </c>
      <c r="B308" s="58" t="s">
        <v>694</v>
      </c>
      <c r="C308" t="s">
        <v>695</v>
      </c>
      <c r="D308">
        <v>128.7449</v>
      </c>
      <c r="E308">
        <v>0.91738779555539673</v>
      </c>
      <c r="F308">
        <v>128.7449</v>
      </c>
      <c r="G308">
        <v>2.3631578173480738E-4</v>
      </c>
      <c r="H308">
        <v>-3.4175330000000004E-2</v>
      </c>
    </row>
    <row r="309" spans="1:9" x14ac:dyDescent="0.25">
      <c r="A309" s="57">
        <v>38626</v>
      </c>
      <c r="B309" s="58" t="s">
        <v>696</v>
      </c>
      <c r="C309" t="s">
        <v>697</v>
      </c>
      <c r="D309">
        <v>180.6823</v>
      </c>
      <c r="E309">
        <v>0.91709591919075639</v>
      </c>
      <c r="F309">
        <v>180.6823</v>
      </c>
      <c r="G309">
        <v>3.3164870196911091E-4</v>
      </c>
      <c r="H309">
        <v>-8.8868100000000002E-3</v>
      </c>
    </row>
    <row r="310" spans="1:9" x14ac:dyDescent="0.25">
      <c r="A310" s="57">
        <v>38626</v>
      </c>
      <c r="B310" s="58" t="s">
        <v>698</v>
      </c>
      <c r="C310" t="s">
        <v>699</v>
      </c>
      <c r="D310">
        <v>235.16</v>
      </c>
      <c r="E310">
        <v>0.91643987072631394</v>
      </c>
      <c r="F310">
        <v>235.16</v>
      </c>
      <c r="G310">
        <v>4.3164443199503281E-4</v>
      </c>
      <c r="H310">
        <v>-8.4882779999999991E-2</v>
      </c>
      <c r="I310" t="s">
        <v>82</v>
      </c>
    </row>
    <row r="311" spans="1:9" x14ac:dyDescent="0.25">
      <c r="A311" s="57">
        <v>38626</v>
      </c>
      <c r="B311" s="58" t="s">
        <v>700</v>
      </c>
      <c r="C311" t="s">
        <v>701</v>
      </c>
      <c r="D311">
        <v>101.21</v>
      </c>
      <c r="E311">
        <v>0.91506768105918401</v>
      </c>
      <c r="F311">
        <v>101.21</v>
      </c>
      <c r="G311">
        <v>1.8577450655816153E-4</v>
      </c>
      <c r="H311">
        <v>-1.0486180000000001E-2</v>
      </c>
    </row>
    <row r="312" spans="1:9" x14ac:dyDescent="0.25">
      <c r="A312" s="57">
        <v>38626</v>
      </c>
      <c r="B312" s="58" t="s">
        <v>702</v>
      </c>
      <c r="C312" t="s">
        <v>703</v>
      </c>
      <c r="D312">
        <v>153.59</v>
      </c>
      <c r="E312">
        <v>0.91416758903574458</v>
      </c>
      <c r="F312">
        <v>153.59</v>
      </c>
      <c r="G312">
        <v>2.8191983462373319E-4</v>
      </c>
      <c r="H312">
        <v>-0.1246106</v>
      </c>
      <c r="I312" t="s">
        <v>82</v>
      </c>
    </row>
    <row r="313" spans="1:9" x14ac:dyDescent="0.25">
      <c r="A313" s="57">
        <v>38626</v>
      </c>
      <c r="B313" s="58" t="s">
        <v>704</v>
      </c>
      <c r="C313" t="s">
        <v>705</v>
      </c>
      <c r="D313">
        <v>109.8</v>
      </c>
      <c r="E313">
        <v>0.91392531876138439</v>
      </c>
      <c r="F313">
        <v>109.8</v>
      </c>
      <c r="G313">
        <v>2.0154175298968619E-4</v>
      </c>
      <c r="H313">
        <v>-0.38928570000000001</v>
      </c>
      <c r="I313" t="s">
        <v>82</v>
      </c>
    </row>
    <row r="314" spans="1:9" x14ac:dyDescent="0.25">
      <c r="A314" s="57">
        <v>38626</v>
      </c>
      <c r="B314" s="58" t="s">
        <v>706</v>
      </c>
      <c r="C314" t="s">
        <v>707</v>
      </c>
      <c r="D314">
        <v>81.010000000000005</v>
      </c>
      <c r="E314">
        <v>0.91291198617454627</v>
      </c>
      <c r="F314">
        <v>81.010000000000005</v>
      </c>
      <c r="G314">
        <v>1.4869669772035044E-4</v>
      </c>
      <c r="H314">
        <v>-0.1008174</v>
      </c>
      <c r="I314" t="s">
        <v>82</v>
      </c>
    </row>
    <row r="315" spans="1:9" x14ac:dyDescent="0.25">
      <c r="A315" s="57">
        <v>38626</v>
      </c>
      <c r="B315" s="58" t="s">
        <v>708</v>
      </c>
      <c r="C315" t="s">
        <v>709</v>
      </c>
      <c r="D315">
        <v>286.82</v>
      </c>
      <c r="E315">
        <v>0.91285475210933686</v>
      </c>
      <c r="F315">
        <v>286.82</v>
      </c>
      <c r="G315">
        <v>5.2646817479509831E-4</v>
      </c>
      <c r="H315">
        <v>7.9878049999999992E-2</v>
      </c>
      <c r="I315" t="s">
        <v>113</v>
      </c>
    </row>
    <row r="316" spans="1:9" x14ac:dyDescent="0.25">
      <c r="A316" s="57">
        <v>38626</v>
      </c>
      <c r="B316" s="58" t="s">
        <v>710</v>
      </c>
      <c r="C316" t="s">
        <v>711</v>
      </c>
      <c r="D316">
        <v>138.18</v>
      </c>
      <c r="E316">
        <v>0.91273700969749594</v>
      </c>
      <c r="F316">
        <v>138.18</v>
      </c>
      <c r="G316">
        <v>2.5363423887171985E-4</v>
      </c>
      <c r="H316">
        <v>0</v>
      </c>
    </row>
    <row r="317" spans="1:9" x14ac:dyDescent="0.25">
      <c r="A317" s="57">
        <v>38626</v>
      </c>
      <c r="B317" s="58" t="s">
        <v>712</v>
      </c>
      <c r="C317" t="s">
        <v>713</v>
      </c>
      <c r="D317">
        <v>258.3</v>
      </c>
      <c r="E317">
        <v>0.91097560975609759</v>
      </c>
      <c r="F317">
        <v>258.3</v>
      </c>
      <c r="G317">
        <v>4.7411871400032738E-4</v>
      </c>
      <c r="H317">
        <v>5.0632910000000003E-2</v>
      </c>
      <c r="I317" t="s">
        <v>113</v>
      </c>
    </row>
    <row r="318" spans="1:9" x14ac:dyDescent="0.25">
      <c r="A318" s="57">
        <v>38626</v>
      </c>
      <c r="B318" s="58" t="s">
        <v>714</v>
      </c>
      <c r="C318" t="s">
        <v>715</v>
      </c>
      <c r="D318">
        <v>77.040000000000006</v>
      </c>
      <c r="E318">
        <v>0.90991692627206633</v>
      </c>
      <c r="F318">
        <v>77.040000000000006</v>
      </c>
      <c r="G318">
        <v>1.4140962340915687E-4</v>
      </c>
      <c r="H318">
        <v>-0.1574468</v>
      </c>
      <c r="I318" t="s">
        <v>82</v>
      </c>
    </row>
    <row r="319" spans="1:9" x14ac:dyDescent="0.25">
      <c r="A319" s="57">
        <v>38626</v>
      </c>
      <c r="B319" s="58" t="s">
        <v>716</v>
      </c>
      <c r="C319" t="s">
        <v>717</v>
      </c>
      <c r="D319">
        <v>537.05999999999995</v>
      </c>
      <c r="E319">
        <v>0.90976799612706227</v>
      </c>
      <c r="F319">
        <v>537.05999999999995</v>
      </c>
      <c r="G319">
        <v>9.8579247596212072E-4</v>
      </c>
      <c r="H319">
        <v>-4.972385E-2</v>
      </c>
    </row>
    <row r="320" spans="1:9" x14ac:dyDescent="0.25">
      <c r="A320" s="57">
        <v>38626</v>
      </c>
      <c r="B320" s="58" t="s">
        <v>718</v>
      </c>
      <c r="C320" t="s">
        <v>719</v>
      </c>
      <c r="D320">
        <v>240.8</v>
      </c>
      <c r="E320">
        <v>0.90960548172757461</v>
      </c>
      <c r="F320">
        <v>240.8</v>
      </c>
      <c r="G320">
        <v>4.4199684990816425E-4</v>
      </c>
      <c r="H320">
        <v>-7.6923069999999996E-2</v>
      </c>
      <c r="I320" t="s">
        <v>82</v>
      </c>
    </row>
    <row r="321" spans="1:9" x14ac:dyDescent="0.25">
      <c r="A321" s="57">
        <v>38626</v>
      </c>
      <c r="B321" s="58" t="s">
        <v>720</v>
      </c>
      <c r="C321" t="s">
        <v>721</v>
      </c>
      <c r="D321">
        <v>794.39</v>
      </c>
      <c r="E321">
        <v>0.90878787497324998</v>
      </c>
      <c r="F321">
        <v>794.39</v>
      </c>
      <c r="G321">
        <v>1.4581307209241968E-3</v>
      </c>
      <c r="H321">
        <v>-3.629537E-2</v>
      </c>
    </row>
    <row r="322" spans="1:9" x14ac:dyDescent="0.25">
      <c r="A322" s="57">
        <v>38626</v>
      </c>
      <c r="B322" s="58" t="s">
        <v>722</v>
      </c>
      <c r="C322" t="s">
        <v>723</v>
      </c>
      <c r="D322">
        <v>573.16139999999996</v>
      </c>
      <c r="E322">
        <v>0.90805661372171953</v>
      </c>
      <c r="F322">
        <v>573.16139999999996</v>
      </c>
      <c r="G322">
        <v>1.0520578624956531E-3</v>
      </c>
      <c r="H322">
        <v>-0.20616000000000001</v>
      </c>
      <c r="I322" t="s">
        <v>82</v>
      </c>
    </row>
    <row r="323" spans="1:9" x14ac:dyDescent="0.25">
      <c r="A323" s="57">
        <v>38626</v>
      </c>
      <c r="B323" s="58" t="s">
        <v>724</v>
      </c>
      <c r="C323" t="s">
        <v>725</v>
      </c>
      <c r="D323">
        <v>26.831299999999999</v>
      </c>
      <c r="E323">
        <v>0.90804396357984896</v>
      </c>
      <c r="F323">
        <v>26.831299999999999</v>
      </c>
      <c r="G323">
        <v>4.9249792686631757E-5</v>
      </c>
      <c r="H323">
        <v>-9.8901100000000006E-2</v>
      </c>
      <c r="I323" t="s">
        <v>82</v>
      </c>
    </row>
    <row r="324" spans="1:9" x14ac:dyDescent="0.25">
      <c r="A324" s="57">
        <v>38626</v>
      </c>
      <c r="B324" s="58" t="s">
        <v>726</v>
      </c>
      <c r="C324" t="s">
        <v>727</v>
      </c>
      <c r="D324">
        <v>58.024999999999999</v>
      </c>
      <c r="E324">
        <v>0.90641964670400688</v>
      </c>
      <c r="F324">
        <v>58.024999999999999</v>
      </c>
      <c r="G324">
        <v>1.0650692365415793E-4</v>
      </c>
      <c r="H324">
        <v>-1.6E-2</v>
      </c>
    </row>
    <row r="325" spans="1:9" x14ac:dyDescent="0.25">
      <c r="A325" s="57">
        <v>38626</v>
      </c>
      <c r="B325" s="58" t="s">
        <v>728</v>
      </c>
      <c r="C325" t="s">
        <v>729</v>
      </c>
      <c r="D325">
        <v>748.79930000000002</v>
      </c>
      <c r="E325">
        <v>0.90548562211529848</v>
      </c>
      <c r="F325">
        <v>748.79930000000002</v>
      </c>
      <c r="G325">
        <v>1.3744473912518209E-3</v>
      </c>
      <c r="H325">
        <v>2.2241819999999999E-3</v>
      </c>
    </row>
    <row r="326" spans="1:9" x14ac:dyDescent="0.25">
      <c r="A326" s="57">
        <v>38626</v>
      </c>
      <c r="B326" s="58" t="s">
        <v>730</v>
      </c>
      <c r="C326" t="s">
        <v>731</v>
      </c>
      <c r="D326">
        <v>34.840000000000003</v>
      </c>
      <c r="E326">
        <v>0.90525258323765778</v>
      </c>
      <c r="F326">
        <v>34.840000000000003</v>
      </c>
      <c r="G326">
        <v>6.3950042569769279E-5</v>
      </c>
      <c r="H326">
        <v>-9.3655589999999997E-2</v>
      </c>
      <c r="I326" t="s">
        <v>82</v>
      </c>
    </row>
    <row r="327" spans="1:9" x14ac:dyDescent="0.25">
      <c r="A327" s="57">
        <v>38626</v>
      </c>
      <c r="B327" s="58" t="s">
        <v>732</v>
      </c>
      <c r="C327" t="s">
        <v>733</v>
      </c>
      <c r="D327">
        <v>177.48</v>
      </c>
      <c r="E327">
        <v>0.90502591841334235</v>
      </c>
      <c r="F327">
        <v>177.48</v>
      </c>
      <c r="G327">
        <v>3.257707679472632E-4</v>
      </c>
      <c r="H327">
        <v>-0.132879</v>
      </c>
      <c r="I327" t="s">
        <v>82</v>
      </c>
    </row>
    <row r="328" spans="1:9" x14ac:dyDescent="0.25">
      <c r="A328" s="57">
        <v>38626</v>
      </c>
      <c r="B328" s="58" t="s">
        <v>734</v>
      </c>
      <c r="C328" t="s">
        <v>735</v>
      </c>
      <c r="D328">
        <v>217.04140000000001</v>
      </c>
      <c r="E328">
        <v>0.90490570001852166</v>
      </c>
      <c r="F328">
        <v>217.04140000000001</v>
      </c>
      <c r="G328">
        <v>3.9838710589558906E-4</v>
      </c>
      <c r="H328">
        <v>-5.9347179999999999E-2</v>
      </c>
      <c r="I328" t="s">
        <v>82</v>
      </c>
    </row>
    <row r="329" spans="1:9" x14ac:dyDescent="0.25">
      <c r="A329" s="57">
        <v>38626</v>
      </c>
      <c r="B329" s="58" t="s">
        <v>736</v>
      </c>
      <c r="C329" t="s">
        <v>737</v>
      </c>
      <c r="D329">
        <v>1646.96</v>
      </c>
      <c r="E329">
        <v>0.90317919075144504</v>
      </c>
      <c r="F329">
        <v>1646.96</v>
      </c>
      <c r="G329">
        <v>3.0230528734416537E-3</v>
      </c>
      <c r="H329">
        <v>-0.12142860000000001</v>
      </c>
      <c r="I329" t="s">
        <v>82</v>
      </c>
    </row>
    <row r="330" spans="1:9" x14ac:dyDescent="0.25">
      <c r="A330" s="57">
        <v>38626</v>
      </c>
      <c r="B330" s="58" t="s">
        <v>738</v>
      </c>
      <c r="C330" t="s">
        <v>739</v>
      </c>
      <c r="D330">
        <v>96.375799999999998</v>
      </c>
      <c r="E330">
        <v>0.90230120009379944</v>
      </c>
      <c r="F330">
        <v>96.375799999999998</v>
      </c>
      <c r="G330">
        <v>1.7690116282134241E-4</v>
      </c>
      <c r="H330">
        <v>-0.1007752</v>
      </c>
      <c r="I330" t="s">
        <v>82</v>
      </c>
    </row>
    <row r="331" spans="1:9" x14ac:dyDescent="0.25">
      <c r="A331" s="57">
        <v>38626</v>
      </c>
      <c r="B331" s="58" t="s">
        <v>740</v>
      </c>
      <c r="C331" t="s">
        <v>741</v>
      </c>
      <c r="D331">
        <v>150.67089999999999</v>
      </c>
      <c r="E331">
        <v>0.90187952683630357</v>
      </c>
      <c r="F331">
        <v>150.67089999999999</v>
      </c>
      <c r="G331">
        <v>2.7656172413965122E-4</v>
      </c>
      <c r="H331">
        <v>1.3499479999999999E-2</v>
      </c>
    </row>
    <row r="332" spans="1:9" x14ac:dyDescent="0.25">
      <c r="A332" s="57">
        <v>38626</v>
      </c>
      <c r="B332" s="58" t="s">
        <v>742</v>
      </c>
      <c r="C332" t="s">
        <v>743</v>
      </c>
      <c r="D332">
        <v>18.7</v>
      </c>
      <c r="E332">
        <v>0.90117647058823536</v>
      </c>
      <c r="F332">
        <v>18.7</v>
      </c>
      <c r="G332">
        <v>3.4324506201339999E-5</v>
      </c>
      <c r="H332">
        <v>-0.2474576</v>
      </c>
      <c r="I332" t="s">
        <v>82</v>
      </c>
    </row>
    <row r="333" spans="1:9" x14ac:dyDescent="0.25">
      <c r="A333" s="57">
        <v>38626</v>
      </c>
      <c r="B333" s="58" t="s">
        <v>744</v>
      </c>
      <c r="C333" t="s">
        <v>745</v>
      </c>
      <c r="D333">
        <v>404.29</v>
      </c>
      <c r="E333">
        <v>0.90055158425882409</v>
      </c>
      <c r="F333">
        <v>404.29</v>
      </c>
      <c r="G333">
        <v>7.420884819326069E-4</v>
      </c>
      <c r="H333">
        <v>-1.8900340000000002E-2</v>
      </c>
    </row>
    <row r="334" spans="1:9" x14ac:dyDescent="0.25">
      <c r="A334" s="57">
        <v>38626</v>
      </c>
      <c r="B334" s="58" t="s">
        <v>746</v>
      </c>
      <c r="C334" t="s">
        <v>747</v>
      </c>
      <c r="D334">
        <v>166.51480000000001</v>
      </c>
      <c r="E334">
        <v>0.89930744894748083</v>
      </c>
      <c r="F334">
        <v>166.51480000000001</v>
      </c>
      <c r="G334">
        <v>3.0564375856764113E-4</v>
      </c>
      <c r="H334">
        <v>-0.14397650000000001</v>
      </c>
      <c r="I334" t="s">
        <v>82</v>
      </c>
    </row>
    <row r="335" spans="1:9" x14ac:dyDescent="0.25">
      <c r="A335" s="57">
        <v>38626</v>
      </c>
      <c r="B335" s="58" t="s">
        <v>748</v>
      </c>
      <c r="C335" t="s">
        <v>749</v>
      </c>
      <c r="D335">
        <v>354.04689999999999</v>
      </c>
      <c r="E335">
        <v>0.89911534319323239</v>
      </c>
      <c r="F335">
        <v>354.04689999999999</v>
      </c>
      <c r="G335">
        <v>6.4986550880295193E-4</v>
      </c>
      <c r="H335">
        <v>3.817338E-2</v>
      </c>
    </row>
    <row r="336" spans="1:9" x14ac:dyDescent="0.25">
      <c r="A336" s="57">
        <v>38626</v>
      </c>
      <c r="B336" s="58" t="s">
        <v>750</v>
      </c>
      <c r="C336" t="s">
        <v>751</v>
      </c>
      <c r="D336">
        <v>121.5885</v>
      </c>
      <c r="E336">
        <v>0.89887612726532529</v>
      </c>
      <c r="F336">
        <v>121.5885</v>
      </c>
      <c r="G336">
        <v>2.2317995840971273E-4</v>
      </c>
      <c r="H336">
        <v>-5.1004350000000004E-2</v>
      </c>
      <c r="I336" t="s">
        <v>82</v>
      </c>
    </row>
    <row r="337" spans="1:9" x14ac:dyDescent="0.25">
      <c r="A337" s="57">
        <v>38626</v>
      </c>
      <c r="B337" s="58" t="s">
        <v>752</v>
      </c>
      <c r="C337" t="s">
        <v>753</v>
      </c>
      <c r="D337">
        <v>32.333799999999997</v>
      </c>
      <c r="E337">
        <v>0.89732725507054545</v>
      </c>
      <c r="F337">
        <v>32.333799999999997</v>
      </c>
      <c r="G337">
        <v>5.9349824524753321E-5</v>
      </c>
      <c r="H337">
        <v>8.2585279999999997E-2</v>
      </c>
      <c r="I337" t="s">
        <v>113</v>
      </c>
    </row>
    <row r="338" spans="1:9" x14ac:dyDescent="0.25">
      <c r="A338" s="57">
        <v>38626</v>
      </c>
      <c r="B338" s="58" t="s">
        <v>754</v>
      </c>
      <c r="C338" t="s">
        <v>755</v>
      </c>
      <c r="D338">
        <v>492.51130000000001</v>
      </c>
      <c r="E338">
        <v>0.89664947789015192</v>
      </c>
      <c r="F338">
        <v>492.51130000000001</v>
      </c>
      <c r="G338">
        <v>9.0402177385454671E-4</v>
      </c>
      <c r="H338">
        <v>0.19318180000000001</v>
      </c>
      <c r="I338" t="s">
        <v>113</v>
      </c>
    </row>
    <row r="339" spans="1:9" x14ac:dyDescent="0.25">
      <c r="A339" s="57">
        <v>38626</v>
      </c>
      <c r="B339" s="58" t="s">
        <v>756</v>
      </c>
      <c r="C339" t="s">
        <v>757</v>
      </c>
      <c r="D339">
        <v>886.26149999999996</v>
      </c>
      <c r="E339">
        <v>0.89532039922754192</v>
      </c>
      <c r="F339">
        <v>886.26149999999996</v>
      </c>
      <c r="G339">
        <v>1.6267640830352347E-3</v>
      </c>
      <c r="H339">
        <v>0.1516245</v>
      </c>
      <c r="I339" t="s">
        <v>113</v>
      </c>
    </row>
    <row r="340" spans="1:9" x14ac:dyDescent="0.25">
      <c r="A340" s="57">
        <v>38626</v>
      </c>
      <c r="B340" s="58" t="s">
        <v>758</v>
      </c>
      <c r="C340" t="s">
        <v>759</v>
      </c>
      <c r="D340">
        <v>43.81</v>
      </c>
      <c r="E340">
        <v>0.89529787719698695</v>
      </c>
      <c r="F340">
        <v>43.81</v>
      </c>
      <c r="G340">
        <v>8.0414792335866601E-5</v>
      </c>
      <c r="H340">
        <v>1.6333940000000002E-2</v>
      </c>
    </row>
    <row r="341" spans="1:9" x14ac:dyDescent="0.25">
      <c r="A341" s="57">
        <v>38626</v>
      </c>
      <c r="B341" s="58" t="s">
        <v>760</v>
      </c>
      <c r="C341" t="s">
        <v>761</v>
      </c>
      <c r="D341">
        <v>990.95060000000001</v>
      </c>
      <c r="E341">
        <v>0.89472573103038644</v>
      </c>
      <c r="F341">
        <v>990.95060000000001</v>
      </c>
      <c r="G341">
        <v>1.8189245997284273E-3</v>
      </c>
      <c r="H341">
        <v>0.18446599999999999</v>
      </c>
      <c r="I341" t="s">
        <v>113</v>
      </c>
    </row>
    <row r="342" spans="1:9" x14ac:dyDescent="0.25">
      <c r="A342" s="57">
        <v>38626</v>
      </c>
      <c r="B342" s="58" t="s">
        <v>762</v>
      </c>
      <c r="C342" t="s">
        <v>763</v>
      </c>
      <c r="D342">
        <v>1509.1</v>
      </c>
      <c r="E342">
        <v>0.89391027764892983</v>
      </c>
      <c r="F342">
        <v>1509.1</v>
      </c>
      <c r="G342">
        <v>2.7700060057990472E-3</v>
      </c>
      <c r="H342">
        <v>0</v>
      </c>
    </row>
    <row r="343" spans="1:9" x14ac:dyDescent="0.25">
      <c r="A343" s="57">
        <v>38626</v>
      </c>
      <c r="B343" s="58" t="s">
        <v>764</v>
      </c>
      <c r="C343" t="s">
        <v>765</v>
      </c>
      <c r="D343">
        <v>28.861000000000001</v>
      </c>
      <c r="E343">
        <v>0.89345483524479408</v>
      </c>
      <c r="F343">
        <v>28.861000000000001</v>
      </c>
      <c r="G343">
        <v>5.2975378260795381E-5</v>
      </c>
      <c r="H343">
        <v>0</v>
      </c>
    </row>
    <row r="344" spans="1:9" x14ac:dyDescent="0.25">
      <c r="A344" s="57">
        <v>38626</v>
      </c>
      <c r="B344" s="58" t="s">
        <v>766</v>
      </c>
      <c r="C344" t="s">
        <v>767</v>
      </c>
      <c r="D344">
        <v>14.31</v>
      </c>
      <c r="E344">
        <v>0.89189378057302582</v>
      </c>
      <c r="F344">
        <v>14.31</v>
      </c>
      <c r="G344">
        <v>2.6266507151934511E-5</v>
      </c>
      <c r="H344">
        <v>0</v>
      </c>
    </row>
    <row r="345" spans="1:9" x14ac:dyDescent="0.25">
      <c r="A345" s="57">
        <v>38626</v>
      </c>
      <c r="B345" s="58" t="s">
        <v>768</v>
      </c>
      <c r="C345" t="s">
        <v>769</v>
      </c>
      <c r="D345">
        <v>27.5227</v>
      </c>
      <c r="E345">
        <v>0.89177297285513413</v>
      </c>
      <c r="F345">
        <v>27.5227</v>
      </c>
      <c r="G345">
        <v>5.0518881648535848E-5</v>
      </c>
      <c r="H345">
        <v>-2.4414930000000003E-3</v>
      </c>
    </row>
    <row r="346" spans="1:9" x14ac:dyDescent="0.25">
      <c r="A346" s="57">
        <v>38626</v>
      </c>
      <c r="B346" s="58" t="s">
        <v>770</v>
      </c>
      <c r="C346" t="s">
        <v>771</v>
      </c>
      <c r="D346">
        <v>23.063199999999998</v>
      </c>
      <c r="E346">
        <v>0.89011932429151208</v>
      </c>
      <c r="F346">
        <v>23.063199999999998</v>
      </c>
      <c r="G346">
        <v>4.2333312910307199E-5</v>
      </c>
      <c r="H346">
        <v>1.9108279999999998E-2</v>
      </c>
    </row>
    <row r="347" spans="1:9" x14ac:dyDescent="0.25">
      <c r="A347" s="57">
        <v>38626</v>
      </c>
      <c r="B347" s="58" t="s">
        <v>772</v>
      </c>
      <c r="C347" t="s">
        <v>773</v>
      </c>
      <c r="D347">
        <v>274.32209999999998</v>
      </c>
      <c r="E347">
        <v>0.88926849131003305</v>
      </c>
      <c r="F347">
        <v>274.32209999999998</v>
      </c>
      <c r="G347">
        <v>5.0352784078152993E-4</v>
      </c>
      <c r="H347">
        <v>0.125641</v>
      </c>
      <c r="I347" t="s">
        <v>113</v>
      </c>
    </row>
    <row r="348" spans="1:9" x14ac:dyDescent="0.25">
      <c r="A348" s="57">
        <v>38626</v>
      </c>
      <c r="B348" s="58" t="s">
        <v>774</v>
      </c>
      <c r="C348" t="s">
        <v>775</v>
      </c>
      <c r="D348">
        <v>25.32</v>
      </c>
      <c r="E348">
        <v>0.88779620853080565</v>
      </c>
      <c r="F348">
        <v>25.32</v>
      </c>
      <c r="G348">
        <v>4.6475748503632554E-5</v>
      </c>
      <c r="H348">
        <v>-0.14398030000000001</v>
      </c>
      <c r="I348" t="s">
        <v>82</v>
      </c>
    </row>
    <row r="349" spans="1:9" x14ac:dyDescent="0.25">
      <c r="A349" s="57">
        <v>38626</v>
      </c>
      <c r="B349" s="58" t="s">
        <v>776</v>
      </c>
      <c r="C349" t="s">
        <v>777</v>
      </c>
      <c r="D349">
        <v>165.0343</v>
      </c>
      <c r="E349">
        <v>0.88655509794024645</v>
      </c>
      <c r="F349">
        <v>165.0343</v>
      </c>
      <c r="G349">
        <v>3.0292624886544417E-4</v>
      </c>
      <c r="H349">
        <v>4.4399620000000001E-2</v>
      </c>
    </row>
    <row r="350" spans="1:9" x14ac:dyDescent="0.25">
      <c r="A350" s="57">
        <v>38626</v>
      </c>
      <c r="B350" s="58" t="s">
        <v>778</v>
      </c>
      <c r="C350" t="s">
        <v>779</v>
      </c>
      <c r="D350">
        <v>21.47</v>
      </c>
      <c r="E350">
        <v>0.88649278062412684</v>
      </c>
      <c r="F350">
        <v>21.47</v>
      </c>
      <c r="G350">
        <v>3.9408938403356668E-5</v>
      </c>
      <c r="H350">
        <v>-5.0484790000000002E-2</v>
      </c>
      <c r="I350" t="s">
        <v>82</v>
      </c>
    </row>
    <row r="351" spans="1:9" x14ac:dyDescent="0.25">
      <c r="A351" s="57">
        <v>38626</v>
      </c>
      <c r="B351" s="58" t="s">
        <v>780</v>
      </c>
      <c r="C351" t="s">
        <v>781</v>
      </c>
      <c r="D351">
        <v>92.572699999999998</v>
      </c>
      <c r="E351">
        <v>0.88609276817031379</v>
      </c>
      <c r="F351">
        <v>92.572699999999998</v>
      </c>
      <c r="G351">
        <v>1.6992043931683353E-4</v>
      </c>
      <c r="H351">
        <v>1.5455949999999999E-3</v>
      </c>
    </row>
    <row r="352" spans="1:9" x14ac:dyDescent="0.25">
      <c r="A352" s="57">
        <v>38626</v>
      </c>
      <c r="B352" s="58" t="s">
        <v>782</v>
      </c>
      <c r="C352" t="s">
        <v>783</v>
      </c>
      <c r="D352">
        <v>43.983400000000003</v>
      </c>
      <c r="E352">
        <v>0.88599335203735952</v>
      </c>
      <c r="F352">
        <v>43.983400000000003</v>
      </c>
      <c r="G352">
        <v>8.0733074120642662E-5</v>
      </c>
      <c r="H352">
        <v>-9.777139E-2</v>
      </c>
      <c r="I352" t="s">
        <v>82</v>
      </c>
    </row>
    <row r="353" spans="1:9" x14ac:dyDescent="0.25">
      <c r="A353" s="57">
        <v>38626</v>
      </c>
      <c r="B353" s="58" t="s">
        <v>784</v>
      </c>
      <c r="C353" t="s">
        <v>785</v>
      </c>
      <c r="D353">
        <v>34.560400000000001</v>
      </c>
      <c r="E353">
        <v>0.88560896285922608</v>
      </c>
      <c r="F353">
        <v>34.560400000000001</v>
      </c>
      <c r="G353">
        <v>6.3436826958331057E-5</v>
      </c>
      <c r="H353">
        <v>0</v>
      </c>
    </row>
    <row r="354" spans="1:9" x14ac:dyDescent="0.25">
      <c r="A354" s="57">
        <v>38626</v>
      </c>
      <c r="B354" s="58" t="s">
        <v>786</v>
      </c>
      <c r="C354" t="s">
        <v>787</v>
      </c>
      <c r="D354">
        <v>172.37</v>
      </c>
      <c r="E354">
        <v>0.8855485293264489</v>
      </c>
      <c r="F354">
        <v>172.37</v>
      </c>
      <c r="G354">
        <v>3.1639118363235163E-4</v>
      </c>
      <c r="H354">
        <v>0</v>
      </c>
    </row>
    <row r="355" spans="1:9" x14ac:dyDescent="0.25">
      <c r="A355" s="57">
        <v>38626</v>
      </c>
      <c r="B355" s="58" t="s">
        <v>788</v>
      </c>
      <c r="C355" t="s">
        <v>789</v>
      </c>
      <c r="D355">
        <v>593.5222</v>
      </c>
      <c r="E355">
        <v>0.88420449984853133</v>
      </c>
      <c r="F355">
        <v>593.5222</v>
      </c>
      <c r="G355">
        <v>1.089430825376094E-3</v>
      </c>
      <c r="H355">
        <v>-0.1167468</v>
      </c>
      <c r="I355" t="s">
        <v>82</v>
      </c>
    </row>
    <row r="356" spans="1:9" x14ac:dyDescent="0.25">
      <c r="A356" s="57">
        <v>38626</v>
      </c>
      <c r="B356" s="58" t="s">
        <v>790</v>
      </c>
      <c r="C356" t="s">
        <v>791</v>
      </c>
      <c r="D356">
        <v>223.2543</v>
      </c>
      <c r="E356">
        <v>0.88358432513953822</v>
      </c>
      <c r="F356">
        <v>223.2543</v>
      </c>
      <c r="G356">
        <v>4.0979110186234333E-4</v>
      </c>
      <c r="H356">
        <v>9.3859209999999998E-2</v>
      </c>
      <c r="I356" t="s">
        <v>113</v>
      </c>
    </row>
    <row r="357" spans="1:9" x14ac:dyDescent="0.25">
      <c r="A357" s="57">
        <v>38626</v>
      </c>
      <c r="B357" s="58" t="s">
        <v>792</v>
      </c>
      <c r="C357" t="s">
        <v>793</v>
      </c>
      <c r="D357">
        <v>252.63</v>
      </c>
      <c r="E357">
        <v>0.8816530103313146</v>
      </c>
      <c r="F357">
        <v>252.63</v>
      </c>
      <c r="G357">
        <v>4.6371123003446647E-4</v>
      </c>
      <c r="H357">
        <v>-6.8292679999999995E-3</v>
      </c>
    </row>
    <row r="358" spans="1:9" x14ac:dyDescent="0.25">
      <c r="A358" s="57">
        <v>38626</v>
      </c>
      <c r="B358" s="58" t="s">
        <v>794</v>
      </c>
      <c r="C358" t="s">
        <v>795</v>
      </c>
      <c r="D358">
        <v>149.65</v>
      </c>
      <c r="E358">
        <v>0.881162712996993</v>
      </c>
      <c r="F358">
        <v>149.65</v>
      </c>
      <c r="G358">
        <v>2.7468782636526904E-4</v>
      </c>
      <c r="H358">
        <v>-0.1499518</v>
      </c>
      <c r="I358" t="s">
        <v>82</v>
      </c>
    </row>
    <row r="359" spans="1:9" x14ac:dyDescent="0.25">
      <c r="A359" s="57">
        <v>38626</v>
      </c>
      <c r="B359" s="58" t="s">
        <v>796</v>
      </c>
      <c r="C359" t="s">
        <v>797</v>
      </c>
      <c r="D359">
        <v>216.37</v>
      </c>
      <c r="E359">
        <v>0.88002495724915653</v>
      </c>
      <c r="F359">
        <v>216.37</v>
      </c>
      <c r="G359">
        <v>3.9715472763550457E-4</v>
      </c>
      <c r="H359">
        <v>-4.3956049999999997E-2</v>
      </c>
    </row>
    <row r="360" spans="1:9" x14ac:dyDescent="0.25">
      <c r="A360" s="57">
        <v>38626</v>
      </c>
      <c r="B360" s="58" t="s">
        <v>798</v>
      </c>
      <c r="C360" t="s">
        <v>799</v>
      </c>
      <c r="D360">
        <v>316.01530000000002</v>
      </c>
      <c r="E360">
        <v>0.87978968106923927</v>
      </c>
      <c r="F360">
        <v>316.01530000000002</v>
      </c>
      <c r="G360">
        <v>5.8005717243680857E-4</v>
      </c>
      <c r="H360">
        <v>-0.20491800000000002</v>
      </c>
      <c r="I360" t="s">
        <v>82</v>
      </c>
    </row>
    <row r="361" spans="1:9" x14ac:dyDescent="0.25">
      <c r="A361" s="57">
        <v>38626</v>
      </c>
      <c r="B361" s="58" t="s">
        <v>800</v>
      </c>
      <c r="C361" t="s">
        <v>801</v>
      </c>
      <c r="D361">
        <v>180.29</v>
      </c>
      <c r="E361">
        <v>0.87921127073048988</v>
      </c>
      <c r="F361">
        <v>180.29</v>
      </c>
      <c r="G361">
        <v>3.3092862155291913E-4</v>
      </c>
      <c r="H361">
        <v>-1.5723270000000001E-2</v>
      </c>
    </row>
    <row r="362" spans="1:9" x14ac:dyDescent="0.25">
      <c r="A362" s="57">
        <v>38626</v>
      </c>
      <c r="B362" s="58" t="s">
        <v>802</v>
      </c>
      <c r="C362" t="s">
        <v>803</v>
      </c>
      <c r="D362">
        <v>1240.5376000000001</v>
      </c>
      <c r="E362">
        <v>0.87879883689136051</v>
      </c>
      <c r="F362">
        <v>1240.5376000000001</v>
      </c>
      <c r="G362">
        <v>2.2770502964810395E-3</v>
      </c>
      <c r="H362">
        <v>-8.8235290000000008E-2</v>
      </c>
      <c r="I362" t="s">
        <v>82</v>
      </c>
    </row>
    <row r="363" spans="1:9" x14ac:dyDescent="0.25">
      <c r="A363" s="57">
        <v>38626</v>
      </c>
      <c r="B363" s="58" t="s">
        <v>804</v>
      </c>
      <c r="C363" t="s">
        <v>805</v>
      </c>
      <c r="D363">
        <v>75.849999999999994</v>
      </c>
      <c r="E363">
        <v>0.87778510217534611</v>
      </c>
      <c r="F363">
        <v>75.849999999999994</v>
      </c>
      <c r="G363">
        <v>1.3922533665088976E-4</v>
      </c>
      <c r="H363">
        <v>2.8708130000000002E-2</v>
      </c>
    </row>
    <row r="364" spans="1:9" x14ac:dyDescent="0.25">
      <c r="A364" s="57">
        <v>38626</v>
      </c>
      <c r="B364" s="58" t="s">
        <v>806</v>
      </c>
      <c r="C364" t="s">
        <v>807</v>
      </c>
      <c r="D364">
        <v>94.3</v>
      </c>
      <c r="E364">
        <v>0.87744432661717919</v>
      </c>
      <c r="F364">
        <v>94.3</v>
      </c>
      <c r="G364">
        <v>1.7309095907948457E-4</v>
      </c>
      <c r="H364">
        <v>0</v>
      </c>
    </row>
    <row r="365" spans="1:9" x14ac:dyDescent="0.25">
      <c r="A365" s="57">
        <v>38626</v>
      </c>
      <c r="B365" s="58" t="s">
        <v>808</v>
      </c>
      <c r="C365" t="s">
        <v>809</v>
      </c>
      <c r="D365">
        <v>166.6215</v>
      </c>
      <c r="E365">
        <v>0.8763814993863337</v>
      </c>
      <c r="F365">
        <v>166.6215</v>
      </c>
      <c r="G365">
        <v>3.058396101618488E-4</v>
      </c>
      <c r="H365">
        <v>-0.42586750000000001</v>
      </c>
      <c r="I365" t="s">
        <v>82</v>
      </c>
    </row>
    <row r="366" spans="1:9" x14ac:dyDescent="0.25">
      <c r="A366" s="57">
        <v>38626</v>
      </c>
      <c r="B366" s="58" t="s">
        <v>810</v>
      </c>
      <c r="C366" t="s">
        <v>811</v>
      </c>
      <c r="D366">
        <v>57.565399999999997</v>
      </c>
      <c r="E366">
        <v>0.87545643737383916</v>
      </c>
      <c r="F366">
        <v>57.565399999999997</v>
      </c>
      <c r="G366">
        <v>1.0566331172634318E-4</v>
      </c>
      <c r="H366">
        <v>2.9150820000000001E-2</v>
      </c>
    </row>
    <row r="367" spans="1:9" x14ac:dyDescent="0.25">
      <c r="A367" s="57">
        <v>38626</v>
      </c>
      <c r="B367" s="58" t="s">
        <v>812</v>
      </c>
      <c r="C367" t="s">
        <v>813</v>
      </c>
      <c r="D367">
        <v>51.67</v>
      </c>
      <c r="E367">
        <v>0.87514999032320495</v>
      </c>
      <c r="F367">
        <v>51.67</v>
      </c>
      <c r="G367">
        <v>9.4842098150975274E-5</v>
      </c>
      <c r="H367">
        <v>-4.6808509999999998E-2</v>
      </c>
    </row>
    <row r="368" spans="1:9" x14ac:dyDescent="0.25">
      <c r="A368" s="57">
        <v>38626</v>
      </c>
      <c r="B368" s="58" t="s">
        <v>814</v>
      </c>
      <c r="C368" t="s">
        <v>815</v>
      </c>
      <c r="D368">
        <v>145.74</v>
      </c>
      <c r="E368">
        <v>0.87496912309592423</v>
      </c>
      <c r="F368">
        <v>145.74</v>
      </c>
      <c r="G368">
        <v>2.6751088415953432E-4</v>
      </c>
      <c r="H368">
        <v>-0.18881119999999998</v>
      </c>
      <c r="I368" t="s">
        <v>82</v>
      </c>
    </row>
    <row r="369" spans="1:9" x14ac:dyDescent="0.25">
      <c r="A369" s="57">
        <v>38626</v>
      </c>
      <c r="B369" s="58" t="s">
        <v>816</v>
      </c>
      <c r="C369" t="s">
        <v>817</v>
      </c>
      <c r="D369">
        <v>28.3812</v>
      </c>
      <c r="E369">
        <v>0.87459304046340536</v>
      </c>
      <c r="F369">
        <v>28.3812</v>
      </c>
      <c r="G369">
        <v>5.2094688524142817E-5</v>
      </c>
      <c r="H369">
        <v>0</v>
      </c>
    </row>
    <row r="370" spans="1:9" x14ac:dyDescent="0.25">
      <c r="A370" s="57">
        <v>38626</v>
      </c>
      <c r="B370" s="58" t="s">
        <v>818</v>
      </c>
      <c r="C370" t="s">
        <v>819</v>
      </c>
      <c r="D370">
        <v>61.2211</v>
      </c>
      <c r="E370">
        <v>0.87451875252159794</v>
      </c>
      <c r="F370">
        <v>61.2211</v>
      </c>
      <c r="G370">
        <v>1.123734773584415E-4</v>
      </c>
      <c r="H370">
        <v>-1.0561060000000001E-2</v>
      </c>
    </row>
    <row r="371" spans="1:9" x14ac:dyDescent="0.25">
      <c r="A371" s="57">
        <v>38626</v>
      </c>
      <c r="B371" s="58" t="s">
        <v>820</v>
      </c>
      <c r="C371" t="s">
        <v>821</v>
      </c>
      <c r="D371">
        <v>175.5</v>
      </c>
      <c r="E371">
        <v>0.87407977207977217</v>
      </c>
      <c r="F371">
        <v>175.5</v>
      </c>
      <c r="G371">
        <v>3.2213640846712134E-4</v>
      </c>
      <c r="H371">
        <v>-9.5000000000000001E-2</v>
      </c>
      <c r="I371" t="s">
        <v>82</v>
      </c>
    </row>
    <row r="372" spans="1:9" x14ac:dyDescent="0.25">
      <c r="A372" s="57">
        <v>38626</v>
      </c>
      <c r="B372" s="58" t="s">
        <v>822</v>
      </c>
      <c r="C372" t="s">
        <v>823</v>
      </c>
      <c r="D372">
        <v>1169.9031</v>
      </c>
      <c r="E372">
        <v>0.87389630816432573</v>
      </c>
      <c r="F372">
        <v>1169.9031</v>
      </c>
      <c r="G372">
        <v>2.1473981930971598E-3</v>
      </c>
      <c r="H372">
        <v>-1.2164580000000001E-2</v>
      </c>
    </row>
    <row r="373" spans="1:9" x14ac:dyDescent="0.25">
      <c r="A373" s="57">
        <v>38626</v>
      </c>
      <c r="B373" s="58" t="s">
        <v>824</v>
      </c>
      <c r="C373" t="s">
        <v>825</v>
      </c>
      <c r="D373">
        <v>282.37</v>
      </c>
      <c r="E373">
        <v>0.87353826539646562</v>
      </c>
      <c r="F373">
        <v>282.37</v>
      </c>
      <c r="G373">
        <v>5.1830004364023397E-4</v>
      </c>
      <c r="H373">
        <v>-3.7489099999999997E-2</v>
      </c>
    </row>
    <row r="374" spans="1:9" x14ac:dyDescent="0.25">
      <c r="A374" s="57">
        <v>38626</v>
      </c>
      <c r="B374" s="58" t="s">
        <v>826</v>
      </c>
      <c r="C374" t="s">
        <v>827</v>
      </c>
      <c r="D374">
        <v>1263.4000000000001</v>
      </c>
      <c r="E374">
        <v>0.8715664081051131</v>
      </c>
      <c r="F374">
        <v>1263.4000000000001</v>
      </c>
      <c r="G374">
        <v>2.3190150339450779E-3</v>
      </c>
      <c r="H374">
        <v>0</v>
      </c>
    </row>
    <row r="375" spans="1:9" x14ac:dyDescent="0.25">
      <c r="A375" s="57">
        <v>38626</v>
      </c>
      <c r="B375" s="58" t="s">
        <v>828</v>
      </c>
      <c r="C375" t="s">
        <v>829</v>
      </c>
      <c r="D375">
        <v>184.04</v>
      </c>
      <c r="E375">
        <v>0.87089763094979356</v>
      </c>
      <c r="F375">
        <v>184.04</v>
      </c>
      <c r="G375">
        <v>3.3781187814409692E-4</v>
      </c>
      <c r="H375">
        <v>0.41358020000000001</v>
      </c>
      <c r="I375" t="s">
        <v>113</v>
      </c>
    </row>
    <row r="376" spans="1:9" x14ac:dyDescent="0.25">
      <c r="A376" s="57">
        <v>38626</v>
      </c>
      <c r="B376" s="58" t="s">
        <v>830</v>
      </c>
      <c r="C376" t="s">
        <v>831</v>
      </c>
      <c r="D376">
        <v>377.73</v>
      </c>
      <c r="E376">
        <v>0.87054245095703275</v>
      </c>
      <c r="F376">
        <v>377.73</v>
      </c>
      <c r="G376">
        <v>6.9333666991615815E-4</v>
      </c>
      <c r="H376">
        <v>0.37017539999999999</v>
      </c>
      <c r="I376" t="s">
        <v>113</v>
      </c>
    </row>
    <row r="377" spans="1:9" x14ac:dyDescent="0.25">
      <c r="A377" s="57">
        <v>38626</v>
      </c>
      <c r="B377" s="58" t="s">
        <v>832</v>
      </c>
      <c r="C377" t="s">
        <v>833</v>
      </c>
      <c r="D377">
        <v>127.61</v>
      </c>
      <c r="E377">
        <v>0.87042551524175227</v>
      </c>
      <c r="F377">
        <v>127.61</v>
      </c>
      <c r="G377">
        <v>2.3423263296005331E-4</v>
      </c>
      <c r="H377">
        <v>-1.152482E-2</v>
      </c>
    </row>
    <row r="378" spans="1:9" x14ac:dyDescent="0.25">
      <c r="A378" s="57">
        <v>38626</v>
      </c>
      <c r="B378" s="58" t="s">
        <v>834</v>
      </c>
      <c r="C378" t="s">
        <v>835</v>
      </c>
      <c r="D378">
        <v>781.26509999999996</v>
      </c>
      <c r="E378">
        <v>0.87015150171177491</v>
      </c>
      <c r="F378">
        <v>781.26509999999996</v>
      </c>
      <c r="G378">
        <v>1.4340395064085835E-3</v>
      </c>
      <c r="H378">
        <v>0</v>
      </c>
    </row>
    <row r="379" spans="1:9" x14ac:dyDescent="0.25">
      <c r="A379" s="57">
        <v>38626</v>
      </c>
      <c r="B379" s="58" t="s">
        <v>836</v>
      </c>
      <c r="C379" t="s">
        <v>837</v>
      </c>
      <c r="D379">
        <v>1501.9531999999999</v>
      </c>
      <c r="E379">
        <v>0.86922814905284662</v>
      </c>
      <c r="F379">
        <v>1501.9531999999999</v>
      </c>
      <c r="G379">
        <v>2.7568878036108263E-3</v>
      </c>
      <c r="H379">
        <v>-5.5358049999999999E-2</v>
      </c>
      <c r="I379" t="s">
        <v>82</v>
      </c>
    </row>
    <row r="380" spans="1:9" x14ac:dyDescent="0.25">
      <c r="A380" s="57">
        <v>38626</v>
      </c>
      <c r="B380" s="58" t="s">
        <v>838</v>
      </c>
      <c r="C380" t="s">
        <v>839</v>
      </c>
      <c r="D380">
        <v>58.280200000000001</v>
      </c>
      <c r="E380">
        <v>0.86821939526631686</v>
      </c>
      <c r="F380">
        <v>58.280200000000001</v>
      </c>
      <c r="G380">
        <v>1.0697535220937622E-4</v>
      </c>
      <c r="H380">
        <v>0</v>
      </c>
    </row>
    <row r="381" spans="1:9" x14ac:dyDescent="0.25">
      <c r="A381" s="57">
        <v>38626</v>
      </c>
      <c r="B381" s="58" t="s">
        <v>840</v>
      </c>
      <c r="C381" t="s">
        <v>841</v>
      </c>
      <c r="D381">
        <v>150.10470000000001</v>
      </c>
      <c r="E381">
        <v>0.86744785473073127</v>
      </c>
      <c r="F381">
        <v>150.10470000000001</v>
      </c>
      <c r="G381">
        <v>2.7552244417113796E-4</v>
      </c>
      <c r="H381">
        <v>0</v>
      </c>
    </row>
    <row r="382" spans="1:9" x14ac:dyDescent="0.25">
      <c r="A382" s="57">
        <v>38626</v>
      </c>
      <c r="B382" s="58" t="s">
        <v>842</v>
      </c>
      <c r="C382" t="s">
        <v>843</v>
      </c>
      <c r="D382">
        <v>686.96849999999995</v>
      </c>
      <c r="E382">
        <v>0.86504111906149994</v>
      </c>
      <c r="F382">
        <v>686.96849999999995</v>
      </c>
      <c r="G382">
        <v>1.2609547881484082E-3</v>
      </c>
      <c r="H382">
        <v>-7.9716839999999997E-2</v>
      </c>
      <c r="I382" t="s">
        <v>82</v>
      </c>
    </row>
    <row r="383" spans="1:9" x14ac:dyDescent="0.25">
      <c r="A383" s="57">
        <v>38626</v>
      </c>
      <c r="B383" s="58" t="s">
        <v>844</v>
      </c>
      <c r="C383" t="s">
        <v>845</v>
      </c>
      <c r="D383">
        <v>185.59129999999999</v>
      </c>
      <c r="E383">
        <v>0.86483579779871156</v>
      </c>
      <c r="F383">
        <v>185.59129999999999</v>
      </c>
      <c r="G383">
        <v>3.4065934373073538E-4</v>
      </c>
      <c r="H383">
        <v>0</v>
      </c>
    </row>
    <row r="384" spans="1:9" x14ac:dyDescent="0.25">
      <c r="A384" s="57">
        <v>38626</v>
      </c>
      <c r="B384" s="58" t="s">
        <v>846</v>
      </c>
      <c r="C384" t="s">
        <v>847</v>
      </c>
      <c r="D384">
        <v>96.79</v>
      </c>
      <c r="E384">
        <v>0.86392189275751619</v>
      </c>
      <c r="F384">
        <v>96.79</v>
      </c>
      <c r="G384">
        <v>1.7766144145602665E-4</v>
      </c>
      <c r="H384">
        <v>-0.15519569999999999</v>
      </c>
      <c r="I384" t="s">
        <v>82</v>
      </c>
    </row>
    <row r="385" spans="1:9" x14ac:dyDescent="0.25">
      <c r="A385" s="57">
        <v>38626</v>
      </c>
      <c r="B385" s="58" t="s">
        <v>848</v>
      </c>
      <c r="C385" t="s">
        <v>849</v>
      </c>
      <c r="D385">
        <v>1251.1125</v>
      </c>
      <c r="E385">
        <v>0.8618129864420665</v>
      </c>
      <c r="F385">
        <v>1251.1125</v>
      </c>
      <c r="G385">
        <v>2.2964608965146517E-3</v>
      </c>
      <c r="H385">
        <v>5.2775249999999996E-2</v>
      </c>
      <c r="I385" t="s">
        <v>113</v>
      </c>
    </row>
    <row r="386" spans="1:9" x14ac:dyDescent="0.25">
      <c r="A386" s="57">
        <v>38626</v>
      </c>
      <c r="B386" s="58" t="s">
        <v>850</v>
      </c>
      <c r="C386" t="s">
        <v>851</v>
      </c>
      <c r="D386">
        <v>158.1619</v>
      </c>
      <c r="E386">
        <v>0.86109865903229543</v>
      </c>
      <c r="F386">
        <v>158.1619</v>
      </c>
      <c r="G386">
        <v>2.9031171750618806E-4</v>
      </c>
      <c r="H386">
        <v>4.8101269999999995E-2</v>
      </c>
    </row>
    <row r="387" spans="1:9" x14ac:dyDescent="0.25">
      <c r="A387" s="57">
        <v>38626</v>
      </c>
      <c r="B387" s="58" t="s">
        <v>852</v>
      </c>
      <c r="C387" t="s">
        <v>853</v>
      </c>
      <c r="D387">
        <v>582.08000000000004</v>
      </c>
      <c r="E387">
        <v>0.85979762231995593</v>
      </c>
      <c r="F387">
        <v>582.08000000000004</v>
      </c>
      <c r="G387">
        <v>1.0684282657580741E-3</v>
      </c>
      <c r="H387">
        <v>2.3540950000000001E-2</v>
      </c>
    </row>
    <row r="388" spans="1:9" x14ac:dyDescent="0.25">
      <c r="A388" s="57">
        <v>38626</v>
      </c>
      <c r="B388" s="58" t="s">
        <v>854</v>
      </c>
      <c r="C388" t="s">
        <v>855</v>
      </c>
      <c r="D388">
        <v>50.442399999999999</v>
      </c>
      <c r="E388">
        <v>0.8594753619970501</v>
      </c>
      <c r="F388">
        <v>50.442399999999999</v>
      </c>
      <c r="G388">
        <v>9.2588795273287303E-5</v>
      </c>
      <c r="H388">
        <v>-1.0521890000000001E-2</v>
      </c>
    </row>
    <row r="389" spans="1:9" x14ac:dyDescent="0.25">
      <c r="A389" s="57">
        <v>38626</v>
      </c>
      <c r="B389" s="58" t="s">
        <v>856</v>
      </c>
      <c r="C389" t="s">
        <v>857</v>
      </c>
      <c r="D389">
        <v>998.13</v>
      </c>
      <c r="E389">
        <v>0.8592127278009879</v>
      </c>
      <c r="F389">
        <v>998.13</v>
      </c>
      <c r="G389">
        <v>1.8321026403606145E-3</v>
      </c>
      <c r="H389">
        <v>-2.5215269999999998E-2</v>
      </c>
    </row>
    <row r="390" spans="1:9" x14ac:dyDescent="0.25">
      <c r="A390" s="57">
        <v>38626</v>
      </c>
      <c r="B390" s="58" t="s">
        <v>858</v>
      </c>
      <c r="C390" t="s">
        <v>859</v>
      </c>
      <c r="D390">
        <v>1811.36</v>
      </c>
      <c r="E390">
        <v>0.85845552513028889</v>
      </c>
      <c r="F390">
        <v>1811.36</v>
      </c>
      <c r="G390">
        <v>3.3248148423988882E-3</v>
      </c>
      <c r="H390">
        <v>-4.753363E-2</v>
      </c>
    </row>
    <row r="391" spans="1:9" x14ac:dyDescent="0.25">
      <c r="A391" s="57">
        <v>38626</v>
      </c>
      <c r="B391" s="58" t="s">
        <v>860</v>
      </c>
      <c r="C391" t="s">
        <v>861</v>
      </c>
      <c r="D391">
        <v>171.36770000000001</v>
      </c>
      <c r="E391">
        <v>0.85737860752055362</v>
      </c>
      <c r="F391">
        <v>171.36770000000001</v>
      </c>
      <c r="G391">
        <v>3.1455142681066162E-4</v>
      </c>
      <c r="H391">
        <v>-6.9845130000000004E-3</v>
      </c>
    </row>
    <row r="392" spans="1:9" x14ac:dyDescent="0.25">
      <c r="A392" s="57">
        <v>38626</v>
      </c>
      <c r="B392" s="58" t="s">
        <v>862</v>
      </c>
      <c r="C392" t="s">
        <v>863</v>
      </c>
      <c r="D392">
        <v>28.15</v>
      </c>
      <c r="E392">
        <v>0.85616341030195386</v>
      </c>
      <c r="F392">
        <v>28.15</v>
      </c>
      <c r="G392">
        <v>5.1670312811108069E-5</v>
      </c>
      <c r="H392">
        <v>-1.6393439999999999E-2</v>
      </c>
    </row>
    <row r="393" spans="1:9" x14ac:dyDescent="0.25">
      <c r="A393" s="57">
        <v>38626</v>
      </c>
      <c r="B393" s="58" t="s">
        <v>864</v>
      </c>
      <c r="C393" t="s">
        <v>865</v>
      </c>
      <c r="D393">
        <v>342.79</v>
      </c>
      <c r="E393">
        <v>0.85604014119431715</v>
      </c>
      <c r="F393">
        <v>342.79</v>
      </c>
      <c r="G393">
        <v>6.2920307383729083E-4</v>
      </c>
      <c r="H393">
        <v>0.15055080000000001</v>
      </c>
      <c r="I393" t="s">
        <v>113</v>
      </c>
    </row>
    <row r="394" spans="1:9" x14ac:dyDescent="0.25">
      <c r="A394" s="57">
        <v>38626</v>
      </c>
      <c r="B394" s="58" t="s">
        <v>866</v>
      </c>
      <c r="C394" t="s">
        <v>867</v>
      </c>
      <c r="D394">
        <v>129.86000000000001</v>
      </c>
      <c r="E394">
        <v>0.85512860003080227</v>
      </c>
      <c r="F394">
        <v>129.86000000000001</v>
      </c>
      <c r="G394">
        <v>2.3836258691476003E-4</v>
      </c>
      <c r="H394">
        <v>-0.137931</v>
      </c>
      <c r="I394" t="s">
        <v>82</v>
      </c>
    </row>
    <row r="395" spans="1:9" x14ac:dyDescent="0.25">
      <c r="A395" s="57">
        <v>38626</v>
      </c>
      <c r="B395" s="58" t="s">
        <v>868</v>
      </c>
      <c r="C395" t="s">
        <v>869</v>
      </c>
      <c r="D395">
        <v>40.716000000000001</v>
      </c>
      <c r="E395">
        <v>0.85386580214166419</v>
      </c>
      <c r="F395">
        <v>40.716000000000001</v>
      </c>
      <c r="G395">
        <v>7.4735646764372156E-5</v>
      </c>
      <c r="H395">
        <v>0</v>
      </c>
    </row>
    <row r="396" spans="1:9" x14ac:dyDescent="0.25">
      <c r="A396" s="57">
        <v>38626</v>
      </c>
      <c r="B396" s="58" t="s">
        <v>870</v>
      </c>
      <c r="C396" t="s">
        <v>871</v>
      </c>
      <c r="D396">
        <v>81.599999999999994</v>
      </c>
      <c r="E396">
        <v>0.85365196078431382</v>
      </c>
      <c r="F396">
        <v>81.599999999999994</v>
      </c>
      <c r="G396">
        <v>1.4977966342402907E-4</v>
      </c>
      <c r="H396">
        <v>-0.2470588</v>
      </c>
      <c r="I396" t="s">
        <v>82</v>
      </c>
    </row>
    <row r="397" spans="1:9" x14ac:dyDescent="0.25">
      <c r="A397" s="57">
        <v>38626</v>
      </c>
      <c r="B397" s="58" t="s">
        <v>872</v>
      </c>
      <c r="C397" t="s">
        <v>873</v>
      </c>
      <c r="D397">
        <v>771.13549999999998</v>
      </c>
      <c r="E397">
        <v>0.8528980963786521</v>
      </c>
      <c r="F397">
        <v>771.13549999999998</v>
      </c>
      <c r="G397">
        <v>1.415446270150985E-3</v>
      </c>
      <c r="H397">
        <v>7.9600150000000008E-2</v>
      </c>
      <c r="I397" t="s">
        <v>113</v>
      </c>
    </row>
    <row r="398" spans="1:9" x14ac:dyDescent="0.25">
      <c r="A398" s="57">
        <v>38626</v>
      </c>
      <c r="B398" s="58" t="s">
        <v>874</v>
      </c>
      <c r="C398" t="s">
        <v>875</v>
      </c>
      <c r="D398">
        <v>193.19</v>
      </c>
      <c r="E398">
        <v>0.8522335524613075</v>
      </c>
      <c r="F398">
        <v>193.19</v>
      </c>
      <c r="G398">
        <v>3.5460702422657078E-4</v>
      </c>
      <c r="H398">
        <v>-1.560454E-2</v>
      </c>
    </row>
    <row r="399" spans="1:9" x14ac:dyDescent="0.25">
      <c r="A399" s="57">
        <v>38626</v>
      </c>
      <c r="B399" s="58" t="s">
        <v>876</v>
      </c>
      <c r="C399" t="s">
        <v>877</v>
      </c>
      <c r="D399">
        <v>148.28110000000001</v>
      </c>
      <c r="E399">
        <v>0.85194269532664646</v>
      </c>
      <c r="F399">
        <v>148.28110000000001</v>
      </c>
      <c r="G399">
        <v>2.7217516237922551E-4</v>
      </c>
      <c r="H399">
        <v>-5.8988759999999994E-2</v>
      </c>
      <c r="I399" t="s">
        <v>82</v>
      </c>
    </row>
    <row r="400" spans="1:9" x14ac:dyDescent="0.25">
      <c r="A400" s="57">
        <v>38626</v>
      </c>
      <c r="B400" s="58" t="s">
        <v>878</v>
      </c>
      <c r="C400" t="s">
        <v>879</v>
      </c>
      <c r="D400">
        <v>1682.0921000000001</v>
      </c>
      <c r="E400">
        <v>0.85127443378397649</v>
      </c>
      <c r="F400">
        <v>1682.0921000000001</v>
      </c>
      <c r="G400">
        <v>3.0875390758114984E-3</v>
      </c>
      <c r="H400">
        <v>-1.502732E-2</v>
      </c>
    </row>
    <row r="401" spans="1:9" x14ac:dyDescent="0.25">
      <c r="A401" s="57">
        <v>38626</v>
      </c>
      <c r="B401" s="58" t="s">
        <v>880</v>
      </c>
      <c r="C401" t="s">
        <v>881</v>
      </c>
      <c r="D401">
        <v>292.23</v>
      </c>
      <c r="E401">
        <v>0.85038839270437661</v>
      </c>
      <c r="F401">
        <v>292.23</v>
      </c>
      <c r="G401">
        <v>5.3639841963730418E-4</v>
      </c>
      <c r="H401">
        <v>2.382621E-2</v>
      </c>
    </row>
    <row r="402" spans="1:9" x14ac:dyDescent="0.25">
      <c r="A402" s="57">
        <v>38626</v>
      </c>
      <c r="B402" s="58" t="s">
        <v>882</v>
      </c>
      <c r="C402" t="s">
        <v>883</v>
      </c>
      <c r="D402">
        <v>103.0809</v>
      </c>
      <c r="E402">
        <v>0.84991496969855718</v>
      </c>
      <c r="F402">
        <v>103.0809</v>
      </c>
      <c r="G402">
        <v>1.8920860915987744E-4</v>
      </c>
      <c r="H402">
        <v>-2.7715690000000001E-2</v>
      </c>
    </row>
    <row r="403" spans="1:9" x14ac:dyDescent="0.25">
      <c r="A403" s="57">
        <v>38626</v>
      </c>
      <c r="B403" s="58" t="s">
        <v>884</v>
      </c>
      <c r="C403" t="s">
        <v>885</v>
      </c>
      <c r="D403">
        <v>464.81</v>
      </c>
      <c r="E403">
        <v>0.84979260342935825</v>
      </c>
      <c r="F403">
        <v>464.81</v>
      </c>
      <c r="G403">
        <v>8.5317506563876175E-4</v>
      </c>
      <c r="H403">
        <v>-0.141319</v>
      </c>
      <c r="I403" t="s">
        <v>82</v>
      </c>
    </row>
    <row r="404" spans="1:9" x14ac:dyDescent="0.25">
      <c r="A404" s="57">
        <v>38626</v>
      </c>
      <c r="B404" s="58" t="s">
        <v>886</v>
      </c>
      <c r="C404" t="s">
        <v>887</v>
      </c>
      <c r="D404">
        <v>30.690300000000001</v>
      </c>
      <c r="E404">
        <v>0.84811813504592659</v>
      </c>
      <c r="F404">
        <v>30.690300000000001</v>
      </c>
      <c r="G404">
        <v>5.6333122602726464E-5</v>
      </c>
      <c r="H404">
        <v>-0.16878979999999999</v>
      </c>
      <c r="I404" t="s">
        <v>82</v>
      </c>
    </row>
    <row r="405" spans="1:9" x14ac:dyDescent="0.25">
      <c r="A405" s="57">
        <v>38626</v>
      </c>
      <c r="B405" s="58" t="s">
        <v>888</v>
      </c>
      <c r="C405" t="s">
        <v>889</v>
      </c>
      <c r="D405">
        <v>149.74</v>
      </c>
      <c r="E405">
        <v>0.84702818218244957</v>
      </c>
      <c r="F405">
        <v>149.74</v>
      </c>
      <c r="G405">
        <v>2.748530245234573E-4</v>
      </c>
      <c r="H405">
        <v>-0.1153846</v>
      </c>
      <c r="I405" t="s">
        <v>82</v>
      </c>
    </row>
    <row r="406" spans="1:9" x14ac:dyDescent="0.25">
      <c r="A406" s="57">
        <v>38626</v>
      </c>
      <c r="B406" s="58" t="s">
        <v>890</v>
      </c>
      <c r="C406" t="s">
        <v>891</v>
      </c>
      <c r="D406">
        <v>549.37</v>
      </c>
      <c r="E406">
        <v>0.8452117880481278</v>
      </c>
      <c r="F406">
        <v>549.37</v>
      </c>
      <c r="G406">
        <v>1.0083879129320938E-3</v>
      </c>
      <c r="H406">
        <v>0.1457753</v>
      </c>
      <c r="I406" t="s">
        <v>113</v>
      </c>
    </row>
    <row r="407" spans="1:9" x14ac:dyDescent="0.25">
      <c r="A407" s="57">
        <v>38626</v>
      </c>
      <c r="B407" s="58" t="s">
        <v>892</v>
      </c>
      <c r="C407" t="s">
        <v>893</v>
      </c>
      <c r="D407">
        <v>748.38</v>
      </c>
      <c r="E407">
        <v>0.84409791816991375</v>
      </c>
      <c r="F407">
        <v>748.38</v>
      </c>
      <c r="G407">
        <v>1.3736777513881726E-3</v>
      </c>
      <c r="H407">
        <v>-8.3515640000000006E-3</v>
      </c>
    </row>
    <row r="408" spans="1:9" x14ac:dyDescent="0.25">
      <c r="A408" s="57">
        <v>38626</v>
      </c>
      <c r="B408" s="58" t="s">
        <v>894</v>
      </c>
      <c r="C408" t="s">
        <v>895</v>
      </c>
      <c r="D408">
        <v>278.73360000000002</v>
      </c>
      <c r="E408">
        <v>0.84259307094659552</v>
      </c>
      <c r="F408">
        <v>278.73360000000002</v>
      </c>
      <c r="G408">
        <v>5.1162530383539156E-4</v>
      </c>
      <c r="H408">
        <v>-0.16251249999999998</v>
      </c>
      <c r="I408" t="s">
        <v>82</v>
      </c>
    </row>
    <row r="409" spans="1:9" x14ac:dyDescent="0.25">
      <c r="A409" s="57">
        <v>38626</v>
      </c>
      <c r="B409" s="58" t="s">
        <v>896</v>
      </c>
      <c r="C409" t="s">
        <v>897</v>
      </c>
      <c r="D409">
        <v>90.29</v>
      </c>
      <c r="E409">
        <v>0.84240779709823899</v>
      </c>
      <c r="F409">
        <v>90.29</v>
      </c>
      <c r="G409">
        <v>1.657304633646518E-4</v>
      </c>
      <c r="H409">
        <v>4.1907519999999997E-2</v>
      </c>
    </row>
    <row r="410" spans="1:9" x14ac:dyDescent="0.25">
      <c r="A410" s="57">
        <v>38626</v>
      </c>
      <c r="B410" s="58" t="s">
        <v>898</v>
      </c>
      <c r="C410" t="s">
        <v>899</v>
      </c>
      <c r="D410">
        <v>103.58</v>
      </c>
      <c r="E410">
        <v>0.84174551071635451</v>
      </c>
      <c r="F410">
        <v>103.58</v>
      </c>
      <c r="G410">
        <v>1.9012472472378593E-4</v>
      </c>
      <c r="H410">
        <v>5.0785340000000005E-2</v>
      </c>
      <c r="I410" t="s">
        <v>113</v>
      </c>
    </row>
    <row r="411" spans="1:9" x14ac:dyDescent="0.25">
      <c r="A411" s="57">
        <v>38626</v>
      </c>
      <c r="B411" s="58" t="s">
        <v>900</v>
      </c>
      <c r="C411" t="s">
        <v>901</v>
      </c>
      <c r="D411">
        <v>86.745099999999994</v>
      </c>
      <c r="E411">
        <v>0.84141928477804517</v>
      </c>
      <c r="F411">
        <v>86.745099999999994</v>
      </c>
      <c r="G411">
        <v>1.5922367502063412E-4</v>
      </c>
      <c r="H411">
        <v>-5.3879000000000005E-6</v>
      </c>
    </row>
    <row r="412" spans="1:9" x14ac:dyDescent="0.25">
      <c r="A412" s="57">
        <v>38626</v>
      </c>
      <c r="B412" s="58" t="s">
        <v>902</v>
      </c>
      <c r="C412" t="s">
        <v>903</v>
      </c>
      <c r="D412">
        <v>483.56060000000002</v>
      </c>
      <c r="E412">
        <v>0.84037657327747539</v>
      </c>
      <c r="F412">
        <v>483.56060000000002</v>
      </c>
      <c r="G412">
        <v>8.8759244991570537E-4</v>
      </c>
      <c r="H412">
        <v>5.1662710000000001E-2</v>
      </c>
      <c r="I412" t="s">
        <v>113</v>
      </c>
    </row>
    <row r="413" spans="1:9" x14ac:dyDescent="0.25">
      <c r="A413" s="57">
        <v>38626</v>
      </c>
      <c r="B413" s="58" t="s">
        <v>904</v>
      </c>
      <c r="C413" t="s">
        <v>905</v>
      </c>
      <c r="D413">
        <v>35.628100000000003</v>
      </c>
      <c r="E413">
        <v>0.83981464069091527</v>
      </c>
      <c r="F413">
        <v>35.628100000000003</v>
      </c>
      <c r="G413">
        <v>6.5396627774971217E-5</v>
      </c>
      <c r="H413">
        <v>0</v>
      </c>
    </row>
    <row r="414" spans="1:9" x14ac:dyDescent="0.25">
      <c r="A414" s="57">
        <v>38626</v>
      </c>
      <c r="B414" s="58" t="s">
        <v>906</v>
      </c>
      <c r="C414" t="s">
        <v>907</v>
      </c>
      <c r="D414">
        <v>190.81</v>
      </c>
      <c r="E414">
        <v>0.83876631203815311</v>
      </c>
      <c r="F414">
        <v>190.81</v>
      </c>
      <c r="G414">
        <v>3.5023845071003662E-4</v>
      </c>
      <c r="H414">
        <v>-0.176399</v>
      </c>
      <c r="I414" t="s">
        <v>82</v>
      </c>
    </row>
    <row r="415" spans="1:9" x14ac:dyDescent="0.25">
      <c r="A415" s="57">
        <v>38626</v>
      </c>
      <c r="B415" s="58" t="s">
        <v>908</v>
      </c>
      <c r="C415" t="s">
        <v>909</v>
      </c>
      <c r="D415">
        <v>108.10590000000001</v>
      </c>
      <c r="E415">
        <v>0.83858512810124153</v>
      </c>
      <c r="F415">
        <v>108.10590000000001</v>
      </c>
      <c r="G415">
        <v>1.984321729920557E-4</v>
      </c>
      <c r="H415">
        <v>3.5140199999999996E-2</v>
      </c>
    </row>
    <row r="416" spans="1:9" x14ac:dyDescent="0.25">
      <c r="A416" s="57">
        <v>38626</v>
      </c>
      <c r="B416" s="58" t="s">
        <v>910</v>
      </c>
      <c r="C416" t="s">
        <v>911</v>
      </c>
      <c r="D416">
        <v>1286.3499999999999</v>
      </c>
      <c r="E416">
        <v>0.83795934232518376</v>
      </c>
      <c r="F416">
        <v>1286.3499999999999</v>
      </c>
      <c r="G416">
        <v>2.3611405642830858E-3</v>
      </c>
      <c r="H416">
        <v>3.1073449999999999E-2</v>
      </c>
    </row>
    <row r="417" spans="1:9" x14ac:dyDescent="0.25">
      <c r="A417" s="57">
        <v>38626</v>
      </c>
      <c r="B417" s="58" t="s">
        <v>912</v>
      </c>
      <c r="C417" t="s">
        <v>913</v>
      </c>
      <c r="D417">
        <v>1478.15</v>
      </c>
      <c r="E417">
        <v>0.83733044684233671</v>
      </c>
      <c r="F417">
        <v>1478.15</v>
      </c>
      <c r="G417">
        <v>2.7131961947331937E-3</v>
      </c>
      <c r="H417">
        <v>-0.10606059999999999</v>
      </c>
      <c r="I417" t="s">
        <v>82</v>
      </c>
    </row>
    <row r="418" spans="1:9" x14ac:dyDescent="0.25">
      <c r="A418" s="57">
        <v>38626</v>
      </c>
      <c r="B418" s="58" t="s">
        <v>914</v>
      </c>
      <c r="C418" t="s">
        <v>915</v>
      </c>
      <c r="D418">
        <v>179.22</v>
      </c>
      <c r="E418">
        <v>0.83667559424171412</v>
      </c>
      <c r="F418">
        <v>179.22</v>
      </c>
      <c r="G418">
        <v>3.2896459900556976E-4</v>
      </c>
      <c r="H418">
        <v>-6.8331139999999999E-2</v>
      </c>
      <c r="I418" t="s">
        <v>82</v>
      </c>
    </row>
    <row r="419" spans="1:9" x14ac:dyDescent="0.25">
      <c r="A419" s="57">
        <v>38626</v>
      </c>
      <c r="B419" s="58" t="s">
        <v>916</v>
      </c>
      <c r="C419" t="s">
        <v>917</v>
      </c>
      <c r="D419">
        <v>779.58029999999997</v>
      </c>
      <c r="E419">
        <v>0.83629486276141141</v>
      </c>
      <c r="F419">
        <v>779.58029999999997</v>
      </c>
      <c r="G419">
        <v>1.4309469968872991E-3</v>
      </c>
      <c r="H419">
        <v>-4.3355329999999997E-2</v>
      </c>
    </row>
    <row r="420" spans="1:9" x14ac:dyDescent="0.25">
      <c r="A420" s="57">
        <v>38626</v>
      </c>
      <c r="B420" s="58" t="s">
        <v>918</v>
      </c>
      <c r="C420" t="s">
        <v>919</v>
      </c>
      <c r="D420">
        <v>292.39999999999998</v>
      </c>
      <c r="E420">
        <v>0.83617305061559521</v>
      </c>
      <c r="F420">
        <v>292.39999999999998</v>
      </c>
      <c r="G420">
        <v>5.367104606027708E-4</v>
      </c>
      <c r="H420">
        <v>0.03</v>
      </c>
    </row>
    <row r="421" spans="1:9" x14ac:dyDescent="0.25">
      <c r="A421" s="57">
        <v>38626</v>
      </c>
      <c r="B421" s="58" t="s">
        <v>920</v>
      </c>
      <c r="C421" t="s">
        <v>921</v>
      </c>
      <c r="D421">
        <v>31.732500000000002</v>
      </c>
      <c r="E421">
        <v>0.83475931615851251</v>
      </c>
      <c r="F421">
        <v>31.732500000000002</v>
      </c>
      <c r="G421">
        <v>5.8246117274546605E-5</v>
      </c>
      <c r="H421">
        <v>5.421687E-2</v>
      </c>
      <c r="I421" t="s">
        <v>113</v>
      </c>
    </row>
    <row r="422" spans="1:9" x14ac:dyDescent="0.25">
      <c r="A422" s="57">
        <v>38626</v>
      </c>
      <c r="B422" s="58" t="s">
        <v>922</v>
      </c>
      <c r="C422" t="s">
        <v>923</v>
      </c>
      <c r="D422">
        <v>86.69</v>
      </c>
      <c r="E422">
        <v>0.83468681508824538</v>
      </c>
      <c r="F422">
        <v>86.69</v>
      </c>
      <c r="G422">
        <v>1.5912253703712108E-4</v>
      </c>
      <c r="H422">
        <v>3.2539680000000001E-2</v>
      </c>
    </row>
    <row r="423" spans="1:9" x14ac:dyDescent="0.25">
      <c r="A423" s="57">
        <v>38626</v>
      </c>
      <c r="B423" s="58" t="s">
        <v>924</v>
      </c>
      <c r="C423" t="s">
        <v>925</v>
      </c>
      <c r="D423">
        <v>200.45310000000001</v>
      </c>
      <c r="E423">
        <v>0.83389082034650497</v>
      </c>
      <c r="F423">
        <v>200.45310000000001</v>
      </c>
      <c r="G423">
        <v>3.6793869914587309E-4</v>
      </c>
      <c r="H423">
        <v>-6.4581920000000001E-2</v>
      </c>
      <c r="I423" t="s">
        <v>82</v>
      </c>
    </row>
    <row r="424" spans="1:9" x14ac:dyDescent="0.25">
      <c r="A424" s="57">
        <v>38626</v>
      </c>
      <c r="B424" s="58" t="s">
        <v>926</v>
      </c>
      <c r="C424" t="s">
        <v>927</v>
      </c>
      <c r="D424">
        <v>295.45999999999998</v>
      </c>
      <c r="E424">
        <v>0.83366953225478924</v>
      </c>
      <c r="F424">
        <v>295.45999999999998</v>
      </c>
      <c r="G424">
        <v>5.4232719798117193E-4</v>
      </c>
      <c r="H424">
        <v>7.843137E-2</v>
      </c>
      <c r="I424" t="s">
        <v>113</v>
      </c>
    </row>
    <row r="425" spans="1:9" x14ac:dyDescent="0.25">
      <c r="A425" s="57">
        <v>38626</v>
      </c>
      <c r="B425" s="58" t="s">
        <v>928</v>
      </c>
      <c r="C425" t="s">
        <v>929</v>
      </c>
      <c r="D425">
        <v>524.79999999999995</v>
      </c>
      <c r="E425">
        <v>0.83334984756097563</v>
      </c>
      <c r="F425">
        <v>524.79999999999995</v>
      </c>
      <c r="G425">
        <v>9.6328881574669672E-4</v>
      </c>
      <c r="H425">
        <v>-0.1666667</v>
      </c>
      <c r="I425" t="s">
        <v>82</v>
      </c>
    </row>
    <row r="426" spans="1:9" x14ac:dyDescent="0.25">
      <c r="A426" s="57">
        <v>38626</v>
      </c>
      <c r="B426" s="58" t="s">
        <v>930</v>
      </c>
      <c r="C426" t="s">
        <v>931</v>
      </c>
      <c r="D426">
        <v>1658.05</v>
      </c>
      <c r="E426">
        <v>0.83300744850879038</v>
      </c>
      <c r="F426">
        <v>1658.05</v>
      </c>
      <c r="G426">
        <v>3.0434089576006299E-3</v>
      </c>
      <c r="H426">
        <v>2.7098810000000001E-2</v>
      </c>
    </row>
    <row r="427" spans="1:9" x14ac:dyDescent="0.25">
      <c r="A427" s="57">
        <v>38626</v>
      </c>
      <c r="B427" s="58" t="s">
        <v>932</v>
      </c>
      <c r="C427" t="s">
        <v>933</v>
      </c>
      <c r="D427">
        <v>73.2059</v>
      </c>
      <c r="E427">
        <v>0.83296564894359615</v>
      </c>
      <c r="F427">
        <v>73.2059</v>
      </c>
      <c r="G427">
        <v>1.3437199831682758E-4</v>
      </c>
      <c r="H427">
        <v>1.4739230000000001E-2</v>
      </c>
    </row>
    <row r="428" spans="1:9" x14ac:dyDescent="0.25">
      <c r="A428" s="57">
        <v>38626</v>
      </c>
      <c r="B428" s="58" t="s">
        <v>934</v>
      </c>
      <c r="C428" t="s">
        <v>935</v>
      </c>
      <c r="D428">
        <v>82.607100000000003</v>
      </c>
      <c r="E428">
        <v>0.83239818369123231</v>
      </c>
      <c r="F428">
        <v>82.607100000000003</v>
      </c>
      <c r="G428">
        <v>1.516282308141558E-4</v>
      </c>
      <c r="H428">
        <v>-7.2164950000000005E-2</v>
      </c>
      <c r="I428" t="s">
        <v>82</v>
      </c>
    </row>
    <row r="429" spans="1:9" x14ac:dyDescent="0.25">
      <c r="A429" s="57">
        <v>38626</v>
      </c>
      <c r="B429" s="58" t="s">
        <v>936</v>
      </c>
      <c r="C429" t="s">
        <v>937</v>
      </c>
      <c r="D429">
        <v>82.03</v>
      </c>
      <c r="E429">
        <v>0.83200048762647805</v>
      </c>
      <c r="F429">
        <v>82.03</v>
      </c>
      <c r="G429">
        <v>1.5056894351315081E-4</v>
      </c>
      <c r="H429">
        <v>0</v>
      </c>
    </row>
    <row r="430" spans="1:9" x14ac:dyDescent="0.25">
      <c r="A430" s="57">
        <v>38626</v>
      </c>
      <c r="B430" s="58" t="s">
        <v>938</v>
      </c>
      <c r="C430" t="s">
        <v>939</v>
      </c>
      <c r="D430">
        <v>26.45</v>
      </c>
      <c r="E430">
        <v>0.8308128544423441</v>
      </c>
      <c r="F430">
        <v>26.45</v>
      </c>
      <c r="G430">
        <v>4.8549903156440794E-5</v>
      </c>
      <c r="H430">
        <v>3.1307550000000003E-2</v>
      </c>
    </row>
    <row r="431" spans="1:9" x14ac:dyDescent="0.25">
      <c r="A431" s="57">
        <v>38626</v>
      </c>
      <c r="B431" s="58" t="s">
        <v>940</v>
      </c>
      <c r="C431" t="s">
        <v>941</v>
      </c>
      <c r="D431">
        <v>70.13</v>
      </c>
      <c r="E431">
        <v>0.83005846285469853</v>
      </c>
      <c r="F431">
        <v>70.13</v>
      </c>
      <c r="G431">
        <v>1.2872607593047988E-4</v>
      </c>
      <c r="H431">
        <v>-5.2941170000000003E-2</v>
      </c>
      <c r="I431" t="s">
        <v>82</v>
      </c>
    </row>
    <row r="432" spans="1:9" x14ac:dyDescent="0.25">
      <c r="A432" s="57">
        <v>38626</v>
      </c>
      <c r="B432" s="58" t="s">
        <v>942</v>
      </c>
      <c r="C432" t="s">
        <v>943</v>
      </c>
      <c r="D432">
        <v>163.57</v>
      </c>
      <c r="E432">
        <v>0.83004829736504249</v>
      </c>
      <c r="F432">
        <v>163.57</v>
      </c>
      <c r="G432">
        <v>3.0023847483172101E-4</v>
      </c>
      <c r="H432">
        <v>-1.9629230000000001E-2</v>
      </c>
    </row>
    <row r="433" spans="1:9" x14ac:dyDescent="0.25">
      <c r="A433" s="57">
        <v>38626</v>
      </c>
      <c r="B433" s="58" t="s">
        <v>944</v>
      </c>
      <c r="C433" t="s">
        <v>945</v>
      </c>
      <c r="D433">
        <v>142.91</v>
      </c>
      <c r="E433">
        <v>0.82918620110559094</v>
      </c>
      <c r="F433">
        <v>142.91</v>
      </c>
      <c r="G433">
        <v>2.6231631985205875E-4</v>
      </c>
      <c r="H433">
        <v>-4.0860209999999994E-2</v>
      </c>
    </row>
    <row r="434" spans="1:9" x14ac:dyDescent="0.25">
      <c r="A434" s="57">
        <v>38626</v>
      </c>
      <c r="B434" s="58" t="s">
        <v>946</v>
      </c>
      <c r="C434" t="s">
        <v>947</v>
      </c>
      <c r="D434">
        <v>72.260000000000005</v>
      </c>
      <c r="E434">
        <v>0.82878494326044827</v>
      </c>
      <c r="F434">
        <v>72.260000000000005</v>
      </c>
      <c r="G434">
        <v>1.3263576567426889E-4</v>
      </c>
      <c r="H434">
        <v>-3.6000000000000004E-2</v>
      </c>
    </row>
    <row r="435" spans="1:9" x14ac:dyDescent="0.25">
      <c r="A435" s="57">
        <v>38626</v>
      </c>
      <c r="B435" s="58" t="s">
        <v>948</v>
      </c>
      <c r="C435" t="s">
        <v>949</v>
      </c>
      <c r="D435">
        <v>324.56</v>
      </c>
      <c r="E435">
        <v>0.82747719990140489</v>
      </c>
      <c r="F435">
        <v>324.56</v>
      </c>
      <c r="G435">
        <v>5.9574126912871172E-4</v>
      </c>
      <c r="H435">
        <v>-6.7252889999999997E-3</v>
      </c>
    </row>
    <row r="436" spans="1:9" x14ac:dyDescent="0.25">
      <c r="A436" s="57">
        <v>38626</v>
      </c>
      <c r="B436" s="58" t="s">
        <v>950</v>
      </c>
      <c r="C436" t="s">
        <v>951</v>
      </c>
      <c r="D436">
        <v>67.260000000000005</v>
      </c>
      <c r="E436">
        <v>0.82644959857270295</v>
      </c>
      <c r="F436">
        <v>67.260000000000005</v>
      </c>
      <c r="G436">
        <v>1.2345809021936516E-4</v>
      </c>
      <c r="H436">
        <v>-1.3172339999999999E-2</v>
      </c>
    </row>
    <row r="437" spans="1:9" x14ac:dyDescent="0.25">
      <c r="A437" s="57">
        <v>38626</v>
      </c>
      <c r="B437" s="58" t="s">
        <v>952</v>
      </c>
      <c r="C437" t="s">
        <v>953</v>
      </c>
      <c r="D437">
        <v>45.555</v>
      </c>
      <c r="E437">
        <v>0.82621007573263083</v>
      </c>
      <c r="F437">
        <v>45.555</v>
      </c>
      <c r="G437">
        <v>8.3617801069627999E-5</v>
      </c>
      <c r="H437">
        <v>-0.16096579999999999</v>
      </c>
      <c r="I437" t="s">
        <v>82</v>
      </c>
    </row>
    <row r="438" spans="1:9" x14ac:dyDescent="0.25">
      <c r="A438" s="57">
        <v>38626</v>
      </c>
      <c r="B438" s="58" t="s">
        <v>954</v>
      </c>
      <c r="C438" t="s">
        <v>955</v>
      </c>
      <c r="D438">
        <v>31.280999999999999</v>
      </c>
      <c r="E438">
        <v>0.82503756273776419</v>
      </c>
      <c r="F438">
        <v>31.280999999999999</v>
      </c>
      <c r="G438">
        <v>5.7417373180968789E-5</v>
      </c>
      <c r="H438">
        <v>-0.1114458</v>
      </c>
      <c r="I438" t="s">
        <v>82</v>
      </c>
    </row>
    <row r="439" spans="1:9" x14ac:dyDescent="0.25">
      <c r="A439" s="57">
        <v>38626</v>
      </c>
      <c r="B439" s="58" t="s">
        <v>956</v>
      </c>
      <c r="C439" t="s">
        <v>957</v>
      </c>
      <c r="D439">
        <v>681.38</v>
      </c>
      <c r="E439">
        <v>0.82432123044409877</v>
      </c>
      <c r="F439">
        <v>681.38</v>
      </c>
      <c r="G439">
        <v>1.2506969002924625E-3</v>
      </c>
      <c r="H439">
        <v>-3.3582090000000002E-2</v>
      </c>
    </row>
    <row r="440" spans="1:9" x14ac:dyDescent="0.25">
      <c r="A440" s="57">
        <v>38626</v>
      </c>
      <c r="B440" s="58" t="s">
        <v>958</v>
      </c>
      <c r="C440" t="s">
        <v>959</v>
      </c>
      <c r="D440">
        <v>1748.9146000000001</v>
      </c>
      <c r="E440">
        <v>0.82268167925409275</v>
      </c>
      <c r="F440">
        <v>1748.9146000000001</v>
      </c>
      <c r="G440">
        <v>3.2101941194285595E-3</v>
      </c>
      <c r="H440">
        <v>5.8997049999999999E-3</v>
      </c>
    </row>
    <row r="441" spans="1:9" x14ac:dyDescent="0.25">
      <c r="A441" s="57">
        <v>38626</v>
      </c>
      <c r="B441" s="58" t="s">
        <v>960</v>
      </c>
      <c r="C441" t="s">
        <v>961</v>
      </c>
      <c r="D441">
        <v>730.33</v>
      </c>
      <c r="E441">
        <v>0.82262401927895612</v>
      </c>
      <c r="F441">
        <v>730.33</v>
      </c>
      <c r="G441">
        <v>1.3405463429959701E-3</v>
      </c>
      <c r="H441">
        <v>1.2500000000000001E-2</v>
      </c>
    </row>
    <row r="442" spans="1:9" x14ac:dyDescent="0.25">
      <c r="A442" s="57">
        <v>38626</v>
      </c>
      <c r="B442" s="58" t="s">
        <v>962</v>
      </c>
      <c r="C442" t="s">
        <v>963</v>
      </c>
      <c r="D442">
        <v>210.47329999999999</v>
      </c>
      <c r="E442">
        <v>0.8225033769128911</v>
      </c>
      <c r="F442">
        <v>210.47329999999999</v>
      </c>
      <c r="G442">
        <v>3.8633112786451836E-4</v>
      </c>
      <c r="H442">
        <v>5.2168450000000005E-2</v>
      </c>
      <c r="I442" t="s">
        <v>113</v>
      </c>
    </row>
    <row r="443" spans="1:9" x14ac:dyDescent="0.25">
      <c r="A443" s="57">
        <v>38626</v>
      </c>
      <c r="B443" s="58" t="s">
        <v>964</v>
      </c>
      <c r="C443" t="s">
        <v>965</v>
      </c>
      <c r="D443">
        <v>37.411099999999998</v>
      </c>
      <c r="E443">
        <v>0.82173472578993945</v>
      </c>
      <c r="F443">
        <v>37.411099999999998</v>
      </c>
      <c r="G443">
        <v>6.8669386842189876E-5</v>
      </c>
      <c r="H443">
        <v>0</v>
      </c>
    </row>
    <row r="444" spans="1:9" x14ac:dyDescent="0.25">
      <c r="A444" s="57">
        <v>38626</v>
      </c>
      <c r="B444" s="58" t="s">
        <v>966</v>
      </c>
      <c r="C444" t="s">
        <v>967</v>
      </c>
      <c r="D444">
        <v>492.25</v>
      </c>
      <c r="E444">
        <v>0.82158659217877095</v>
      </c>
      <c r="F444">
        <v>492.25</v>
      </c>
      <c r="G444">
        <v>9.035421485352734E-4</v>
      </c>
      <c r="H444">
        <v>2.569043E-2</v>
      </c>
    </row>
    <row r="445" spans="1:9" x14ac:dyDescent="0.25">
      <c r="A445" s="57">
        <v>38626</v>
      </c>
      <c r="B445" s="58" t="s">
        <v>968</v>
      </c>
      <c r="C445" t="s">
        <v>969</v>
      </c>
      <c r="D445">
        <v>669.9</v>
      </c>
      <c r="E445">
        <v>0.81804746977160769</v>
      </c>
      <c r="F445">
        <v>669.9</v>
      </c>
      <c r="G445">
        <v>1.2296249574480034E-3</v>
      </c>
      <c r="H445">
        <v>-5.0535990000000003E-2</v>
      </c>
      <c r="I445" t="s">
        <v>82</v>
      </c>
    </row>
    <row r="446" spans="1:9" x14ac:dyDescent="0.25">
      <c r="A446" s="57">
        <v>38626</v>
      </c>
      <c r="B446" s="58" t="s">
        <v>970</v>
      </c>
      <c r="C446" t="s">
        <v>971</v>
      </c>
      <c r="D446">
        <v>1285.9000000000001</v>
      </c>
      <c r="E446">
        <v>0.81731627653783345</v>
      </c>
      <c r="F446">
        <v>1285.9000000000001</v>
      </c>
      <c r="G446">
        <v>2.3603145734921445E-3</v>
      </c>
      <c r="H446">
        <v>-0.11808249999999999</v>
      </c>
      <c r="I446" t="s">
        <v>82</v>
      </c>
    </row>
    <row r="447" spans="1:9" x14ac:dyDescent="0.25">
      <c r="A447" s="57">
        <v>38626</v>
      </c>
      <c r="B447" s="58" t="s">
        <v>972</v>
      </c>
      <c r="C447" t="s">
        <v>973</v>
      </c>
      <c r="D447">
        <v>377.42540000000002</v>
      </c>
      <c r="E447">
        <v>0.81707272483515947</v>
      </c>
      <c r="F447">
        <v>377.42540000000002</v>
      </c>
      <c r="G447">
        <v>6.9277756592744542E-4</v>
      </c>
      <c r="H447">
        <v>6.6253869999999992E-2</v>
      </c>
      <c r="I447" t="s">
        <v>113</v>
      </c>
    </row>
    <row r="448" spans="1:9" x14ac:dyDescent="0.25">
      <c r="A448" s="57">
        <v>38626</v>
      </c>
      <c r="B448" s="58" t="s">
        <v>974</v>
      </c>
      <c r="C448" t="s">
        <v>975</v>
      </c>
      <c r="D448">
        <v>114.96</v>
      </c>
      <c r="E448">
        <v>0.81598816979819067</v>
      </c>
      <c r="F448">
        <v>114.96</v>
      </c>
      <c r="G448">
        <v>2.1101311405914683E-4</v>
      </c>
      <c r="H448">
        <v>0</v>
      </c>
    </row>
    <row r="449" spans="1:9" x14ac:dyDescent="0.25">
      <c r="A449" s="57">
        <v>38626</v>
      </c>
      <c r="B449" s="58" t="s">
        <v>976</v>
      </c>
      <c r="C449" t="s">
        <v>977</v>
      </c>
      <c r="D449">
        <v>125.67270000000001</v>
      </c>
      <c r="E449">
        <v>0.81549135174146803</v>
      </c>
      <c r="F449">
        <v>125.67270000000001</v>
      </c>
      <c r="G449">
        <v>2.3067665082829631E-4</v>
      </c>
      <c r="H449">
        <v>-8.3135399999999998E-2</v>
      </c>
      <c r="I449" t="s">
        <v>82</v>
      </c>
    </row>
    <row r="450" spans="1:9" x14ac:dyDescent="0.25">
      <c r="A450" s="57">
        <v>38626</v>
      </c>
      <c r="B450" s="58" t="s">
        <v>978</v>
      </c>
      <c r="C450" t="s">
        <v>979</v>
      </c>
      <c r="D450">
        <v>631.59069999999997</v>
      </c>
      <c r="E450">
        <v>0.81544424260838555</v>
      </c>
      <c r="F450">
        <v>631.59069999999997</v>
      </c>
      <c r="G450">
        <v>1.1593068929870946E-3</v>
      </c>
      <c r="H450">
        <v>-5.9806809999999995E-2</v>
      </c>
      <c r="I450" t="s">
        <v>82</v>
      </c>
    </row>
    <row r="451" spans="1:9" x14ac:dyDescent="0.25">
      <c r="A451" s="57">
        <v>38626</v>
      </c>
      <c r="B451" s="58" t="s">
        <v>980</v>
      </c>
      <c r="C451" t="s">
        <v>981</v>
      </c>
      <c r="D451">
        <v>54.093699999999998</v>
      </c>
      <c r="E451">
        <v>0.81273789738915991</v>
      </c>
      <c r="F451">
        <v>54.093699999999998</v>
      </c>
      <c r="G451">
        <v>9.9290884550985308E-5</v>
      </c>
      <c r="H451">
        <v>1.8530770000000002E-2</v>
      </c>
    </row>
    <row r="452" spans="1:9" x14ac:dyDescent="0.25">
      <c r="A452" s="57">
        <v>38626</v>
      </c>
      <c r="B452" s="58" t="s">
        <v>982</v>
      </c>
      <c r="C452" t="s">
        <v>983</v>
      </c>
      <c r="D452">
        <v>1281.5087000000001</v>
      </c>
      <c r="E452">
        <v>0.81222546518802408</v>
      </c>
      <c r="F452">
        <v>1281.5087000000001</v>
      </c>
      <c r="G452">
        <v>2.3522541882471208E-3</v>
      </c>
      <c r="H452">
        <v>-0.1035957</v>
      </c>
      <c r="I452" t="s">
        <v>82</v>
      </c>
    </row>
    <row r="453" spans="1:9" x14ac:dyDescent="0.25">
      <c r="A453" s="57">
        <v>38626</v>
      </c>
      <c r="B453" s="58" t="s">
        <v>984</v>
      </c>
      <c r="C453" t="s">
        <v>985</v>
      </c>
      <c r="D453">
        <v>244.7508</v>
      </c>
      <c r="E453">
        <v>0.81157242386950323</v>
      </c>
      <c r="F453">
        <v>244.7508</v>
      </c>
      <c r="G453">
        <v>4.49248681945611E-4</v>
      </c>
      <c r="H453">
        <v>3.8520799999999999E-3</v>
      </c>
    </row>
    <row r="454" spans="1:9" x14ac:dyDescent="0.25">
      <c r="A454" s="57">
        <v>38626</v>
      </c>
      <c r="B454" s="58" t="s">
        <v>986</v>
      </c>
      <c r="C454" t="s">
        <v>987</v>
      </c>
      <c r="D454">
        <v>109.0284</v>
      </c>
      <c r="E454">
        <v>0.81146747086080318</v>
      </c>
      <c r="F454">
        <v>109.0284</v>
      </c>
      <c r="G454">
        <v>2.0012545411348545E-4</v>
      </c>
      <c r="H454">
        <v>-3.1410260000000002E-2</v>
      </c>
    </row>
    <row r="455" spans="1:9" x14ac:dyDescent="0.25">
      <c r="A455" s="57">
        <v>38626</v>
      </c>
      <c r="B455" s="58" t="s">
        <v>988</v>
      </c>
      <c r="C455" t="s">
        <v>989</v>
      </c>
      <c r="D455">
        <v>55.25</v>
      </c>
      <c r="E455">
        <v>0.81131221719457014</v>
      </c>
      <c r="F455">
        <v>55.25</v>
      </c>
      <c r="G455">
        <v>1.0141331377668636E-4</v>
      </c>
      <c r="H455">
        <v>-2.8237760000000001E-3</v>
      </c>
    </row>
    <row r="456" spans="1:9" x14ac:dyDescent="0.25">
      <c r="A456" s="57">
        <v>38626</v>
      </c>
      <c r="B456" s="58" t="s">
        <v>990</v>
      </c>
      <c r="C456" t="s">
        <v>991</v>
      </c>
      <c r="D456">
        <v>66.480999999999995</v>
      </c>
      <c r="E456">
        <v>0.81078804470450216</v>
      </c>
      <c r="F456">
        <v>66.480999999999995</v>
      </c>
      <c r="G456">
        <v>1.2202820838349113E-4</v>
      </c>
      <c r="H456">
        <v>0</v>
      </c>
    </row>
    <row r="457" spans="1:9" x14ac:dyDescent="0.25">
      <c r="A457" s="57">
        <v>38626</v>
      </c>
      <c r="B457" s="58" t="s">
        <v>992</v>
      </c>
      <c r="C457" t="s">
        <v>993</v>
      </c>
      <c r="D457">
        <v>1177.21</v>
      </c>
      <c r="E457">
        <v>0.81078057440898388</v>
      </c>
      <c r="F457">
        <v>1177.21</v>
      </c>
      <c r="G457">
        <v>2.160810264453447E-3</v>
      </c>
      <c r="H457">
        <v>-9.1160530000000004E-2</v>
      </c>
      <c r="I457" t="s">
        <v>82</v>
      </c>
    </row>
    <row r="458" spans="1:9" x14ac:dyDescent="0.25">
      <c r="A458" s="57">
        <v>38626</v>
      </c>
      <c r="B458" s="58" t="s">
        <v>994</v>
      </c>
      <c r="C458" t="s">
        <v>995</v>
      </c>
      <c r="D458">
        <v>1534.2854</v>
      </c>
      <c r="E458">
        <v>0.80936701867853267</v>
      </c>
      <c r="F458">
        <v>1534.2854</v>
      </c>
      <c r="G458">
        <v>2.8162346912794342E-3</v>
      </c>
      <c r="H458">
        <v>-7.1029929999999993E-3</v>
      </c>
    </row>
    <row r="459" spans="1:9" x14ac:dyDescent="0.25">
      <c r="A459" s="57">
        <v>38626</v>
      </c>
      <c r="B459" s="58" t="s">
        <v>996</v>
      </c>
      <c r="C459" t="s">
        <v>997</v>
      </c>
      <c r="D459">
        <v>1912.0959</v>
      </c>
      <c r="E459">
        <v>0.80885064394521211</v>
      </c>
      <c r="F459">
        <v>1912.0959</v>
      </c>
      <c r="G459">
        <v>3.5097191217704164E-3</v>
      </c>
      <c r="H459">
        <v>-4.9335050000000005E-2</v>
      </c>
    </row>
    <row r="460" spans="1:9" x14ac:dyDescent="0.25">
      <c r="A460" s="57">
        <v>38626</v>
      </c>
      <c r="B460" s="58" t="s">
        <v>998</v>
      </c>
      <c r="C460" t="s">
        <v>999</v>
      </c>
      <c r="D460">
        <v>94.430999999999997</v>
      </c>
      <c r="E460">
        <v>0.80862216856752545</v>
      </c>
      <c r="F460">
        <v>94.430999999999997</v>
      </c>
      <c r="G460">
        <v>1.7333141417640306E-4</v>
      </c>
      <c r="H460">
        <v>-4.3091340000000006E-2</v>
      </c>
    </row>
    <row r="461" spans="1:9" x14ac:dyDescent="0.25">
      <c r="A461" s="57">
        <v>38626</v>
      </c>
      <c r="B461" s="58" t="s">
        <v>1000</v>
      </c>
      <c r="C461" t="s">
        <v>1001</v>
      </c>
      <c r="D461">
        <v>75.790000000000006</v>
      </c>
      <c r="E461">
        <v>0.80835202533315731</v>
      </c>
      <c r="F461">
        <v>75.790000000000006</v>
      </c>
      <c r="G461">
        <v>1.3911520454543095E-4</v>
      </c>
      <c r="H461">
        <v>-4.3243239999999995E-2</v>
      </c>
    </row>
    <row r="462" spans="1:9" x14ac:dyDescent="0.25">
      <c r="A462" s="57">
        <v>38626</v>
      </c>
      <c r="B462" s="58" t="s">
        <v>1002</v>
      </c>
      <c r="C462" t="s">
        <v>1003</v>
      </c>
      <c r="D462">
        <v>86.14</v>
      </c>
      <c r="E462">
        <v>0.80775481773856506</v>
      </c>
      <c r="F462">
        <v>86.14</v>
      </c>
      <c r="G462">
        <v>1.5811299273708169E-4</v>
      </c>
      <c r="H462">
        <v>-4.1216220000000005E-2</v>
      </c>
    </row>
    <row r="463" spans="1:9" x14ac:dyDescent="0.25">
      <c r="A463" s="57">
        <v>38626</v>
      </c>
      <c r="B463" s="58" t="s">
        <v>1004</v>
      </c>
      <c r="C463" t="s">
        <v>1005</v>
      </c>
      <c r="D463">
        <v>1578.5</v>
      </c>
      <c r="E463">
        <v>0.80768007602153946</v>
      </c>
      <c r="F463">
        <v>1578.5</v>
      </c>
      <c r="G463">
        <v>2.8973921411131116E-3</v>
      </c>
      <c r="H463">
        <v>-5.6372549999999993E-2</v>
      </c>
      <c r="I463" t="s">
        <v>82</v>
      </c>
    </row>
    <row r="464" spans="1:9" x14ac:dyDescent="0.25">
      <c r="A464" s="57">
        <v>38626</v>
      </c>
      <c r="B464" s="58" t="s">
        <v>1006</v>
      </c>
      <c r="C464" t="s">
        <v>1007</v>
      </c>
      <c r="D464">
        <v>335.1</v>
      </c>
      <c r="E464">
        <v>0.80742763354222624</v>
      </c>
      <c r="F464">
        <v>335.1</v>
      </c>
      <c r="G464">
        <v>6.1508780898764884E-4</v>
      </c>
      <c r="H464">
        <v>1.07983E-2</v>
      </c>
    </row>
    <row r="465" spans="1:9" x14ac:dyDescent="0.25">
      <c r="A465" s="57">
        <v>38626</v>
      </c>
      <c r="B465" s="58" t="s">
        <v>1008</v>
      </c>
      <c r="C465" t="s">
        <v>1009</v>
      </c>
      <c r="D465">
        <v>179.1755</v>
      </c>
      <c r="E465">
        <v>0.80730903499641415</v>
      </c>
      <c r="F465">
        <v>179.1755</v>
      </c>
      <c r="G465">
        <v>3.288829176940211E-4</v>
      </c>
      <c r="H465">
        <v>0</v>
      </c>
    </row>
    <row r="466" spans="1:9" x14ac:dyDescent="0.25">
      <c r="A466" s="57">
        <v>38626</v>
      </c>
      <c r="B466" s="58" t="s">
        <v>1010</v>
      </c>
      <c r="C466" t="s">
        <v>1011</v>
      </c>
      <c r="D466">
        <v>116.79</v>
      </c>
      <c r="E466">
        <v>0.80668721637126461</v>
      </c>
      <c r="F466">
        <v>116.79</v>
      </c>
      <c r="G466">
        <v>2.1437214327564162E-4</v>
      </c>
      <c r="H466">
        <v>-4.7318610000000004E-2</v>
      </c>
    </row>
    <row r="467" spans="1:9" x14ac:dyDescent="0.25">
      <c r="A467" s="57">
        <v>38626</v>
      </c>
      <c r="B467" s="58" t="s">
        <v>1012</v>
      </c>
      <c r="C467" t="s">
        <v>1013</v>
      </c>
      <c r="D467">
        <v>96.344999999999999</v>
      </c>
      <c r="E467">
        <v>0.80619648139498679</v>
      </c>
      <c r="F467">
        <v>96.344999999999999</v>
      </c>
      <c r="G467">
        <v>1.7684462834054022E-4</v>
      </c>
      <c r="H467">
        <v>-3.1111110000000001E-2</v>
      </c>
    </row>
    <row r="468" spans="1:9" x14ac:dyDescent="0.25">
      <c r="A468" s="57">
        <v>38626</v>
      </c>
      <c r="B468" s="58" t="s">
        <v>1014</v>
      </c>
      <c r="C468" t="s">
        <v>1015</v>
      </c>
      <c r="D468">
        <v>92.91</v>
      </c>
      <c r="E468">
        <v>0.80517705306210308</v>
      </c>
      <c r="F468">
        <v>92.91</v>
      </c>
      <c r="G468">
        <v>1.7053956530302134E-4</v>
      </c>
      <c r="H468">
        <v>5.2459020000000002E-2</v>
      </c>
      <c r="I468" t="s">
        <v>113</v>
      </c>
    </row>
    <row r="469" spans="1:9" x14ac:dyDescent="0.25">
      <c r="A469" s="57">
        <v>38626</v>
      </c>
      <c r="B469" s="58" t="s">
        <v>1016</v>
      </c>
      <c r="C469" t="s">
        <v>1017</v>
      </c>
      <c r="D469">
        <v>394.01080000000002</v>
      </c>
      <c r="E469">
        <v>0.80487895255663033</v>
      </c>
      <c r="F469">
        <v>394.01080000000002</v>
      </c>
      <c r="G469">
        <v>7.2322064962539753E-4</v>
      </c>
      <c r="H469">
        <v>0.10016419999999999</v>
      </c>
      <c r="I469" t="s">
        <v>113</v>
      </c>
    </row>
    <row r="470" spans="1:9" x14ac:dyDescent="0.25">
      <c r="A470" s="57">
        <v>38626</v>
      </c>
      <c r="B470" s="58" t="s">
        <v>1018</v>
      </c>
      <c r="C470" t="s">
        <v>1019</v>
      </c>
      <c r="D470">
        <v>182.25</v>
      </c>
      <c r="E470">
        <v>0.80428532235939643</v>
      </c>
      <c r="F470">
        <v>182.25</v>
      </c>
      <c r="G470">
        <v>3.3452627033124142E-4</v>
      </c>
      <c r="H470">
        <v>3.3082710000000001E-2</v>
      </c>
    </row>
    <row r="471" spans="1:9" x14ac:dyDescent="0.25">
      <c r="A471" s="57">
        <v>38626</v>
      </c>
      <c r="B471" s="58" t="s">
        <v>1020</v>
      </c>
      <c r="C471" t="s">
        <v>1021</v>
      </c>
      <c r="D471">
        <v>26.773</v>
      </c>
      <c r="E471">
        <v>0.80349605946289171</v>
      </c>
      <c r="F471">
        <v>26.773</v>
      </c>
      <c r="G471">
        <v>4.9142780990827576E-5</v>
      </c>
      <c r="H471">
        <v>-9.6585370000000004E-2</v>
      </c>
      <c r="I471" t="s">
        <v>82</v>
      </c>
    </row>
    <row r="472" spans="1:9" x14ac:dyDescent="0.25">
      <c r="A472" s="57">
        <v>38626</v>
      </c>
      <c r="B472" s="58" t="s">
        <v>1022</v>
      </c>
      <c r="C472" t="s">
        <v>1023</v>
      </c>
      <c r="D472">
        <v>105.98</v>
      </c>
      <c r="E472">
        <v>0.80174561237969422</v>
      </c>
      <c r="F472">
        <v>105.98</v>
      </c>
      <c r="G472">
        <v>1.9453000894213972E-4</v>
      </c>
      <c r="H472">
        <v>0</v>
      </c>
    </row>
    <row r="473" spans="1:9" x14ac:dyDescent="0.25">
      <c r="A473" s="57">
        <v>38626</v>
      </c>
      <c r="B473" s="58" t="s">
        <v>1024</v>
      </c>
      <c r="C473" t="s">
        <v>1025</v>
      </c>
      <c r="D473">
        <v>118.22</v>
      </c>
      <c r="E473">
        <v>0.7996954829978008</v>
      </c>
      <c r="F473">
        <v>118.22</v>
      </c>
      <c r="G473">
        <v>2.1699695845574409E-4</v>
      </c>
      <c r="H473">
        <v>0</v>
      </c>
    </row>
    <row r="474" spans="1:9" x14ac:dyDescent="0.25">
      <c r="A474" s="57">
        <v>38626</v>
      </c>
      <c r="B474" s="58" t="s">
        <v>1026</v>
      </c>
      <c r="C474" t="s">
        <v>1027</v>
      </c>
      <c r="D474">
        <v>228.0309</v>
      </c>
      <c r="E474">
        <v>0.79938289065210022</v>
      </c>
      <c r="F474">
        <v>228.0309</v>
      </c>
      <c r="G474">
        <v>4.1855871877792197E-4</v>
      </c>
      <c r="H474">
        <v>-0.2088197</v>
      </c>
      <c r="I474" t="s">
        <v>82</v>
      </c>
    </row>
    <row r="475" spans="1:9" x14ac:dyDescent="0.25">
      <c r="A475" s="57">
        <v>38626</v>
      </c>
      <c r="B475" s="58" t="s">
        <v>1028</v>
      </c>
      <c r="C475" t="s">
        <v>1029</v>
      </c>
      <c r="D475">
        <v>678.50710000000004</v>
      </c>
      <c r="E475">
        <v>0.79925029524377855</v>
      </c>
      <c r="F475">
        <v>678.50710000000004</v>
      </c>
      <c r="G475">
        <v>1.2454235915295838E-3</v>
      </c>
      <c r="H475">
        <v>-0.11456060000000001</v>
      </c>
      <c r="I475" t="s">
        <v>82</v>
      </c>
    </row>
    <row r="476" spans="1:9" x14ac:dyDescent="0.25">
      <c r="A476" s="57">
        <v>38626</v>
      </c>
      <c r="B476" s="58" t="s">
        <v>1030</v>
      </c>
      <c r="C476" t="s">
        <v>1031</v>
      </c>
      <c r="D476">
        <v>732.91160000000002</v>
      </c>
      <c r="E476">
        <v>0.7988016562979765</v>
      </c>
      <c r="F476">
        <v>732.91160000000002</v>
      </c>
      <c r="G476">
        <v>1.345284960386846E-3</v>
      </c>
      <c r="H476">
        <v>-7.301705E-2</v>
      </c>
      <c r="I476" t="s">
        <v>82</v>
      </c>
    </row>
    <row r="477" spans="1:9" x14ac:dyDescent="0.25">
      <c r="A477" s="57">
        <v>38626</v>
      </c>
      <c r="B477" s="58" t="s">
        <v>1032</v>
      </c>
      <c r="C477" t="s">
        <v>1033</v>
      </c>
      <c r="D477">
        <v>214.72319999999999</v>
      </c>
      <c r="E477">
        <v>0.79859558724907231</v>
      </c>
      <c r="F477">
        <v>214.72319999999999</v>
      </c>
      <c r="G477">
        <v>3.9413196844767745E-4</v>
      </c>
      <c r="H477">
        <v>-6.6193849999999999E-2</v>
      </c>
      <c r="I477" t="s">
        <v>82</v>
      </c>
    </row>
    <row r="478" spans="1:9" x14ac:dyDescent="0.25">
      <c r="A478" s="57">
        <v>38626</v>
      </c>
      <c r="B478" s="58" t="s">
        <v>1034</v>
      </c>
      <c r="C478" t="s">
        <v>1035</v>
      </c>
      <c r="D478">
        <v>64.12</v>
      </c>
      <c r="E478">
        <v>0.7981441048034934</v>
      </c>
      <c r="F478">
        <v>64.12</v>
      </c>
      <c r="G478">
        <v>1.176945100336856E-4</v>
      </c>
      <c r="H478">
        <v>-0.1119415</v>
      </c>
      <c r="I478" t="s">
        <v>82</v>
      </c>
    </row>
    <row r="479" spans="1:9" x14ac:dyDescent="0.25">
      <c r="A479" s="57">
        <v>38626</v>
      </c>
      <c r="B479" s="58" t="s">
        <v>1036</v>
      </c>
      <c r="C479" t="s">
        <v>1037</v>
      </c>
      <c r="D479">
        <v>435.89</v>
      </c>
      <c r="E479">
        <v>0.79717130468696229</v>
      </c>
      <c r="F479">
        <v>435.89</v>
      </c>
      <c r="G479">
        <v>8.0009139080759848E-4</v>
      </c>
      <c r="H479">
        <v>2.5550659999999999E-2</v>
      </c>
    </row>
    <row r="480" spans="1:9" x14ac:dyDescent="0.25">
      <c r="A480" s="57">
        <v>38626</v>
      </c>
      <c r="B480" s="58" t="s">
        <v>1038</v>
      </c>
      <c r="C480" t="s">
        <v>1039</v>
      </c>
      <c r="D480">
        <v>624.34209999999996</v>
      </c>
      <c r="E480">
        <v>0.7970117664658527</v>
      </c>
      <c r="F480">
        <v>624.34209999999996</v>
      </c>
      <c r="G480">
        <v>1.1460018333266115E-3</v>
      </c>
      <c r="H480">
        <v>-2.2662580000000002E-2</v>
      </c>
    </row>
    <row r="481" spans="1:9" x14ac:dyDescent="0.25">
      <c r="A481" s="57">
        <v>38626</v>
      </c>
      <c r="B481" s="58" t="s">
        <v>1040</v>
      </c>
      <c r="C481" t="s">
        <v>1041</v>
      </c>
      <c r="D481">
        <v>42.48</v>
      </c>
      <c r="E481">
        <v>0.79595103578154425</v>
      </c>
      <c r="F481">
        <v>42.48</v>
      </c>
      <c r="G481">
        <v>7.7973530664862185E-5</v>
      </c>
      <c r="H481">
        <v>-0.19047619999999998</v>
      </c>
      <c r="I481" t="s">
        <v>82</v>
      </c>
    </row>
    <row r="482" spans="1:9" x14ac:dyDescent="0.25">
      <c r="A482" s="57">
        <v>38626</v>
      </c>
      <c r="B482" s="58" t="s">
        <v>1042</v>
      </c>
      <c r="C482" t="s">
        <v>1043</v>
      </c>
      <c r="D482">
        <v>253.4025</v>
      </c>
      <c r="E482">
        <v>0.79573800574185338</v>
      </c>
      <c r="F482">
        <v>253.4025</v>
      </c>
      <c r="G482">
        <v>4.6512918089224915E-4</v>
      </c>
      <c r="H482">
        <v>7.7876109999999998E-2</v>
      </c>
      <c r="I482" t="s">
        <v>113</v>
      </c>
    </row>
    <row r="483" spans="1:9" x14ac:dyDescent="0.25">
      <c r="A483" s="57">
        <v>38626</v>
      </c>
      <c r="B483" s="58" t="s">
        <v>1044</v>
      </c>
      <c r="C483" t="s">
        <v>1045</v>
      </c>
      <c r="D483">
        <v>950.48299999999995</v>
      </c>
      <c r="E483">
        <v>0.79512942367196471</v>
      </c>
      <c r="F483">
        <v>950.48299999999995</v>
      </c>
      <c r="G483">
        <v>1.7446448998806546E-3</v>
      </c>
      <c r="H483">
        <v>1.5592749999999999E-2</v>
      </c>
    </row>
    <row r="484" spans="1:9" x14ac:dyDescent="0.25">
      <c r="A484" s="57">
        <v>38626</v>
      </c>
      <c r="B484" s="58" t="s">
        <v>1046</v>
      </c>
      <c r="C484" t="s">
        <v>1047</v>
      </c>
      <c r="D484">
        <v>102.1788</v>
      </c>
      <c r="E484">
        <v>0.79473432845169445</v>
      </c>
      <c r="F484">
        <v>102.1788</v>
      </c>
      <c r="G484">
        <v>1.8755277295430371E-4</v>
      </c>
      <c r="H484">
        <v>-8.8178909999999999E-2</v>
      </c>
      <c r="I484" t="s">
        <v>82</v>
      </c>
    </row>
    <row r="485" spans="1:9" x14ac:dyDescent="0.25">
      <c r="A485" s="57">
        <v>38626</v>
      </c>
      <c r="B485" s="58" t="s">
        <v>1048</v>
      </c>
      <c r="C485" t="s">
        <v>1049</v>
      </c>
      <c r="D485">
        <v>932.87</v>
      </c>
      <c r="E485">
        <v>0.79424142699411493</v>
      </c>
      <c r="F485">
        <v>932.87</v>
      </c>
      <c r="G485">
        <v>1.7123156203232108E-3</v>
      </c>
      <c r="H485">
        <v>9.5182819999999987E-2</v>
      </c>
      <c r="I485" t="s">
        <v>113</v>
      </c>
    </row>
    <row r="486" spans="1:9" x14ac:dyDescent="0.25">
      <c r="A486" s="57">
        <v>38626</v>
      </c>
      <c r="B486" s="58" t="s">
        <v>1050</v>
      </c>
      <c r="C486" t="s">
        <v>1051</v>
      </c>
      <c r="D486">
        <v>190.07</v>
      </c>
      <c r="E486">
        <v>0.79390224654074815</v>
      </c>
      <c r="F486">
        <v>190.07</v>
      </c>
      <c r="G486">
        <v>3.4888015474271087E-4</v>
      </c>
      <c r="H486">
        <v>-6.8331139999999999E-2</v>
      </c>
      <c r="I486" t="s">
        <v>82</v>
      </c>
    </row>
    <row r="487" spans="1:9" x14ac:dyDescent="0.25">
      <c r="A487" s="57">
        <v>38626</v>
      </c>
      <c r="B487" s="58" t="s">
        <v>1052</v>
      </c>
      <c r="C487" t="s">
        <v>1053</v>
      </c>
      <c r="D487">
        <v>726.47</v>
      </c>
      <c r="E487">
        <v>0.79356890167522398</v>
      </c>
      <c r="F487">
        <v>726.47</v>
      </c>
      <c r="G487">
        <v>1.3334611775447844E-3</v>
      </c>
      <c r="H487">
        <v>6.0701060000000001E-2</v>
      </c>
      <c r="I487" t="s">
        <v>113</v>
      </c>
    </row>
    <row r="488" spans="1:9" x14ac:dyDescent="0.25">
      <c r="A488" s="57">
        <v>38626</v>
      </c>
      <c r="B488" s="58" t="s">
        <v>1054</v>
      </c>
      <c r="C488" t="s">
        <v>1055</v>
      </c>
      <c r="D488">
        <v>223.18</v>
      </c>
      <c r="E488">
        <v>0.79192579980284961</v>
      </c>
      <c r="F488">
        <v>223.18</v>
      </c>
      <c r="G488">
        <v>4.0965472160508349E-4</v>
      </c>
      <c r="H488">
        <v>-0.14423079999999999</v>
      </c>
      <c r="I488" t="s">
        <v>82</v>
      </c>
    </row>
    <row r="489" spans="1:9" x14ac:dyDescent="0.25">
      <c r="A489" s="57">
        <v>38626</v>
      </c>
      <c r="B489" s="58" t="s">
        <v>1056</v>
      </c>
      <c r="C489" t="s">
        <v>1057</v>
      </c>
      <c r="D489">
        <v>44.3001</v>
      </c>
      <c r="E489">
        <v>0.79135261545684998</v>
      </c>
      <c r="F489">
        <v>44.3001</v>
      </c>
      <c r="G489">
        <v>8.1314388083956262E-5</v>
      </c>
      <c r="H489">
        <v>5.3221290000000004E-2</v>
      </c>
      <c r="I489" t="s">
        <v>113</v>
      </c>
    </row>
    <row r="490" spans="1:9" x14ac:dyDescent="0.25">
      <c r="A490" s="57">
        <v>38626</v>
      </c>
      <c r="B490" s="58" t="s">
        <v>1058</v>
      </c>
      <c r="C490" t="s">
        <v>1059</v>
      </c>
      <c r="D490">
        <v>22.53</v>
      </c>
      <c r="E490">
        <v>0.7900133155792276</v>
      </c>
      <c r="F490">
        <v>22.53</v>
      </c>
      <c r="G490">
        <v>4.1354605599796267E-5</v>
      </c>
      <c r="H490">
        <v>-4.1025640000000002E-2</v>
      </c>
    </row>
    <row r="491" spans="1:9" x14ac:dyDescent="0.25">
      <c r="A491" s="57">
        <v>38626</v>
      </c>
      <c r="B491" s="58" t="s">
        <v>1060</v>
      </c>
      <c r="C491" t="s">
        <v>1061</v>
      </c>
      <c r="D491">
        <v>217.72</v>
      </c>
      <c r="E491">
        <v>0.78955539224692262</v>
      </c>
      <c r="F491">
        <v>217.72</v>
      </c>
      <c r="G491">
        <v>3.9963270000832856E-4</v>
      </c>
      <c r="H491">
        <v>-5.8479530000000004E-3</v>
      </c>
    </row>
    <row r="492" spans="1:9" x14ac:dyDescent="0.25">
      <c r="A492" s="57">
        <v>38626</v>
      </c>
      <c r="B492" s="58" t="s">
        <v>1062</v>
      </c>
      <c r="C492" t="s">
        <v>1063</v>
      </c>
      <c r="D492">
        <v>78.459999999999994</v>
      </c>
      <c r="E492">
        <v>0.78915370889625291</v>
      </c>
      <c r="F492">
        <v>78.459999999999994</v>
      </c>
      <c r="G492">
        <v>1.4401608323834952E-4</v>
      </c>
      <c r="H492">
        <v>-4.0387929999999997E-3</v>
      </c>
    </row>
    <row r="493" spans="1:9" x14ac:dyDescent="0.25">
      <c r="A493" s="57">
        <v>38626</v>
      </c>
      <c r="B493" s="58" t="s">
        <v>1064</v>
      </c>
      <c r="C493" t="s">
        <v>1065</v>
      </c>
      <c r="D493">
        <v>15.553699999999999</v>
      </c>
      <c r="E493">
        <v>0.78894410976166451</v>
      </c>
      <c r="F493">
        <v>15.553699999999999</v>
      </c>
      <c r="G493">
        <v>2.8549362144587268E-5</v>
      </c>
      <c r="H493">
        <v>-4.3478260000000005E-2</v>
      </c>
    </row>
    <row r="494" spans="1:9" x14ac:dyDescent="0.25">
      <c r="A494" s="57">
        <v>38626</v>
      </c>
      <c r="B494" s="58" t="s">
        <v>1066</v>
      </c>
      <c r="C494" t="s">
        <v>1067</v>
      </c>
      <c r="D494">
        <v>122.16</v>
      </c>
      <c r="E494">
        <v>0.78885068762278976</v>
      </c>
      <c r="F494">
        <v>122.16</v>
      </c>
      <c r="G494">
        <v>2.2422896671420823E-4</v>
      </c>
      <c r="H494">
        <v>-6.6225169999999996E-3</v>
      </c>
    </row>
    <row r="495" spans="1:9" x14ac:dyDescent="0.25">
      <c r="A495" s="57">
        <v>38626</v>
      </c>
      <c r="B495" s="58" t="s">
        <v>1068</v>
      </c>
      <c r="C495" t="s">
        <v>1069</v>
      </c>
      <c r="D495">
        <v>45.09</v>
      </c>
      <c r="E495">
        <v>0.78833444222665772</v>
      </c>
      <c r="F495">
        <v>45.09</v>
      </c>
      <c r="G495">
        <v>8.2764277252321954E-5</v>
      </c>
      <c r="H495">
        <v>0</v>
      </c>
    </row>
    <row r="496" spans="1:9" x14ac:dyDescent="0.25">
      <c r="A496" s="57">
        <v>38626</v>
      </c>
      <c r="B496" s="58" t="s">
        <v>1070</v>
      </c>
      <c r="C496" t="s">
        <v>1071</v>
      </c>
      <c r="D496">
        <v>74.459999999999994</v>
      </c>
      <c r="E496">
        <v>0.78815471394037073</v>
      </c>
      <c r="F496">
        <v>74.459999999999994</v>
      </c>
      <c r="G496">
        <v>1.3667394287442651E-4</v>
      </c>
      <c r="H496">
        <v>-2.6865670000000001E-2</v>
      </c>
    </row>
    <row r="497" spans="1:9" x14ac:dyDescent="0.25">
      <c r="A497" s="57">
        <v>38626</v>
      </c>
      <c r="B497" s="58" t="s">
        <v>1072</v>
      </c>
      <c r="C497" t="s">
        <v>1073</v>
      </c>
      <c r="D497">
        <v>434.98</v>
      </c>
      <c r="E497">
        <v>0.7877465630603705</v>
      </c>
      <c r="F497">
        <v>434.98</v>
      </c>
      <c r="G497">
        <v>7.9842105387480599E-4</v>
      </c>
      <c r="H497">
        <v>-0.1675712</v>
      </c>
      <c r="I497" t="s">
        <v>82</v>
      </c>
    </row>
    <row r="498" spans="1:9" x14ac:dyDescent="0.25">
      <c r="A498" s="57">
        <v>38626</v>
      </c>
      <c r="B498" s="58" t="s">
        <v>1074</v>
      </c>
      <c r="C498" t="s">
        <v>1075</v>
      </c>
      <c r="D498">
        <v>252.96180000000001</v>
      </c>
      <c r="E498">
        <v>0.78732441024692268</v>
      </c>
      <c r="F498">
        <v>252.96180000000001</v>
      </c>
      <c r="G498">
        <v>4.6432026057765391E-4</v>
      </c>
      <c r="H498">
        <v>-1.538462E-2</v>
      </c>
    </row>
    <row r="499" spans="1:9" x14ac:dyDescent="0.25">
      <c r="A499" s="57">
        <v>38626</v>
      </c>
      <c r="B499" s="58" t="s">
        <v>1076</v>
      </c>
      <c r="C499" t="s">
        <v>1077</v>
      </c>
      <c r="D499">
        <v>1338.39</v>
      </c>
      <c r="E499">
        <v>0.786990339138816</v>
      </c>
      <c r="F499">
        <v>1338.39</v>
      </c>
      <c r="G499">
        <v>2.456661810417724E-3</v>
      </c>
      <c r="H499">
        <v>-3.0214990000000001E-2</v>
      </c>
    </row>
    <row r="500" spans="1:9" x14ac:dyDescent="0.25">
      <c r="A500" s="57">
        <v>38626</v>
      </c>
      <c r="B500" s="58" t="s">
        <v>1078</v>
      </c>
      <c r="C500" t="s">
        <v>1079</v>
      </c>
      <c r="D500">
        <v>1512.0722000000001</v>
      </c>
      <c r="E500">
        <v>0.78625875140089219</v>
      </c>
      <c r="F500">
        <v>1512.0722000000001</v>
      </c>
      <c r="G500">
        <v>2.7754615831964606E-3</v>
      </c>
      <c r="H500">
        <v>0</v>
      </c>
    </row>
    <row r="501" spans="1:9" x14ac:dyDescent="0.25">
      <c r="A501" s="57">
        <v>38626</v>
      </c>
      <c r="B501" s="58" t="s">
        <v>1080</v>
      </c>
      <c r="C501" t="s">
        <v>1081</v>
      </c>
      <c r="D501">
        <v>82.09</v>
      </c>
      <c r="E501">
        <v>0.78444390303325606</v>
      </c>
      <c r="F501">
        <v>82.09</v>
      </c>
      <c r="G501">
        <v>1.5067907561860965E-4</v>
      </c>
      <c r="H501">
        <v>-7.7007890000000009E-2</v>
      </c>
      <c r="I501" t="s">
        <v>82</v>
      </c>
    </row>
    <row r="502" spans="1:9" x14ac:dyDescent="0.25">
      <c r="A502" s="57">
        <v>38626</v>
      </c>
      <c r="B502" s="58" t="s">
        <v>1082</v>
      </c>
      <c r="C502" t="s">
        <v>1083</v>
      </c>
      <c r="D502">
        <v>225.73</v>
      </c>
      <c r="E502">
        <v>0.78406060337571437</v>
      </c>
      <c r="F502">
        <v>225.73</v>
      </c>
      <c r="G502">
        <v>4.1433533608708432E-4</v>
      </c>
      <c r="H502">
        <v>-4.9586779999999997E-2</v>
      </c>
    </row>
    <row r="503" spans="1:9" x14ac:dyDescent="0.25">
      <c r="A503" s="57">
        <v>38626</v>
      </c>
      <c r="B503" s="58" t="s">
        <v>1084</v>
      </c>
      <c r="C503" t="s">
        <v>1085</v>
      </c>
      <c r="D503">
        <v>101.44</v>
      </c>
      <c r="E503">
        <v>0.78370465299684544</v>
      </c>
      <c r="F503">
        <v>101.44</v>
      </c>
      <c r="G503">
        <v>1.8619667962908713E-4</v>
      </c>
      <c r="H503">
        <v>4.0351770000000002E-2</v>
      </c>
    </row>
    <row r="504" spans="1:9" x14ac:dyDescent="0.25">
      <c r="A504" s="57">
        <v>38626</v>
      </c>
      <c r="B504" s="58" t="s">
        <v>1086</v>
      </c>
      <c r="C504" t="s">
        <v>1087</v>
      </c>
      <c r="D504">
        <v>722.71</v>
      </c>
      <c r="E504">
        <v>0.7835175935022346</v>
      </c>
      <c r="F504">
        <v>722.71</v>
      </c>
      <c r="G504">
        <v>1.3265595656026968E-3</v>
      </c>
      <c r="H504">
        <v>-0.19128109999999998</v>
      </c>
      <c r="I504" t="s">
        <v>82</v>
      </c>
    </row>
    <row r="505" spans="1:9" x14ac:dyDescent="0.25">
      <c r="A505" s="57">
        <v>38626</v>
      </c>
      <c r="B505" s="58" t="s">
        <v>1088</v>
      </c>
      <c r="C505" t="s">
        <v>1089</v>
      </c>
      <c r="D505">
        <v>1026.3787</v>
      </c>
      <c r="E505">
        <v>0.7830452833832191</v>
      </c>
      <c r="F505">
        <v>1026.3787</v>
      </c>
      <c r="G505">
        <v>1.8839541204852023E-3</v>
      </c>
      <c r="H505">
        <v>-6.0889610000000004E-2</v>
      </c>
      <c r="I505" t="s">
        <v>82</v>
      </c>
    </row>
    <row r="506" spans="1:9" x14ac:dyDescent="0.25">
      <c r="A506" s="57">
        <v>38626</v>
      </c>
      <c r="B506" s="58" t="s">
        <v>1090</v>
      </c>
      <c r="C506" t="s">
        <v>1091</v>
      </c>
      <c r="D506">
        <v>12.8828</v>
      </c>
      <c r="E506">
        <v>0.78290433756636757</v>
      </c>
      <c r="F506">
        <v>12.8828</v>
      </c>
      <c r="G506">
        <v>2.3646831470086786E-5</v>
      </c>
      <c r="H506">
        <v>0.27906980000000003</v>
      </c>
      <c r="I506" t="s">
        <v>113</v>
      </c>
    </row>
    <row r="507" spans="1:9" x14ac:dyDescent="0.25">
      <c r="A507" s="57">
        <v>38626</v>
      </c>
      <c r="B507" s="58" t="s">
        <v>1092</v>
      </c>
      <c r="C507" t="s">
        <v>1093</v>
      </c>
      <c r="D507">
        <v>107.14</v>
      </c>
      <c r="E507">
        <v>0.78203285420944568</v>
      </c>
      <c r="F507">
        <v>107.14</v>
      </c>
      <c r="G507">
        <v>1.9665922964767741E-4</v>
      </c>
      <c r="H507">
        <v>-0.11309519999999999</v>
      </c>
      <c r="I507" t="s">
        <v>82</v>
      </c>
    </row>
    <row r="508" spans="1:9" x14ac:dyDescent="0.25">
      <c r="A508" s="57">
        <v>38626</v>
      </c>
      <c r="B508" s="58" t="s">
        <v>1094</v>
      </c>
      <c r="C508" t="s">
        <v>1095</v>
      </c>
      <c r="D508">
        <v>559.75</v>
      </c>
      <c r="E508">
        <v>0.78123626619026354</v>
      </c>
      <c r="F508">
        <v>559.75</v>
      </c>
      <c r="G508">
        <v>1.0274407671764739E-3</v>
      </c>
      <c r="H508">
        <v>0.34991220000000001</v>
      </c>
      <c r="I508" t="s">
        <v>113</v>
      </c>
    </row>
    <row r="509" spans="1:9" x14ac:dyDescent="0.25">
      <c r="A509" s="57">
        <v>38626</v>
      </c>
      <c r="B509" s="58" t="s">
        <v>1096</v>
      </c>
      <c r="C509" t="s">
        <v>1097</v>
      </c>
      <c r="D509">
        <v>511.74110000000002</v>
      </c>
      <c r="E509">
        <v>0.78104729129632156</v>
      </c>
      <c r="F509">
        <v>511.74110000000002</v>
      </c>
      <c r="G509">
        <v>9.3931874654708833E-4</v>
      </c>
      <c r="H509">
        <v>0</v>
      </c>
    </row>
    <row r="510" spans="1:9" x14ac:dyDescent="0.25">
      <c r="A510" s="57">
        <v>38626</v>
      </c>
      <c r="B510" s="58" t="s">
        <v>1098</v>
      </c>
      <c r="C510" t="s">
        <v>1099</v>
      </c>
      <c r="D510">
        <v>158.76</v>
      </c>
      <c r="E510">
        <v>0.78078861174099268</v>
      </c>
      <c r="F510">
        <v>158.76</v>
      </c>
      <c r="G510">
        <v>2.9140955104410359E-4</v>
      </c>
      <c r="H510">
        <v>9.4339619999999999E-2</v>
      </c>
      <c r="I510" t="s">
        <v>113</v>
      </c>
    </row>
    <row r="511" spans="1:9" x14ac:dyDescent="0.25">
      <c r="A511" s="57">
        <v>38626</v>
      </c>
      <c r="B511" s="58" t="s">
        <v>1100</v>
      </c>
      <c r="C511" t="s">
        <v>1101</v>
      </c>
      <c r="D511">
        <v>167.69</v>
      </c>
      <c r="E511">
        <v>0.78064881626811389</v>
      </c>
      <c r="F511">
        <v>167.69</v>
      </c>
      <c r="G511">
        <v>3.0780087940656173E-4</v>
      </c>
      <c r="H511">
        <v>8.1654089999999999E-2</v>
      </c>
      <c r="I511" t="s">
        <v>113</v>
      </c>
    </row>
    <row r="512" spans="1:9" x14ac:dyDescent="0.25">
      <c r="A512" s="57">
        <v>38626</v>
      </c>
      <c r="B512" s="58" t="s">
        <v>1102</v>
      </c>
      <c r="C512" t="s">
        <v>1103</v>
      </c>
      <c r="D512">
        <v>567.36689999999999</v>
      </c>
      <c r="E512">
        <v>0.77964188605292273</v>
      </c>
      <c r="F512">
        <v>567.36689999999999</v>
      </c>
      <c r="G512">
        <v>1.0414218544109652E-3</v>
      </c>
      <c r="H512">
        <v>-7.9565999999999998E-2</v>
      </c>
      <c r="I512" t="s">
        <v>82</v>
      </c>
    </row>
    <row r="513" spans="1:9" x14ac:dyDescent="0.25">
      <c r="A513" s="57">
        <v>38626</v>
      </c>
      <c r="B513" s="58" t="s">
        <v>1104</v>
      </c>
      <c r="C513" t="s">
        <v>1105</v>
      </c>
      <c r="D513">
        <v>232.7</v>
      </c>
      <c r="E513">
        <v>0.77852170176192526</v>
      </c>
      <c r="F513">
        <v>232.7</v>
      </c>
      <c r="G513">
        <v>4.2712901567122018E-4</v>
      </c>
      <c r="H513">
        <v>-0.1007928</v>
      </c>
      <c r="I513" t="s">
        <v>82</v>
      </c>
    </row>
    <row r="514" spans="1:9" x14ac:dyDescent="0.25">
      <c r="A514" s="57">
        <v>38626</v>
      </c>
      <c r="B514" s="58" t="s">
        <v>1106</v>
      </c>
      <c r="C514" t="s">
        <v>1107</v>
      </c>
      <c r="D514">
        <v>705.73800000000006</v>
      </c>
      <c r="E514">
        <v>0.77805077805077805</v>
      </c>
      <c r="F514">
        <v>705.73800000000006</v>
      </c>
      <c r="G514">
        <v>1.2954068640385716E-3</v>
      </c>
      <c r="H514">
        <v>-0.17186109999999999</v>
      </c>
      <c r="I514" t="s">
        <v>82</v>
      </c>
    </row>
    <row r="515" spans="1:9" x14ac:dyDescent="0.25">
      <c r="A515" s="57">
        <v>38626</v>
      </c>
      <c r="B515" s="58" t="s">
        <v>1108</v>
      </c>
      <c r="C515" t="s">
        <v>1109</v>
      </c>
      <c r="D515">
        <v>616.66</v>
      </c>
      <c r="E515">
        <v>0.77679920864009344</v>
      </c>
      <c r="F515">
        <v>616.66</v>
      </c>
      <c r="G515">
        <v>1.1319010692041882E-3</v>
      </c>
      <c r="H515">
        <v>-2.191558E-2</v>
      </c>
    </row>
    <row r="516" spans="1:9" x14ac:dyDescent="0.25">
      <c r="A516" s="57">
        <v>38626</v>
      </c>
      <c r="B516" s="58" t="s">
        <v>1110</v>
      </c>
      <c r="C516" t="s">
        <v>1111</v>
      </c>
      <c r="D516">
        <v>61.7224</v>
      </c>
      <c r="E516">
        <v>0.77608777364457637</v>
      </c>
      <c r="F516">
        <v>61.7224</v>
      </c>
      <c r="G516">
        <v>1.1329363109955016E-4</v>
      </c>
      <c r="H516">
        <v>4.4776119999999996E-2</v>
      </c>
    </row>
    <row r="517" spans="1:9" x14ac:dyDescent="0.25">
      <c r="A517" s="57">
        <v>38626</v>
      </c>
      <c r="B517" s="58" t="s">
        <v>1112</v>
      </c>
      <c r="C517" t="s">
        <v>1113</v>
      </c>
      <c r="D517">
        <v>243.23</v>
      </c>
      <c r="E517">
        <v>0.77550877770011928</v>
      </c>
      <c r="F517">
        <v>243.23</v>
      </c>
      <c r="G517">
        <v>4.4645720017924746E-4</v>
      </c>
      <c r="H517">
        <v>6.5957450000000001E-2</v>
      </c>
      <c r="I517" t="s">
        <v>113</v>
      </c>
    </row>
    <row r="518" spans="1:9" x14ac:dyDescent="0.25">
      <c r="A518" s="57">
        <v>38626</v>
      </c>
      <c r="B518" s="58" t="s">
        <v>1114</v>
      </c>
      <c r="C518" t="s">
        <v>1115</v>
      </c>
      <c r="D518">
        <v>115.876</v>
      </c>
      <c r="E518">
        <v>0.77433635955676761</v>
      </c>
      <c r="F518">
        <v>115.876</v>
      </c>
      <c r="G518">
        <v>2.1269446420248521E-4</v>
      </c>
      <c r="H518">
        <v>-1.2372879999999999E-2</v>
      </c>
    </row>
    <row r="519" spans="1:9" x14ac:dyDescent="0.25">
      <c r="A519" s="57">
        <v>38626</v>
      </c>
      <c r="B519" s="58" t="s">
        <v>1116</v>
      </c>
      <c r="C519" t="s">
        <v>1117</v>
      </c>
      <c r="D519">
        <v>79.87</v>
      </c>
      <c r="E519">
        <v>0.77393264054087885</v>
      </c>
      <c r="F519">
        <v>79.87</v>
      </c>
      <c r="G519">
        <v>1.4660418771663238E-4</v>
      </c>
      <c r="H519">
        <v>-0.12755720000000001</v>
      </c>
      <c r="I519" t="s">
        <v>82</v>
      </c>
    </row>
    <row r="520" spans="1:9" x14ac:dyDescent="0.25">
      <c r="A520" s="57">
        <v>38626</v>
      </c>
      <c r="B520" s="58" t="s">
        <v>1118</v>
      </c>
      <c r="C520" t="s">
        <v>1119</v>
      </c>
      <c r="D520">
        <v>1564.62</v>
      </c>
      <c r="E520">
        <v>0.77383134563024891</v>
      </c>
      <c r="F520">
        <v>1564.62</v>
      </c>
      <c r="G520">
        <v>2.8719149140502987E-3</v>
      </c>
      <c r="H520">
        <v>-2.2155070000000002E-2</v>
      </c>
    </row>
    <row r="521" spans="1:9" x14ac:dyDescent="0.25">
      <c r="A521" s="57">
        <v>38626</v>
      </c>
      <c r="B521" s="58" t="s">
        <v>1120</v>
      </c>
      <c r="C521" t="s">
        <v>1121</v>
      </c>
      <c r="D521">
        <v>614.98649999999998</v>
      </c>
      <c r="E521">
        <v>0.77244134627345484</v>
      </c>
      <c r="F521">
        <v>614.98649999999998</v>
      </c>
      <c r="G521">
        <v>1.1288293012294321E-3</v>
      </c>
      <c r="H521">
        <v>-1.2658229999999999E-2</v>
      </c>
    </row>
    <row r="522" spans="1:9" x14ac:dyDescent="0.25">
      <c r="A522" s="57">
        <v>38626</v>
      </c>
      <c r="B522" s="58" t="s">
        <v>1122</v>
      </c>
      <c r="C522" t="s">
        <v>1123</v>
      </c>
      <c r="D522">
        <v>100.0526</v>
      </c>
      <c r="E522">
        <v>0.77241371038833573</v>
      </c>
      <c r="F522">
        <v>100.0526</v>
      </c>
      <c r="G522">
        <v>1.8365005824386044E-4</v>
      </c>
      <c r="H522">
        <v>0.1867704</v>
      </c>
      <c r="I522" t="s">
        <v>113</v>
      </c>
    </row>
    <row r="523" spans="1:9" x14ac:dyDescent="0.25">
      <c r="A523" s="57">
        <v>38626</v>
      </c>
      <c r="B523" s="58" t="s">
        <v>1124</v>
      </c>
      <c r="C523" t="s">
        <v>1125</v>
      </c>
      <c r="D523">
        <v>91.775700000000001</v>
      </c>
      <c r="E523">
        <v>0.77228503841430785</v>
      </c>
      <c r="F523">
        <v>91.775700000000001</v>
      </c>
      <c r="G523">
        <v>1.6845751784932189E-4</v>
      </c>
      <c r="H523">
        <v>-2.608243E-2</v>
      </c>
    </row>
    <row r="524" spans="1:9" x14ac:dyDescent="0.25">
      <c r="A524" s="57">
        <v>38626</v>
      </c>
      <c r="B524" s="58" t="s">
        <v>1126</v>
      </c>
      <c r="C524" t="s">
        <v>1127</v>
      </c>
      <c r="D524">
        <v>87.82</v>
      </c>
      <c r="E524">
        <v>0.77205647916192222</v>
      </c>
      <c r="F524">
        <v>87.82</v>
      </c>
      <c r="G524">
        <v>1.6119669168992932E-4</v>
      </c>
      <c r="H524">
        <v>-0.26898050000000001</v>
      </c>
      <c r="I524" t="s">
        <v>82</v>
      </c>
    </row>
    <row r="525" spans="1:9" x14ac:dyDescent="0.25">
      <c r="A525" s="57">
        <v>38626</v>
      </c>
      <c r="B525" s="58" t="s">
        <v>1128</v>
      </c>
      <c r="C525" t="s">
        <v>1129</v>
      </c>
      <c r="D525">
        <v>204.98</v>
      </c>
      <c r="E525">
        <v>0.77200035759586305</v>
      </c>
      <c r="F525">
        <v>204.98</v>
      </c>
      <c r="G525">
        <v>3.762479829492338E-4</v>
      </c>
      <c r="H525">
        <v>-7.2463770000000009E-3</v>
      </c>
    </row>
    <row r="526" spans="1:9" x14ac:dyDescent="0.25">
      <c r="A526" s="57">
        <v>38626</v>
      </c>
      <c r="B526" s="58" t="s">
        <v>1130</v>
      </c>
      <c r="C526" t="s">
        <v>1131</v>
      </c>
      <c r="D526">
        <v>500.71460000000002</v>
      </c>
      <c r="E526">
        <v>0.77157326748610888</v>
      </c>
      <c r="F526">
        <v>500.71460000000002</v>
      </c>
      <c r="G526">
        <v>9.1907921886638915E-4</v>
      </c>
      <c r="H526">
        <v>6.3291140000000003E-3</v>
      </c>
    </row>
    <row r="527" spans="1:9" x14ac:dyDescent="0.25">
      <c r="A527" s="57">
        <v>38626</v>
      </c>
      <c r="B527" s="58" t="s">
        <v>1132</v>
      </c>
      <c r="C527" t="s">
        <v>1133</v>
      </c>
      <c r="D527">
        <v>1855.5402999999999</v>
      </c>
      <c r="E527">
        <v>0.77088058933562376</v>
      </c>
      <c r="F527">
        <v>1855.5402999999999</v>
      </c>
      <c r="G527">
        <v>3.405909333378945E-3</v>
      </c>
      <c r="H527">
        <v>-6.7332859999999994E-2</v>
      </c>
      <c r="I527" t="s">
        <v>82</v>
      </c>
    </row>
    <row r="528" spans="1:9" x14ac:dyDescent="0.25">
      <c r="A528" s="57">
        <v>38626</v>
      </c>
      <c r="B528" s="58" t="s">
        <v>1134</v>
      </c>
      <c r="C528" t="s">
        <v>1135</v>
      </c>
      <c r="D528">
        <v>140.13999999999999</v>
      </c>
      <c r="E528">
        <v>0.77045811331525615</v>
      </c>
      <c r="F528">
        <v>140.13999999999999</v>
      </c>
      <c r="G528">
        <v>2.5723188765004208E-4</v>
      </c>
      <c r="H528">
        <v>2.079723E-2</v>
      </c>
    </row>
    <row r="529" spans="1:9" x14ac:dyDescent="0.25">
      <c r="A529" s="57">
        <v>38626</v>
      </c>
      <c r="B529" s="58" t="s">
        <v>1136</v>
      </c>
      <c r="C529" t="s">
        <v>1137</v>
      </c>
      <c r="D529">
        <v>85.62</v>
      </c>
      <c r="E529">
        <v>0.77013548236393359</v>
      </c>
      <c r="F529">
        <v>85.62</v>
      </c>
      <c r="G529">
        <v>1.5715851448977168E-4</v>
      </c>
      <c r="H529">
        <v>1.4056219999999999E-2</v>
      </c>
    </row>
    <row r="530" spans="1:9" x14ac:dyDescent="0.25">
      <c r="A530" s="57">
        <v>38626</v>
      </c>
      <c r="B530" s="58" t="s">
        <v>1138</v>
      </c>
      <c r="C530" t="s">
        <v>1139</v>
      </c>
      <c r="D530">
        <v>109.7811</v>
      </c>
      <c r="E530">
        <v>0.76979552946727625</v>
      </c>
      <c r="F530">
        <v>109.7811</v>
      </c>
      <c r="G530">
        <v>2.0150706137646665E-4</v>
      </c>
      <c r="H530">
        <v>7.4418609999999996E-2</v>
      </c>
      <c r="I530" t="s">
        <v>113</v>
      </c>
    </row>
    <row r="531" spans="1:9" x14ac:dyDescent="0.25">
      <c r="A531" s="57">
        <v>38626</v>
      </c>
      <c r="B531" s="58" t="s">
        <v>1140</v>
      </c>
      <c r="C531" t="s">
        <v>1141</v>
      </c>
      <c r="D531">
        <v>436.76190000000003</v>
      </c>
      <c r="E531">
        <v>0.76949019591681411</v>
      </c>
      <c r="F531">
        <v>436.76190000000003</v>
      </c>
      <c r="G531">
        <v>8.0169179385342461E-4</v>
      </c>
      <c r="H531">
        <v>0.11959649999999999</v>
      </c>
      <c r="I531" t="s">
        <v>113</v>
      </c>
    </row>
    <row r="532" spans="1:9" x14ac:dyDescent="0.25">
      <c r="A532" s="57">
        <v>38626</v>
      </c>
      <c r="B532" s="58" t="s">
        <v>1142</v>
      </c>
      <c r="C532" t="s">
        <v>1143</v>
      </c>
      <c r="D532">
        <v>214.29220000000001</v>
      </c>
      <c r="E532">
        <v>0.76931404876145748</v>
      </c>
      <c r="F532">
        <v>214.29220000000001</v>
      </c>
      <c r="G532">
        <v>3.9334085282346479E-4</v>
      </c>
      <c r="H532">
        <v>6.1769610000000003E-2</v>
      </c>
      <c r="I532" t="s">
        <v>113</v>
      </c>
    </row>
    <row r="533" spans="1:9" x14ac:dyDescent="0.25">
      <c r="A533" s="57">
        <v>38626</v>
      </c>
      <c r="B533" s="58" t="s">
        <v>1144</v>
      </c>
      <c r="C533" t="s">
        <v>1145</v>
      </c>
      <c r="D533">
        <v>59.11</v>
      </c>
      <c r="E533">
        <v>0.76772119776687542</v>
      </c>
      <c r="F533">
        <v>59.11</v>
      </c>
      <c r="G533">
        <v>1.0849847922787204E-4</v>
      </c>
      <c r="H533">
        <v>-8.4901319999999988E-2</v>
      </c>
      <c r="I533" t="s">
        <v>82</v>
      </c>
    </row>
    <row r="534" spans="1:9" x14ac:dyDescent="0.25">
      <c r="A534" s="57">
        <v>38626</v>
      </c>
      <c r="B534" s="58" t="s">
        <v>1146</v>
      </c>
      <c r="C534" t="s">
        <v>1147</v>
      </c>
      <c r="D534">
        <v>311.12</v>
      </c>
      <c r="E534">
        <v>0.76723772177937777</v>
      </c>
      <c r="F534">
        <v>311.12</v>
      </c>
      <c r="G534">
        <v>5.7107167750593052E-4</v>
      </c>
      <c r="H534">
        <v>-8.0952380000000004E-2</v>
      </c>
      <c r="I534" t="s">
        <v>82</v>
      </c>
    </row>
    <row r="535" spans="1:9" x14ac:dyDescent="0.25">
      <c r="A535" s="57">
        <v>38626</v>
      </c>
      <c r="B535" s="58" t="s">
        <v>1148</v>
      </c>
      <c r="C535" t="s">
        <v>1149</v>
      </c>
      <c r="D535">
        <v>104.572</v>
      </c>
      <c r="E535">
        <v>0.76717476953677843</v>
      </c>
      <c r="F535">
        <v>104.572</v>
      </c>
      <c r="G535">
        <v>1.9194557553403884E-4</v>
      </c>
      <c r="H535">
        <v>0</v>
      </c>
    </row>
    <row r="536" spans="1:9" x14ac:dyDescent="0.25">
      <c r="A536" s="57">
        <v>38626</v>
      </c>
      <c r="B536" s="58" t="s">
        <v>1150</v>
      </c>
      <c r="C536" t="s">
        <v>1151</v>
      </c>
      <c r="D536">
        <v>683.33</v>
      </c>
      <c r="E536">
        <v>0.76699837560183226</v>
      </c>
      <c r="F536">
        <v>683.33</v>
      </c>
      <c r="G536">
        <v>1.2542761937198749E-3</v>
      </c>
      <c r="H536">
        <v>-0.10235030000000001</v>
      </c>
      <c r="I536" t="s">
        <v>82</v>
      </c>
    </row>
    <row r="537" spans="1:9" x14ac:dyDescent="0.25">
      <c r="A537" s="57">
        <v>38626</v>
      </c>
      <c r="B537" s="58" t="s">
        <v>1152</v>
      </c>
      <c r="C537" t="s">
        <v>1153</v>
      </c>
      <c r="D537">
        <v>16.91</v>
      </c>
      <c r="E537">
        <v>0.76658781785925478</v>
      </c>
      <c r="F537">
        <v>16.91</v>
      </c>
      <c r="G537">
        <v>3.1038898388484458E-5</v>
      </c>
      <c r="H537">
        <v>7.8613180000000008E-3</v>
      </c>
    </row>
    <row r="538" spans="1:9" x14ac:dyDescent="0.25">
      <c r="A538" s="57">
        <v>38626</v>
      </c>
      <c r="B538" s="58" t="s">
        <v>1154</v>
      </c>
      <c r="C538" t="s">
        <v>1155</v>
      </c>
      <c r="D538">
        <v>407.14</v>
      </c>
      <c r="E538">
        <v>0.76652748440339935</v>
      </c>
      <c r="F538">
        <v>407.14</v>
      </c>
      <c r="G538">
        <v>7.4731975694190193E-4</v>
      </c>
      <c r="H538">
        <v>9.6062990000000001E-2</v>
      </c>
      <c r="I538" t="s">
        <v>113</v>
      </c>
    </row>
    <row r="539" spans="1:9" x14ac:dyDescent="0.25">
      <c r="A539" s="57">
        <v>38626</v>
      </c>
      <c r="B539" s="58" t="s">
        <v>1156</v>
      </c>
      <c r="C539" t="s">
        <v>1157</v>
      </c>
      <c r="D539">
        <v>202.4</v>
      </c>
      <c r="E539">
        <v>0.76590415019762847</v>
      </c>
      <c r="F539">
        <v>202.4</v>
      </c>
      <c r="G539">
        <v>3.7151230241450349E-4</v>
      </c>
      <c r="H539">
        <v>1.8424860000000001E-2</v>
      </c>
    </row>
    <row r="540" spans="1:9" x14ac:dyDescent="0.25">
      <c r="A540" s="57">
        <v>38626</v>
      </c>
      <c r="B540" s="58" t="s">
        <v>1158</v>
      </c>
      <c r="C540" t="s">
        <v>1159</v>
      </c>
      <c r="D540">
        <v>711.6</v>
      </c>
      <c r="E540">
        <v>0.76589797639123103</v>
      </c>
      <c r="F540">
        <v>711.6</v>
      </c>
      <c r="G540">
        <v>1.3061667707419007E-3</v>
      </c>
      <c r="H540">
        <v>-4.1237109999999995E-3</v>
      </c>
    </row>
    <row r="541" spans="1:9" x14ac:dyDescent="0.25">
      <c r="A541" s="57">
        <v>38626</v>
      </c>
      <c r="B541" s="58" t="s">
        <v>1160</v>
      </c>
      <c r="C541" t="s">
        <v>1161</v>
      </c>
      <c r="D541">
        <v>238.59</v>
      </c>
      <c r="E541">
        <v>0.76465903851795969</v>
      </c>
      <c r="F541">
        <v>238.59</v>
      </c>
      <c r="G541">
        <v>4.3794031735709682E-4</v>
      </c>
      <c r="H541">
        <v>0.36727269999999995</v>
      </c>
      <c r="I541" t="s">
        <v>113</v>
      </c>
    </row>
    <row r="542" spans="1:9" x14ac:dyDescent="0.25">
      <c r="A542" s="57">
        <v>38626</v>
      </c>
      <c r="B542" s="58" t="s">
        <v>1162</v>
      </c>
      <c r="C542" t="s">
        <v>1163</v>
      </c>
      <c r="D542">
        <v>294.38040000000001</v>
      </c>
      <c r="E542">
        <v>0.76463650433248953</v>
      </c>
      <c r="F542">
        <v>294.38040000000001</v>
      </c>
      <c r="G542">
        <v>5.4034555429694918E-4</v>
      </c>
      <c r="H542">
        <v>-0.31306080000000003</v>
      </c>
      <c r="I542" t="s">
        <v>82</v>
      </c>
    </row>
    <row r="543" spans="1:9" x14ac:dyDescent="0.25">
      <c r="A543" s="57">
        <v>38626</v>
      </c>
      <c r="B543" s="58" t="s">
        <v>1164</v>
      </c>
      <c r="C543" t="s">
        <v>1165</v>
      </c>
      <c r="D543">
        <v>47.123899999999999</v>
      </c>
      <c r="E543">
        <v>0.76356158976655153</v>
      </c>
      <c r="F543">
        <v>47.123899999999999</v>
      </c>
      <c r="G543">
        <v>8.6497572073867697E-5</v>
      </c>
      <c r="H543">
        <v>-0.1159935</v>
      </c>
      <c r="I543" t="s">
        <v>82</v>
      </c>
    </row>
    <row r="544" spans="1:9" x14ac:dyDescent="0.25">
      <c r="A544" s="57">
        <v>38626</v>
      </c>
      <c r="B544" s="58" t="s">
        <v>1166</v>
      </c>
      <c r="C544" t="s">
        <v>1167</v>
      </c>
      <c r="D544">
        <v>41.715299999999999</v>
      </c>
      <c r="E544">
        <v>0.76317322421269895</v>
      </c>
      <c r="F544">
        <v>41.715299999999999</v>
      </c>
      <c r="G544">
        <v>7.656989698078921E-5</v>
      </c>
      <c r="H544">
        <v>0</v>
      </c>
    </row>
    <row r="545" spans="1:9" x14ac:dyDescent="0.25">
      <c r="A545" s="57">
        <v>38626</v>
      </c>
      <c r="B545" s="58" t="s">
        <v>1168</v>
      </c>
      <c r="C545" t="s">
        <v>1169</v>
      </c>
      <c r="D545">
        <v>193.43629999999999</v>
      </c>
      <c r="E545">
        <v>0.76278340725086258</v>
      </c>
      <c r="F545">
        <v>193.43629999999999</v>
      </c>
      <c r="G545">
        <v>3.5505911651947936E-4</v>
      </c>
      <c r="H545">
        <v>2.9116159999999999E-2</v>
      </c>
    </row>
    <row r="546" spans="1:9" x14ac:dyDescent="0.25">
      <c r="A546" s="57">
        <v>38626</v>
      </c>
      <c r="B546" s="58" t="s">
        <v>1170</v>
      </c>
      <c r="C546" t="s">
        <v>1171</v>
      </c>
      <c r="D546">
        <v>267.08</v>
      </c>
      <c r="E546">
        <v>0.76258424442114725</v>
      </c>
      <c r="F546">
        <v>267.08</v>
      </c>
      <c r="G546">
        <v>4.9023471209913832E-4</v>
      </c>
      <c r="H546">
        <v>3.3854169999999996E-2</v>
      </c>
    </row>
    <row r="547" spans="1:9" x14ac:dyDescent="0.25">
      <c r="A547" s="57">
        <v>38626</v>
      </c>
      <c r="B547" s="58" t="s">
        <v>1172</v>
      </c>
      <c r="C547" t="s">
        <v>1173</v>
      </c>
      <c r="D547">
        <v>641.53</v>
      </c>
      <c r="E547">
        <v>0.76252708369055233</v>
      </c>
      <c r="F547">
        <v>641.53</v>
      </c>
      <c r="G547">
        <v>1.1775508269168795E-3</v>
      </c>
      <c r="H547">
        <v>2.6573429999999999E-2</v>
      </c>
    </row>
    <row r="548" spans="1:9" x14ac:dyDescent="0.25">
      <c r="A548" s="57">
        <v>38626</v>
      </c>
      <c r="B548" s="58" t="s">
        <v>1174</v>
      </c>
      <c r="C548" t="s">
        <v>1175</v>
      </c>
      <c r="D548">
        <v>1998.3722</v>
      </c>
      <c r="E548">
        <v>0.76183355633149819</v>
      </c>
      <c r="F548">
        <v>1998.3722</v>
      </c>
      <c r="G548">
        <v>3.6680822979403985E-3</v>
      </c>
      <c r="H548">
        <v>3.3529170000000004E-2</v>
      </c>
    </row>
    <row r="549" spans="1:9" x14ac:dyDescent="0.25">
      <c r="A549" s="57">
        <v>38626</v>
      </c>
      <c r="B549" s="58" t="s">
        <v>1176</v>
      </c>
      <c r="C549" t="s">
        <v>1177</v>
      </c>
      <c r="D549">
        <v>378.35</v>
      </c>
      <c r="E549">
        <v>0.76145368045460549</v>
      </c>
      <c r="F549">
        <v>378.35</v>
      </c>
      <c r="G549">
        <v>6.9447470167256623E-4</v>
      </c>
      <c r="H549">
        <v>-6.308851E-2</v>
      </c>
      <c r="I549" t="s">
        <v>82</v>
      </c>
    </row>
    <row r="550" spans="1:9" x14ac:dyDescent="0.25">
      <c r="A550" s="57">
        <v>38626</v>
      </c>
      <c r="B550" s="58" t="s">
        <v>1178</v>
      </c>
      <c r="C550" t="s">
        <v>1179</v>
      </c>
      <c r="D550">
        <v>556.80999999999995</v>
      </c>
      <c r="E550">
        <v>0.76130098238178201</v>
      </c>
      <c r="F550">
        <v>556.80999999999995</v>
      </c>
      <c r="G550">
        <v>1.0220442940089905E-3</v>
      </c>
      <c r="H550">
        <v>-4.7854789999999994E-2</v>
      </c>
    </row>
    <row r="551" spans="1:9" x14ac:dyDescent="0.25">
      <c r="A551" s="57">
        <v>38626</v>
      </c>
      <c r="B551" s="58" t="s">
        <v>1180</v>
      </c>
      <c r="C551" t="s">
        <v>1181</v>
      </c>
      <c r="D551">
        <v>1497.97</v>
      </c>
      <c r="E551">
        <v>0.76090108613657148</v>
      </c>
      <c r="F551">
        <v>1497.97</v>
      </c>
      <c r="G551">
        <v>2.7495765002364318E-3</v>
      </c>
      <c r="H551">
        <v>-0.12496040000000001</v>
      </c>
      <c r="I551" t="s">
        <v>82</v>
      </c>
    </row>
    <row r="552" spans="1:9" x14ac:dyDescent="0.25">
      <c r="A552" s="57">
        <v>38626</v>
      </c>
      <c r="B552" s="58" t="s">
        <v>1182</v>
      </c>
      <c r="C552" t="s">
        <v>1183</v>
      </c>
      <c r="D552">
        <v>643.36</v>
      </c>
      <c r="E552">
        <v>0.75895921412583933</v>
      </c>
      <c r="F552">
        <v>643.36</v>
      </c>
      <c r="G552">
        <v>1.1809098561333744E-3</v>
      </c>
      <c r="H552">
        <v>4.3243239999999995E-2</v>
      </c>
    </row>
    <row r="553" spans="1:9" x14ac:dyDescent="0.25">
      <c r="A553" s="57">
        <v>38626</v>
      </c>
      <c r="B553" s="58" t="s">
        <v>1184</v>
      </c>
      <c r="C553" t="s">
        <v>1185</v>
      </c>
      <c r="D553">
        <v>104.37</v>
      </c>
      <c r="E553">
        <v>0.75874293379323554</v>
      </c>
      <c r="F553">
        <v>104.37</v>
      </c>
      <c r="G553">
        <v>1.9157479744566074E-4</v>
      </c>
      <c r="H553">
        <v>-3.1578950000000001E-2</v>
      </c>
    </row>
    <row r="554" spans="1:9" x14ac:dyDescent="0.25">
      <c r="A554" s="57">
        <v>38626</v>
      </c>
      <c r="B554" s="58" t="s">
        <v>1186</v>
      </c>
      <c r="C554" t="s">
        <v>1187</v>
      </c>
      <c r="D554">
        <v>82.192499999999995</v>
      </c>
      <c r="E554">
        <v>0.75853636280682546</v>
      </c>
      <c r="F554">
        <v>82.192499999999995</v>
      </c>
      <c r="G554">
        <v>1.5086721796543517E-4</v>
      </c>
      <c r="H554">
        <v>7.1174379999999998E-4</v>
      </c>
    </row>
    <row r="555" spans="1:9" x14ac:dyDescent="0.25">
      <c r="A555" s="57">
        <v>38626</v>
      </c>
      <c r="B555" s="58" t="s">
        <v>1188</v>
      </c>
      <c r="C555" t="s">
        <v>1189</v>
      </c>
      <c r="D555">
        <v>487.1318</v>
      </c>
      <c r="E555">
        <v>0.75684445154268309</v>
      </c>
      <c r="F555">
        <v>487.1318</v>
      </c>
      <c r="G555">
        <v>8.9414751283261576E-4</v>
      </c>
      <c r="H555">
        <v>-4.8985310000000002E-3</v>
      </c>
    </row>
    <row r="556" spans="1:9" x14ac:dyDescent="0.25">
      <c r="A556" s="57">
        <v>38626</v>
      </c>
      <c r="B556" s="58" t="s">
        <v>1190</v>
      </c>
      <c r="C556" t="s">
        <v>1191</v>
      </c>
      <c r="D556">
        <v>143.38659999999999</v>
      </c>
      <c r="E556">
        <v>0.75628406001676596</v>
      </c>
      <c r="F556">
        <v>143.38659999999999</v>
      </c>
      <c r="G556">
        <v>2.6319113587642016E-4</v>
      </c>
      <c r="H556">
        <v>-0.12556590000000001</v>
      </c>
      <c r="I556" t="s">
        <v>82</v>
      </c>
    </row>
    <row r="557" spans="1:9" x14ac:dyDescent="0.25">
      <c r="A557" s="57">
        <v>38626</v>
      </c>
      <c r="B557" s="58" t="s">
        <v>1192</v>
      </c>
      <c r="C557" t="s">
        <v>1193</v>
      </c>
      <c r="D557">
        <v>295.20999999999998</v>
      </c>
      <c r="E557">
        <v>0.75621083296636304</v>
      </c>
      <c r="F557">
        <v>295.20999999999998</v>
      </c>
      <c r="G557">
        <v>5.4186831420842668E-4</v>
      </c>
      <c r="H557">
        <v>0.1174825</v>
      </c>
      <c r="I557" t="s">
        <v>113</v>
      </c>
    </row>
    <row r="558" spans="1:9" x14ac:dyDescent="0.25">
      <c r="A558" s="57">
        <v>38626</v>
      </c>
      <c r="B558" s="58" t="s">
        <v>1194</v>
      </c>
      <c r="C558" t="s">
        <v>1195</v>
      </c>
      <c r="D558">
        <v>183.803</v>
      </c>
      <c r="E558">
        <v>0.7559561051778263</v>
      </c>
      <c r="F558">
        <v>183.803</v>
      </c>
      <c r="G558">
        <v>3.3737685632753451E-4</v>
      </c>
      <c r="H558">
        <v>0</v>
      </c>
    </row>
    <row r="559" spans="1:9" x14ac:dyDescent="0.25">
      <c r="A559" s="57">
        <v>38626</v>
      </c>
      <c r="B559" s="58" t="s">
        <v>1196</v>
      </c>
      <c r="C559" t="s">
        <v>1197</v>
      </c>
      <c r="D559">
        <v>60.06</v>
      </c>
      <c r="E559">
        <v>0.75509490509490507</v>
      </c>
      <c r="F559">
        <v>60.06</v>
      </c>
      <c r="G559">
        <v>1.1024223756430377E-4</v>
      </c>
      <c r="H559">
        <v>-8.6419750000000004E-2</v>
      </c>
      <c r="I559" t="s">
        <v>82</v>
      </c>
    </row>
    <row r="560" spans="1:9" x14ac:dyDescent="0.25">
      <c r="A560" s="57">
        <v>38626</v>
      </c>
      <c r="B560" s="58" t="s">
        <v>1198</v>
      </c>
      <c r="C560" t="s">
        <v>1199</v>
      </c>
      <c r="D560">
        <v>13.9061</v>
      </c>
      <c r="E560">
        <v>0.75463285896117527</v>
      </c>
      <c r="F560">
        <v>13.9061</v>
      </c>
      <c r="G560">
        <v>2.5525134528687388E-5</v>
      </c>
      <c r="H560">
        <v>-0.51704450000000002</v>
      </c>
      <c r="I560" t="s">
        <v>82</v>
      </c>
    </row>
    <row r="561" spans="1:9" x14ac:dyDescent="0.25">
      <c r="A561" s="57">
        <v>38626</v>
      </c>
      <c r="B561" s="58" t="s">
        <v>1200</v>
      </c>
      <c r="C561" t="s">
        <v>1201</v>
      </c>
      <c r="D561">
        <v>536.61400000000003</v>
      </c>
      <c r="E561">
        <v>0.75459827734647245</v>
      </c>
      <c r="F561">
        <v>536.61400000000003</v>
      </c>
      <c r="G561">
        <v>9.8497382731154337E-4</v>
      </c>
      <c r="H561">
        <v>8.3255129999999994E-4</v>
      </c>
    </row>
    <row r="562" spans="1:9" x14ac:dyDescent="0.25">
      <c r="A562" s="57">
        <v>38626</v>
      </c>
      <c r="B562" s="58" t="s">
        <v>1202</v>
      </c>
      <c r="C562" t="s">
        <v>1203</v>
      </c>
      <c r="D562">
        <v>34.47</v>
      </c>
      <c r="E562">
        <v>0.7542790832608065</v>
      </c>
      <c r="F562">
        <v>34.47</v>
      </c>
      <c r="G562">
        <v>6.3270894586106401E-5</v>
      </c>
      <c r="H562">
        <v>0</v>
      </c>
    </row>
    <row r="563" spans="1:9" x14ac:dyDescent="0.25">
      <c r="A563" s="57">
        <v>38626</v>
      </c>
      <c r="B563" s="58" t="s">
        <v>1204</v>
      </c>
      <c r="C563" t="s">
        <v>1205</v>
      </c>
      <c r="D563">
        <v>221.37</v>
      </c>
      <c r="E563">
        <v>0.75413561006459773</v>
      </c>
      <c r="F563">
        <v>221.37</v>
      </c>
      <c r="G563">
        <v>4.063324030904083E-4</v>
      </c>
      <c r="H563">
        <v>-9.3181819999999999E-2</v>
      </c>
      <c r="I563" t="s">
        <v>82</v>
      </c>
    </row>
    <row r="564" spans="1:9" x14ac:dyDescent="0.25">
      <c r="A564" s="57">
        <v>38626</v>
      </c>
      <c r="B564" s="58" t="s">
        <v>1206</v>
      </c>
      <c r="C564" t="s">
        <v>1207</v>
      </c>
      <c r="D564">
        <v>294.04000000000002</v>
      </c>
      <c r="E564">
        <v>0.75364236158345799</v>
      </c>
      <c r="F564">
        <v>294.04000000000002</v>
      </c>
      <c r="G564">
        <v>5.3972073815197936E-4</v>
      </c>
      <c r="H564">
        <v>0</v>
      </c>
    </row>
    <row r="565" spans="1:9" x14ac:dyDescent="0.25">
      <c r="A565" s="57">
        <v>38626</v>
      </c>
      <c r="B565" s="58" t="s">
        <v>1208</v>
      </c>
      <c r="C565" t="s">
        <v>1209</v>
      </c>
      <c r="D565">
        <v>1002.3216</v>
      </c>
      <c r="E565">
        <v>0.75352860798370502</v>
      </c>
      <c r="F565">
        <v>1002.3216</v>
      </c>
      <c r="G565">
        <v>1.8397964692479694E-3</v>
      </c>
      <c r="H565">
        <v>-0.16645959999999999</v>
      </c>
      <c r="I565" t="s">
        <v>82</v>
      </c>
    </row>
    <row r="566" spans="1:9" x14ac:dyDescent="0.25">
      <c r="A566" s="57">
        <v>38626</v>
      </c>
      <c r="B566" s="58" t="s">
        <v>1210</v>
      </c>
      <c r="C566" t="s">
        <v>1211</v>
      </c>
      <c r="D566">
        <v>43.28</v>
      </c>
      <c r="E566">
        <v>0.75309611829944545</v>
      </c>
      <c r="F566">
        <v>43.28</v>
      </c>
      <c r="G566">
        <v>7.9441958737646795E-5</v>
      </c>
      <c r="H566">
        <v>8.0892610000000004E-2</v>
      </c>
      <c r="I566" t="s">
        <v>113</v>
      </c>
    </row>
    <row r="567" spans="1:9" x14ac:dyDescent="0.25">
      <c r="A567" s="57">
        <v>38626</v>
      </c>
      <c r="B567" s="58" t="s">
        <v>1212</v>
      </c>
      <c r="C567" t="s">
        <v>1213</v>
      </c>
      <c r="D567">
        <v>266.14999999999998</v>
      </c>
      <c r="E567">
        <v>0.7528949840315613</v>
      </c>
      <c r="F567">
        <v>266.14999999999998</v>
      </c>
      <c r="G567">
        <v>4.8852766446452615E-4</v>
      </c>
      <c r="H567">
        <v>-9.2324210000000004E-2</v>
      </c>
      <c r="I567" t="s">
        <v>82</v>
      </c>
    </row>
    <row r="568" spans="1:9" x14ac:dyDescent="0.25">
      <c r="A568" s="57">
        <v>38626</v>
      </c>
      <c r="B568" s="58" t="s">
        <v>1214</v>
      </c>
      <c r="C568" t="s">
        <v>1215</v>
      </c>
      <c r="D568">
        <v>57.84</v>
      </c>
      <c r="E568">
        <v>0.75259336099585061</v>
      </c>
      <c r="F568">
        <v>57.84</v>
      </c>
      <c r="G568">
        <v>1.0616734966232649E-4</v>
      </c>
      <c r="H568">
        <v>0</v>
      </c>
    </row>
    <row r="569" spans="1:9" x14ac:dyDescent="0.25">
      <c r="A569" s="57">
        <v>38626</v>
      </c>
      <c r="B569" s="58" t="s">
        <v>1216</v>
      </c>
      <c r="C569" t="s">
        <v>1217</v>
      </c>
      <c r="D569">
        <v>38.301900000000003</v>
      </c>
      <c r="E569">
        <v>0.75254752375208533</v>
      </c>
      <c r="F569">
        <v>38.301900000000003</v>
      </c>
      <c r="G569">
        <v>7.030448150123554E-5</v>
      </c>
      <c r="H569">
        <v>9.3167700000000003E-3</v>
      </c>
    </row>
    <row r="570" spans="1:9" x14ac:dyDescent="0.25">
      <c r="A570" s="57">
        <v>38626</v>
      </c>
      <c r="B570" s="58" t="s">
        <v>1218</v>
      </c>
      <c r="C570" t="s">
        <v>1219</v>
      </c>
      <c r="D570">
        <v>56.198399999999999</v>
      </c>
      <c r="E570">
        <v>0.75247693884523392</v>
      </c>
      <c r="F570">
        <v>56.198399999999999</v>
      </c>
      <c r="G570">
        <v>1.031541352569725E-4</v>
      </c>
      <c r="H570">
        <v>3.6458330000000004E-2</v>
      </c>
    </row>
    <row r="571" spans="1:9" x14ac:dyDescent="0.25">
      <c r="A571" s="57">
        <v>38626</v>
      </c>
      <c r="B571" s="58" t="s">
        <v>1220</v>
      </c>
      <c r="C571" t="s">
        <v>1221</v>
      </c>
      <c r="D571">
        <v>69.540000000000006</v>
      </c>
      <c r="E571">
        <v>0.75207075064710949</v>
      </c>
      <c r="F571">
        <v>69.540000000000006</v>
      </c>
      <c r="G571">
        <v>1.2764311022680125E-4</v>
      </c>
      <c r="H571">
        <v>-3.6869829999999999E-2</v>
      </c>
    </row>
    <row r="572" spans="1:9" x14ac:dyDescent="0.25">
      <c r="A572" s="57">
        <v>38626</v>
      </c>
      <c r="B572" s="58" t="s">
        <v>1222</v>
      </c>
      <c r="C572" t="s">
        <v>1223</v>
      </c>
      <c r="D572">
        <v>382.56</v>
      </c>
      <c r="E572">
        <v>0.75186114596403175</v>
      </c>
      <c r="F572">
        <v>382.56</v>
      </c>
      <c r="G572">
        <v>7.022023044055951E-4</v>
      </c>
      <c r="H572">
        <v>-5.6898999999999998E-2</v>
      </c>
      <c r="I572" t="s">
        <v>82</v>
      </c>
    </row>
    <row r="573" spans="1:9" x14ac:dyDescent="0.25">
      <c r="A573" s="57">
        <v>38626</v>
      </c>
      <c r="B573" s="58" t="s">
        <v>1224</v>
      </c>
      <c r="C573" t="s">
        <v>1225</v>
      </c>
      <c r="D573">
        <v>98.25</v>
      </c>
      <c r="E573">
        <v>0.75164376590330795</v>
      </c>
      <c r="F573">
        <v>98.25</v>
      </c>
      <c r="G573">
        <v>1.8034132268885853E-4</v>
      </c>
      <c r="H573">
        <v>0</v>
      </c>
    </row>
    <row r="574" spans="1:9" x14ac:dyDescent="0.25">
      <c r="A574" s="57">
        <v>38626</v>
      </c>
      <c r="B574" s="58" t="s">
        <v>1226</v>
      </c>
      <c r="C574" t="s">
        <v>1227</v>
      </c>
      <c r="D574">
        <v>23.49</v>
      </c>
      <c r="E574">
        <v>0.75142613878246067</v>
      </c>
      <c r="F574">
        <v>23.49</v>
      </c>
      <c r="G574">
        <v>4.3116719287137778E-5</v>
      </c>
      <c r="H574">
        <v>0</v>
      </c>
    </row>
    <row r="575" spans="1:9" x14ac:dyDescent="0.25">
      <c r="A575" s="57">
        <v>38626</v>
      </c>
      <c r="B575" s="58" t="s">
        <v>1228</v>
      </c>
      <c r="C575" t="s">
        <v>1229</v>
      </c>
      <c r="D575">
        <v>267.4821</v>
      </c>
      <c r="E575">
        <v>0.75140355186384433</v>
      </c>
      <c r="F575">
        <v>267.4821</v>
      </c>
      <c r="G575">
        <v>4.9097278075922171E-4</v>
      </c>
      <c r="H575">
        <v>5.1255759999999997E-2</v>
      </c>
      <c r="I575" t="s">
        <v>113</v>
      </c>
    </row>
    <row r="576" spans="1:9" x14ac:dyDescent="0.25">
      <c r="A576" s="57">
        <v>38626</v>
      </c>
      <c r="B576" s="58" t="s">
        <v>1230</v>
      </c>
      <c r="C576" t="s">
        <v>1231</v>
      </c>
      <c r="D576">
        <v>681.15</v>
      </c>
      <c r="E576">
        <v>0.75136313587315573</v>
      </c>
      <c r="F576">
        <v>681.15</v>
      </c>
      <c r="G576">
        <v>1.2502747272215369E-3</v>
      </c>
      <c r="H576">
        <v>4.8293090000000004E-2</v>
      </c>
    </row>
    <row r="577" spans="1:9" x14ac:dyDescent="0.25">
      <c r="A577" s="57">
        <v>38626</v>
      </c>
      <c r="B577" s="58" t="s">
        <v>1232</v>
      </c>
      <c r="C577" t="s">
        <v>1233</v>
      </c>
      <c r="D577">
        <v>180.45419999999999</v>
      </c>
      <c r="E577">
        <v>0.75121554388869871</v>
      </c>
      <c r="F577">
        <v>180.45419999999999</v>
      </c>
      <c r="G577">
        <v>3.3123001641485815E-4</v>
      </c>
      <c r="H577">
        <v>-0.10189230000000001</v>
      </c>
      <c r="I577" t="s">
        <v>82</v>
      </c>
    </row>
    <row r="578" spans="1:9" x14ac:dyDescent="0.25">
      <c r="A578" s="57">
        <v>38626</v>
      </c>
      <c r="B578" s="58" t="s">
        <v>1234</v>
      </c>
      <c r="C578" t="s">
        <v>1235</v>
      </c>
      <c r="D578">
        <v>41.973700000000001</v>
      </c>
      <c r="E578">
        <v>0.75118467040075099</v>
      </c>
      <c r="F578">
        <v>41.973700000000001</v>
      </c>
      <c r="G578">
        <v>7.7044199248298649E-5</v>
      </c>
      <c r="H578">
        <v>1.7559620000000001E-2</v>
      </c>
    </row>
    <row r="579" spans="1:9" x14ac:dyDescent="0.25">
      <c r="A579" s="57">
        <v>38626</v>
      </c>
      <c r="B579" s="58" t="s">
        <v>1236</v>
      </c>
      <c r="C579" t="s">
        <v>1237</v>
      </c>
      <c r="D579">
        <v>213.44990000000001</v>
      </c>
      <c r="E579">
        <v>0.75027910530761543</v>
      </c>
      <c r="F579">
        <v>213.44990000000001</v>
      </c>
      <c r="G579">
        <v>3.9179478161633171E-4</v>
      </c>
      <c r="H579">
        <v>-3.0619860000000002E-2</v>
      </c>
    </row>
    <row r="580" spans="1:9" x14ac:dyDescent="0.25">
      <c r="A580" s="57">
        <v>38626</v>
      </c>
      <c r="B580" s="58" t="s">
        <v>1238</v>
      </c>
      <c r="C580" t="s">
        <v>1239</v>
      </c>
      <c r="D580">
        <v>37.312100000000001</v>
      </c>
      <c r="E580">
        <v>0.74887234972033201</v>
      </c>
      <c r="F580">
        <v>37.312100000000001</v>
      </c>
      <c r="G580">
        <v>6.8487668868182788E-5</v>
      </c>
      <c r="H580">
        <v>-0.1721133</v>
      </c>
      <c r="I580" t="s">
        <v>82</v>
      </c>
    </row>
    <row r="581" spans="1:9" x14ac:dyDescent="0.25">
      <c r="A581" s="57">
        <v>38626</v>
      </c>
      <c r="B581" s="58" t="s">
        <v>1240</v>
      </c>
      <c r="C581" t="s">
        <v>1241</v>
      </c>
      <c r="D581">
        <v>262.24200000000002</v>
      </c>
      <c r="E581">
        <v>0.74787410102119412</v>
      </c>
      <c r="F581">
        <v>262.24200000000002</v>
      </c>
      <c r="G581">
        <v>4.8135439332897348E-4</v>
      </c>
      <c r="H581">
        <v>-2.3419200000000001E-2</v>
      </c>
    </row>
    <row r="582" spans="1:9" x14ac:dyDescent="0.25">
      <c r="A582" s="57">
        <v>38626</v>
      </c>
      <c r="B582" s="58" t="s">
        <v>1242</v>
      </c>
      <c r="C582" t="s">
        <v>1243</v>
      </c>
      <c r="D582">
        <v>849.096</v>
      </c>
      <c r="E582">
        <v>0.74718053082336977</v>
      </c>
      <c r="F582">
        <v>849.096</v>
      </c>
      <c r="G582">
        <v>1.5585455036113897E-3</v>
      </c>
      <c r="H582">
        <v>-1.8705760000000002E-2</v>
      </c>
    </row>
    <row r="583" spans="1:9" x14ac:dyDescent="0.25">
      <c r="A583" s="57">
        <v>38626</v>
      </c>
      <c r="B583" s="58" t="s">
        <v>1244</v>
      </c>
      <c r="C583" t="s">
        <v>1245</v>
      </c>
      <c r="D583">
        <v>797.74</v>
      </c>
      <c r="E583">
        <v>0.74697395141274092</v>
      </c>
      <c r="F583">
        <v>797.74</v>
      </c>
      <c r="G583">
        <v>1.4642797634789823E-3</v>
      </c>
      <c r="H583">
        <v>6.4484129999999992E-3</v>
      </c>
    </row>
    <row r="584" spans="1:9" x14ac:dyDescent="0.25">
      <c r="A584" s="57">
        <v>38626</v>
      </c>
      <c r="B584" s="58" t="s">
        <v>1246</v>
      </c>
      <c r="C584" t="s">
        <v>1247</v>
      </c>
      <c r="D584">
        <v>270.05</v>
      </c>
      <c r="E584">
        <v>0.74530272171820033</v>
      </c>
      <c r="F584">
        <v>270.05</v>
      </c>
      <c r="G584">
        <v>4.9568625131935114E-4</v>
      </c>
      <c r="H584">
        <v>4.0086899999999995E-2</v>
      </c>
    </row>
    <row r="585" spans="1:9" x14ac:dyDescent="0.25">
      <c r="A585" s="57">
        <v>38626</v>
      </c>
      <c r="B585" s="58" t="s">
        <v>1248</v>
      </c>
      <c r="C585" t="s">
        <v>1249</v>
      </c>
      <c r="D585">
        <v>1373.3</v>
      </c>
      <c r="E585">
        <v>0.745079006772009</v>
      </c>
      <c r="F585">
        <v>1373.3</v>
      </c>
      <c r="G585">
        <v>2.520740340443862E-3</v>
      </c>
      <c r="H585">
        <v>3.6437249999999997E-2</v>
      </c>
    </row>
    <row r="586" spans="1:9" x14ac:dyDescent="0.25">
      <c r="A586" s="57">
        <v>38626</v>
      </c>
      <c r="B586" s="58" t="s">
        <v>1250</v>
      </c>
      <c r="C586" t="s">
        <v>1251</v>
      </c>
      <c r="D586">
        <v>58.58</v>
      </c>
      <c r="E586">
        <v>0.7447934448617276</v>
      </c>
      <c r="F586">
        <v>58.58</v>
      </c>
      <c r="G586">
        <v>1.0752564562965225E-4</v>
      </c>
      <c r="H586">
        <v>-0.10389609999999999</v>
      </c>
      <c r="I586" t="s">
        <v>82</v>
      </c>
    </row>
    <row r="587" spans="1:9" x14ac:dyDescent="0.25">
      <c r="A587" s="57">
        <v>38626</v>
      </c>
      <c r="B587" s="58" t="s">
        <v>1252</v>
      </c>
      <c r="C587" t="s">
        <v>1253</v>
      </c>
      <c r="D587">
        <v>92.944199999999995</v>
      </c>
      <c r="E587">
        <v>0.74445742714445873</v>
      </c>
      <c r="F587">
        <v>92.944199999999995</v>
      </c>
      <c r="G587">
        <v>1.7060234060313289E-4</v>
      </c>
      <c r="H587">
        <v>9.4339620000000006E-3</v>
      </c>
    </row>
    <row r="588" spans="1:9" x14ac:dyDescent="0.25">
      <c r="A588" s="57">
        <v>38626</v>
      </c>
      <c r="B588" s="58" t="s">
        <v>1254</v>
      </c>
      <c r="C588" t="s">
        <v>1255</v>
      </c>
      <c r="D588">
        <v>68.62</v>
      </c>
      <c r="E588">
        <v>0.7431069658991547</v>
      </c>
      <c r="F588">
        <v>68.62</v>
      </c>
      <c r="G588">
        <v>1.2595441794309897E-4</v>
      </c>
      <c r="H588">
        <v>-1.9230769999999998E-2</v>
      </c>
    </row>
    <row r="589" spans="1:9" x14ac:dyDescent="0.25">
      <c r="A589" s="57">
        <v>38626</v>
      </c>
      <c r="B589" s="58" t="s">
        <v>1256</v>
      </c>
      <c r="C589" t="s">
        <v>1257</v>
      </c>
      <c r="D589">
        <v>361.90800000000002</v>
      </c>
      <c r="E589">
        <v>0.74202559766570508</v>
      </c>
      <c r="F589">
        <v>361.90800000000002</v>
      </c>
      <c r="G589">
        <v>6.6429483370666073E-4</v>
      </c>
      <c r="H589">
        <v>1.851852E-2</v>
      </c>
    </row>
    <row r="590" spans="1:9" x14ac:dyDescent="0.25">
      <c r="A590" s="57">
        <v>38626</v>
      </c>
      <c r="B590" s="58" t="s">
        <v>1258</v>
      </c>
      <c r="C590" t="s">
        <v>1259</v>
      </c>
      <c r="D590">
        <v>441.29</v>
      </c>
      <c r="E590">
        <v>0.74155951868385861</v>
      </c>
      <c r="F590">
        <v>441.29</v>
      </c>
      <c r="G590">
        <v>8.1000328029889456E-4</v>
      </c>
      <c r="H590">
        <v>-2.6446279999999999E-2</v>
      </c>
    </row>
    <row r="591" spans="1:9" x14ac:dyDescent="0.25">
      <c r="A591" s="57">
        <v>38626</v>
      </c>
      <c r="B591" s="58" t="s">
        <v>1260</v>
      </c>
      <c r="C591" t="s">
        <v>1261</v>
      </c>
      <c r="D591">
        <v>39.6</v>
      </c>
      <c r="E591">
        <v>0.74136363636363634</v>
      </c>
      <c r="F591">
        <v>39.6</v>
      </c>
      <c r="G591">
        <v>7.2687189602837639E-5</v>
      </c>
      <c r="H591">
        <v>-8.2969440000000005E-2</v>
      </c>
      <c r="I591" t="s">
        <v>82</v>
      </c>
    </row>
    <row r="592" spans="1:9" x14ac:dyDescent="0.25">
      <c r="A592" s="57">
        <v>38626</v>
      </c>
      <c r="B592" s="58" t="s">
        <v>1262</v>
      </c>
      <c r="C592" t="s">
        <v>1263</v>
      </c>
      <c r="D592">
        <v>346.92</v>
      </c>
      <c r="E592">
        <v>0.74132364810330909</v>
      </c>
      <c r="F592">
        <v>346.92</v>
      </c>
      <c r="G592">
        <v>6.3678383376304128E-4</v>
      </c>
      <c r="H592">
        <v>-8.7349399999999994E-2</v>
      </c>
      <c r="I592" t="s">
        <v>82</v>
      </c>
    </row>
    <row r="593" spans="1:9" x14ac:dyDescent="0.25">
      <c r="A593" s="57">
        <v>38626</v>
      </c>
      <c r="B593" s="58" t="s">
        <v>1264</v>
      </c>
      <c r="C593" t="s">
        <v>1265</v>
      </c>
      <c r="D593">
        <v>399.75369999999998</v>
      </c>
      <c r="E593">
        <v>0.74113385317008951</v>
      </c>
      <c r="F593">
        <v>399.75369999999998</v>
      </c>
      <c r="G593">
        <v>7.3376194409939077E-4</v>
      </c>
      <c r="H593">
        <v>-0.15371899999999999</v>
      </c>
      <c r="I593" t="s">
        <v>82</v>
      </c>
    </row>
    <row r="594" spans="1:9" x14ac:dyDescent="0.25">
      <c r="A594" s="57">
        <v>38626</v>
      </c>
      <c r="B594" s="58" t="s">
        <v>1266</v>
      </c>
      <c r="C594" t="s">
        <v>1267</v>
      </c>
      <c r="D594">
        <v>71.372</v>
      </c>
      <c r="E594">
        <v>0.74061256515160012</v>
      </c>
      <c r="F594">
        <v>71.372</v>
      </c>
      <c r="G594">
        <v>1.3100581051347799E-4</v>
      </c>
      <c r="H594">
        <v>-3.9285710000000001E-2</v>
      </c>
    </row>
    <row r="595" spans="1:9" x14ac:dyDescent="0.25">
      <c r="A595" s="57">
        <v>38626</v>
      </c>
      <c r="B595" s="58" t="s">
        <v>1268</v>
      </c>
      <c r="C595" t="s">
        <v>1269</v>
      </c>
      <c r="D595">
        <v>149.49</v>
      </c>
      <c r="E595">
        <v>0.73992240283631006</v>
      </c>
      <c r="F595">
        <v>149.49</v>
      </c>
      <c r="G595">
        <v>2.743941407507121E-4</v>
      </c>
      <c r="H595">
        <v>0</v>
      </c>
    </row>
    <row r="596" spans="1:9" x14ac:dyDescent="0.25">
      <c r="A596" s="57">
        <v>38626</v>
      </c>
      <c r="B596" s="58" t="s">
        <v>1270</v>
      </c>
      <c r="C596" t="s">
        <v>1271</v>
      </c>
      <c r="D596">
        <v>347.95460000000003</v>
      </c>
      <c r="E596">
        <v>0.7396022354640519</v>
      </c>
      <c r="F596">
        <v>347.95460000000003</v>
      </c>
      <c r="G596">
        <v>6.3868287836816998E-4</v>
      </c>
      <c r="H596">
        <v>3.3868089999999997E-2</v>
      </c>
    </row>
    <row r="597" spans="1:9" x14ac:dyDescent="0.25">
      <c r="A597" s="57">
        <v>38626</v>
      </c>
      <c r="B597" s="58" t="s">
        <v>1272</v>
      </c>
      <c r="C597" t="s">
        <v>1273</v>
      </c>
      <c r="D597">
        <v>477.06150000000002</v>
      </c>
      <c r="E597">
        <v>0.73800338111543262</v>
      </c>
      <c r="F597">
        <v>477.06150000000002</v>
      </c>
      <c r="G597">
        <v>8.756631238059124E-4</v>
      </c>
      <c r="H597">
        <v>3.9657020000000001E-2</v>
      </c>
    </row>
    <row r="598" spans="1:9" x14ac:dyDescent="0.25">
      <c r="A598" s="57">
        <v>38626</v>
      </c>
      <c r="B598" s="58" t="s">
        <v>1274</v>
      </c>
      <c r="C598" t="s">
        <v>1275</v>
      </c>
      <c r="D598">
        <v>842.23469999999998</v>
      </c>
      <c r="E598">
        <v>0.73705464759407324</v>
      </c>
      <c r="F598">
        <v>842.23469999999998</v>
      </c>
      <c r="G598">
        <v>1.5459513466916433E-3</v>
      </c>
      <c r="H598">
        <v>-2.0746889999999997E-2</v>
      </c>
    </row>
    <row r="599" spans="1:9" x14ac:dyDescent="0.25">
      <c r="A599" s="57">
        <v>38626</v>
      </c>
      <c r="B599" s="58" t="s">
        <v>1276</v>
      </c>
      <c r="C599" t="s">
        <v>1277</v>
      </c>
      <c r="D599">
        <v>895.23590000000002</v>
      </c>
      <c r="E599">
        <v>0.73641260365005468</v>
      </c>
      <c r="F599">
        <v>895.23590000000002</v>
      </c>
      <c r="G599">
        <v>1.6432369091557322E-3</v>
      </c>
      <c r="H599">
        <v>-6.6490759999999996E-2</v>
      </c>
      <c r="I599" t="s">
        <v>82</v>
      </c>
    </row>
    <row r="600" spans="1:9" x14ac:dyDescent="0.25">
      <c r="A600" s="57">
        <v>38626</v>
      </c>
      <c r="B600" s="58" t="s">
        <v>1278</v>
      </c>
      <c r="C600" t="s">
        <v>1279</v>
      </c>
      <c r="D600">
        <v>443.56540000000001</v>
      </c>
      <c r="E600">
        <v>0.73527150674962483</v>
      </c>
      <c r="F600">
        <v>443.56540000000001</v>
      </c>
      <c r="G600">
        <v>8.1417985684491213E-4</v>
      </c>
      <c r="H600">
        <v>-0.13230240000000001</v>
      </c>
      <c r="I600" t="s">
        <v>82</v>
      </c>
    </row>
    <row r="601" spans="1:9" x14ac:dyDescent="0.25">
      <c r="A601" s="57">
        <v>38626</v>
      </c>
      <c r="B601" s="58" t="s">
        <v>1280</v>
      </c>
      <c r="C601" t="s">
        <v>1281</v>
      </c>
      <c r="D601">
        <v>76.89</v>
      </c>
      <c r="E601">
        <v>0.73452984783456887</v>
      </c>
      <c r="F601">
        <v>76.89</v>
      </c>
      <c r="G601">
        <v>1.4113429314550975E-4</v>
      </c>
      <c r="H601">
        <v>-1.3513509999999999E-2</v>
      </c>
    </row>
    <row r="602" spans="1:9" x14ac:dyDescent="0.25">
      <c r="A602" s="57">
        <v>38626</v>
      </c>
      <c r="B602" s="58" t="s">
        <v>1282</v>
      </c>
      <c r="C602" t="s">
        <v>1283</v>
      </c>
      <c r="D602">
        <v>26.87</v>
      </c>
      <c r="E602">
        <v>0.73390398213621133</v>
      </c>
      <c r="F602">
        <v>26.87</v>
      </c>
      <c r="G602">
        <v>4.9320827894652717E-5</v>
      </c>
      <c r="H602">
        <v>6.8891279999999999E-2</v>
      </c>
      <c r="I602" t="s">
        <v>113</v>
      </c>
    </row>
    <row r="603" spans="1:9" x14ac:dyDescent="0.25">
      <c r="A603" s="57">
        <v>38626</v>
      </c>
      <c r="B603" s="58" t="s">
        <v>1284</v>
      </c>
      <c r="C603" t="s">
        <v>1285</v>
      </c>
      <c r="D603">
        <v>168.07</v>
      </c>
      <c r="E603">
        <v>0.73375379306241451</v>
      </c>
      <c r="F603">
        <v>168.07</v>
      </c>
      <c r="G603">
        <v>3.084983827411344E-4</v>
      </c>
      <c r="H603">
        <v>-8.3029860000000011E-2</v>
      </c>
      <c r="I603" t="s">
        <v>82</v>
      </c>
    </row>
    <row r="604" spans="1:9" x14ac:dyDescent="0.25">
      <c r="A604" s="57">
        <v>38626</v>
      </c>
      <c r="B604" s="58" t="s">
        <v>1286</v>
      </c>
      <c r="C604" t="s">
        <v>1287</v>
      </c>
      <c r="D604">
        <v>181.7647</v>
      </c>
      <c r="E604">
        <v>0.7336463020597509</v>
      </c>
      <c r="F604">
        <v>181.7647</v>
      </c>
      <c r="G604">
        <v>3.3363548515158849E-4</v>
      </c>
      <c r="H604">
        <v>-4.553571E-2</v>
      </c>
    </row>
    <row r="605" spans="1:9" x14ac:dyDescent="0.25">
      <c r="A605" s="57">
        <v>38626</v>
      </c>
      <c r="B605" s="58" t="s">
        <v>1288</v>
      </c>
      <c r="C605" t="s">
        <v>1289</v>
      </c>
      <c r="D605">
        <v>1152.4000000000001</v>
      </c>
      <c r="E605">
        <v>0.73344585213467539</v>
      </c>
      <c r="F605">
        <v>1152.4000000000001</v>
      </c>
      <c r="G605">
        <v>2.1152706388462149E-3</v>
      </c>
      <c r="H605">
        <v>-6.040268E-2</v>
      </c>
      <c r="I605" t="s">
        <v>82</v>
      </c>
    </row>
    <row r="606" spans="1:9" x14ac:dyDescent="0.25">
      <c r="A606" s="57">
        <v>38626</v>
      </c>
      <c r="B606" s="58" t="s">
        <v>1290</v>
      </c>
      <c r="C606" t="s">
        <v>1291</v>
      </c>
      <c r="D606">
        <v>51.44</v>
      </c>
      <c r="E606">
        <v>0.73320373250388804</v>
      </c>
      <c r="F606">
        <v>51.44</v>
      </c>
      <c r="G606">
        <v>9.4419925080049705E-5</v>
      </c>
      <c r="H606">
        <v>2.8159999999999998E-2</v>
      </c>
    </row>
    <row r="607" spans="1:9" x14ac:dyDescent="0.25">
      <c r="A607" s="57">
        <v>38626</v>
      </c>
      <c r="B607" s="58" t="s">
        <v>1292</v>
      </c>
      <c r="C607" t="s">
        <v>1293</v>
      </c>
      <c r="D607">
        <v>154.18</v>
      </c>
      <c r="E607">
        <v>0.73272149435724476</v>
      </c>
      <c r="F607">
        <v>154.18</v>
      </c>
      <c r="G607">
        <v>2.8300280032741179E-4</v>
      </c>
      <c r="H607">
        <v>5.1169589999999999E-3</v>
      </c>
    </row>
    <row r="608" spans="1:9" x14ac:dyDescent="0.25">
      <c r="A608" s="57">
        <v>38626</v>
      </c>
      <c r="B608" s="58" t="s">
        <v>1294</v>
      </c>
      <c r="C608" t="s">
        <v>1295</v>
      </c>
      <c r="D608">
        <v>211.91</v>
      </c>
      <c r="E608">
        <v>0.73225425888348827</v>
      </c>
      <c r="F608">
        <v>211.91</v>
      </c>
      <c r="G608">
        <v>3.8896824112973039E-4</v>
      </c>
      <c r="H608">
        <v>-0.2598684</v>
      </c>
      <c r="I608" t="s">
        <v>82</v>
      </c>
    </row>
    <row r="609" spans="1:9" x14ac:dyDescent="0.25">
      <c r="A609" s="57">
        <v>38626</v>
      </c>
      <c r="B609" s="58" t="s">
        <v>1296</v>
      </c>
      <c r="C609" t="s">
        <v>1297</v>
      </c>
      <c r="D609">
        <v>906.84220000000005</v>
      </c>
      <c r="E609">
        <v>0.73212186199539453</v>
      </c>
      <c r="F609">
        <v>906.84220000000005</v>
      </c>
      <c r="G609">
        <v>1.6645406800821821E-3</v>
      </c>
      <c r="H609">
        <v>-8.6477559999999995E-2</v>
      </c>
      <c r="I609" t="s">
        <v>82</v>
      </c>
    </row>
    <row r="610" spans="1:9" x14ac:dyDescent="0.25">
      <c r="A610" s="57">
        <v>38626</v>
      </c>
      <c r="B610" s="58" t="s">
        <v>1298</v>
      </c>
      <c r="C610" t="s">
        <v>1299</v>
      </c>
      <c r="D610">
        <v>91.15</v>
      </c>
      <c r="E610">
        <v>0.73208996160175532</v>
      </c>
      <c r="F610">
        <v>91.15</v>
      </c>
      <c r="G610">
        <v>1.6730902354289523E-4</v>
      </c>
      <c r="H610">
        <v>0</v>
      </c>
    </row>
    <row r="611" spans="1:9" x14ac:dyDescent="0.25">
      <c r="A611" s="57">
        <v>38626</v>
      </c>
      <c r="B611" s="58" t="s">
        <v>1300</v>
      </c>
      <c r="C611" t="s">
        <v>1301</v>
      </c>
      <c r="D611">
        <v>365.62</v>
      </c>
      <c r="E611">
        <v>0.73063016246376011</v>
      </c>
      <c r="F611">
        <v>365.62</v>
      </c>
      <c r="G611">
        <v>6.7110833996438131E-4</v>
      </c>
      <c r="H611">
        <v>-3.0646239999999998E-2</v>
      </c>
    </row>
    <row r="612" spans="1:9" x14ac:dyDescent="0.25">
      <c r="A612" s="57">
        <v>38626</v>
      </c>
      <c r="B612" s="58" t="s">
        <v>1302</v>
      </c>
      <c r="C612" t="s">
        <v>1303</v>
      </c>
      <c r="D612">
        <v>15.544</v>
      </c>
      <c r="E612">
        <v>0.73018528049408127</v>
      </c>
      <c r="F612">
        <v>15.544</v>
      </c>
      <c r="G612">
        <v>2.8531557454204757E-5</v>
      </c>
      <c r="H612">
        <v>8.7431699999999987E-2</v>
      </c>
      <c r="I612" t="s">
        <v>113</v>
      </c>
    </row>
    <row r="613" spans="1:9" x14ac:dyDescent="0.25">
      <c r="A613" s="57">
        <v>38626</v>
      </c>
      <c r="B613" s="58" t="s">
        <v>1304</v>
      </c>
      <c r="C613" t="s">
        <v>1305</v>
      </c>
      <c r="D613">
        <v>168.83</v>
      </c>
      <c r="E613">
        <v>0.72985251436356091</v>
      </c>
      <c r="F613">
        <v>168.83</v>
      </c>
      <c r="G613">
        <v>3.0989338941027979E-4</v>
      </c>
      <c r="H613">
        <v>-7.3730240000000002E-2</v>
      </c>
      <c r="I613" t="s">
        <v>82</v>
      </c>
    </row>
    <row r="614" spans="1:9" x14ac:dyDescent="0.25">
      <c r="A614" s="57">
        <v>38626</v>
      </c>
      <c r="B614" s="58" t="s">
        <v>1306</v>
      </c>
      <c r="C614" t="s">
        <v>1307</v>
      </c>
      <c r="D614">
        <v>121.5093</v>
      </c>
      <c r="E614">
        <v>0.72982068039236514</v>
      </c>
      <c r="F614">
        <v>121.5093</v>
      </c>
      <c r="G614">
        <v>2.2303458403050705E-4</v>
      </c>
      <c r="H614">
        <v>-1.0731949999999999E-2</v>
      </c>
    </row>
    <row r="615" spans="1:9" x14ac:dyDescent="0.25">
      <c r="A615" s="57">
        <v>38626</v>
      </c>
      <c r="B615" s="58" t="s">
        <v>1308</v>
      </c>
      <c r="C615" t="s">
        <v>1309</v>
      </c>
      <c r="D615">
        <v>725.82</v>
      </c>
      <c r="E615">
        <v>0.7281901848943263</v>
      </c>
      <c r="F615">
        <v>725.82</v>
      </c>
      <c r="G615">
        <v>1.3322680797356471E-3</v>
      </c>
      <c r="H615">
        <v>-0.1742243</v>
      </c>
      <c r="I615" t="s">
        <v>82</v>
      </c>
    </row>
    <row r="616" spans="1:9" x14ac:dyDescent="0.25">
      <c r="A616" s="57">
        <v>38626</v>
      </c>
      <c r="B616" s="58" t="s">
        <v>1310</v>
      </c>
      <c r="C616" t="s">
        <v>1311</v>
      </c>
      <c r="D616">
        <v>15.811999999999999</v>
      </c>
      <c r="E616">
        <v>0.72799139893751574</v>
      </c>
      <c r="F616">
        <v>15.811999999999999</v>
      </c>
      <c r="G616">
        <v>2.9023480858587594E-5</v>
      </c>
      <c r="H616">
        <v>0</v>
      </c>
    </row>
    <row r="617" spans="1:9" x14ac:dyDescent="0.25">
      <c r="A617" s="57">
        <v>38626</v>
      </c>
      <c r="B617" s="58" t="s">
        <v>1312</v>
      </c>
      <c r="C617" t="s">
        <v>1313</v>
      </c>
      <c r="D617">
        <v>255.2603</v>
      </c>
      <c r="E617">
        <v>0.72763371350734918</v>
      </c>
      <c r="F617">
        <v>255.2603</v>
      </c>
      <c r="G617">
        <v>4.6853923798427315E-4</v>
      </c>
      <c r="H617">
        <v>-8.5300840000000003E-2</v>
      </c>
      <c r="I617" t="s">
        <v>82</v>
      </c>
    </row>
    <row r="618" spans="1:9" x14ac:dyDescent="0.25">
      <c r="A618" s="57">
        <v>38626</v>
      </c>
      <c r="B618" s="58" t="s">
        <v>1314</v>
      </c>
      <c r="C618" t="s">
        <v>1315</v>
      </c>
      <c r="D618">
        <v>208.66</v>
      </c>
      <c r="E618">
        <v>0.72694335282277389</v>
      </c>
      <c r="F618">
        <v>208.66</v>
      </c>
      <c r="G618">
        <v>3.8300275208404296E-4</v>
      </c>
      <c r="H618">
        <v>-1.6295490000000001E-3</v>
      </c>
    </row>
    <row r="619" spans="1:9" x14ac:dyDescent="0.25">
      <c r="A619" s="57">
        <v>38626</v>
      </c>
      <c r="B619" s="58" t="s">
        <v>1316</v>
      </c>
      <c r="C619" t="s">
        <v>1317</v>
      </c>
      <c r="D619">
        <v>158.28</v>
      </c>
      <c r="E619">
        <v>0.72617513267626987</v>
      </c>
      <c r="F619">
        <v>158.28</v>
      </c>
      <c r="G619">
        <v>2.9052849420043288E-4</v>
      </c>
      <c r="H619">
        <v>-4.7092200000000001E-2</v>
      </c>
    </row>
    <row r="620" spans="1:9" x14ac:dyDescent="0.25">
      <c r="A620" s="57">
        <v>38626</v>
      </c>
      <c r="B620" s="58" t="s">
        <v>1318</v>
      </c>
      <c r="C620" t="s">
        <v>1319</v>
      </c>
      <c r="D620">
        <v>72.52</v>
      </c>
      <c r="E620">
        <v>0.7259100937672367</v>
      </c>
      <c r="F620">
        <v>72.52</v>
      </c>
      <c r="G620">
        <v>1.3311300479792388E-4</v>
      </c>
      <c r="H620">
        <v>-4.7619049999999996E-2</v>
      </c>
    </row>
    <row r="621" spans="1:9" x14ac:dyDescent="0.25">
      <c r="A621" s="57">
        <v>38626</v>
      </c>
      <c r="B621" s="58" t="s">
        <v>1320</v>
      </c>
      <c r="C621" t="s">
        <v>1321</v>
      </c>
      <c r="D621">
        <v>1643.9293</v>
      </c>
      <c r="E621">
        <v>0.72578729511056228</v>
      </c>
      <c r="F621">
        <v>1643.9293</v>
      </c>
      <c r="G621">
        <v>3.0174899172414182E-3</v>
      </c>
      <c r="H621">
        <v>-0.24803410000000001</v>
      </c>
      <c r="I621" t="s">
        <v>82</v>
      </c>
    </row>
    <row r="622" spans="1:9" x14ac:dyDescent="0.25">
      <c r="A622" s="57">
        <v>38626</v>
      </c>
      <c r="B622" s="58" t="s">
        <v>1322</v>
      </c>
      <c r="C622" t="s">
        <v>1323</v>
      </c>
      <c r="D622">
        <v>70.569999999999993</v>
      </c>
      <c r="E622">
        <v>0.72577582542156738</v>
      </c>
      <c r="F622">
        <v>70.569999999999993</v>
      </c>
      <c r="G622">
        <v>1.2953371137051141E-4</v>
      </c>
      <c r="H622">
        <v>0</v>
      </c>
    </row>
    <row r="623" spans="1:9" x14ac:dyDescent="0.25">
      <c r="A623" s="57">
        <v>38626</v>
      </c>
      <c r="B623" s="58" t="s">
        <v>1324</v>
      </c>
      <c r="C623" t="s">
        <v>1325</v>
      </c>
      <c r="D623">
        <v>59.09</v>
      </c>
      <c r="E623">
        <v>0.72457268573362654</v>
      </c>
      <c r="F623">
        <v>59.09</v>
      </c>
      <c r="G623">
        <v>1.0846176852605244E-4</v>
      </c>
      <c r="H623">
        <v>0.1061069</v>
      </c>
      <c r="I623" t="s">
        <v>113</v>
      </c>
    </row>
    <row r="624" spans="1:9" x14ac:dyDescent="0.25">
      <c r="A624" s="57">
        <v>38626</v>
      </c>
      <c r="B624" s="58" t="s">
        <v>1326</v>
      </c>
      <c r="C624" t="s">
        <v>1327</v>
      </c>
      <c r="D624">
        <v>1312.12</v>
      </c>
      <c r="E624">
        <v>0.72421501082218087</v>
      </c>
      <c r="F624">
        <v>1312.12</v>
      </c>
      <c r="G624">
        <v>2.4084423035776593E-3</v>
      </c>
      <c r="H624">
        <v>1.3665199999999999E-2</v>
      </c>
    </row>
    <row r="625" spans="1:9" x14ac:dyDescent="0.25">
      <c r="A625" s="57">
        <v>38626</v>
      </c>
      <c r="B625" s="58" t="s">
        <v>1328</v>
      </c>
      <c r="C625" t="s">
        <v>1329</v>
      </c>
      <c r="D625">
        <v>90.19</v>
      </c>
      <c r="E625">
        <v>0.72380529992238607</v>
      </c>
      <c r="F625">
        <v>90.19</v>
      </c>
      <c r="G625">
        <v>1.655469098555537E-4</v>
      </c>
      <c r="H625">
        <v>-0.1027766</v>
      </c>
      <c r="I625" t="s">
        <v>82</v>
      </c>
    </row>
    <row r="626" spans="1:9" x14ac:dyDescent="0.25">
      <c r="A626" s="57">
        <v>38626</v>
      </c>
      <c r="B626" s="58" t="s">
        <v>1330</v>
      </c>
      <c r="C626" t="s">
        <v>1331</v>
      </c>
      <c r="D626">
        <v>136.2543</v>
      </c>
      <c r="E626">
        <v>0.72360285143294556</v>
      </c>
      <c r="F626">
        <v>136.2543</v>
      </c>
      <c r="G626">
        <v>2.500995489470182E-4</v>
      </c>
      <c r="H626">
        <v>-2.318841E-2</v>
      </c>
    </row>
    <row r="627" spans="1:9" x14ac:dyDescent="0.25">
      <c r="A627" s="57">
        <v>38626</v>
      </c>
      <c r="B627" s="58" t="s">
        <v>1332</v>
      </c>
      <c r="C627" t="s">
        <v>1333</v>
      </c>
      <c r="D627">
        <v>367.12</v>
      </c>
      <c r="E627">
        <v>0.72342013510568748</v>
      </c>
      <c r="F627">
        <v>367.12</v>
      </c>
      <c r="G627">
        <v>6.738616426008524E-4</v>
      </c>
      <c r="H627">
        <v>-3.5269710000000003E-2</v>
      </c>
    </row>
    <row r="628" spans="1:9" x14ac:dyDescent="0.25">
      <c r="A628" s="57">
        <v>38626</v>
      </c>
      <c r="B628" s="58" t="s">
        <v>1334</v>
      </c>
      <c r="C628" t="s">
        <v>1335</v>
      </c>
      <c r="D628">
        <v>55.120699999999999</v>
      </c>
      <c r="E628">
        <v>0.72332172849764242</v>
      </c>
      <c r="F628">
        <v>55.120699999999999</v>
      </c>
      <c r="G628">
        <v>1.0117597908942254E-4</v>
      </c>
      <c r="H628">
        <v>3.0233620000000003E-2</v>
      </c>
    </row>
    <row r="629" spans="1:9" x14ac:dyDescent="0.25">
      <c r="A629" s="57">
        <v>38626</v>
      </c>
      <c r="B629" s="58" t="s">
        <v>1336</v>
      </c>
      <c r="C629" t="s">
        <v>1337</v>
      </c>
      <c r="D629">
        <v>227.6</v>
      </c>
      <c r="E629">
        <v>0.72329964850615114</v>
      </c>
      <c r="F629">
        <v>227.6</v>
      </c>
      <c r="G629">
        <v>4.1776778670721834E-4</v>
      </c>
      <c r="H629">
        <v>-8.4258650000000004E-2</v>
      </c>
      <c r="I629" t="s">
        <v>82</v>
      </c>
    </row>
    <row r="630" spans="1:9" x14ac:dyDescent="0.25">
      <c r="A630" s="57">
        <v>38626</v>
      </c>
      <c r="B630" s="58" t="s">
        <v>1338</v>
      </c>
      <c r="C630" t="s">
        <v>1339</v>
      </c>
      <c r="D630">
        <v>120.95</v>
      </c>
      <c r="E630">
        <v>0.72259611409673419</v>
      </c>
      <c r="F630">
        <v>120.95</v>
      </c>
      <c r="G630">
        <v>2.2200796925412155E-4</v>
      </c>
      <c r="H630">
        <v>4.2287359999999996E-2</v>
      </c>
    </row>
    <row r="631" spans="1:9" x14ac:dyDescent="0.25">
      <c r="A631" s="57">
        <v>38626</v>
      </c>
      <c r="B631" s="58" t="s">
        <v>1340</v>
      </c>
      <c r="C631" t="s">
        <v>1341</v>
      </c>
      <c r="D631">
        <v>219.6</v>
      </c>
      <c r="E631">
        <v>0.72094262295081968</v>
      </c>
      <c r="F631">
        <v>219.6</v>
      </c>
      <c r="G631">
        <v>4.0308350597937238E-4</v>
      </c>
      <c r="H631">
        <v>0.19023219999999999</v>
      </c>
      <c r="I631" t="s">
        <v>113</v>
      </c>
    </row>
    <row r="632" spans="1:9" x14ac:dyDescent="0.25">
      <c r="A632" s="57">
        <v>38626</v>
      </c>
      <c r="B632" s="58" t="s">
        <v>1342</v>
      </c>
      <c r="C632" t="s">
        <v>1343</v>
      </c>
      <c r="D632">
        <v>15.6968</v>
      </c>
      <c r="E632">
        <v>0.72072014678150964</v>
      </c>
      <c r="F632">
        <v>15.6968</v>
      </c>
      <c r="G632">
        <v>2.8812027216106611E-5</v>
      </c>
      <c r="H632">
        <v>-2.6720649999999999E-2</v>
      </c>
    </row>
    <row r="633" spans="1:9" x14ac:dyDescent="0.25">
      <c r="A633" s="57">
        <v>38626</v>
      </c>
      <c r="B633" s="58" t="s">
        <v>1344</v>
      </c>
      <c r="C633" t="b">
        <v>1</v>
      </c>
      <c r="D633">
        <v>61.94</v>
      </c>
      <c r="E633">
        <v>0.7205360025831451</v>
      </c>
      <c r="F633">
        <v>61.94</v>
      </c>
      <c r="G633">
        <v>1.1369304353534755E-4</v>
      </c>
      <c r="H633">
        <v>3.183399E-2</v>
      </c>
    </row>
    <row r="634" spans="1:9" x14ac:dyDescent="0.25">
      <c r="A634" s="57">
        <v>38626</v>
      </c>
      <c r="B634" s="58" t="s">
        <v>1345</v>
      </c>
      <c r="C634" t="s">
        <v>1346</v>
      </c>
      <c r="D634">
        <v>941.32</v>
      </c>
      <c r="E634">
        <v>0.71973399056643861</v>
      </c>
      <c r="F634">
        <v>941.32</v>
      </c>
      <c r="G634">
        <v>1.7278258918419984E-3</v>
      </c>
      <c r="H634">
        <v>1.450415E-2</v>
      </c>
    </row>
    <row r="635" spans="1:9" x14ac:dyDescent="0.25">
      <c r="A635" s="57">
        <v>38626</v>
      </c>
      <c r="B635" s="58" t="s">
        <v>1347</v>
      </c>
      <c r="C635" t="s">
        <v>1348</v>
      </c>
      <c r="D635">
        <v>647.63</v>
      </c>
      <c r="E635">
        <v>0.71954665472569213</v>
      </c>
      <c r="F635">
        <v>647.63</v>
      </c>
      <c r="G635">
        <v>1.1887475909718621E-3</v>
      </c>
      <c r="H635">
        <v>0.34057969999999999</v>
      </c>
      <c r="I635" t="s">
        <v>113</v>
      </c>
    </row>
    <row r="636" spans="1:9" x14ac:dyDescent="0.25">
      <c r="A636" s="57">
        <v>38626</v>
      </c>
      <c r="B636" s="58" t="s">
        <v>1349</v>
      </c>
      <c r="C636" t="s">
        <v>1350</v>
      </c>
      <c r="D636">
        <v>427.59350000000001</v>
      </c>
      <c r="E636">
        <v>0.71857032438519286</v>
      </c>
      <c r="F636">
        <v>427.59350000000001</v>
      </c>
      <c r="G636">
        <v>7.8486287392527665E-4</v>
      </c>
      <c r="H636">
        <v>2.7209120000000003E-2</v>
      </c>
    </row>
    <row r="637" spans="1:9" x14ac:dyDescent="0.25">
      <c r="A637" s="57">
        <v>38626</v>
      </c>
      <c r="B637" s="58" t="s">
        <v>1351</v>
      </c>
      <c r="C637" t="s">
        <v>1352</v>
      </c>
      <c r="D637">
        <v>124.2118</v>
      </c>
      <c r="E637">
        <v>0.71754052352514008</v>
      </c>
      <c r="F637">
        <v>124.2118</v>
      </c>
      <c r="G637">
        <v>2.2799511761388254E-4</v>
      </c>
      <c r="H637">
        <v>-3.6303630000000003E-2</v>
      </c>
    </row>
    <row r="638" spans="1:9" x14ac:dyDescent="0.25">
      <c r="A638" s="57">
        <v>38626</v>
      </c>
      <c r="B638" s="58" t="s">
        <v>1353</v>
      </c>
      <c r="C638" t="s">
        <v>1354</v>
      </c>
      <c r="D638">
        <v>511.62</v>
      </c>
      <c r="E638">
        <v>0.71693053438098586</v>
      </c>
      <c r="F638">
        <v>511.62</v>
      </c>
      <c r="G638">
        <v>9.3909646324757056E-4</v>
      </c>
      <c r="H638">
        <v>-0.1111683</v>
      </c>
      <c r="I638" t="s">
        <v>82</v>
      </c>
    </row>
    <row r="639" spans="1:9" x14ac:dyDescent="0.25">
      <c r="A639" s="57">
        <v>38626</v>
      </c>
      <c r="B639" s="58" t="s">
        <v>1355</v>
      </c>
      <c r="C639" t="s">
        <v>1356</v>
      </c>
      <c r="D639">
        <v>101.51139999999999</v>
      </c>
      <c r="E639">
        <v>0.71680619122581302</v>
      </c>
      <c r="F639">
        <v>101.51139999999999</v>
      </c>
      <c r="G639">
        <v>1.8632773683458314E-4</v>
      </c>
      <c r="H639">
        <v>0.1107934</v>
      </c>
      <c r="I639" t="s">
        <v>113</v>
      </c>
    </row>
    <row r="640" spans="1:9" x14ac:dyDescent="0.25">
      <c r="A640" s="57">
        <v>38626</v>
      </c>
      <c r="B640" s="58" t="s">
        <v>1357</v>
      </c>
      <c r="C640" t="s">
        <v>1358</v>
      </c>
      <c r="D640">
        <v>353.77</v>
      </c>
      <c r="E640">
        <v>0.71651920739463493</v>
      </c>
      <c r="F640">
        <v>353.77</v>
      </c>
      <c r="G640">
        <v>6.493572491362594E-4</v>
      </c>
      <c r="H640">
        <v>0</v>
      </c>
    </row>
    <row r="641" spans="1:9" x14ac:dyDescent="0.25">
      <c r="A641" s="57">
        <v>38626</v>
      </c>
      <c r="B641" s="58" t="s">
        <v>1359</v>
      </c>
      <c r="C641" t="s">
        <v>1360</v>
      </c>
      <c r="D641">
        <v>328.95</v>
      </c>
      <c r="E641">
        <v>0.71577443380452965</v>
      </c>
      <c r="F641">
        <v>328.95</v>
      </c>
      <c r="G641">
        <v>6.0379926817811722E-4</v>
      </c>
      <c r="H641">
        <v>-7.8988940000000001E-3</v>
      </c>
    </row>
    <row r="642" spans="1:9" x14ac:dyDescent="0.25">
      <c r="A642" s="57">
        <v>38626</v>
      </c>
      <c r="B642" s="58" t="s">
        <v>1361</v>
      </c>
      <c r="C642" t="s">
        <v>1362</v>
      </c>
      <c r="D642">
        <v>68.487200000000001</v>
      </c>
      <c r="E642">
        <v>0.7155789695008703</v>
      </c>
      <c r="F642">
        <v>68.487200000000001</v>
      </c>
      <c r="G642">
        <v>1.2571065888301671E-4</v>
      </c>
      <c r="H642">
        <v>-4.6610169999999999E-3</v>
      </c>
    </row>
    <row r="643" spans="1:9" x14ac:dyDescent="0.25">
      <c r="A643" s="57">
        <v>38626</v>
      </c>
      <c r="B643" s="58" t="s">
        <v>1363</v>
      </c>
      <c r="C643" t="s">
        <v>1364</v>
      </c>
      <c r="D643">
        <v>225.43</v>
      </c>
      <c r="E643">
        <v>0.71556137160094035</v>
      </c>
      <c r="F643">
        <v>225.43</v>
      </c>
      <c r="G643">
        <v>4.1378467555979012E-4</v>
      </c>
      <c r="H643">
        <v>2.1548280000000003E-2</v>
      </c>
    </row>
    <row r="644" spans="1:9" x14ac:dyDescent="0.25">
      <c r="A644" s="57">
        <v>38626</v>
      </c>
      <c r="B644" s="58" t="s">
        <v>1365</v>
      </c>
      <c r="C644" t="s">
        <v>1366</v>
      </c>
      <c r="D644">
        <v>296.69080000000002</v>
      </c>
      <c r="E644">
        <v>0.71495307572732281</v>
      </c>
      <c r="F644">
        <v>296.69080000000002</v>
      </c>
      <c r="G644">
        <v>5.4458637457115112E-4</v>
      </c>
      <c r="H644">
        <v>5.0663449999999999E-2</v>
      </c>
      <c r="I644" t="s">
        <v>113</v>
      </c>
    </row>
    <row r="645" spans="1:9" x14ac:dyDescent="0.25">
      <c r="A645" s="57">
        <v>38626</v>
      </c>
      <c r="B645" s="58" t="s">
        <v>1367</v>
      </c>
      <c r="C645" t="s">
        <v>1368</v>
      </c>
      <c r="D645">
        <v>96.62</v>
      </c>
      <c r="E645">
        <v>0.71445870420202862</v>
      </c>
      <c r="F645">
        <v>96.62</v>
      </c>
      <c r="G645">
        <v>1.7734940049055992E-4</v>
      </c>
      <c r="H645">
        <v>-6.213018E-2</v>
      </c>
      <c r="I645" t="s">
        <v>82</v>
      </c>
    </row>
    <row r="646" spans="1:9" x14ac:dyDescent="0.25">
      <c r="A646" s="57">
        <v>38626</v>
      </c>
      <c r="B646" s="58" t="s">
        <v>1369</v>
      </c>
      <c r="C646" t="s">
        <v>1370</v>
      </c>
      <c r="D646">
        <v>1209.2429999999999</v>
      </c>
      <c r="E646">
        <v>0.71392515813612323</v>
      </c>
      <c r="F646">
        <v>1209.2429999999999</v>
      </c>
      <c r="G646">
        <v>2.2196079600228331E-3</v>
      </c>
      <c r="H646">
        <v>-5.8426970000000002E-2</v>
      </c>
      <c r="I646" t="s">
        <v>82</v>
      </c>
    </row>
    <row r="647" spans="1:9" x14ac:dyDescent="0.25">
      <c r="A647" s="57">
        <v>38626</v>
      </c>
      <c r="B647" s="58" t="s">
        <v>1371</v>
      </c>
      <c r="C647" t="s">
        <v>1372</v>
      </c>
      <c r="D647">
        <v>431.4042</v>
      </c>
      <c r="E647">
        <v>0.71347010529800126</v>
      </c>
      <c r="F647">
        <v>431.4042</v>
      </c>
      <c r="G647">
        <v>7.9185754749647706E-4</v>
      </c>
      <c r="H647">
        <v>2.6229510000000001E-2</v>
      </c>
    </row>
    <row r="648" spans="1:9" x14ac:dyDescent="0.25">
      <c r="A648" s="57">
        <v>38626</v>
      </c>
      <c r="B648" s="58" t="s">
        <v>1373</v>
      </c>
      <c r="C648" t="s">
        <v>1374</v>
      </c>
      <c r="D648">
        <v>64.128</v>
      </c>
      <c r="E648">
        <v>0.71282435129740529</v>
      </c>
      <c r="F648">
        <v>64.128</v>
      </c>
      <c r="G648">
        <v>1.1770919431441344E-4</v>
      </c>
      <c r="H648">
        <v>-4.9375000000000002E-2</v>
      </c>
    </row>
    <row r="649" spans="1:9" x14ac:dyDescent="0.25">
      <c r="A649" s="57">
        <v>38626</v>
      </c>
      <c r="B649" s="58" t="s">
        <v>1375</v>
      </c>
      <c r="C649" t="s">
        <v>1376</v>
      </c>
      <c r="D649">
        <v>155.35210000000001</v>
      </c>
      <c r="E649">
        <v>0.71233024851289428</v>
      </c>
      <c r="F649">
        <v>155.35210000000001</v>
      </c>
      <c r="G649">
        <v>2.8515423100755036E-4</v>
      </c>
      <c r="H649">
        <v>-1.9933559999999999E-2</v>
      </c>
    </row>
    <row r="650" spans="1:9" x14ac:dyDescent="0.25">
      <c r="A650" s="57">
        <v>38626</v>
      </c>
      <c r="B650" s="58" t="s">
        <v>1377</v>
      </c>
      <c r="C650" t="s">
        <v>1378</v>
      </c>
      <c r="D650">
        <v>1542.3072</v>
      </c>
      <c r="E650">
        <v>0.71222386824103534</v>
      </c>
      <c r="F650">
        <v>1542.3072</v>
      </c>
      <c r="G650">
        <v>2.8309589866722636E-3</v>
      </c>
      <c r="H650">
        <v>0</v>
      </c>
    </row>
    <row r="651" spans="1:9" x14ac:dyDescent="0.25">
      <c r="A651" s="57">
        <v>38626</v>
      </c>
      <c r="B651" s="58" t="s">
        <v>1379</v>
      </c>
      <c r="C651" t="s">
        <v>1380</v>
      </c>
      <c r="D651">
        <v>113.3537</v>
      </c>
      <c r="E651">
        <v>0.71156036371110953</v>
      </c>
      <c r="F651">
        <v>113.3537</v>
      </c>
      <c r="G651">
        <v>2.0806469404250448E-4</v>
      </c>
      <c r="H651">
        <v>-0.14306570000000002</v>
      </c>
      <c r="I651" t="s">
        <v>82</v>
      </c>
    </row>
    <row r="652" spans="1:9" x14ac:dyDescent="0.25">
      <c r="A652" s="57">
        <v>38626</v>
      </c>
      <c r="B652" s="58" t="s">
        <v>1381</v>
      </c>
      <c r="C652" t="s">
        <v>1382</v>
      </c>
      <c r="D652">
        <v>332.64</v>
      </c>
      <c r="E652">
        <v>0.71144781144781144</v>
      </c>
      <c r="F652">
        <v>332.64</v>
      </c>
      <c r="G652">
        <v>6.1057239266383611E-4</v>
      </c>
      <c r="H652">
        <v>2.0258620000000001E-2</v>
      </c>
    </row>
    <row r="653" spans="1:9" x14ac:dyDescent="0.25">
      <c r="A653" s="57">
        <v>38626</v>
      </c>
      <c r="B653" s="58" t="s">
        <v>1383</v>
      </c>
      <c r="C653" t="s">
        <v>1384</v>
      </c>
      <c r="D653">
        <v>227.92580000000001</v>
      </c>
      <c r="E653">
        <v>0.71101647992460704</v>
      </c>
      <c r="F653">
        <v>227.92580000000001</v>
      </c>
      <c r="G653">
        <v>4.1836580403985989E-4</v>
      </c>
      <c r="H653">
        <v>-9.576838E-2</v>
      </c>
      <c r="I653" t="s">
        <v>82</v>
      </c>
    </row>
    <row r="654" spans="1:9" x14ac:dyDescent="0.25">
      <c r="A654" s="57">
        <v>38626</v>
      </c>
      <c r="B654" s="58" t="s">
        <v>1385</v>
      </c>
      <c r="C654" t="s">
        <v>1386</v>
      </c>
      <c r="D654">
        <v>109.20350000000001</v>
      </c>
      <c r="E654">
        <v>0.71081970815953688</v>
      </c>
      <c r="F654">
        <v>109.20350000000001</v>
      </c>
      <c r="G654">
        <v>2.0044685630791619E-4</v>
      </c>
      <c r="H654">
        <v>-4.8780489999999996E-2</v>
      </c>
    </row>
    <row r="655" spans="1:9" x14ac:dyDescent="0.25">
      <c r="A655" s="57">
        <v>38626</v>
      </c>
      <c r="B655" s="58" t="s">
        <v>1387</v>
      </c>
      <c r="C655" t="s">
        <v>1388</v>
      </c>
      <c r="D655">
        <v>72.901499999999999</v>
      </c>
      <c r="E655">
        <v>0.71072611674656905</v>
      </c>
      <c r="F655">
        <v>72.901499999999999</v>
      </c>
      <c r="G655">
        <v>1.3381326143513302E-4</v>
      </c>
      <c r="H655">
        <v>-1.9160779999999999E-2</v>
      </c>
    </row>
    <row r="656" spans="1:9" x14ac:dyDescent="0.25">
      <c r="A656" s="57">
        <v>38626</v>
      </c>
      <c r="B656" s="58" t="s">
        <v>1389</v>
      </c>
      <c r="C656" t="s">
        <v>1390</v>
      </c>
      <c r="D656">
        <v>121.95</v>
      </c>
      <c r="E656">
        <v>0.71041410414104145</v>
      </c>
      <c r="F656">
        <v>121.95</v>
      </c>
      <c r="G656">
        <v>2.2384350434510229E-4</v>
      </c>
      <c r="H656">
        <v>2.93501E-2</v>
      </c>
    </row>
    <row r="657" spans="1:9" x14ac:dyDescent="0.25">
      <c r="A657" s="57">
        <v>38626</v>
      </c>
      <c r="B657" s="58" t="s">
        <v>1391</v>
      </c>
      <c r="C657" t="s">
        <v>1392</v>
      </c>
      <c r="D657">
        <v>911.78</v>
      </c>
      <c r="E657">
        <v>0.70977428765711026</v>
      </c>
      <c r="F657">
        <v>911.78</v>
      </c>
      <c r="G657">
        <v>1.6736041852544268E-3</v>
      </c>
      <c r="H657">
        <v>1.1270489999999999E-2</v>
      </c>
    </row>
    <row r="658" spans="1:9" x14ac:dyDescent="0.25">
      <c r="A658" s="57">
        <v>38626</v>
      </c>
      <c r="B658" s="58" t="s">
        <v>1393</v>
      </c>
      <c r="C658" t="s">
        <v>1394</v>
      </c>
      <c r="D658">
        <v>125.0802</v>
      </c>
      <c r="E658">
        <v>0.70947280225007636</v>
      </c>
      <c r="F658">
        <v>125.0802</v>
      </c>
      <c r="G658">
        <v>2.2958909628689023E-4</v>
      </c>
      <c r="H658">
        <v>2.5573190000000003E-2</v>
      </c>
    </row>
    <row r="659" spans="1:9" x14ac:dyDescent="0.25">
      <c r="A659" s="57">
        <v>38626</v>
      </c>
      <c r="B659" s="58" t="s">
        <v>1395</v>
      </c>
      <c r="C659" t="s">
        <v>1396</v>
      </c>
      <c r="D659">
        <v>168.17250000000001</v>
      </c>
      <c r="E659">
        <v>0.70937876287740265</v>
      </c>
      <c r="F659">
        <v>168.17250000000001</v>
      </c>
      <c r="G659">
        <v>3.0868652508795995E-4</v>
      </c>
      <c r="H659">
        <v>3.8674029999999998E-2</v>
      </c>
    </row>
    <row r="660" spans="1:9" x14ac:dyDescent="0.25">
      <c r="A660" s="57">
        <v>38626</v>
      </c>
      <c r="B660" s="58" t="s">
        <v>1397</v>
      </c>
      <c r="C660" t="s">
        <v>1398</v>
      </c>
      <c r="D660">
        <v>251.23089999999999</v>
      </c>
      <c r="E660">
        <v>0.70912057394213845</v>
      </c>
      <c r="F660">
        <v>251.23089999999999</v>
      </c>
      <c r="G660">
        <v>4.6114313288867534E-4</v>
      </c>
      <c r="H660">
        <v>-5.3755240000000003E-2</v>
      </c>
      <c r="I660" t="s">
        <v>82</v>
      </c>
    </row>
    <row r="661" spans="1:9" x14ac:dyDescent="0.25">
      <c r="A661" s="57">
        <v>38626</v>
      </c>
      <c r="B661" s="58" t="s">
        <v>1399</v>
      </c>
      <c r="C661" t="s">
        <v>1400</v>
      </c>
      <c r="D661">
        <v>1111.94</v>
      </c>
      <c r="E661">
        <v>0.70843031098800291</v>
      </c>
      <c r="F661">
        <v>1111.94</v>
      </c>
      <c r="G661">
        <v>2.0410048890651335E-3</v>
      </c>
      <c r="H661">
        <v>-0.23646719999999999</v>
      </c>
      <c r="I661" t="s">
        <v>82</v>
      </c>
    </row>
    <row r="662" spans="1:9" x14ac:dyDescent="0.25">
      <c r="A662" s="57">
        <v>38626</v>
      </c>
      <c r="B662" s="58" t="s">
        <v>1401</v>
      </c>
      <c r="C662" t="s">
        <v>1402</v>
      </c>
      <c r="D662">
        <v>944.03</v>
      </c>
      <c r="E662">
        <v>0.70808872599387729</v>
      </c>
      <c r="F662">
        <v>944.03</v>
      </c>
      <c r="G662">
        <v>1.732800191938556E-3</v>
      </c>
      <c r="H662">
        <v>-5.5294119999999995E-2</v>
      </c>
      <c r="I662" t="s">
        <v>82</v>
      </c>
    </row>
    <row r="663" spans="1:9" x14ac:dyDescent="0.25">
      <c r="A663" s="57">
        <v>38626</v>
      </c>
      <c r="B663" s="58" t="s">
        <v>1403</v>
      </c>
      <c r="C663" t="s">
        <v>1404</v>
      </c>
      <c r="D663">
        <v>215.92</v>
      </c>
      <c r="E663">
        <v>0.70710448314190444</v>
      </c>
      <c r="F663">
        <v>215.92</v>
      </c>
      <c r="G663">
        <v>3.9632873684456322E-4</v>
      </c>
      <c r="H663">
        <v>0</v>
      </c>
    </row>
    <row r="664" spans="1:9" x14ac:dyDescent="0.25">
      <c r="A664" s="57">
        <v>38626</v>
      </c>
      <c r="B664" s="58" t="s">
        <v>1405</v>
      </c>
      <c r="C664" t="s">
        <v>1406</v>
      </c>
      <c r="D664">
        <v>1196.47</v>
      </c>
      <c r="E664">
        <v>0.70626091753240783</v>
      </c>
      <c r="F664">
        <v>1196.47</v>
      </c>
      <c r="G664">
        <v>2.196162670305736E-3</v>
      </c>
      <c r="H664">
        <v>-0.1210191</v>
      </c>
      <c r="I664" t="s">
        <v>82</v>
      </c>
    </row>
    <row r="665" spans="1:9" x14ac:dyDescent="0.25">
      <c r="A665" s="57">
        <v>38626</v>
      </c>
      <c r="B665" s="58" t="s">
        <v>1407</v>
      </c>
      <c r="C665" t="s">
        <v>1408</v>
      </c>
      <c r="D665">
        <v>94.87</v>
      </c>
      <c r="E665">
        <v>0.70614525139664808</v>
      </c>
      <c r="F665">
        <v>94.87</v>
      </c>
      <c r="G665">
        <v>1.7413721408134363E-4</v>
      </c>
      <c r="H665">
        <v>0</v>
      </c>
    </row>
    <row r="666" spans="1:9" x14ac:dyDescent="0.25">
      <c r="A666" s="57">
        <v>38626</v>
      </c>
      <c r="B666" s="58" t="s">
        <v>1409</v>
      </c>
      <c r="C666" t="s">
        <v>1410</v>
      </c>
      <c r="D666">
        <v>1159.77</v>
      </c>
      <c r="E666">
        <v>0.70581235934711195</v>
      </c>
      <c r="F666">
        <v>1159.77</v>
      </c>
      <c r="G666">
        <v>2.1287985324667425E-3</v>
      </c>
      <c r="H666">
        <v>-6.5547980000000006E-2</v>
      </c>
      <c r="I666" t="s">
        <v>82</v>
      </c>
    </row>
    <row r="667" spans="1:9" x14ac:dyDescent="0.25">
      <c r="A667" s="57">
        <v>38626</v>
      </c>
      <c r="B667" s="58" t="s">
        <v>1411</v>
      </c>
      <c r="C667" t="s">
        <v>1412</v>
      </c>
      <c r="D667">
        <v>1444.8706999999999</v>
      </c>
      <c r="E667">
        <v>0.70578287731905698</v>
      </c>
      <c r="F667">
        <v>1444.8706999999999</v>
      </c>
      <c r="G667">
        <v>2.6521108717799178E-3</v>
      </c>
      <c r="H667">
        <v>-6.6804769999999999E-2</v>
      </c>
      <c r="I667" t="s">
        <v>82</v>
      </c>
    </row>
    <row r="668" spans="1:9" x14ac:dyDescent="0.25">
      <c r="A668" s="57">
        <v>38626</v>
      </c>
      <c r="B668" s="58" t="s">
        <v>1413</v>
      </c>
      <c r="C668" t="s">
        <v>1414</v>
      </c>
      <c r="D668">
        <v>780.95</v>
      </c>
      <c r="E668">
        <v>0.70575538344324218</v>
      </c>
      <c r="F668">
        <v>780.95</v>
      </c>
      <c r="G668">
        <v>1.4334611293014157E-3</v>
      </c>
      <c r="H668">
        <v>-1.913231E-2</v>
      </c>
    </row>
    <row r="669" spans="1:9" x14ac:dyDescent="0.25">
      <c r="A669" s="57">
        <v>38626</v>
      </c>
      <c r="B669" s="58" t="s">
        <v>1415</v>
      </c>
      <c r="C669" t="s">
        <v>1416</v>
      </c>
      <c r="D669">
        <v>96.72</v>
      </c>
      <c r="E669">
        <v>0.70511786600496273</v>
      </c>
      <c r="F669">
        <v>96.72</v>
      </c>
      <c r="G669">
        <v>1.7753295399965799E-4</v>
      </c>
      <c r="H669">
        <v>-0.1015625</v>
      </c>
      <c r="I669" t="s">
        <v>82</v>
      </c>
    </row>
    <row r="670" spans="1:9" x14ac:dyDescent="0.25">
      <c r="A670" s="57">
        <v>38626</v>
      </c>
      <c r="B670" s="58" t="s">
        <v>1417</v>
      </c>
      <c r="C670" t="s">
        <v>1418</v>
      </c>
      <c r="D670">
        <v>86.991</v>
      </c>
      <c r="E670">
        <v>0.70485452518076586</v>
      </c>
      <c r="F670">
        <v>86.991</v>
      </c>
      <c r="G670">
        <v>1.5967503309950628E-4</v>
      </c>
      <c r="H670">
        <v>-3.0872139999999996E-3</v>
      </c>
    </row>
    <row r="671" spans="1:9" x14ac:dyDescent="0.25">
      <c r="A671" s="57">
        <v>38626</v>
      </c>
      <c r="B671" s="58" t="s">
        <v>1419</v>
      </c>
      <c r="C671" t="s">
        <v>1420</v>
      </c>
      <c r="D671">
        <v>68.83</v>
      </c>
      <c r="E671">
        <v>0.70466366409995651</v>
      </c>
      <c r="F671">
        <v>68.83</v>
      </c>
      <c r="G671">
        <v>1.2633988031220491E-4</v>
      </c>
      <c r="H671">
        <v>-3.5126320000000003E-2</v>
      </c>
    </row>
    <row r="672" spans="1:9" x14ac:dyDescent="0.25">
      <c r="A672" s="57">
        <v>38626</v>
      </c>
      <c r="B672" s="58" t="s">
        <v>1421</v>
      </c>
      <c r="C672" t="s">
        <v>1422</v>
      </c>
      <c r="D672">
        <v>1700.08</v>
      </c>
      <c r="E672">
        <v>0.70447449531786743</v>
      </c>
      <c r="F672">
        <v>1700.08</v>
      </c>
      <c r="G672">
        <v>3.1205564974745507E-3</v>
      </c>
      <c r="H672">
        <v>0</v>
      </c>
    </row>
    <row r="673" spans="1:9" x14ac:dyDescent="0.25">
      <c r="A673" s="57">
        <v>38626</v>
      </c>
      <c r="B673" s="58" t="s">
        <v>1423</v>
      </c>
      <c r="C673" t="s">
        <v>1424</v>
      </c>
      <c r="D673">
        <v>152.66999999999999</v>
      </c>
      <c r="E673">
        <v>0.70377284338769897</v>
      </c>
      <c r="F673">
        <v>152.66999999999999</v>
      </c>
      <c r="G673">
        <v>2.8023114234003086E-4</v>
      </c>
      <c r="H673">
        <v>5.1124739999999997E-4</v>
      </c>
    </row>
    <row r="674" spans="1:9" x14ac:dyDescent="0.25">
      <c r="A674" s="57">
        <v>38626</v>
      </c>
      <c r="B674" s="58" t="s">
        <v>1425</v>
      </c>
      <c r="C674" t="s">
        <v>1426</v>
      </c>
      <c r="D674">
        <v>151.15100000000001</v>
      </c>
      <c r="E674">
        <v>0.70266819273441783</v>
      </c>
      <c r="F674">
        <v>151.15100000000001</v>
      </c>
      <c r="G674">
        <v>2.7744296453683113E-4</v>
      </c>
      <c r="H674">
        <v>-0.13566430000000002</v>
      </c>
      <c r="I674" t="s">
        <v>82</v>
      </c>
    </row>
    <row r="675" spans="1:9" x14ac:dyDescent="0.25">
      <c r="A675" s="57">
        <v>38626</v>
      </c>
      <c r="B675" s="58" t="s">
        <v>1427</v>
      </c>
      <c r="C675" t="s">
        <v>1428</v>
      </c>
      <c r="D675">
        <v>66.819999999999993</v>
      </c>
      <c r="E675">
        <v>0.70124214307093691</v>
      </c>
      <c r="F675">
        <v>66.819999999999993</v>
      </c>
      <c r="G675">
        <v>1.226504547793336E-4</v>
      </c>
      <c r="H675">
        <v>2.623907E-2</v>
      </c>
    </row>
    <row r="676" spans="1:9" x14ac:dyDescent="0.25">
      <c r="A676" s="57">
        <v>38626</v>
      </c>
      <c r="B676" s="58" t="s">
        <v>1429</v>
      </c>
      <c r="C676" t="s">
        <v>1430</v>
      </c>
      <c r="D676">
        <v>52.16</v>
      </c>
      <c r="E676">
        <v>0.70063266871165653</v>
      </c>
      <c r="F676">
        <v>52.16</v>
      </c>
      <c r="G676">
        <v>9.5741510345555831E-5</v>
      </c>
      <c r="H676">
        <v>-0.14030609999999999</v>
      </c>
      <c r="I676" t="s">
        <v>82</v>
      </c>
    </row>
    <row r="677" spans="1:9" x14ac:dyDescent="0.25">
      <c r="A677" s="57">
        <v>38626</v>
      </c>
      <c r="B677" s="58" t="s">
        <v>1431</v>
      </c>
      <c r="C677" t="s">
        <v>1432</v>
      </c>
      <c r="D677">
        <v>67.946200000000005</v>
      </c>
      <c r="E677">
        <v>0.70015688883263516</v>
      </c>
      <c r="F677">
        <v>67.946200000000005</v>
      </c>
      <c r="G677">
        <v>1.2471763439879616E-4</v>
      </c>
      <c r="H677">
        <v>-6.3467490000000001E-2</v>
      </c>
      <c r="I677" t="s">
        <v>82</v>
      </c>
    </row>
    <row r="678" spans="1:9" x14ac:dyDescent="0.25">
      <c r="A678" s="57">
        <v>38626</v>
      </c>
      <c r="B678" s="58" t="s">
        <v>1433</v>
      </c>
      <c r="C678" t="s">
        <v>1434</v>
      </c>
      <c r="D678">
        <v>643.91</v>
      </c>
      <c r="E678">
        <v>0.6991365252908015</v>
      </c>
      <c r="F678">
        <v>643.91</v>
      </c>
      <c r="G678">
        <v>1.1819194004334137E-3</v>
      </c>
      <c r="H678">
        <v>-0.11789949999999999</v>
      </c>
      <c r="I678" t="s">
        <v>82</v>
      </c>
    </row>
    <row r="679" spans="1:9" x14ac:dyDescent="0.25">
      <c r="A679" s="57">
        <v>38626</v>
      </c>
      <c r="B679" s="58" t="s">
        <v>1435</v>
      </c>
      <c r="C679" t="s">
        <v>1436</v>
      </c>
      <c r="D679">
        <v>396.81279999999998</v>
      </c>
      <c r="E679">
        <v>0.69865941824457289</v>
      </c>
      <c r="F679">
        <v>396.81279999999998</v>
      </c>
      <c r="G679">
        <v>7.2836381895032551E-4</v>
      </c>
      <c r="H679">
        <v>-7.4353450000000001E-2</v>
      </c>
      <c r="I679" t="s">
        <v>82</v>
      </c>
    </row>
    <row r="680" spans="1:9" x14ac:dyDescent="0.25">
      <c r="A680" s="57">
        <v>38626</v>
      </c>
      <c r="B680" s="58" t="s">
        <v>1437</v>
      </c>
      <c r="C680" t="s">
        <v>1438</v>
      </c>
      <c r="D680">
        <v>160.88409999999999</v>
      </c>
      <c r="E680">
        <v>0.6984344630699989</v>
      </c>
      <c r="F680">
        <v>160.88409999999999</v>
      </c>
      <c r="G680">
        <v>2.953084111308558E-4</v>
      </c>
      <c r="H680">
        <v>-6.1994610000000006E-2</v>
      </c>
      <c r="I680" t="s">
        <v>82</v>
      </c>
    </row>
    <row r="681" spans="1:9" x14ac:dyDescent="0.25">
      <c r="A681" s="57">
        <v>38626</v>
      </c>
      <c r="B681" s="58" t="s">
        <v>1439</v>
      </c>
      <c r="C681" t="s">
        <v>1440</v>
      </c>
      <c r="D681">
        <v>111.52670000000001</v>
      </c>
      <c r="E681">
        <v>0.69786876147146826</v>
      </c>
      <c r="F681">
        <v>111.52670000000001</v>
      </c>
      <c r="G681">
        <v>2.0471117143128266E-4</v>
      </c>
      <c r="H681">
        <v>-1.0243280000000001E-3</v>
      </c>
    </row>
    <row r="682" spans="1:9" x14ac:dyDescent="0.25">
      <c r="A682" s="57">
        <v>38626</v>
      </c>
      <c r="B682" s="58" t="s">
        <v>1441</v>
      </c>
      <c r="C682" t="s">
        <v>1442</v>
      </c>
      <c r="D682">
        <v>137.83000000000001</v>
      </c>
      <c r="E682">
        <v>0.69772183124138432</v>
      </c>
      <c r="F682">
        <v>137.83000000000001</v>
      </c>
      <c r="G682">
        <v>2.5299180158987661E-4</v>
      </c>
      <c r="H682">
        <v>-5.7377049999999999E-2</v>
      </c>
      <c r="I682" t="s">
        <v>82</v>
      </c>
    </row>
    <row r="683" spans="1:9" x14ac:dyDescent="0.25">
      <c r="A683" s="57">
        <v>38626</v>
      </c>
      <c r="B683" s="58" t="s">
        <v>1443</v>
      </c>
      <c r="C683" t="s">
        <v>1444</v>
      </c>
      <c r="D683">
        <v>478.52</v>
      </c>
      <c r="E683">
        <v>0.69717671152720895</v>
      </c>
      <c r="F683">
        <v>478.52</v>
      </c>
      <c r="G683">
        <v>8.7834025173610779E-4</v>
      </c>
      <c r="H683">
        <v>3.066955E-2</v>
      </c>
    </row>
    <row r="684" spans="1:9" x14ac:dyDescent="0.25">
      <c r="A684" s="57">
        <v>38626</v>
      </c>
      <c r="B684" s="58" t="s">
        <v>1445</v>
      </c>
      <c r="C684" t="s">
        <v>1446</v>
      </c>
      <c r="D684">
        <v>20.183399999999999</v>
      </c>
      <c r="E684">
        <v>0.6971075240048753</v>
      </c>
      <c r="F684">
        <v>20.183399999999999</v>
      </c>
      <c r="G684">
        <v>3.7047338955300838E-5</v>
      </c>
      <c r="H684">
        <v>9.2961490000000001E-3</v>
      </c>
    </row>
    <row r="685" spans="1:9" x14ac:dyDescent="0.25">
      <c r="A685" s="57">
        <v>38626</v>
      </c>
      <c r="B685" s="58" t="s">
        <v>1447</v>
      </c>
      <c r="C685" t="s">
        <v>1448</v>
      </c>
      <c r="D685">
        <v>177.25</v>
      </c>
      <c r="E685">
        <v>0.69688011283497886</v>
      </c>
      <c r="F685">
        <v>177.25</v>
      </c>
      <c r="G685">
        <v>3.2534859487633769E-4</v>
      </c>
      <c r="H685">
        <v>-1.981308E-2</v>
      </c>
    </row>
    <row r="686" spans="1:9" x14ac:dyDescent="0.25">
      <c r="A686" s="57">
        <v>38626</v>
      </c>
      <c r="B686" s="58" t="s">
        <v>1449</v>
      </c>
      <c r="C686" t="s">
        <v>1450</v>
      </c>
      <c r="D686">
        <v>1190.3499999999999</v>
      </c>
      <c r="E686">
        <v>0.69638845717646081</v>
      </c>
      <c r="F686">
        <v>1190.3499999999999</v>
      </c>
      <c r="G686">
        <v>2.1849291955489338E-3</v>
      </c>
      <c r="H686">
        <v>5.5084739999999993E-2</v>
      </c>
      <c r="I686" t="s">
        <v>113</v>
      </c>
    </row>
    <row r="687" spans="1:9" x14ac:dyDescent="0.25">
      <c r="A687" s="57">
        <v>38626</v>
      </c>
      <c r="B687" s="58" t="s">
        <v>1451</v>
      </c>
      <c r="C687" t="s">
        <v>1452</v>
      </c>
      <c r="D687">
        <v>1388.0753999999999</v>
      </c>
      <c r="E687">
        <v>0.6959045596514426</v>
      </c>
      <c r="F687">
        <v>1388.0753999999999</v>
      </c>
      <c r="G687">
        <v>2.5478611056271388E-3</v>
      </c>
      <c r="H687">
        <v>0.12290390000000001</v>
      </c>
      <c r="I687" t="s">
        <v>113</v>
      </c>
    </row>
    <row r="688" spans="1:9" x14ac:dyDescent="0.25">
      <c r="A688" s="57">
        <v>38626</v>
      </c>
      <c r="B688" s="58" t="s">
        <v>1453</v>
      </c>
      <c r="C688" t="s">
        <v>1454</v>
      </c>
      <c r="D688">
        <v>800.62</v>
      </c>
      <c r="E688">
        <v>0.69557093252729141</v>
      </c>
      <c r="F688">
        <v>800.62</v>
      </c>
      <c r="G688">
        <v>1.4695661045410068E-3</v>
      </c>
      <c r="H688">
        <v>-7.2164950000000005E-2</v>
      </c>
      <c r="I688" t="s">
        <v>82</v>
      </c>
    </row>
    <row r="689" spans="1:9" x14ac:dyDescent="0.25">
      <c r="A689" s="57">
        <v>38626</v>
      </c>
      <c r="B689" s="58" t="s">
        <v>1455</v>
      </c>
      <c r="C689" t="s">
        <v>1456</v>
      </c>
      <c r="D689">
        <v>84.75</v>
      </c>
      <c r="E689">
        <v>0.69510324483775809</v>
      </c>
      <c r="F689">
        <v>84.75</v>
      </c>
      <c r="G689">
        <v>1.5556159896061843E-4</v>
      </c>
      <c r="H689">
        <v>-3.4000000000000002E-2</v>
      </c>
    </row>
    <row r="690" spans="1:9" x14ac:dyDescent="0.25">
      <c r="A690" s="57">
        <v>38626</v>
      </c>
      <c r="B690" s="58" t="s">
        <v>1457</v>
      </c>
      <c r="C690" t="s">
        <v>1458</v>
      </c>
      <c r="D690">
        <v>685.23</v>
      </c>
      <c r="E690">
        <v>0.69494914116428053</v>
      </c>
      <c r="F690">
        <v>685.23</v>
      </c>
      <c r="G690">
        <v>1.2577637103927384E-3</v>
      </c>
      <c r="H690">
        <v>1.89911E-2</v>
      </c>
    </row>
    <row r="691" spans="1:9" x14ac:dyDescent="0.25">
      <c r="A691" s="57">
        <v>38626</v>
      </c>
      <c r="B691" s="58" t="s">
        <v>1459</v>
      </c>
      <c r="C691" t="s">
        <v>1460</v>
      </c>
      <c r="D691">
        <v>74.87</v>
      </c>
      <c r="E691">
        <v>0.69471083210898887</v>
      </c>
      <c r="F691">
        <v>74.87</v>
      </c>
      <c r="G691">
        <v>1.3742651226172865E-4</v>
      </c>
      <c r="H691">
        <v>7.058824000000001E-2</v>
      </c>
      <c r="I691" t="s">
        <v>113</v>
      </c>
    </row>
    <row r="692" spans="1:9" x14ac:dyDescent="0.25">
      <c r="A692" s="57">
        <v>38626</v>
      </c>
      <c r="B692" s="58" t="s">
        <v>1461</v>
      </c>
      <c r="C692" t="s">
        <v>1462</v>
      </c>
      <c r="D692">
        <v>466.99029999999999</v>
      </c>
      <c r="E692">
        <v>0.69383025728799941</v>
      </c>
      <c r="F692">
        <v>466.99029999999999</v>
      </c>
      <c r="G692">
        <v>8.5717708279762703E-4</v>
      </c>
      <c r="H692">
        <v>4.399749E-2</v>
      </c>
    </row>
    <row r="693" spans="1:9" x14ac:dyDescent="0.25">
      <c r="A693" s="57">
        <v>38626</v>
      </c>
      <c r="B693" s="58" t="s">
        <v>1463</v>
      </c>
      <c r="C693" t="s">
        <v>1464</v>
      </c>
      <c r="D693">
        <v>1130.7103999999999</v>
      </c>
      <c r="E693">
        <v>0.69365241533110522</v>
      </c>
      <c r="F693">
        <v>1130.7103999999999</v>
      </c>
      <c r="G693">
        <v>2.0754586169368784E-3</v>
      </c>
      <c r="H693">
        <v>2.5923529999999999E-3</v>
      </c>
    </row>
    <row r="694" spans="1:9" x14ac:dyDescent="0.25">
      <c r="A694" s="57">
        <v>38626</v>
      </c>
      <c r="B694" s="58" t="s">
        <v>1465</v>
      </c>
      <c r="C694" t="s">
        <v>1466</v>
      </c>
      <c r="D694">
        <v>305.32470000000001</v>
      </c>
      <c r="E694">
        <v>0.69346502264638266</v>
      </c>
      <c r="F694">
        <v>305.32470000000001</v>
      </c>
      <c r="G694">
        <v>5.6043420099316976E-4</v>
      </c>
      <c r="H694">
        <v>0</v>
      </c>
    </row>
    <row r="695" spans="1:9" x14ac:dyDescent="0.25">
      <c r="A695" s="57">
        <v>38626</v>
      </c>
      <c r="B695" s="58" t="s">
        <v>1467</v>
      </c>
      <c r="C695" t="s">
        <v>1468</v>
      </c>
      <c r="D695">
        <v>75.42</v>
      </c>
      <c r="E695">
        <v>0.69225669583664806</v>
      </c>
      <c r="F695">
        <v>75.42</v>
      </c>
      <c r="G695">
        <v>1.3843605656176805E-4</v>
      </c>
      <c r="H695">
        <v>-0.15333330000000001</v>
      </c>
      <c r="I695" t="s">
        <v>82</v>
      </c>
    </row>
    <row r="696" spans="1:9" x14ac:dyDescent="0.25">
      <c r="A696" s="57">
        <v>38626</v>
      </c>
      <c r="B696" s="58" t="s">
        <v>1469</v>
      </c>
      <c r="C696" t="s">
        <v>1470</v>
      </c>
      <c r="D696">
        <v>39.94</v>
      </c>
      <c r="E696">
        <v>0.69201301952929395</v>
      </c>
      <c r="F696">
        <v>39.94</v>
      </c>
      <c r="G696">
        <v>7.3311271533771084E-5</v>
      </c>
      <c r="H696">
        <v>2.1844660000000002E-2</v>
      </c>
    </row>
    <row r="697" spans="1:9" x14ac:dyDescent="0.25">
      <c r="A697" s="57">
        <v>38626</v>
      </c>
      <c r="B697" s="58" t="s">
        <v>1471</v>
      </c>
      <c r="C697" t="s">
        <v>1472</v>
      </c>
      <c r="D697">
        <v>212.25479999999999</v>
      </c>
      <c r="E697">
        <v>0.69185714528010678</v>
      </c>
      <c r="F697">
        <v>212.25479999999999</v>
      </c>
      <c r="G697">
        <v>3.8960113362910057E-4</v>
      </c>
      <c r="H697">
        <v>3.0911900000000003E-2</v>
      </c>
    </row>
    <row r="698" spans="1:9" x14ac:dyDescent="0.25">
      <c r="A698" s="57">
        <v>38626</v>
      </c>
      <c r="B698" s="58" t="s">
        <v>1473</v>
      </c>
      <c r="C698" t="s">
        <v>1474</v>
      </c>
      <c r="D698">
        <v>684</v>
      </c>
      <c r="E698">
        <v>0.69164912280701762</v>
      </c>
      <c r="F698">
        <v>684</v>
      </c>
      <c r="G698">
        <v>1.255506002230832E-3</v>
      </c>
      <c r="H698">
        <v>5.088496E-2</v>
      </c>
      <c r="I698" t="s">
        <v>113</v>
      </c>
    </row>
    <row r="699" spans="1:9" x14ac:dyDescent="0.25">
      <c r="A699" s="57">
        <v>38626</v>
      </c>
      <c r="B699" s="58" t="s">
        <v>1475</v>
      </c>
      <c r="C699" t="s">
        <v>1476</v>
      </c>
      <c r="D699">
        <v>40.35</v>
      </c>
      <c r="E699">
        <v>0.69105328376703845</v>
      </c>
      <c r="F699">
        <v>40.35</v>
      </c>
      <c r="G699">
        <v>7.4063840921073198E-5</v>
      </c>
      <c r="H699">
        <v>9.9857350000000008E-3</v>
      </c>
    </row>
    <row r="700" spans="1:9" x14ac:dyDescent="0.25">
      <c r="A700" s="57">
        <v>38626</v>
      </c>
      <c r="B700" s="58" t="s">
        <v>1477</v>
      </c>
      <c r="C700" t="s">
        <v>1478</v>
      </c>
      <c r="D700">
        <v>143.14160000000001</v>
      </c>
      <c r="E700">
        <v>0.69095916211639374</v>
      </c>
      <c r="F700">
        <v>143.14160000000001</v>
      </c>
      <c r="G700">
        <v>2.6274142977912991E-4</v>
      </c>
      <c r="H700">
        <v>-1.2842839999999999E-2</v>
      </c>
    </row>
    <row r="701" spans="1:9" x14ac:dyDescent="0.25">
      <c r="A701" s="57">
        <v>38626</v>
      </c>
      <c r="B701" s="58" t="s">
        <v>1479</v>
      </c>
      <c r="C701" t="s">
        <v>1480</v>
      </c>
      <c r="D701">
        <v>319.4402</v>
      </c>
      <c r="E701">
        <v>0.69095248500345285</v>
      </c>
      <c r="F701">
        <v>319.4402</v>
      </c>
      <c r="G701">
        <v>5.8634369656990854E-4</v>
      </c>
      <c r="H701">
        <v>0.12687689999999999</v>
      </c>
      <c r="I701" t="s">
        <v>113</v>
      </c>
    </row>
    <row r="702" spans="1:9" x14ac:dyDescent="0.25">
      <c r="A702" s="57">
        <v>38626</v>
      </c>
      <c r="B702" s="58" t="s">
        <v>1481</v>
      </c>
      <c r="C702" t="s">
        <v>1482</v>
      </c>
      <c r="D702">
        <v>700.84</v>
      </c>
      <c r="E702">
        <v>0.68923577421380056</v>
      </c>
      <c r="F702">
        <v>700.84</v>
      </c>
      <c r="G702">
        <v>1.2864164131629479E-3</v>
      </c>
      <c r="H702">
        <v>-1.252472E-2</v>
      </c>
    </row>
    <row r="703" spans="1:9" x14ac:dyDescent="0.25">
      <c r="A703" s="57">
        <v>38626</v>
      </c>
      <c r="B703" s="58" t="s">
        <v>1483</v>
      </c>
      <c r="C703" t="s">
        <v>1484</v>
      </c>
      <c r="D703">
        <v>294.8</v>
      </c>
      <c r="E703">
        <v>0.68879918588873812</v>
      </c>
      <c r="F703">
        <v>294.8</v>
      </c>
      <c r="G703">
        <v>5.411157448211247E-4</v>
      </c>
      <c r="H703">
        <v>2.971768E-2</v>
      </c>
    </row>
    <row r="704" spans="1:9" x14ac:dyDescent="0.25">
      <c r="A704" s="57">
        <v>38626</v>
      </c>
      <c r="B704" s="58" t="s">
        <v>1485</v>
      </c>
      <c r="C704" t="s">
        <v>1486</v>
      </c>
      <c r="D704">
        <v>31.422799999999999</v>
      </c>
      <c r="E704">
        <v>0.68848097559733701</v>
      </c>
      <c r="F704">
        <v>31.422799999999999</v>
      </c>
      <c r="G704">
        <v>5.767765205686986E-5</v>
      </c>
      <c r="H704">
        <v>-5.8823529999999999E-3</v>
      </c>
    </row>
    <row r="705" spans="1:9" x14ac:dyDescent="0.25">
      <c r="A705" s="57">
        <v>38626</v>
      </c>
      <c r="B705" s="58" t="s">
        <v>1487</v>
      </c>
      <c r="C705" t="s">
        <v>1488</v>
      </c>
      <c r="D705">
        <v>1463.01</v>
      </c>
      <c r="E705">
        <v>0.68809372458151341</v>
      </c>
      <c r="F705">
        <v>1463.01</v>
      </c>
      <c r="G705">
        <v>2.6854061934557449E-3</v>
      </c>
      <c r="H705">
        <v>-8.804476E-2</v>
      </c>
      <c r="I705" t="s">
        <v>82</v>
      </c>
    </row>
    <row r="706" spans="1:9" x14ac:dyDescent="0.25">
      <c r="A706" s="57">
        <v>38626</v>
      </c>
      <c r="B706" s="58" t="s">
        <v>1489</v>
      </c>
      <c r="C706" t="s">
        <v>1490</v>
      </c>
      <c r="D706">
        <v>69.923000000000002</v>
      </c>
      <c r="E706">
        <v>0.68725598157973766</v>
      </c>
      <c r="F706">
        <v>69.923000000000002</v>
      </c>
      <c r="G706">
        <v>1.2834612016664689E-4</v>
      </c>
      <c r="H706">
        <v>6.2857139999999992E-2</v>
      </c>
      <c r="I706" t="s">
        <v>113</v>
      </c>
    </row>
    <row r="707" spans="1:9" x14ac:dyDescent="0.25">
      <c r="A707" s="57">
        <v>38626</v>
      </c>
      <c r="B707" s="58" t="s">
        <v>1491</v>
      </c>
      <c r="C707" t="s">
        <v>1492</v>
      </c>
      <c r="D707">
        <v>53.99</v>
      </c>
      <c r="E707">
        <v>0.68621967030931652</v>
      </c>
      <c r="F707">
        <v>53.99</v>
      </c>
      <c r="G707">
        <v>9.9100539562050621E-5</v>
      </c>
      <c r="H707">
        <v>-0.1453595</v>
      </c>
      <c r="I707" t="s">
        <v>82</v>
      </c>
    </row>
    <row r="708" spans="1:9" x14ac:dyDescent="0.25">
      <c r="A708" s="57">
        <v>38626</v>
      </c>
      <c r="B708" s="58" t="s">
        <v>1493</v>
      </c>
      <c r="C708" t="s">
        <v>1494</v>
      </c>
      <c r="D708">
        <v>584.37</v>
      </c>
      <c r="E708">
        <v>0.68558447558909597</v>
      </c>
      <c r="F708">
        <v>584.37</v>
      </c>
      <c r="G708">
        <v>1.07263164111642E-3</v>
      </c>
      <c r="H708">
        <v>-2.042484E-2</v>
      </c>
    </row>
    <row r="709" spans="1:9" x14ac:dyDescent="0.25">
      <c r="A709" s="57">
        <v>38626</v>
      </c>
      <c r="B709" s="58" t="s">
        <v>1495</v>
      </c>
      <c r="C709" t="s">
        <v>1496</v>
      </c>
      <c r="D709">
        <v>91.96</v>
      </c>
      <c r="E709">
        <v>0.68549369290996087</v>
      </c>
      <c r="F709">
        <v>91.96</v>
      </c>
      <c r="G709">
        <v>1.6879580696658962E-4</v>
      </c>
      <c r="H709">
        <v>-7.8341010000000003E-2</v>
      </c>
      <c r="I709" t="s">
        <v>82</v>
      </c>
    </row>
    <row r="710" spans="1:9" x14ac:dyDescent="0.25">
      <c r="A710" s="57">
        <v>38626</v>
      </c>
      <c r="B710" s="58" t="s">
        <v>1497</v>
      </c>
      <c r="C710" t="s">
        <v>1498</v>
      </c>
      <c r="D710">
        <v>998.15380000000005</v>
      </c>
      <c r="E710">
        <v>0.68525812354769378</v>
      </c>
      <c r="F710">
        <v>998.15380000000005</v>
      </c>
      <c r="G710">
        <v>1.8321463260957799E-3</v>
      </c>
      <c r="H710">
        <v>3.5143769999999998E-2</v>
      </c>
    </row>
    <row r="711" spans="1:9" x14ac:dyDescent="0.25">
      <c r="A711" s="57">
        <v>38626</v>
      </c>
      <c r="B711" s="58" t="s">
        <v>1499</v>
      </c>
      <c r="C711" t="s">
        <v>1500</v>
      </c>
      <c r="D711">
        <v>377.41</v>
      </c>
      <c r="E711">
        <v>0.68480432420974535</v>
      </c>
      <c r="F711">
        <v>377.41</v>
      </c>
      <c r="G711">
        <v>6.9274929868704438E-4</v>
      </c>
      <c r="H711">
        <v>5.7275689999999997E-2</v>
      </c>
      <c r="I711" t="s">
        <v>113</v>
      </c>
    </row>
    <row r="712" spans="1:9" x14ac:dyDescent="0.25">
      <c r="A712" s="57">
        <v>38626</v>
      </c>
      <c r="B712" s="58" t="s">
        <v>1501</v>
      </c>
      <c r="C712" t="s">
        <v>1502</v>
      </c>
      <c r="D712">
        <v>31.23</v>
      </c>
      <c r="E712">
        <v>0.6845981428113993</v>
      </c>
      <c r="F712">
        <v>31.23</v>
      </c>
      <c r="G712">
        <v>5.7323760891328778E-5</v>
      </c>
      <c r="H712">
        <v>9.0909089999999997E-4</v>
      </c>
    </row>
    <row r="713" spans="1:9" x14ac:dyDescent="0.25">
      <c r="A713" s="57">
        <v>38626</v>
      </c>
      <c r="B713" s="58" t="s">
        <v>1503</v>
      </c>
      <c r="C713" t="s">
        <v>1504</v>
      </c>
      <c r="D713">
        <v>158.46109999999999</v>
      </c>
      <c r="E713">
        <v>0.68442665108345202</v>
      </c>
      <c r="F713">
        <v>158.46109999999999</v>
      </c>
      <c r="G713">
        <v>2.9086090960540948E-4</v>
      </c>
      <c r="H713">
        <v>-0.11512029999999999</v>
      </c>
      <c r="I713" t="s">
        <v>82</v>
      </c>
    </row>
    <row r="714" spans="1:9" x14ac:dyDescent="0.25">
      <c r="A714" s="57">
        <v>38626</v>
      </c>
      <c r="B714" s="58" t="s">
        <v>1505</v>
      </c>
      <c r="C714" t="s">
        <v>1506</v>
      </c>
      <c r="D714">
        <v>614.21249999999998</v>
      </c>
      <c r="E714">
        <v>0.68413130634755892</v>
      </c>
      <c r="F714">
        <v>614.21249999999998</v>
      </c>
      <c r="G714">
        <v>1.127408597069013E-3</v>
      </c>
      <c r="H714">
        <v>0.1163636</v>
      </c>
      <c r="I714" t="s">
        <v>113</v>
      </c>
    </row>
    <row r="715" spans="1:9" x14ac:dyDescent="0.25">
      <c r="A715" s="57">
        <v>38626</v>
      </c>
      <c r="B715" s="58" t="s">
        <v>1507</v>
      </c>
      <c r="C715" t="s">
        <v>1508</v>
      </c>
      <c r="D715">
        <v>64.86</v>
      </c>
      <c r="E715">
        <v>0.68236201048411971</v>
      </c>
      <c r="F715">
        <v>64.86</v>
      </c>
      <c r="G715">
        <v>1.1905280600101135E-4</v>
      </c>
      <c r="H715">
        <v>0</v>
      </c>
    </row>
    <row r="716" spans="1:9" x14ac:dyDescent="0.25">
      <c r="A716" s="57">
        <v>38626</v>
      </c>
      <c r="B716" s="58" t="s">
        <v>1509</v>
      </c>
      <c r="C716" t="s">
        <v>1510</v>
      </c>
      <c r="D716">
        <v>57.69</v>
      </c>
      <c r="E716">
        <v>0.6817126018374069</v>
      </c>
      <c r="F716">
        <v>57.69</v>
      </c>
      <c r="G716">
        <v>1.0589201939867938E-4</v>
      </c>
      <c r="H716">
        <v>-0.10482760000000001</v>
      </c>
      <c r="I716" t="s">
        <v>82</v>
      </c>
    </row>
    <row r="717" spans="1:9" x14ac:dyDescent="0.25">
      <c r="A717" s="57">
        <v>38626</v>
      </c>
      <c r="B717" s="58" t="s">
        <v>1511</v>
      </c>
      <c r="C717" t="s">
        <v>1512</v>
      </c>
      <c r="D717">
        <v>227.48</v>
      </c>
      <c r="E717">
        <v>0.68129945489713384</v>
      </c>
      <c r="F717">
        <v>227.48</v>
      </c>
      <c r="G717">
        <v>4.1754752249630067E-4</v>
      </c>
      <c r="H717">
        <v>-1.8976420000000001E-2</v>
      </c>
    </row>
    <row r="718" spans="1:9" x14ac:dyDescent="0.25">
      <c r="A718" s="57">
        <v>38626</v>
      </c>
      <c r="B718" s="58" t="s">
        <v>1513</v>
      </c>
      <c r="C718" t="s">
        <v>1514</v>
      </c>
      <c r="D718">
        <v>716.73</v>
      </c>
      <c r="E718">
        <v>0.6803775480306391</v>
      </c>
      <c r="F718">
        <v>716.73</v>
      </c>
      <c r="G718">
        <v>1.315583065758632E-3</v>
      </c>
      <c r="H718">
        <v>-4.3851279999999999E-2</v>
      </c>
    </row>
    <row r="719" spans="1:9" x14ac:dyDescent="0.25">
      <c r="A719" s="57">
        <v>38626</v>
      </c>
      <c r="B719" s="58" t="s">
        <v>1515</v>
      </c>
      <c r="C719" t="s">
        <v>1516</v>
      </c>
      <c r="D719">
        <v>118.27</v>
      </c>
      <c r="E719">
        <v>0.6787858290352583</v>
      </c>
      <c r="F719">
        <v>118.27</v>
      </c>
      <c r="G719">
        <v>2.1708873521029311E-4</v>
      </c>
      <c r="H719">
        <v>9.7087379999999997E-3</v>
      </c>
    </row>
    <row r="720" spans="1:9" x14ac:dyDescent="0.25">
      <c r="A720" s="57">
        <v>38626</v>
      </c>
      <c r="B720" s="58" t="s">
        <v>1517</v>
      </c>
      <c r="C720" t="s">
        <v>1518</v>
      </c>
      <c r="D720">
        <v>91.81</v>
      </c>
      <c r="E720">
        <v>0.67869513124931924</v>
      </c>
      <c r="F720">
        <v>91.81</v>
      </c>
      <c r="G720">
        <v>1.6852047670294252E-4</v>
      </c>
      <c r="H720">
        <v>-9.2526689999999995E-2</v>
      </c>
      <c r="I720" t="s">
        <v>82</v>
      </c>
    </row>
    <row r="721" spans="1:9" x14ac:dyDescent="0.25">
      <c r="A721" s="57">
        <v>38626</v>
      </c>
      <c r="B721" s="58" t="s">
        <v>1519</v>
      </c>
      <c r="C721" t="s">
        <v>1520</v>
      </c>
      <c r="D721">
        <v>82.85</v>
      </c>
      <c r="E721">
        <v>0.67861194930597468</v>
      </c>
      <c r="F721">
        <v>82.85</v>
      </c>
      <c r="G721">
        <v>1.5207408228775501E-4</v>
      </c>
      <c r="H721">
        <v>2.4498890000000002E-2</v>
      </c>
    </row>
    <row r="722" spans="1:9" x14ac:dyDescent="0.25">
      <c r="A722" s="57">
        <v>38626</v>
      </c>
      <c r="B722" s="58" t="s">
        <v>1521</v>
      </c>
      <c r="C722" t="s">
        <v>1522</v>
      </c>
      <c r="D722">
        <v>776.8</v>
      </c>
      <c r="E722">
        <v>0.67751930998970145</v>
      </c>
      <c r="F722">
        <v>776.8</v>
      </c>
      <c r="G722">
        <v>1.4258436586738453E-3</v>
      </c>
      <c r="H722">
        <v>-0.17250280000000001</v>
      </c>
      <c r="I722" t="s">
        <v>82</v>
      </c>
    </row>
    <row r="723" spans="1:9" x14ac:dyDescent="0.25">
      <c r="A723" s="57">
        <v>38626</v>
      </c>
      <c r="B723" s="58" t="s">
        <v>1523</v>
      </c>
      <c r="C723" t="s">
        <v>1524</v>
      </c>
      <c r="D723">
        <v>959.18529999999998</v>
      </c>
      <c r="E723">
        <v>0.67684419267059248</v>
      </c>
      <c r="F723">
        <v>959.18529999999998</v>
      </c>
      <c r="G723">
        <v>1.7606182769028965E-3</v>
      </c>
      <c r="H723">
        <v>-6.3341250000000003E-3</v>
      </c>
    </row>
    <row r="724" spans="1:9" x14ac:dyDescent="0.25">
      <c r="A724" s="57">
        <v>38626</v>
      </c>
      <c r="B724" s="58" t="s">
        <v>1525</v>
      </c>
      <c r="C724" t="s">
        <v>1526</v>
      </c>
      <c r="D724">
        <v>404.14</v>
      </c>
      <c r="E724">
        <v>0.67606522492205678</v>
      </c>
      <c r="F724">
        <v>404.14</v>
      </c>
      <c r="G724">
        <v>7.4181315166895964E-4</v>
      </c>
      <c r="H724">
        <v>-9.7856470000000015E-2</v>
      </c>
      <c r="I724" t="s">
        <v>82</v>
      </c>
    </row>
    <row r="725" spans="1:9" x14ac:dyDescent="0.25">
      <c r="A725" s="57">
        <v>38626</v>
      </c>
      <c r="B725" s="58" t="s">
        <v>1527</v>
      </c>
      <c r="C725" t="s">
        <v>1528</v>
      </c>
      <c r="D725">
        <v>193.13</v>
      </c>
      <c r="E725">
        <v>0.67603686635944693</v>
      </c>
      <c r="F725">
        <v>193.13</v>
      </c>
      <c r="G725">
        <v>3.5449689212111194E-4</v>
      </c>
      <c r="H725">
        <v>-3.6363640000000003E-2</v>
      </c>
    </row>
    <row r="726" spans="1:9" x14ac:dyDescent="0.25">
      <c r="A726" s="57">
        <v>38626</v>
      </c>
      <c r="B726" s="58" t="s">
        <v>1529</v>
      </c>
      <c r="C726" t="s">
        <v>1530</v>
      </c>
      <c r="D726">
        <v>1122.78</v>
      </c>
      <c r="E726">
        <v>0.6759187017937619</v>
      </c>
      <c r="F726">
        <v>1122.78</v>
      </c>
      <c r="G726">
        <v>2.0609020894513646E-3</v>
      </c>
      <c r="H726">
        <v>-2.8687569999999999E-2</v>
      </c>
    </row>
    <row r="727" spans="1:9" x14ac:dyDescent="0.25">
      <c r="A727" s="57">
        <v>38626</v>
      </c>
      <c r="B727" s="58" t="s">
        <v>1531</v>
      </c>
      <c r="C727" t="s">
        <v>1532</v>
      </c>
      <c r="D727">
        <v>384.28</v>
      </c>
      <c r="E727">
        <v>0.67579108983033209</v>
      </c>
      <c r="F727">
        <v>384.28</v>
      </c>
      <c r="G727">
        <v>7.0535942476208197E-4</v>
      </c>
      <c r="H727">
        <v>-9.7629010000000009E-3</v>
      </c>
    </row>
    <row r="728" spans="1:9" x14ac:dyDescent="0.25">
      <c r="A728" s="57">
        <v>38626</v>
      </c>
      <c r="B728" s="58" t="s">
        <v>1533</v>
      </c>
      <c r="C728" t="s">
        <v>1534</v>
      </c>
      <c r="D728">
        <v>964.49959999999999</v>
      </c>
      <c r="E728">
        <v>0.67558244710521398</v>
      </c>
      <c r="F728">
        <v>964.49959999999999</v>
      </c>
      <c r="G728">
        <v>1.7703728610368955E-3</v>
      </c>
      <c r="H728">
        <v>0</v>
      </c>
    </row>
    <row r="729" spans="1:9" x14ac:dyDescent="0.25">
      <c r="A729" s="57">
        <v>38626</v>
      </c>
      <c r="B729" s="58" t="s">
        <v>1535</v>
      </c>
      <c r="C729" t="s">
        <v>1536</v>
      </c>
      <c r="D729">
        <v>862.65499999999997</v>
      </c>
      <c r="E729">
        <v>0.6739971367464398</v>
      </c>
      <c r="F729">
        <v>862.65499999999997</v>
      </c>
      <c r="G729">
        <v>1.5834335239099976E-3</v>
      </c>
      <c r="H729">
        <v>0</v>
      </c>
    </row>
    <row r="730" spans="1:9" x14ac:dyDescent="0.25">
      <c r="A730" s="57">
        <v>38626</v>
      </c>
      <c r="B730" s="58" t="s">
        <v>1537</v>
      </c>
      <c r="C730" t="s">
        <v>1538</v>
      </c>
      <c r="D730">
        <v>56.133099999999999</v>
      </c>
      <c r="E730">
        <v>0.67393391777756795</v>
      </c>
      <c r="F730">
        <v>56.133099999999999</v>
      </c>
      <c r="G730">
        <v>1.0303427481553145E-4</v>
      </c>
      <c r="H730">
        <v>2.6602999999999998E-2</v>
      </c>
    </row>
    <row r="731" spans="1:9" x14ac:dyDescent="0.25">
      <c r="A731" s="57">
        <v>38626</v>
      </c>
      <c r="B731" s="58" t="s">
        <v>1539</v>
      </c>
      <c r="C731" t="s">
        <v>1540</v>
      </c>
      <c r="D731">
        <v>25.275099999999998</v>
      </c>
      <c r="E731">
        <v>0.67358783941507649</v>
      </c>
      <c r="F731">
        <v>25.275099999999998</v>
      </c>
      <c r="G731">
        <v>4.6393332978047514E-5</v>
      </c>
      <c r="H731">
        <v>-3.0786769999999998E-2</v>
      </c>
    </row>
    <row r="732" spans="1:9" x14ac:dyDescent="0.25">
      <c r="A732" s="57">
        <v>38626</v>
      </c>
      <c r="B732" s="58" t="s">
        <v>1541</v>
      </c>
      <c r="C732" t="s">
        <v>1542</v>
      </c>
      <c r="D732">
        <v>146.78469999999999</v>
      </c>
      <c r="E732">
        <v>0.67353750084307151</v>
      </c>
      <c r="F732">
        <v>146.78469999999999</v>
      </c>
      <c r="G732">
        <v>2.6942846766908184E-4</v>
      </c>
      <c r="H732">
        <v>0</v>
      </c>
    </row>
    <row r="733" spans="1:9" x14ac:dyDescent="0.25">
      <c r="A733" s="57">
        <v>38626</v>
      </c>
      <c r="B733" s="58" t="s">
        <v>1543</v>
      </c>
      <c r="C733" t="s">
        <v>1544</v>
      </c>
      <c r="D733">
        <v>322.81</v>
      </c>
      <c r="E733">
        <v>0.67320095412161951</v>
      </c>
      <c r="F733">
        <v>322.81</v>
      </c>
      <c r="G733">
        <v>5.9252908271949538E-4</v>
      </c>
      <c r="H733">
        <v>-0.21037040000000001</v>
      </c>
      <c r="I733" t="s">
        <v>82</v>
      </c>
    </row>
    <row r="734" spans="1:9" x14ac:dyDescent="0.25">
      <c r="A734" s="57">
        <v>38626</v>
      </c>
      <c r="B734" s="58" t="s">
        <v>1545</v>
      </c>
      <c r="C734" t="s">
        <v>1546</v>
      </c>
      <c r="D734">
        <v>22.56</v>
      </c>
      <c r="E734">
        <v>0.67304964539007095</v>
      </c>
      <c r="F734">
        <v>22.56</v>
      </c>
      <c r="G734">
        <v>4.1409671652525687E-5</v>
      </c>
      <c r="H734">
        <v>-0.1446741</v>
      </c>
      <c r="I734" t="s">
        <v>82</v>
      </c>
    </row>
    <row r="735" spans="1:9" x14ac:dyDescent="0.25">
      <c r="A735" s="57">
        <v>38626</v>
      </c>
      <c r="B735" s="58" t="s">
        <v>1547</v>
      </c>
      <c r="C735" t="s">
        <v>1548</v>
      </c>
      <c r="D735">
        <v>117.48</v>
      </c>
      <c r="E735">
        <v>0.67296561116785836</v>
      </c>
      <c r="F735">
        <v>117.48</v>
      </c>
      <c r="G735">
        <v>2.1563866248841833E-4</v>
      </c>
      <c r="H735">
        <v>4.2607900000000004E-2</v>
      </c>
    </row>
    <row r="736" spans="1:9" x14ac:dyDescent="0.25">
      <c r="A736" s="57">
        <v>38626</v>
      </c>
      <c r="B736" s="58" t="s">
        <v>1549</v>
      </c>
      <c r="C736" t="s">
        <v>1550</v>
      </c>
      <c r="D736">
        <v>439.185</v>
      </c>
      <c r="E736">
        <v>0.67294192652299145</v>
      </c>
      <c r="F736">
        <v>439.185</v>
      </c>
      <c r="G736">
        <v>8.0613947893238007E-4</v>
      </c>
      <c r="H736">
        <v>-0.2256842</v>
      </c>
      <c r="I736" t="s">
        <v>82</v>
      </c>
    </row>
    <row r="737" spans="1:9" x14ac:dyDescent="0.25">
      <c r="A737" s="57">
        <v>38626</v>
      </c>
      <c r="B737" s="58" t="s">
        <v>1551</v>
      </c>
      <c r="C737" t="s">
        <v>1552</v>
      </c>
      <c r="D737">
        <v>94.406599999999997</v>
      </c>
      <c r="E737">
        <v>0.67251654015715012</v>
      </c>
      <c r="F737">
        <v>94.406599999999997</v>
      </c>
      <c r="G737">
        <v>1.7328662712018313E-4</v>
      </c>
      <c r="H737">
        <v>-8.5012600000000008E-2</v>
      </c>
      <c r="I737" t="s">
        <v>82</v>
      </c>
    </row>
    <row r="738" spans="1:9" x14ac:dyDescent="0.25">
      <c r="A738" s="57">
        <v>38626</v>
      </c>
      <c r="B738" s="58" t="s">
        <v>1553</v>
      </c>
      <c r="C738" t="s">
        <v>1554</v>
      </c>
      <c r="D738">
        <v>218.46100000000001</v>
      </c>
      <c r="E738">
        <v>0.6720375719235927</v>
      </c>
      <c r="F738">
        <v>218.46100000000001</v>
      </c>
      <c r="G738">
        <v>4.0099283151074532E-4</v>
      </c>
      <c r="H738">
        <v>-4.3113770000000003E-2</v>
      </c>
    </row>
    <row r="739" spans="1:9" x14ac:dyDescent="0.25">
      <c r="A739" s="57">
        <v>38626</v>
      </c>
      <c r="B739" s="58" t="s">
        <v>1555</v>
      </c>
      <c r="C739" t="s">
        <v>1556</v>
      </c>
      <c r="D739">
        <v>549.65319999999997</v>
      </c>
      <c r="E739">
        <v>0.67115046360141262</v>
      </c>
      <c r="F739">
        <v>549.65319999999997</v>
      </c>
      <c r="G739">
        <v>1.0089077364698596E-3</v>
      </c>
      <c r="H739">
        <v>0.12989249999999999</v>
      </c>
      <c r="I739" t="s">
        <v>113</v>
      </c>
    </row>
    <row r="740" spans="1:9" x14ac:dyDescent="0.25">
      <c r="A740" s="57">
        <v>38626</v>
      </c>
      <c r="B740" s="58" t="s">
        <v>1557</v>
      </c>
      <c r="C740" t="s">
        <v>1558</v>
      </c>
      <c r="D740">
        <v>247.9</v>
      </c>
      <c r="E740">
        <v>0.67106091165792658</v>
      </c>
      <c r="F740">
        <v>247.9</v>
      </c>
      <c r="G740">
        <v>4.5502914905412757E-4</v>
      </c>
      <c r="H740">
        <v>-4.247314E-2</v>
      </c>
    </row>
    <row r="741" spans="1:9" x14ac:dyDescent="0.25">
      <c r="A741" s="57">
        <v>38626</v>
      </c>
      <c r="B741" s="58" t="s">
        <v>1559</v>
      </c>
      <c r="C741" t="s">
        <v>1560</v>
      </c>
      <c r="D741">
        <v>35.04</v>
      </c>
      <c r="E741">
        <v>0.67080479452054798</v>
      </c>
      <c r="F741">
        <v>35.04</v>
      </c>
      <c r="G741">
        <v>6.4317149587965429E-5</v>
      </c>
      <c r="H741">
        <v>-1.9607840000000001E-2</v>
      </c>
    </row>
    <row r="742" spans="1:9" x14ac:dyDescent="0.25">
      <c r="A742" s="57">
        <v>38626</v>
      </c>
      <c r="B742" s="58" t="s">
        <v>1561</v>
      </c>
      <c r="C742" t="s">
        <v>1562</v>
      </c>
      <c r="D742">
        <v>401.12700000000001</v>
      </c>
      <c r="E742">
        <v>0.67022580554288291</v>
      </c>
      <c r="F742">
        <v>401.12700000000001</v>
      </c>
      <c r="G742">
        <v>7.3628268443983477E-4</v>
      </c>
      <c r="H742">
        <v>-3.0139100000000002E-2</v>
      </c>
    </row>
    <row r="743" spans="1:9" x14ac:dyDescent="0.25">
      <c r="A743" s="57">
        <v>38626</v>
      </c>
      <c r="B743" s="58" t="s">
        <v>1563</v>
      </c>
      <c r="C743" t="s">
        <v>1564</v>
      </c>
      <c r="D743">
        <v>995.49069999999995</v>
      </c>
      <c r="E743">
        <v>0.6698736613009042</v>
      </c>
      <c r="F743">
        <v>995.49069999999995</v>
      </c>
      <c r="G743">
        <v>1.8272581125949889E-3</v>
      </c>
      <c r="H743">
        <v>-3.540277E-2</v>
      </c>
    </row>
    <row r="744" spans="1:9" x14ac:dyDescent="0.25">
      <c r="A744" s="57">
        <v>38626</v>
      </c>
      <c r="B744" s="58" t="s">
        <v>1565</v>
      </c>
      <c r="C744" t="s">
        <v>1566</v>
      </c>
      <c r="D744">
        <v>107.7423</v>
      </c>
      <c r="E744">
        <v>0.66980192552043161</v>
      </c>
      <c r="F744">
        <v>107.7423</v>
      </c>
      <c r="G744">
        <v>1.977647724329751E-4</v>
      </c>
      <c r="H744">
        <v>0.26305219999999996</v>
      </c>
      <c r="I744" t="s">
        <v>113</v>
      </c>
    </row>
    <row r="745" spans="1:9" x14ac:dyDescent="0.25">
      <c r="A745" s="57">
        <v>38626</v>
      </c>
      <c r="B745" s="58" t="s">
        <v>1567</v>
      </c>
      <c r="C745" t="s">
        <v>1568</v>
      </c>
      <c r="D745">
        <v>536.34810000000004</v>
      </c>
      <c r="E745">
        <v>0.66959685323766405</v>
      </c>
      <c r="F745">
        <v>536.34810000000004</v>
      </c>
      <c r="G745">
        <v>9.8448575853085163E-4</v>
      </c>
      <c r="H745">
        <v>-0.14050989999999999</v>
      </c>
      <c r="I745" t="s">
        <v>82</v>
      </c>
    </row>
    <row r="746" spans="1:9" x14ac:dyDescent="0.25">
      <c r="A746" s="57">
        <v>38626</v>
      </c>
      <c r="B746" s="58" t="s">
        <v>1569</v>
      </c>
      <c r="C746" t="s">
        <v>1570</v>
      </c>
      <c r="D746">
        <v>53.855730000000001</v>
      </c>
      <c r="E746">
        <v>0.66932525099929008</v>
      </c>
      <c r="F746">
        <v>53.855730000000001</v>
      </c>
      <c r="G746">
        <v>9.8854082265384635E-5</v>
      </c>
      <c r="H746">
        <v>0</v>
      </c>
    </row>
    <row r="747" spans="1:9" x14ac:dyDescent="0.25">
      <c r="A747" s="57">
        <v>38626</v>
      </c>
      <c r="B747" s="58" t="s">
        <v>1571</v>
      </c>
      <c r="C747" t="s">
        <v>1572</v>
      </c>
      <c r="D747">
        <v>498.4359</v>
      </c>
      <c r="E747">
        <v>0.66859917855034112</v>
      </c>
      <c r="F747">
        <v>498.4359</v>
      </c>
      <c r="G747">
        <v>9.1489658505457131E-4</v>
      </c>
      <c r="H747">
        <v>0.1910472</v>
      </c>
      <c r="I747" t="s">
        <v>113</v>
      </c>
    </row>
    <row r="748" spans="1:9" x14ac:dyDescent="0.25">
      <c r="A748" s="57">
        <v>38626</v>
      </c>
      <c r="B748" s="58" t="s">
        <v>1573</v>
      </c>
      <c r="C748" t="s">
        <v>1574</v>
      </c>
      <c r="D748">
        <v>555</v>
      </c>
      <c r="E748">
        <v>0.66790090090090093</v>
      </c>
      <c r="F748">
        <v>555</v>
      </c>
      <c r="G748">
        <v>1.0187219754943155E-3</v>
      </c>
      <c r="H748">
        <v>-6.3890879999999997E-2</v>
      </c>
      <c r="I748" t="s">
        <v>82</v>
      </c>
    </row>
    <row r="749" spans="1:9" x14ac:dyDescent="0.25">
      <c r="A749" s="57">
        <v>38626</v>
      </c>
      <c r="B749" s="58" t="s">
        <v>1575</v>
      </c>
      <c r="C749" t="s">
        <v>1576</v>
      </c>
      <c r="D749">
        <v>771.85789999999997</v>
      </c>
      <c r="E749">
        <v>0.66769414422006956</v>
      </c>
      <c r="F749">
        <v>771.85789999999997</v>
      </c>
      <c r="G749">
        <v>1.4167722607007095E-3</v>
      </c>
      <c r="H749">
        <v>-5.4347830000000007E-2</v>
      </c>
      <c r="I749" t="s">
        <v>82</v>
      </c>
    </row>
    <row r="750" spans="1:9" x14ac:dyDescent="0.25">
      <c r="A750" s="57">
        <v>38626</v>
      </c>
      <c r="B750" s="58" t="s">
        <v>1577</v>
      </c>
      <c r="C750" t="s">
        <v>1578</v>
      </c>
      <c r="D750">
        <v>552.31079999999997</v>
      </c>
      <c r="E750">
        <v>0.667457525726457</v>
      </c>
      <c r="F750">
        <v>552.31079999999997</v>
      </c>
      <c r="G750">
        <v>1.0137858545276499E-3</v>
      </c>
      <c r="H750">
        <v>-6.1338290000000004E-2</v>
      </c>
      <c r="I750" t="s">
        <v>82</v>
      </c>
    </row>
    <row r="751" spans="1:9" x14ac:dyDescent="0.25">
      <c r="A751" s="57">
        <v>38626</v>
      </c>
      <c r="B751" s="58" t="s">
        <v>1579</v>
      </c>
      <c r="C751" t="s">
        <v>1580</v>
      </c>
      <c r="D751">
        <v>377.79</v>
      </c>
      <c r="E751">
        <v>0.66700812620768146</v>
      </c>
      <c r="F751">
        <v>377.79</v>
      </c>
      <c r="G751">
        <v>6.9344680202161699E-4</v>
      </c>
      <c r="H751">
        <v>0.12745100000000001</v>
      </c>
      <c r="I751" t="s">
        <v>113</v>
      </c>
    </row>
    <row r="752" spans="1:9" x14ac:dyDescent="0.25">
      <c r="A752" s="57">
        <v>38626</v>
      </c>
      <c r="B752" s="58" t="s">
        <v>1581</v>
      </c>
      <c r="C752" t="s">
        <v>1582</v>
      </c>
      <c r="D752">
        <v>620.91949999999997</v>
      </c>
      <c r="E752">
        <v>0.66660009872455284</v>
      </c>
      <c r="F752">
        <v>620.91949999999997</v>
      </c>
      <c r="G752">
        <v>1.1397195309242208E-3</v>
      </c>
      <c r="H752">
        <v>0</v>
      </c>
    </row>
    <row r="753" spans="1:9" x14ac:dyDescent="0.25">
      <c r="A753" s="57">
        <v>38626</v>
      </c>
      <c r="B753" s="58" t="s">
        <v>1583</v>
      </c>
      <c r="C753" t="s">
        <v>1584</v>
      </c>
      <c r="D753">
        <v>63.97</v>
      </c>
      <c r="E753">
        <v>0.66607784899171496</v>
      </c>
      <c r="F753">
        <v>63.97</v>
      </c>
      <c r="G753">
        <v>1.1741917977003848E-4</v>
      </c>
      <c r="H753">
        <v>5.789474E-2</v>
      </c>
      <c r="I753" t="s">
        <v>113</v>
      </c>
    </row>
    <row r="754" spans="1:9" x14ac:dyDescent="0.25">
      <c r="A754" s="57">
        <v>38626</v>
      </c>
      <c r="B754" s="58" t="s">
        <v>1585</v>
      </c>
      <c r="C754" t="s">
        <v>1586</v>
      </c>
      <c r="D754">
        <v>73.4559</v>
      </c>
      <c r="E754">
        <v>0.66573277299713163</v>
      </c>
      <c r="F754">
        <v>73.4559</v>
      </c>
      <c r="G754">
        <v>1.3483088208957275E-4</v>
      </c>
      <c r="H754">
        <v>-1.140684E-2</v>
      </c>
    </row>
    <row r="755" spans="1:9" x14ac:dyDescent="0.25">
      <c r="A755" s="57">
        <v>38626</v>
      </c>
      <c r="B755" s="58" t="s">
        <v>1587</v>
      </c>
      <c r="C755" t="s">
        <v>1588</v>
      </c>
      <c r="D755">
        <v>466.36</v>
      </c>
      <c r="E755">
        <v>0.66357106098293162</v>
      </c>
      <c r="F755">
        <v>466.36</v>
      </c>
      <c r="G755">
        <v>8.5602014502978189E-4</v>
      </c>
      <c r="H755">
        <v>-4.4393849999999999E-2</v>
      </c>
    </row>
    <row r="756" spans="1:9" x14ac:dyDescent="0.25">
      <c r="A756" s="57">
        <v>38626</v>
      </c>
      <c r="B756" s="58" t="s">
        <v>1589</v>
      </c>
      <c r="C756" t="s">
        <v>1590</v>
      </c>
      <c r="D756">
        <v>457.44639999999998</v>
      </c>
      <c r="E756">
        <v>0.66332798771615653</v>
      </c>
      <c r="F756">
        <v>457.44639999999998</v>
      </c>
      <c r="G756">
        <v>8.3965891944281579E-4</v>
      </c>
      <c r="H756">
        <v>-4.1471960000000002E-2</v>
      </c>
    </row>
    <row r="757" spans="1:9" x14ac:dyDescent="0.25">
      <c r="A757" s="57">
        <v>38626</v>
      </c>
      <c r="B757" s="58" t="s">
        <v>1591</v>
      </c>
      <c r="C757" t="s">
        <v>1592</v>
      </c>
      <c r="D757">
        <v>52.531100000000002</v>
      </c>
      <c r="E757">
        <v>0.66332134678314369</v>
      </c>
      <c r="F757">
        <v>52.531100000000002</v>
      </c>
      <c r="G757">
        <v>9.6422677417818799E-5</v>
      </c>
      <c r="H757">
        <v>-6.1666670000000007E-2</v>
      </c>
      <c r="I757" t="s">
        <v>82</v>
      </c>
    </row>
    <row r="758" spans="1:9" x14ac:dyDescent="0.25">
      <c r="A758" s="57">
        <v>38626</v>
      </c>
      <c r="B758" s="58" t="s">
        <v>1593</v>
      </c>
      <c r="C758" t="s">
        <v>1594</v>
      </c>
      <c r="D758">
        <v>104.74</v>
      </c>
      <c r="E758">
        <v>0.66280313156387249</v>
      </c>
      <c r="F758">
        <v>104.74</v>
      </c>
      <c r="G758">
        <v>1.9225394542932359E-4</v>
      </c>
      <c r="H758">
        <v>3.1416719999999995E-2</v>
      </c>
    </row>
    <row r="759" spans="1:9" x14ac:dyDescent="0.25">
      <c r="A759" s="57">
        <v>38626</v>
      </c>
      <c r="B759" s="58" t="s">
        <v>1595</v>
      </c>
      <c r="C759" t="s">
        <v>1596</v>
      </c>
      <c r="D759">
        <v>56.06</v>
      </c>
      <c r="E759">
        <v>0.66270067784516595</v>
      </c>
      <c r="F759">
        <v>56.06</v>
      </c>
      <c r="G759">
        <v>1.0290009720038077E-4</v>
      </c>
      <c r="H759">
        <v>3.0619860000000002E-2</v>
      </c>
    </row>
    <row r="760" spans="1:9" x14ac:dyDescent="0.25">
      <c r="A760" s="57">
        <v>38626</v>
      </c>
      <c r="B760" s="58" t="s">
        <v>1597</v>
      </c>
      <c r="C760" t="s">
        <v>1598</v>
      </c>
      <c r="D760">
        <v>363.30790000000002</v>
      </c>
      <c r="E760">
        <v>0.66228122207086604</v>
      </c>
      <c r="F760">
        <v>363.30790000000002</v>
      </c>
      <c r="G760">
        <v>6.6686439928052474E-4</v>
      </c>
      <c r="H760">
        <v>5.019763E-2</v>
      </c>
      <c r="I760" t="s">
        <v>113</v>
      </c>
    </row>
    <row r="761" spans="1:9" x14ac:dyDescent="0.25">
      <c r="A761" s="57">
        <v>38626</v>
      </c>
      <c r="B761" s="58" t="s">
        <v>1599</v>
      </c>
      <c r="C761" t="s">
        <v>1600</v>
      </c>
      <c r="D761">
        <v>344.43</v>
      </c>
      <c r="E761">
        <v>0.66156548500420986</v>
      </c>
      <c r="F761">
        <v>344.43</v>
      </c>
      <c r="G761">
        <v>6.3221335138649918E-4</v>
      </c>
      <c r="H761">
        <v>3.7524370000000001E-2</v>
      </c>
    </row>
    <row r="762" spans="1:9" x14ac:dyDescent="0.25">
      <c r="A762" s="57">
        <v>38626</v>
      </c>
      <c r="B762" s="58" t="s">
        <v>1601</v>
      </c>
      <c r="C762" t="s">
        <v>1602</v>
      </c>
      <c r="D762">
        <v>182.78</v>
      </c>
      <c r="E762">
        <v>0.66123755334281653</v>
      </c>
      <c r="F762">
        <v>182.78</v>
      </c>
      <c r="G762">
        <v>3.3549910392946124E-4</v>
      </c>
      <c r="H762">
        <v>-1.8326210000000002E-3</v>
      </c>
    </row>
    <row r="763" spans="1:9" x14ac:dyDescent="0.25">
      <c r="A763" s="57">
        <v>38626</v>
      </c>
      <c r="B763" s="58" t="s">
        <v>1603</v>
      </c>
      <c r="C763" t="s">
        <v>1604</v>
      </c>
      <c r="D763">
        <v>44.527999999999999</v>
      </c>
      <c r="E763">
        <v>0.66099982033776505</v>
      </c>
      <c r="F763">
        <v>44.527999999999999</v>
      </c>
      <c r="G763">
        <v>8.1732706531190767E-5</v>
      </c>
      <c r="H763">
        <v>0</v>
      </c>
    </row>
    <row r="764" spans="1:9" x14ac:dyDescent="0.25">
      <c r="A764" s="57">
        <v>38626</v>
      </c>
      <c r="B764" s="58" t="s">
        <v>1605</v>
      </c>
      <c r="C764" t="s">
        <v>1606</v>
      </c>
      <c r="D764">
        <v>1984.4413999999999</v>
      </c>
      <c r="E764">
        <v>0.66096131636842481</v>
      </c>
      <c r="F764">
        <v>1984.4413999999999</v>
      </c>
      <c r="G764">
        <v>3.642511825694964E-3</v>
      </c>
      <c r="H764">
        <v>9.9034410000000002E-4</v>
      </c>
    </row>
    <row r="765" spans="1:9" x14ac:dyDescent="0.25">
      <c r="A765" s="57">
        <v>38626</v>
      </c>
      <c r="B765" s="58" t="s">
        <v>1607</v>
      </c>
      <c r="C765" t="s">
        <v>1608</v>
      </c>
      <c r="D765">
        <v>1081.6805999999999</v>
      </c>
      <c r="E765">
        <v>0.66076529430221831</v>
      </c>
      <c r="F765">
        <v>1081.6805999999999</v>
      </c>
      <c r="G765">
        <v>1.9854626985331106E-3</v>
      </c>
      <c r="H765">
        <v>9.375E-2</v>
      </c>
      <c r="I765" t="s">
        <v>113</v>
      </c>
    </row>
    <row r="766" spans="1:9" x14ac:dyDescent="0.25">
      <c r="A766" s="57">
        <v>38626</v>
      </c>
      <c r="B766" s="58" t="s">
        <v>1609</v>
      </c>
      <c r="C766" t="s">
        <v>1610</v>
      </c>
      <c r="D766">
        <v>28.69</v>
      </c>
      <c r="E766">
        <v>0.66075287556639939</v>
      </c>
      <c r="F766">
        <v>28.69</v>
      </c>
      <c r="G766">
        <v>5.2661501760237678E-5</v>
      </c>
      <c r="H766">
        <v>-1.9607840000000001E-2</v>
      </c>
    </row>
    <row r="767" spans="1:9" x14ac:dyDescent="0.25">
      <c r="A767" s="57">
        <v>38626</v>
      </c>
      <c r="B767" s="58" t="s">
        <v>1611</v>
      </c>
      <c r="C767" t="s">
        <v>1612</v>
      </c>
      <c r="D767">
        <v>166.62</v>
      </c>
      <c r="E767">
        <v>0.66031688872884409</v>
      </c>
      <c r="F767">
        <v>166.62</v>
      </c>
      <c r="G767">
        <v>3.058368568592123E-4</v>
      </c>
      <c r="H767">
        <v>-7.2586869999999998E-2</v>
      </c>
      <c r="I767" t="s">
        <v>82</v>
      </c>
    </row>
    <row r="768" spans="1:9" x14ac:dyDescent="0.25">
      <c r="A768" s="57">
        <v>38626</v>
      </c>
      <c r="B768" s="58" t="s">
        <v>1613</v>
      </c>
      <c r="C768" t="s">
        <v>1614</v>
      </c>
      <c r="D768">
        <v>244.22</v>
      </c>
      <c r="E768">
        <v>0.66009745311604295</v>
      </c>
      <c r="F768">
        <v>244.22</v>
      </c>
      <c r="G768">
        <v>4.4827437991931841E-4</v>
      </c>
      <c r="H768">
        <v>3.5460989999999996E-3</v>
      </c>
    </row>
    <row r="769" spans="1:9" x14ac:dyDescent="0.25">
      <c r="A769" s="57">
        <v>38626</v>
      </c>
      <c r="B769" s="58" t="s">
        <v>1615</v>
      </c>
      <c r="C769" t="s">
        <v>1616</v>
      </c>
      <c r="D769">
        <v>607.6</v>
      </c>
      <c r="E769">
        <v>0.65986175115207368</v>
      </c>
      <c r="F769">
        <v>607.6</v>
      </c>
      <c r="G769">
        <v>1.1152711212799029E-3</v>
      </c>
      <c r="H769">
        <v>-1.6060609999999999E-2</v>
      </c>
    </row>
    <row r="770" spans="1:9" x14ac:dyDescent="0.25">
      <c r="A770" s="57">
        <v>38626</v>
      </c>
      <c r="B770" s="58" t="s">
        <v>1617</v>
      </c>
      <c r="C770" t="s">
        <v>1618</v>
      </c>
      <c r="D770">
        <v>698.98599999999999</v>
      </c>
      <c r="E770">
        <v>0.6597070613717585</v>
      </c>
      <c r="F770">
        <v>698.98599999999999</v>
      </c>
      <c r="G770">
        <v>1.2830133311042694E-3</v>
      </c>
      <c r="H770">
        <v>-3.2051280000000001E-2</v>
      </c>
    </row>
    <row r="771" spans="1:9" x14ac:dyDescent="0.25">
      <c r="A771" s="57">
        <v>38626</v>
      </c>
      <c r="B771" s="58" t="s">
        <v>1619</v>
      </c>
      <c r="C771" t="s">
        <v>1620</v>
      </c>
      <c r="D771">
        <v>970.80909999999994</v>
      </c>
      <c r="E771">
        <v>0.65922332207227974</v>
      </c>
      <c r="F771">
        <v>970.80909999999994</v>
      </c>
      <c r="G771">
        <v>1.7819541696934384E-3</v>
      </c>
      <c r="H771">
        <v>-7.5421470000000004E-2</v>
      </c>
      <c r="I771" t="s">
        <v>82</v>
      </c>
    </row>
    <row r="772" spans="1:9" x14ac:dyDescent="0.25">
      <c r="A772" s="57">
        <v>38626</v>
      </c>
      <c r="B772" s="58" t="s">
        <v>1621</v>
      </c>
      <c r="C772" t="s">
        <v>1622</v>
      </c>
      <c r="D772">
        <v>28.21</v>
      </c>
      <c r="E772">
        <v>0.65856079404466494</v>
      </c>
      <c r="F772">
        <v>28.21</v>
      </c>
      <c r="G772">
        <v>5.1780444916566915E-5</v>
      </c>
      <c r="H772">
        <v>0</v>
      </c>
    </row>
    <row r="773" spans="1:9" x14ac:dyDescent="0.25">
      <c r="A773" s="57">
        <v>38626</v>
      </c>
      <c r="B773" s="58" t="s">
        <v>1623</v>
      </c>
      <c r="C773" t="s">
        <v>1624</v>
      </c>
      <c r="D773">
        <v>1696.3086000000001</v>
      </c>
      <c r="E773">
        <v>0.65798463793675277</v>
      </c>
      <c r="F773">
        <v>1696.3086000000001</v>
      </c>
      <c r="G773">
        <v>3.1136339604324261E-3</v>
      </c>
      <c r="H773">
        <v>8.210181E-4</v>
      </c>
    </row>
    <row r="774" spans="1:9" x14ac:dyDescent="0.25">
      <c r="A774" s="57">
        <v>38626</v>
      </c>
      <c r="B774" s="58" t="s">
        <v>1625</v>
      </c>
      <c r="C774" t="s">
        <v>1626</v>
      </c>
      <c r="D774">
        <v>476.8734</v>
      </c>
      <c r="E774">
        <v>0.65710941310628779</v>
      </c>
      <c r="F774">
        <v>476.8734</v>
      </c>
      <c r="G774">
        <v>8.753178596552989E-4</v>
      </c>
      <c r="H774">
        <v>-2.671312E-2</v>
      </c>
    </row>
    <row r="775" spans="1:9" x14ac:dyDescent="0.25">
      <c r="A775" s="57">
        <v>38626</v>
      </c>
      <c r="B775" s="58" t="s">
        <v>1627</v>
      </c>
      <c r="C775" t="s">
        <v>1628</v>
      </c>
      <c r="D775">
        <v>316.70999999999998</v>
      </c>
      <c r="E775">
        <v>0.65602917495500612</v>
      </c>
      <c r="F775">
        <v>316.70999999999998</v>
      </c>
      <c r="G775">
        <v>5.813323186645128E-4</v>
      </c>
      <c r="H775">
        <v>2.0667729999999999E-2</v>
      </c>
    </row>
    <row r="776" spans="1:9" x14ac:dyDescent="0.25">
      <c r="A776" s="57">
        <v>38626</v>
      </c>
      <c r="B776" s="58" t="s">
        <v>1629</v>
      </c>
      <c r="C776" t="s">
        <v>1630</v>
      </c>
      <c r="D776">
        <v>54.065899999999999</v>
      </c>
      <c r="E776">
        <v>0.65597724258728707</v>
      </c>
      <c r="F776">
        <v>54.065899999999999</v>
      </c>
      <c r="G776">
        <v>9.9239856675456054E-5</v>
      </c>
      <c r="H776">
        <v>-5.4908489999999997E-2</v>
      </c>
      <c r="I776" t="s">
        <v>82</v>
      </c>
    </row>
    <row r="777" spans="1:9" x14ac:dyDescent="0.25">
      <c r="A777" s="57">
        <v>38626</v>
      </c>
      <c r="B777" s="58" t="s">
        <v>1631</v>
      </c>
      <c r="C777" t="s">
        <v>1632</v>
      </c>
      <c r="D777">
        <v>57.420999999999999</v>
      </c>
      <c r="E777">
        <v>0.6554570627470786</v>
      </c>
      <c r="F777">
        <v>57.420999999999999</v>
      </c>
      <c r="G777">
        <v>1.0539826045920556E-4</v>
      </c>
      <c r="H777">
        <v>2.4179689999999997E-2</v>
      </c>
    </row>
    <row r="778" spans="1:9" x14ac:dyDescent="0.25">
      <c r="A778" s="57">
        <v>38626</v>
      </c>
      <c r="B778" s="58" t="s">
        <v>1633</v>
      </c>
      <c r="C778" t="s">
        <v>1634</v>
      </c>
      <c r="D778">
        <v>112.7</v>
      </c>
      <c r="E778">
        <v>0.65436557231588288</v>
      </c>
      <c r="F778">
        <v>112.7</v>
      </c>
      <c r="G778">
        <v>2.0686480475353035E-4</v>
      </c>
      <c r="H778">
        <v>1.846509E-2</v>
      </c>
    </row>
    <row r="779" spans="1:9" x14ac:dyDescent="0.25">
      <c r="A779" s="57">
        <v>38626</v>
      </c>
      <c r="B779" s="58" t="s">
        <v>1635</v>
      </c>
      <c r="C779" t="s">
        <v>1636</v>
      </c>
      <c r="D779">
        <v>31.5242</v>
      </c>
      <c r="E779">
        <v>0.65387860754594884</v>
      </c>
      <c r="F779">
        <v>31.5242</v>
      </c>
      <c r="G779">
        <v>5.7863775315095313E-5</v>
      </c>
      <c r="H779">
        <v>3.7878790000000001E-3</v>
      </c>
    </row>
    <row r="780" spans="1:9" x14ac:dyDescent="0.25">
      <c r="A780" s="57">
        <v>38626</v>
      </c>
      <c r="B780" s="58" t="s">
        <v>1637</v>
      </c>
      <c r="C780" t="s">
        <v>1638</v>
      </c>
      <c r="D780">
        <v>88.700500000000005</v>
      </c>
      <c r="E780">
        <v>0.65291627442911815</v>
      </c>
      <c r="F780">
        <v>88.700500000000005</v>
      </c>
      <c r="G780">
        <v>1.6281288033753789E-4</v>
      </c>
      <c r="H780">
        <v>5.7126700000000002E-2</v>
      </c>
      <c r="I780" t="s">
        <v>113</v>
      </c>
    </row>
    <row r="781" spans="1:9" x14ac:dyDescent="0.25">
      <c r="A781" s="57">
        <v>38626</v>
      </c>
      <c r="B781" s="58" t="s">
        <v>1639</v>
      </c>
      <c r="C781" t="s">
        <v>1640</v>
      </c>
      <c r="D781">
        <v>303.61</v>
      </c>
      <c r="E781">
        <v>0.65286387141398505</v>
      </c>
      <c r="F781">
        <v>303.61</v>
      </c>
      <c r="G781">
        <v>5.5728680897266505E-4</v>
      </c>
      <c r="H781">
        <v>0</v>
      </c>
    </row>
    <row r="782" spans="1:9" x14ac:dyDescent="0.25">
      <c r="A782" s="57">
        <v>38626</v>
      </c>
      <c r="B782" s="58" t="s">
        <v>1641</v>
      </c>
      <c r="C782" t="s">
        <v>1642</v>
      </c>
      <c r="D782">
        <v>249.57</v>
      </c>
      <c r="E782">
        <v>0.65251833153023198</v>
      </c>
      <c r="F782">
        <v>249.57</v>
      </c>
      <c r="G782">
        <v>4.5809449265606539E-4</v>
      </c>
      <c r="H782">
        <v>-3.3536579999999996E-2</v>
      </c>
    </row>
    <row r="783" spans="1:9" x14ac:dyDescent="0.25">
      <c r="A783" s="57">
        <v>38626</v>
      </c>
      <c r="B783" s="58" t="s">
        <v>1643</v>
      </c>
      <c r="C783" t="s">
        <v>1644</v>
      </c>
      <c r="D783">
        <v>904.28</v>
      </c>
      <c r="E783">
        <v>0.65247489715574825</v>
      </c>
      <c r="F783">
        <v>904.28</v>
      </c>
      <c r="G783">
        <v>1.6598376720720711E-3</v>
      </c>
      <c r="H783">
        <v>-3.1643819999999996E-2</v>
      </c>
    </row>
    <row r="784" spans="1:9" x14ac:dyDescent="0.25">
      <c r="A784" s="57">
        <v>38626</v>
      </c>
      <c r="B784" s="58" t="s">
        <v>1645</v>
      </c>
      <c r="C784" t="s">
        <v>1646</v>
      </c>
      <c r="D784">
        <v>70.790000000000006</v>
      </c>
      <c r="E784">
        <v>0.65224231289730183</v>
      </c>
      <c r="F784">
        <v>70.790000000000006</v>
      </c>
      <c r="G784">
        <v>1.299375290905272E-4</v>
      </c>
      <c r="H784">
        <v>-4.9539169999999993E-2</v>
      </c>
    </row>
    <row r="785" spans="1:9" x14ac:dyDescent="0.25">
      <c r="A785" s="57">
        <v>38626</v>
      </c>
      <c r="B785" s="58" t="s">
        <v>1647</v>
      </c>
      <c r="C785" t="s">
        <v>1648</v>
      </c>
      <c r="D785">
        <v>54.23</v>
      </c>
      <c r="E785">
        <v>0.65214825742209115</v>
      </c>
      <c r="F785">
        <v>54.23</v>
      </c>
      <c r="G785">
        <v>9.9541067983885992E-5</v>
      </c>
      <c r="H785">
        <v>-1.337793E-2</v>
      </c>
    </row>
    <row r="786" spans="1:9" x14ac:dyDescent="0.25">
      <c r="A786" s="57">
        <v>38626</v>
      </c>
      <c r="B786" s="58" t="s">
        <v>1649</v>
      </c>
      <c r="C786" t="s">
        <v>1650</v>
      </c>
      <c r="D786">
        <v>135.03749999999999</v>
      </c>
      <c r="E786">
        <v>0.65210774784782011</v>
      </c>
      <c r="F786">
        <v>135.03749999999999</v>
      </c>
      <c r="G786">
        <v>2.478660698483128E-4</v>
      </c>
      <c r="H786">
        <v>1.3333330000000001E-2</v>
      </c>
    </row>
    <row r="787" spans="1:9" x14ac:dyDescent="0.25">
      <c r="A787" s="57">
        <v>38626</v>
      </c>
      <c r="B787" s="58" t="s">
        <v>1651</v>
      </c>
      <c r="C787" t="s">
        <v>1652</v>
      </c>
      <c r="D787">
        <v>332.6035</v>
      </c>
      <c r="E787">
        <v>0.6515325304754761</v>
      </c>
      <c r="F787">
        <v>332.6035</v>
      </c>
      <c r="G787">
        <v>6.105053956330154E-4</v>
      </c>
      <c r="H787">
        <v>-0.10863400000000001</v>
      </c>
      <c r="I787" t="s">
        <v>82</v>
      </c>
    </row>
    <row r="788" spans="1:9" x14ac:dyDescent="0.25">
      <c r="A788" s="57">
        <v>38626</v>
      </c>
      <c r="B788" s="58" t="s">
        <v>1653</v>
      </c>
      <c r="C788" t="s">
        <v>1654</v>
      </c>
      <c r="D788">
        <v>312.50200000000001</v>
      </c>
      <c r="E788">
        <v>0.65152543023724652</v>
      </c>
      <c r="F788">
        <v>312.50200000000001</v>
      </c>
      <c r="G788">
        <v>5.7360838700166593E-4</v>
      </c>
      <c r="H788">
        <v>-7.2243489999999997E-3</v>
      </c>
    </row>
    <row r="789" spans="1:9" x14ac:dyDescent="0.25">
      <c r="A789" s="57">
        <v>38626</v>
      </c>
      <c r="B789" s="58" t="s">
        <v>1655</v>
      </c>
      <c r="C789" t="s">
        <v>1656</v>
      </c>
      <c r="D789">
        <v>430.42169999999999</v>
      </c>
      <c r="E789">
        <v>0.65136818148341502</v>
      </c>
      <c r="F789">
        <v>430.42169999999999</v>
      </c>
      <c r="G789">
        <v>7.9005413426958839E-4</v>
      </c>
      <c r="H789">
        <v>-0.10520149999999999</v>
      </c>
      <c r="I789" t="s">
        <v>82</v>
      </c>
    </row>
    <row r="790" spans="1:9" x14ac:dyDescent="0.25">
      <c r="A790" s="57">
        <v>38626</v>
      </c>
      <c r="B790" s="58" t="s">
        <v>1657</v>
      </c>
      <c r="C790" t="s">
        <v>1658</v>
      </c>
      <c r="D790">
        <v>387.73</v>
      </c>
      <c r="E790">
        <v>0.65125473912258525</v>
      </c>
      <c r="F790">
        <v>387.73</v>
      </c>
      <c r="G790">
        <v>7.1169202082596562E-4</v>
      </c>
      <c r="H790">
        <v>0</v>
      </c>
    </row>
    <row r="791" spans="1:9" x14ac:dyDescent="0.25">
      <c r="A791" s="57">
        <v>38626</v>
      </c>
      <c r="B791" s="58" t="s">
        <v>1659</v>
      </c>
      <c r="C791" t="s">
        <v>1660</v>
      </c>
      <c r="D791">
        <v>166.23</v>
      </c>
      <c r="E791">
        <v>0.65084521446189014</v>
      </c>
      <c r="F791">
        <v>166.23</v>
      </c>
      <c r="G791">
        <v>3.0512099817372979E-4</v>
      </c>
      <c r="H791">
        <v>5.7938720000000006E-2</v>
      </c>
      <c r="I791" t="s">
        <v>113</v>
      </c>
    </row>
    <row r="792" spans="1:9" x14ac:dyDescent="0.25">
      <c r="A792" s="57">
        <v>38626</v>
      </c>
      <c r="B792" s="58" t="s">
        <v>1661</v>
      </c>
      <c r="C792" t="s">
        <v>1662</v>
      </c>
      <c r="D792">
        <v>1551.4028000000001</v>
      </c>
      <c r="E792">
        <v>0.6495605138781495</v>
      </c>
      <c r="F792">
        <v>1551.4028000000001</v>
      </c>
      <c r="G792">
        <v>2.8476542796457881E-3</v>
      </c>
      <c r="H792">
        <v>9.2841170000000001E-2</v>
      </c>
      <c r="I792" t="s">
        <v>113</v>
      </c>
    </row>
    <row r="793" spans="1:9" x14ac:dyDescent="0.25">
      <c r="A793" s="57">
        <v>38626</v>
      </c>
      <c r="B793" s="58" t="s">
        <v>1663</v>
      </c>
      <c r="C793" t="s">
        <v>1664</v>
      </c>
      <c r="D793">
        <v>41.44</v>
      </c>
      <c r="E793">
        <v>0.64954150579150582</v>
      </c>
      <c r="F793">
        <v>41.44</v>
      </c>
      <c r="G793">
        <v>7.6064574170242217E-5</v>
      </c>
      <c r="H793">
        <v>-0.12809319999999999</v>
      </c>
      <c r="I793" t="s">
        <v>82</v>
      </c>
    </row>
    <row r="794" spans="1:9" x14ac:dyDescent="0.25">
      <c r="A794" s="57">
        <v>38626</v>
      </c>
      <c r="B794" s="58" t="s">
        <v>1665</v>
      </c>
      <c r="C794" t="s">
        <v>1666</v>
      </c>
      <c r="D794">
        <v>240.00280000000001</v>
      </c>
      <c r="E794">
        <v>0.64951742229673981</v>
      </c>
      <c r="F794">
        <v>240.00280000000001</v>
      </c>
      <c r="G794">
        <v>4.4053356133363442E-4</v>
      </c>
      <c r="H794">
        <v>7.0011669999999998E-2</v>
      </c>
      <c r="I794" t="s">
        <v>113</v>
      </c>
    </row>
    <row r="795" spans="1:9" x14ac:dyDescent="0.25">
      <c r="A795" s="57">
        <v>38626</v>
      </c>
      <c r="B795" s="58" t="s">
        <v>1667</v>
      </c>
      <c r="C795" t="s">
        <v>1668</v>
      </c>
      <c r="D795">
        <v>2012.5472</v>
      </c>
      <c r="E795">
        <v>0.64942576253615325</v>
      </c>
      <c r="F795">
        <v>2012.5472</v>
      </c>
      <c r="G795">
        <v>3.6941010078550508E-3</v>
      </c>
      <c r="H795">
        <v>0.1308281</v>
      </c>
      <c r="I795" t="s">
        <v>113</v>
      </c>
    </row>
    <row r="796" spans="1:9" x14ac:dyDescent="0.25">
      <c r="A796" s="57">
        <v>38626</v>
      </c>
      <c r="B796" s="58" t="s">
        <v>1669</v>
      </c>
      <c r="C796" t="s">
        <v>1670</v>
      </c>
      <c r="D796">
        <v>29.172499999999999</v>
      </c>
      <c r="E796">
        <v>0.64920730139686345</v>
      </c>
      <c r="F796">
        <v>29.172499999999999</v>
      </c>
      <c r="G796">
        <v>5.3547147441635887E-5</v>
      </c>
      <c r="H796">
        <v>-3.4941760000000002E-2</v>
      </c>
    </row>
    <row r="797" spans="1:9" x14ac:dyDescent="0.25">
      <c r="A797" s="57">
        <v>38626</v>
      </c>
      <c r="B797" s="58" t="s">
        <v>1671</v>
      </c>
      <c r="C797" t="s">
        <v>1672</v>
      </c>
      <c r="D797">
        <v>117.24</v>
      </c>
      <c r="E797">
        <v>0.64916410781303313</v>
      </c>
      <c r="F797">
        <v>117.24</v>
      </c>
      <c r="G797">
        <v>2.1519813406658294E-4</v>
      </c>
      <c r="H797">
        <v>-4.1533550000000002E-2</v>
      </c>
    </row>
    <row r="798" spans="1:9" x14ac:dyDescent="0.25">
      <c r="A798" s="57">
        <v>38626</v>
      </c>
      <c r="B798" s="58" t="s">
        <v>1673</v>
      </c>
      <c r="C798" t="s">
        <v>1674</v>
      </c>
      <c r="D798">
        <v>823.60299999999995</v>
      </c>
      <c r="E798">
        <v>0.64904693159204141</v>
      </c>
      <c r="F798">
        <v>823.60299999999995</v>
      </c>
      <c r="G798">
        <v>1.5117522075370174E-3</v>
      </c>
      <c r="H798">
        <v>-0.13988519999999999</v>
      </c>
      <c r="I798" t="s">
        <v>82</v>
      </c>
    </row>
    <row r="799" spans="1:9" x14ac:dyDescent="0.25">
      <c r="A799" s="57">
        <v>38626</v>
      </c>
      <c r="B799" s="58" t="s">
        <v>1675</v>
      </c>
      <c r="C799" t="s">
        <v>1676</v>
      </c>
      <c r="D799">
        <v>238.8408</v>
      </c>
      <c r="E799">
        <v>0.64885480202712442</v>
      </c>
      <c r="F799">
        <v>238.8408</v>
      </c>
      <c r="G799">
        <v>4.3840066955791479E-4</v>
      </c>
      <c r="H799">
        <v>2.4816690000000002E-2</v>
      </c>
    </row>
    <row r="800" spans="1:9" x14ac:dyDescent="0.25">
      <c r="A800" s="57">
        <v>38626</v>
      </c>
      <c r="B800" s="58" t="s">
        <v>1677</v>
      </c>
      <c r="C800" t="s">
        <v>1678</v>
      </c>
      <c r="D800">
        <v>117.15170000000001</v>
      </c>
      <c r="E800">
        <v>0.64818521626233339</v>
      </c>
      <c r="F800">
        <v>117.15170000000001</v>
      </c>
      <c r="G800">
        <v>2.1503605631804936E-4</v>
      </c>
      <c r="H800">
        <v>0</v>
      </c>
    </row>
    <row r="801" spans="1:9" x14ac:dyDescent="0.25">
      <c r="A801" s="57">
        <v>38626</v>
      </c>
      <c r="B801" s="58" t="s">
        <v>1679</v>
      </c>
      <c r="C801" t="s">
        <v>1680</v>
      </c>
      <c r="D801">
        <v>109.4511</v>
      </c>
      <c r="E801">
        <v>0.64754031709137683</v>
      </c>
      <c r="F801">
        <v>109.4511</v>
      </c>
      <c r="G801">
        <v>2.00901334796443E-4</v>
      </c>
      <c r="H801">
        <v>1.9066399999999997E-2</v>
      </c>
    </row>
    <row r="802" spans="1:9" x14ac:dyDescent="0.25">
      <c r="A802" s="57">
        <v>38626</v>
      </c>
      <c r="B802" s="58" t="s">
        <v>1681</v>
      </c>
      <c r="C802" t="s">
        <v>1682</v>
      </c>
      <c r="D802">
        <v>15.010300000000001</v>
      </c>
      <c r="E802">
        <v>0.64708899888743054</v>
      </c>
      <c r="F802">
        <v>15.010300000000001</v>
      </c>
      <c r="G802">
        <v>2.7551932376148332E-5</v>
      </c>
      <c r="H802">
        <v>5.750487E-2</v>
      </c>
      <c r="I802" t="s">
        <v>113</v>
      </c>
    </row>
    <row r="803" spans="1:9" x14ac:dyDescent="0.25">
      <c r="A803" s="57">
        <v>38626</v>
      </c>
      <c r="B803" s="58" t="s">
        <v>1683</v>
      </c>
      <c r="C803" t="s">
        <v>1684</v>
      </c>
      <c r="D803">
        <v>139.04</v>
      </c>
      <c r="E803">
        <v>0.64610903337169157</v>
      </c>
      <c r="F803">
        <v>139.04</v>
      </c>
      <c r="G803">
        <v>2.5521279904996324E-4</v>
      </c>
      <c r="H803">
        <v>0</v>
      </c>
    </row>
    <row r="804" spans="1:9" x14ac:dyDescent="0.25">
      <c r="A804" s="57">
        <v>38626</v>
      </c>
      <c r="B804" s="58" t="s">
        <v>1685</v>
      </c>
      <c r="C804" t="s">
        <v>1686</v>
      </c>
      <c r="D804">
        <v>57.03</v>
      </c>
      <c r="E804">
        <v>0.64502893214097845</v>
      </c>
      <c r="F804">
        <v>57.03</v>
      </c>
      <c r="G804">
        <v>1.0468056623863209E-4</v>
      </c>
      <c r="H804">
        <v>-4.0909090000000002E-2</v>
      </c>
    </row>
    <row r="805" spans="1:9" x14ac:dyDescent="0.25">
      <c r="A805" s="57">
        <v>38626</v>
      </c>
      <c r="B805" s="58" t="s">
        <v>1687</v>
      </c>
      <c r="C805" t="s">
        <v>1688</v>
      </c>
      <c r="D805">
        <v>1525.83</v>
      </c>
      <c r="E805">
        <v>0.64456263148581439</v>
      </c>
      <c r="F805">
        <v>1525.83</v>
      </c>
      <c r="G805">
        <v>2.8007145078711554E-3</v>
      </c>
      <c r="H805">
        <v>-0.10227270000000001</v>
      </c>
      <c r="I805" t="s">
        <v>82</v>
      </c>
    </row>
    <row r="806" spans="1:9" x14ac:dyDescent="0.25">
      <c r="A806" s="57">
        <v>38626</v>
      </c>
      <c r="B806" s="58" t="s">
        <v>1689</v>
      </c>
      <c r="C806" t="s">
        <v>1690</v>
      </c>
      <c r="D806">
        <v>781.22209999999995</v>
      </c>
      <c r="E806">
        <v>0.64448637589745617</v>
      </c>
      <c r="F806">
        <v>781.22209999999995</v>
      </c>
      <c r="G806">
        <v>1.4339605783996712E-3</v>
      </c>
      <c r="H806">
        <v>0.1104213</v>
      </c>
      <c r="I806" t="s">
        <v>113</v>
      </c>
    </row>
    <row r="807" spans="1:9" x14ac:dyDescent="0.25">
      <c r="A807" s="57">
        <v>38626</v>
      </c>
      <c r="B807" s="58" t="s">
        <v>1691</v>
      </c>
      <c r="C807" t="s">
        <v>1692</v>
      </c>
      <c r="D807">
        <v>199.89</v>
      </c>
      <c r="E807">
        <v>0.64403421882035117</v>
      </c>
      <c r="F807">
        <v>199.89</v>
      </c>
      <c r="G807">
        <v>3.6690510933614181E-4</v>
      </c>
      <c r="H807">
        <v>-8.5305110000000003E-2</v>
      </c>
      <c r="I807" t="s">
        <v>82</v>
      </c>
    </row>
    <row r="808" spans="1:9" x14ac:dyDescent="0.25">
      <c r="A808" s="57">
        <v>38626</v>
      </c>
      <c r="B808" s="58" t="s">
        <v>1693</v>
      </c>
      <c r="C808" t="s">
        <v>1694</v>
      </c>
      <c r="D808">
        <v>190.83269999999999</v>
      </c>
      <c r="E808">
        <v>0.64209645411923644</v>
      </c>
      <c r="F808">
        <v>190.83269999999999</v>
      </c>
      <c r="G808">
        <v>3.5028011735660188E-4</v>
      </c>
      <c r="H808">
        <v>1.9283749999999999E-2</v>
      </c>
    </row>
    <row r="809" spans="1:9" x14ac:dyDescent="0.25">
      <c r="A809" s="57">
        <v>38626</v>
      </c>
      <c r="B809" s="58" t="s">
        <v>1695</v>
      </c>
      <c r="C809" t="s">
        <v>1696</v>
      </c>
      <c r="D809">
        <v>1420.39</v>
      </c>
      <c r="E809">
        <v>0.64174205675905904</v>
      </c>
      <c r="F809">
        <v>1420.39</v>
      </c>
      <c r="G809">
        <v>2.6071756878781457E-3</v>
      </c>
      <c r="H809">
        <v>-4.150334E-2</v>
      </c>
    </row>
    <row r="810" spans="1:9" x14ac:dyDescent="0.25">
      <c r="A810" s="57">
        <v>38626</v>
      </c>
      <c r="B810" s="58" t="s">
        <v>1697</v>
      </c>
      <c r="C810" t="s">
        <v>1698</v>
      </c>
      <c r="D810">
        <v>340.1266</v>
      </c>
      <c r="E810">
        <v>0.64167577601987025</v>
      </c>
      <c r="F810">
        <v>340.1266</v>
      </c>
      <c r="G810">
        <v>6.2431430967597264E-4</v>
      </c>
      <c r="H810">
        <v>4.9507990000000002E-2</v>
      </c>
    </row>
    <row r="811" spans="1:9" x14ac:dyDescent="0.25">
      <c r="A811" s="57">
        <v>38626</v>
      </c>
      <c r="B811" s="58" t="s">
        <v>1699</v>
      </c>
      <c r="C811" t="s">
        <v>1700</v>
      </c>
      <c r="D811">
        <v>137.09</v>
      </c>
      <c r="E811">
        <v>0.64100226128820481</v>
      </c>
      <c r="F811">
        <v>137.09</v>
      </c>
      <c r="G811">
        <v>2.5163350562255079E-4</v>
      </c>
      <c r="H811">
        <v>0.1105691</v>
      </c>
      <c r="I811" t="s">
        <v>113</v>
      </c>
    </row>
    <row r="812" spans="1:9" x14ac:dyDescent="0.25">
      <c r="A812" s="57">
        <v>38626</v>
      </c>
      <c r="B812" s="58" t="s">
        <v>1701</v>
      </c>
      <c r="C812" t="s">
        <v>1702</v>
      </c>
      <c r="D812">
        <v>904.04</v>
      </c>
      <c r="E812">
        <v>0.64025153754258657</v>
      </c>
      <c r="F812">
        <v>904.04</v>
      </c>
      <c r="G812">
        <v>1.6593971436502358E-3</v>
      </c>
      <c r="H812">
        <v>-3.5229480000000001E-2</v>
      </c>
    </row>
    <row r="813" spans="1:9" x14ac:dyDescent="0.25">
      <c r="A813" s="57">
        <v>38626</v>
      </c>
      <c r="B813" s="58" t="s">
        <v>1703</v>
      </c>
      <c r="C813" t="s">
        <v>1704</v>
      </c>
      <c r="D813">
        <v>349.01</v>
      </c>
      <c r="E813">
        <v>0.63982980430360159</v>
      </c>
      <c r="F813">
        <v>349.01</v>
      </c>
      <c r="G813">
        <v>6.4062010210319098E-4</v>
      </c>
      <c r="H813">
        <v>-3.5187290000000003E-2</v>
      </c>
    </row>
    <row r="814" spans="1:9" x14ac:dyDescent="0.25">
      <c r="A814" s="57">
        <v>38626</v>
      </c>
      <c r="B814" s="58" t="s">
        <v>1705</v>
      </c>
      <c r="C814" t="s">
        <v>1706</v>
      </c>
      <c r="D814">
        <v>65.432699999999997</v>
      </c>
      <c r="E814">
        <v>0.63954261401409396</v>
      </c>
      <c r="F814">
        <v>65.432699999999997</v>
      </c>
      <c r="G814">
        <v>1.2010401694761601E-4</v>
      </c>
      <c r="H814">
        <v>0</v>
      </c>
    </row>
    <row r="815" spans="1:9" x14ac:dyDescent="0.25">
      <c r="A815" s="57">
        <v>38626</v>
      </c>
      <c r="B815" s="58" t="s">
        <v>1707</v>
      </c>
      <c r="C815" t="s">
        <v>1708</v>
      </c>
      <c r="D815">
        <v>981.94579999999996</v>
      </c>
      <c r="E815">
        <v>0.63877558211461372</v>
      </c>
      <c r="F815">
        <v>981.94579999999996</v>
      </c>
      <c r="G815">
        <v>1.8023959733411638E-3</v>
      </c>
      <c r="H815">
        <v>-0.125523</v>
      </c>
      <c r="I815" t="s">
        <v>82</v>
      </c>
    </row>
    <row r="816" spans="1:9" x14ac:dyDescent="0.25">
      <c r="A816" s="57">
        <v>38626</v>
      </c>
      <c r="B816" s="58" t="s">
        <v>1709</v>
      </c>
      <c r="C816" t="s">
        <v>1710</v>
      </c>
      <c r="D816">
        <v>342.15</v>
      </c>
      <c r="E816">
        <v>0.63791319596668128</v>
      </c>
      <c r="F816">
        <v>342.15</v>
      </c>
      <c r="G816">
        <v>6.2802833137906306E-4</v>
      </c>
      <c r="H816">
        <v>2.2304830000000001E-2</v>
      </c>
    </row>
    <row r="817" spans="1:9" x14ac:dyDescent="0.25">
      <c r="A817" s="57">
        <v>38626</v>
      </c>
      <c r="B817" s="58" t="s">
        <v>1711</v>
      </c>
      <c r="C817" t="s">
        <v>1712</v>
      </c>
      <c r="D817">
        <v>1779.55</v>
      </c>
      <c r="E817">
        <v>0.63737574105813266</v>
      </c>
      <c r="F817">
        <v>1779.55</v>
      </c>
      <c r="G817">
        <v>3.2664264711547908E-3</v>
      </c>
      <c r="H817">
        <v>-2.1388810000000001E-2</v>
      </c>
    </row>
    <row r="818" spans="1:9" x14ac:dyDescent="0.25">
      <c r="A818" s="57">
        <v>38626</v>
      </c>
      <c r="B818" s="58" t="s">
        <v>1713</v>
      </c>
      <c r="C818" t="s">
        <v>1714</v>
      </c>
      <c r="D818">
        <v>372.4</v>
      </c>
      <c r="E818">
        <v>0.63671858216971</v>
      </c>
      <c r="F818">
        <v>372.4</v>
      </c>
      <c r="G818">
        <v>6.835532678812307E-4</v>
      </c>
      <c r="H818">
        <v>4.6123919999999999E-2</v>
      </c>
    </row>
    <row r="819" spans="1:9" x14ac:dyDescent="0.25">
      <c r="A819" s="57">
        <v>38626</v>
      </c>
      <c r="B819" s="58" t="s">
        <v>1715</v>
      </c>
      <c r="C819" t="s">
        <v>1716</v>
      </c>
      <c r="D819">
        <v>159.77000000000001</v>
      </c>
      <c r="E819">
        <v>0.63643988233085058</v>
      </c>
      <c r="F819">
        <v>159.77000000000001</v>
      </c>
      <c r="G819">
        <v>2.9326344148599423E-4</v>
      </c>
      <c r="H819">
        <v>-2.8361339999999999E-2</v>
      </c>
    </row>
    <row r="820" spans="1:9" x14ac:dyDescent="0.25">
      <c r="A820" s="57">
        <v>38626</v>
      </c>
      <c r="B820" s="58" t="s">
        <v>1717</v>
      </c>
      <c r="C820" t="s">
        <v>1718</v>
      </c>
      <c r="D820">
        <v>599.30229999999995</v>
      </c>
      <c r="E820">
        <v>0.63612971283440767</v>
      </c>
      <c r="F820">
        <v>599.30229999999995</v>
      </c>
      <c r="G820">
        <v>1.1000404017554718E-3</v>
      </c>
      <c r="H820">
        <v>-2.1012929999999999E-2</v>
      </c>
    </row>
    <row r="821" spans="1:9" x14ac:dyDescent="0.25">
      <c r="A821" s="57">
        <v>38626</v>
      </c>
      <c r="B821" s="58" t="s">
        <v>1719</v>
      </c>
      <c r="C821" t="s">
        <v>1720</v>
      </c>
      <c r="D821">
        <v>1259.7991</v>
      </c>
      <c r="E821">
        <v>0.63482899773463874</v>
      </c>
      <c r="F821">
        <v>1259.7991</v>
      </c>
      <c r="G821">
        <v>2.3124054556359652E-3</v>
      </c>
      <c r="H821">
        <v>-6.7397079999999998E-2</v>
      </c>
      <c r="I821" t="s">
        <v>82</v>
      </c>
    </row>
    <row r="822" spans="1:9" x14ac:dyDescent="0.25">
      <c r="A822" s="57">
        <v>38626</v>
      </c>
      <c r="B822" s="58" t="s">
        <v>1721</v>
      </c>
      <c r="C822" t="s">
        <v>1722</v>
      </c>
      <c r="D822">
        <v>905.06</v>
      </c>
      <c r="E822">
        <v>0.63436678231277488</v>
      </c>
      <c r="F822">
        <v>905.06</v>
      </c>
      <c r="G822">
        <v>1.6612693894430361E-3</v>
      </c>
      <c r="H822">
        <v>0.10322580000000001</v>
      </c>
      <c r="I822" t="s">
        <v>113</v>
      </c>
    </row>
    <row r="823" spans="1:9" x14ac:dyDescent="0.25">
      <c r="A823" s="57">
        <v>38626</v>
      </c>
      <c r="B823" s="58" t="s">
        <v>1723</v>
      </c>
      <c r="C823" t="s">
        <v>1724</v>
      </c>
      <c r="D823">
        <v>206.143</v>
      </c>
      <c r="E823">
        <v>0.63389491760573968</v>
      </c>
      <c r="F823">
        <v>206.143</v>
      </c>
      <c r="G823">
        <v>3.7838271026004443E-4</v>
      </c>
      <c r="H823">
        <v>8.630394000000001E-2</v>
      </c>
      <c r="I823" t="s">
        <v>113</v>
      </c>
    </row>
    <row r="824" spans="1:9" x14ac:dyDescent="0.25">
      <c r="A824" s="57">
        <v>38626</v>
      </c>
      <c r="B824" s="58" t="s">
        <v>1725</v>
      </c>
      <c r="C824" t="s">
        <v>1726</v>
      </c>
      <c r="D824">
        <v>109.36</v>
      </c>
      <c r="E824">
        <v>0.63349487929773218</v>
      </c>
      <c r="F824">
        <v>109.36</v>
      </c>
      <c r="G824">
        <v>2.0073411754965465E-4</v>
      </c>
      <c r="H824">
        <v>0.2007874</v>
      </c>
      <c r="I824" t="s">
        <v>113</v>
      </c>
    </row>
    <row r="825" spans="1:9" x14ac:dyDescent="0.25">
      <c r="A825" s="57">
        <v>38626</v>
      </c>
      <c r="B825" s="58" t="s">
        <v>1727</v>
      </c>
      <c r="C825" t="s">
        <v>1728</v>
      </c>
      <c r="D825">
        <v>1468.55</v>
      </c>
      <c r="E825">
        <v>0.63255614946716154</v>
      </c>
      <c r="F825">
        <v>1468.55</v>
      </c>
      <c r="G825">
        <v>2.6955750578597781E-3</v>
      </c>
      <c r="H825">
        <v>2.883467E-2</v>
      </c>
    </row>
    <row r="826" spans="1:9" x14ac:dyDescent="0.25">
      <c r="A826" s="57">
        <v>38626</v>
      </c>
      <c r="B826" s="58" t="s">
        <v>1729</v>
      </c>
      <c r="C826" t="s">
        <v>1730</v>
      </c>
      <c r="D826">
        <v>1509.66</v>
      </c>
      <c r="E826">
        <v>0.63212908866897177</v>
      </c>
      <c r="F826">
        <v>1509.66</v>
      </c>
      <c r="G826">
        <v>2.7710339054499971E-3</v>
      </c>
      <c r="H826">
        <v>-0.1193182</v>
      </c>
      <c r="I826" t="s">
        <v>82</v>
      </c>
    </row>
    <row r="827" spans="1:9" x14ac:dyDescent="0.25">
      <c r="A827" s="57">
        <v>38626</v>
      </c>
      <c r="B827" s="58" t="s">
        <v>1731</v>
      </c>
      <c r="C827" t="s">
        <v>1732</v>
      </c>
      <c r="D827">
        <v>1358.67</v>
      </c>
      <c r="E827">
        <v>0.63153157131606641</v>
      </c>
      <c r="F827">
        <v>1358.67</v>
      </c>
      <c r="G827">
        <v>2.4938864620628136E-3</v>
      </c>
      <c r="H827">
        <v>-1.2159109999999999E-3</v>
      </c>
    </row>
    <row r="828" spans="1:9" x14ac:dyDescent="0.25">
      <c r="A828" s="57">
        <v>38626</v>
      </c>
      <c r="B828" s="58" t="s">
        <v>1733</v>
      </c>
      <c r="C828" t="s">
        <v>1734</v>
      </c>
      <c r="D828">
        <v>1760.07</v>
      </c>
      <c r="E828">
        <v>0.63149761089047596</v>
      </c>
      <c r="F828">
        <v>1760.07</v>
      </c>
      <c r="G828">
        <v>3.2306702475824859E-3</v>
      </c>
      <c r="H828">
        <v>7.4593800000000002E-2</v>
      </c>
      <c r="I828" t="s">
        <v>113</v>
      </c>
    </row>
    <row r="829" spans="1:9" x14ac:dyDescent="0.25">
      <c r="A829" s="57">
        <v>38626</v>
      </c>
      <c r="B829" s="58" t="s">
        <v>1735</v>
      </c>
      <c r="C829" t="s">
        <v>1736</v>
      </c>
      <c r="D829">
        <v>127.68</v>
      </c>
      <c r="E829">
        <v>0.63067042606516288</v>
      </c>
      <c r="F829">
        <v>127.68</v>
      </c>
      <c r="G829">
        <v>2.3436112041642199E-4</v>
      </c>
      <c r="H829">
        <v>-0.16186050000000002</v>
      </c>
      <c r="I829" t="s">
        <v>82</v>
      </c>
    </row>
    <row r="830" spans="1:9" x14ac:dyDescent="0.25">
      <c r="A830" s="57">
        <v>38626</v>
      </c>
      <c r="B830" s="58" t="s">
        <v>1737</v>
      </c>
      <c r="C830" t="s">
        <v>1738</v>
      </c>
      <c r="D830">
        <v>556.2423</v>
      </c>
      <c r="E830">
        <v>0.63066041543406537</v>
      </c>
      <c r="F830">
        <v>556.2423</v>
      </c>
      <c r="G830">
        <v>1.0210022607378408E-3</v>
      </c>
      <c r="H830">
        <v>-5.3571429999999996E-2</v>
      </c>
      <c r="I830" t="s">
        <v>82</v>
      </c>
    </row>
    <row r="831" spans="1:9" x14ac:dyDescent="0.25">
      <c r="A831" s="57">
        <v>38626</v>
      </c>
      <c r="B831" s="58" t="s">
        <v>1739</v>
      </c>
      <c r="C831" t="s">
        <v>1740</v>
      </c>
      <c r="D831">
        <v>359.5539</v>
      </c>
      <c r="E831">
        <v>0.63020871140599499</v>
      </c>
      <c r="F831">
        <v>359.5539</v>
      </c>
      <c r="G831">
        <v>6.599738005489829E-4</v>
      </c>
      <c r="H831">
        <v>2.9715760000000001E-2</v>
      </c>
    </row>
    <row r="832" spans="1:9" x14ac:dyDescent="0.25">
      <c r="A832" s="57">
        <v>38626</v>
      </c>
      <c r="B832" s="58" t="s">
        <v>1741</v>
      </c>
      <c r="C832" t="s">
        <v>1742</v>
      </c>
      <c r="D832">
        <v>195.22790000000001</v>
      </c>
      <c r="E832">
        <v>0.62997655560501342</v>
      </c>
      <c r="F832">
        <v>195.22790000000001</v>
      </c>
      <c r="G832">
        <v>3.583476611884805E-4</v>
      </c>
      <c r="H832">
        <v>-5.7041000000000001E-2</v>
      </c>
      <c r="I832" t="s">
        <v>82</v>
      </c>
    </row>
    <row r="833" spans="1:9" x14ac:dyDescent="0.25">
      <c r="A833" s="57">
        <v>38626</v>
      </c>
      <c r="B833" s="58" t="s">
        <v>1743</v>
      </c>
      <c r="C833" t="s">
        <v>1744</v>
      </c>
      <c r="D833">
        <v>974.41</v>
      </c>
      <c r="E833">
        <v>0.62922383801479864</v>
      </c>
      <c r="F833">
        <v>974.41</v>
      </c>
      <c r="G833">
        <v>1.7885637480025511E-3</v>
      </c>
      <c r="H833">
        <v>-0.1064954</v>
      </c>
      <c r="I833" t="s">
        <v>82</v>
      </c>
    </row>
    <row r="834" spans="1:9" x14ac:dyDescent="0.25">
      <c r="A834" s="57">
        <v>38626</v>
      </c>
      <c r="B834" s="58" t="s">
        <v>1745</v>
      </c>
      <c r="C834" t="s">
        <v>1746</v>
      </c>
      <c r="D834">
        <v>418.44119999999998</v>
      </c>
      <c r="E834">
        <v>0.62897248167723441</v>
      </c>
      <c r="F834">
        <v>418.44119999999998</v>
      </c>
      <c r="G834">
        <v>7.6806350611209357E-4</v>
      </c>
      <c r="H834">
        <v>-2.23152E-2</v>
      </c>
    </row>
    <row r="835" spans="1:9" x14ac:dyDescent="0.25">
      <c r="A835" s="57">
        <v>38626</v>
      </c>
      <c r="B835" s="58" t="s">
        <v>1747</v>
      </c>
      <c r="C835" t="s">
        <v>1748</v>
      </c>
      <c r="D835">
        <v>228.21</v>
      </c>
      <c r="E835">
        <v>0.62807063669427277</v>
      </c>
      <c r="F835">
        <v>228.21</v>
      </c>
      <c r="G835">
        <v>4.1888746311271664E-4</v>
      </c>
      <c r="H835">
        <v>-0.16354559999999999</v>
      </c>
      <c r="I835" t="s">
        <v>82</v>
      </c>
    </row>
    <row r="836" spans="1:9" x14ac:dyDescent="0.25">
      <c r="A836" s="57">
        <v>38626</v>
      </c>
      <c r="B836" s="58" t="s">
        <v>1749</v>
      </c>
      <c r="C836" t="s">
        <v>1750</v>
      </c>
      <c r="D836">
        <v>1949.8200999999999</v>
      </c>
      <c r="E836">
        <v>0.6280425563363512</v>
      </c>
      <c r="F836">
        <v>1949.8200999999999</v>
      </c>
      <c r="G836">
        <v>3.578963214649592E-3</v>
      </c>
      <c r="H836">
        <v>-2.0682520000000003E-2</v>
      </c>
    </row>
    <row r="837" spans="1:9" x14ac:dyDescent="0.25">
      <c r="A837" s="57">
        <v>38626</v>
      </c>
      <c r="B837" s="58" t="s">
        <v>1751</v>
      </c>
      <c r="C837" t="s">
        <v>1752</v>
      </c>
      <c r="D837">
        <v>75.180000000000007</v>
      </c>
      <c r="E837">
        <v>0.62742750731577546</v>
      </c>
      <c r="F837">
        <v>75.180000000000007</v>
      </c>
      <c r="G837">
        <v>1.3799552813993269E-4</v>
      </c>
      <c r="H837">
        <v>-0.1079068</v>
      </c>
      <c r="I837" t="s">
        <v>82</v>
      </c>
    </row>
    <row r="838" spans="1:9" x14ac:dyDescent="0.25">
      <c r="A838" s="57">
        <v>38626</v>
      </c>
      <c r="B838" s="58" t="s">
        <v>1753</v>
      </c>
      <c r="C838" t="s">
        <v>1754</v>
      </c>
      <c r="D838">
        <v>433.08539999999999</v>
      </c>
      <c r="E838">
        <v>0.62737741794112667</v>
      </c>
      <c r="F838">
        <v>433.08539999999999</v>
      </c>
      <c r="G838">
        <v>7.9494344909143385E-4</v>
      </c>
      <c r="H838">
        <v>6.521739E-2</v>
      </c>
      <c r="I838" t="s">
        <v>113</v>
      </c>
    </row>
    <row r="839" spans="1:9" x14ac:dyDescent="0.25">
      <c r="A839" s="57">
        <v>38626</v>
      </c>
      <c r="B839" s="58" t="s">
        <v>1755</v>
      </c>
      <c r="C839" t="s">
        <v>1756</v>
      </c>
      <c r="D839">
        <v>449.49059999999997</v>
      </c>
      <c r="E839">
        <v>0.62686071744325689</v>
      </c>
      <c r="F839">
        <v>449.49059999999997</v>
      </c>
      <c r="G839">
        <v>8.2505576936599116E-4</v>
      </c>
      <c r="H839">
        <v>-3.0992549999999997E-2</v>
      </c>
    </row>
    <row r="840" spans="1:9" x14ac:dyDescent="0.25">
      <c r="A840" s="57">
        <v>38626</v>
      </c>
      <c r="B840" s="58" t="s">
        <v>1757</v>
      </c>
      <c r="C840" t="s">
        <v>1758</v>
      </c>
      <c r="D840">
        <v>1997.32</v>
      </c>
      <c r="E840">
        <v>0.6266897642841408</v>
      </c>
      <c r="F840">
        <v>1997.32</v>
      </c>
      <c r="G840">
        <v>3.6661509479176684E-3</v>
      </c>
      <c r="H840">
        <v>-4.7948370000000004E-2</v>
      </c>
    </row>
    <row r="841" spans="1:9" x14ac:dyDescent="0.25">
      <c r="A841" s="57">
        <v>38626</v>
      </c>
      <c r="B841" s="58" t="s">
        <v>1759</v>
      </c>
      <c r="C841" t="s">
        <v>1760</v>
      </c>
      <c r="D841">
        <v>263.47109999999998</v>
      </c>
      <c r="E841">
        <v>0.62660003317251878</v>
      </c>
      <c r="F841">
        <v>263.47109999999998</v>
      </c>
      <c r="G841">
        <v>4.8361044950929783E-4</v>
      </c>
      <c r="H841">
        <v>2.1627190000000001E-2</v>
      </c>
    </row>
    <row r="842" spans="1:9" x14ac:dyDescent="0.25">
      <c r="A842" s="57">
        <v>38626</v>
      </c>
      <c r="B842" s="58" t="s">
        <v>1761</v>
      </c>
      <c r="C842" t="s">
        <v>1762</v>
      </c>
      <c r="D842">
        <v>139.9</v>
      </c>
      <c r="E842">
        <v>0.62629735525375263</v>
      </c>
      <c r="F842">
        <v>139.9</v>
      </c>
      <c r="G842">
        <v>2.5679135922820673E-4</v>
      </c>
      <c r="H842">
        <v>-2.2222220000000001E-2</v>
      </c>
    </row>
    <row r="843" spans="1:9" x14ac:dyDescent="0.25">
      <c r="A843" s="57">
        <v>38626</v>
      </c>
      <c r="B843" s="58" t="s">
        <v>1763</v>
      </c>
      <c r="C843" t="s">
        <v>1764</v>
      </c>
      <c r="D843">
        <v>112.32</v>
      </c>
      <c r="E843">
        <v>0.6260327635327636</v>
      </c>
      <c r="F843">
        <v>112.32</v>
      </c>
      <c r="G843">
        <v>2.0616730141895766E-4</v>
      </c>
      <c r="H843">
        <v>3.550296E-2</v>
      </c>
    </row>
    <row r="844" spans="1:9" x14ac:dyDescent="0.25">
      <c r="A844" s="57">
        <v>38626</v>
      </c>
      <c r="B844" s="58" t="s">
        <v>1765</v>
      </c>
      <c r="C844" t="s">
        <v>1766</v>
      </c>
      <c r="D844">
        <v>464.72059999999999</v>
      </c>
      <c r="E844">
        <v>0.62580182587128697</v>
      </c>
      <c r="F844">
        <v>464.72059999999999</v>
      </c>
      <c r="G844">
        <v>8.5301096880162797E-4</v>
      </c>
      <c r="H844">
        <v>0</v>
      </c>
    </row>
    <row r="845" spans="1:9" x14ac:dyDescent="0.25">
      <c r="A845" s="57">
        <v>38626</v>
      </c>
      <c r="B845" s="58" t="s">
        <v>1767</v>
      </c>
      <c r="C845" t="s">
        <v>1768</v>
      </c>
      <c r="D845">
        <v>823.38</v>
      </c>
      <c r="E845">
        <v>0.62544511647113121</v>
      </c>
      <c r="F845">
        <v>823.38</v>
      </c>
      <c r="G845">
        <v>1.5113428832117287E-3</v>
      </c>
      <c r="H845">
        <v>-4.083734E-2</v>
      </c>
    </row>
    <row r="846" spans="1:9" x14ac:dyDescent="0.25">
      <c r="A846" s="57">
        <v>38626</v>
      </c>
      <c r="B846" s="58" t="s">
        <v>1769</v>
      </c>
      <c r="C846" t="s">
        <v>1770</v>
      </c>
      <c r="D846">
        <v>98.145499999999998</v>
      </c>
      <c r="E846">
        <v>0.62453194491851383</v>
      </c>
      <c r="F846">
        <v>98.145499999999998</v>
      </c>
      <c r="G846">
        <v>1.8014950927185106E-4</v>
      </c>
      <c r="H846">
        <v>-2.1428569999999997E-2</v>
      </c>
    </row>
    <row r="847" spans="1:9" x14ac:dyDescent="0.25">
      <c r="A847" s="57">
        <v>38626</v>
      </c>
      <c r="B847" s="58" t="s">
        <v>1771</v>
      </c>
      <c r="C847" t="s">
        <v>1772</v>
      </c>
      <c r="D847">
        <v>205.9402</v>
      </c>
      <c r="E847">
        <v>0.62447739683655734</v>
      </c>
      <c r="F847">
        <v>205.9402</v>
      </c>
      <c r="G847">
        <v>3.7801046374359357E-4</v>
      </c>
      <c r="H847">
        <v>-0.1251043</v>
      </c>
      <c r="I847" t="s">
        <v>82</v>
      </c>
    </row>
    <row r="848" spans="1:9" x14ac:dyDescent="0.25">
      <c r="A848" s="57">
        <v>38626</v>
      </c>
      <c r="B848" s="58" t="s">
        <v>1773</v>
      </c>
      <c r="C848" t="s">
        <v>1774</v>
      </c>
      <c r="D848">
        <v>97.033199999999994</v>
      </c>
      <c r="E848">
        <v>0.62425025661320044</v>
      </c>
      <c r="F848">
        <v>97.033199999999994</v>
      </c>
      <c r="G848">
        <v>1.7810784359015316E-4</v>
      </c>
      <c r="H848">
        <v>-6.6176470000000001E-2</v>
      </c>
      <c r="I848" t="s">
        <v>82</v>
      </c>
    </row>
    <row r="849" spans="1:9" x14ac:dyDescent="0.25">
      <c r="A849" s="57">
        <v>38626</v>
      </c>
      <c r="B849" s="58" t="s">
        <v>1775</v>
      </c>
      <c r="C849" t="s">
        <v>1776</v>
      </c>
      <c r="D849">
        <v>357.84</v>
      </c>
      <c r="E849">
        <v>0.62402190923317691</v>
      </c>
      <c r="F849">
        <v>357.84</v>
      </c>
      <c r="G849">
        <v>6.5682787695655102E-4</v>
      </c>
      <c r="H849">
        <v>1.3628620000000001E-2</v>
      </c>
    </row>
    <row r="850" spans="1:9" x14ac:dyDescent="0.25">
      <c r="A850" s="57">
        <v>38626</v>
      </c>
      <c r="B850" s="58" t="s">
        <v>1777</v>
      </c>
      <c r="C850" t="s">
        <v>1778</v>
      </c>
      <c r="D850">
        <v>142.00470000000001</v>
      </c>
      <c r="E850">
        <v>0.62395822110113253</v>
      </c>
      <c r="F850">
        <v>142.00470000000001</v>
      </c>
      <c r="G850">
        <v>2.6065460993419395E-4</v>
      </c>
      <c r="H850">
        <v>-4.9850450000000004E-2</v>
      </c>
    </row>
    <row r="851" spans="1:9" x14ac:dyDescent="0.25">
      <c r="A851" s="57">
        <v>38626</v>
      </c>
      <c r="B851" s="58" t="s">
        <v>1779</v>
      </c>
      <c r="C851" t="s">
        <v>1780</v>
      </c>
      <c r="D851">
        <v>999.73659999999995</v>
      </c>
      <c r="E851">
        <v>0.62338619992506028</v>
      </c>
      <c r="F851">
        <v>999.73659999999995</v>
      </c>
      <c r="G851">
        <v>1.835051611037784E-3</v>
      </c>
      <c r="H851">
        <v>3.8369309999999997E-2</v>
      </c>
    </row>
    <row r="852" spans="1:9" x14ac:dyDescent="0.25">
      <c r="A852" s="57">
        <v>38626</v>
      </c>
      <c r="B852" s="58" t="s">
        <v>1781</v>
      </c>
      <c r="C852" t="s">
        <v>1782</v>
      </c>
      <c r="D852">
        <v>205.5</v>
      </c>
      <c r="E852">
        <v>0.62327980535279803</v>
      </c>
      <c r="F852">
        <v>205.5</v>
      </c>
      <c r="G852">
        <v>3.7720246119654383E-4</v>
      </c>
      <c r="H852">
        <v>1.8942859999999999E-2</v>
      </c>
    </row>
    <row r="853" spans="1:9" x14ac:dyDescent="0.25">
      <c r="A853" s="57">
        <v>38626</v>
      </c>
      <c r="B853" s="58" t="s">
        <v>1783</v>
      </c>
      <c r="C853" t="s">
        <v>1784</v>
      </c>
      <c r="D853">
        <v>288.02</v>
      </c>
      <c r="E853">
        <v>0.62305742656759955</v>
      </c>
      <c r="F853">
        <v>288.02</v>
      </c>
      <c r="G853">
        <v>5.286708169042752E-4</v>
      </c>
      <c r="H853">
        <v>4.0173729999999998E-2</v>
      </c>
    </row>
    <row r="854" spans="1:9" x14ac:dyDescent="0.25">
      <c r="A854" s="57">
        <v>38626</v>
      </c>
      <c r="B854" s="58" t="s">
        <v>1785</v>
      </c>
      <c r="C854" t="s">
        <v>1786</v>
      </c>
      <c r="D854">
        <v>611.32719999999995</v>
      </c>
      <c r="E854">
        <v>0.62293645694155275</v>
      </c>
      <c r="F854">
        <v>611.32719999999995</v>
      </c>
      <c r="G854">
        <v>1.122112527671006E-3</v>
      </c>
      <c r="H854">
        <v>5.3382079999999998E-2</v>
      </c>
      <c r="I854" t="s">
        <v>113</v>
      </c>
    </row>
    <row r="855" spans="1:9" x14ac:dyDescent="0.25">
      <c r="A855" s="57">
        <v>38626</v>
      </c>
      <c r="B855" s="58" t="s">
        <v>1787</v>
      </c>
      <c r="C855" t="s">
        <v>1788</v>
      </c>
      <c r="D855">
        <v>119.2757</v>
      </c>
      <c r="E855">
        <v>0.62281755630023561</v>
      </c>
      <c r="F855">
        <v>119.2757</v>
      </c>
      <c r="G855">
        <v>2.1893473285129246E-4</v>
      </c>
      <c r="H855">
        <v>-0.2278376</v>
      </c>
      <c r="I855" t="s">
        <v>82</v>
      </c>
    </row>
    <row r="856" spans="1:9" x14ac:dyDescent="0.25">
      <c r="A856" s="57">
        <v>38626</v>
      </c>
      <c r="B856" s="58" t="s">
        <v>1789</v>
      </c>
      <c r="C856" t="s">
        <v>1790</v>
      </c>
      <c r="D856">
        <v>680.53520000000003</v>
      </c>
      <c r="E856">
        <v>0.62254090603983447</v>
      </c>
      <c r="F856">
        <v>680.53520000000003</v>
      </c>
      <c r="G856">
        <v>1.249146240247602E-3</v>
      </c>
      <c r="H856">
        <v>-3.8372089999999998E-2</v>
      </c>
    </row>
    <row r="857" spans="1:9" x14ac:dyDescent="0.25">
      <c r="A857" s="57">
        <v>38626</v>
      </c>
      <c r="B857" s="58" t="s">
        <v>1791</v>
      </c>
      <c r="C857" t="s">
        <v>1792</v>
      </c>
      <c r="D857">
        <v>986.72739999999999</v>
      </c>
      <c r="E857">
        <v>0.62218298589863819</v>
      </c>
      <c r="F857">
        <v>986.72739999999999</v>
      </c>
      <c r="G857">
        <v>1.8111727679321974E-3</v>
      </c>
      <c r="H857">
        <v>-1.880395E-2</v>
      </c>
    </row>
    <row r="858" spans="1:9" x14ac:dyDescent="0.25">
      <c r="A858" s="57">
        <v>38626</v>
      </c>
      <c r="B858" s="58" t="s">
        <v>1793</v>
      </c>
      <c r="C858" t="s">
        <v>1794</v>
      </c>
      <c r="D858">
        <v>407.28089999999997</v>
      </c>
      <c r="E858">
        <v>0.62212836398662452</v>
      </c>
      <c r="F858">
        <v>407.28089999999997</v>
      </c>
      <c r="G858">
        <v>7.475783838362211E-4</v>
      </c>
      <c r="H858">
        <v>4.8732939999999995E-2</v>
      </c>
    </row>
    <row r="859" spans="1:9" x14ac:dyDescent="0.25">
      <c r="A859" s="57">
        <v>38626</v>
      </c>
      <c r="B859" s="58" t="s">
        <v>1795</v>
      </c>
      <c r="C859" t="s">
        <v>1796</v>
      </c>
      <c r="D859">
        <v>206.54470000000001</v>
      </c>
      <c r="E859">
        <v>0.62208810005775994</v>
      </c>
      <c r="F859">
        <v>206.54470000000001</v>
      </c>
      <c r="G859">
        <v>3.7912004470609141E-4</v>
      </c>
      <c r="H859">
        <v>7.4999999999999997E-2</v>
      </c>
      <c r="I859" t="s">
        <v>113</v>
      </c>
    </row>
    <row r="860" spans="1:9" x14ac:dyDescent="0.25">
      <c r="A860" s="57">
        <v>38626</v>
      </c>
      <c r="B860" s="58" t="s">
        <v>1797</v>
      </c>
      <c r="C860" t="s">
        <v>1798</v>
      </c>
      <c r="D860">
        <v>94.474100000000007</v>
      </c>
      <c r="E860">
        <v>0.62188472819534668</v>
      </c>
      <c r="F860">
        <v>94.474100000000007</v>
      </c>
      <c r="G860">
        <v>1.7341052573882434E-4</v>
      </c>
      <c r="H860">
        <v>7.0235549999999994E-2</v>
      </c>
      <c r="I860" t="s">
        <v>113</v>
      </c>
    </row>
    <row r="861" spans="1:9" x14ac:dyDescent="0.25">
      <c r="A861" s="57">
        <v>38626</v>
      </c>
      <c r="B861" s="58" t="s">
        <v>1799</v>
      </c>
      <c r="C861" t="s">
        <v>1800</v>
      </c>
      <c r="D861">
        <v>830.4</v>
      </c>
      <c r="E861">
        <v>0.62154383429672444</v>
      </c>
      <c r="F861">
        <v>830.4</v>
      </c>
      <c r="G861">
        <v>1.5242283395504135E-3</v>
      </c>
      <c r="H861">
        <v>0.1038251</v>
      </c>
      <c r="I861" t="s">
        <v>113</v>
      </c>
    </row>
    <row r="862" spans="1:9" x14ac:dyDescent="0.25">
      <c r="A862" s="57">
        <v>38626</v>
      </c>
      <c r="B862" s="58" t="s">
        <v>1801</v>
      </c>
      <c r="C862" t="s">
        <v>1802</v>
      </c>
      <c r="D862">
        <v>187.97130000000001</v>
      </c>
      <c r="E862">
        <v>0.62146721334586708</v>
      </c>
      <c r="F862">
        <v>187.97130000000001</v>
      </c>
      <c r="G862">
        <v>3.450279172472696E-4</v>
      </c>
      <c r="H862">
        <v>3.4343430000000001E-2</v>
      </c>
    </row>
    <row r="863" spans="1:9" x14ac:dyDescent="0.25">
      <c r="A863" s="57">
        <v>38626</v>
      </c>
      <c r="B863" s="58" t="s">
        <v>1803</v>
      </c>
      <c r="C863" t="s">
        <v>1804</v>
      </c>
      <c r="D863">
        <v>308.33120000000002</v>
      </c>
      <c r="E863">
        <v>0.62133835304373997</v>
      </c>
      <c r="F863">
        <v>308.33120000000002</v>
      </c>
      <c r="G863">
        <v>5.6595273724420339E-4</v>
      </c>
      <c r="H863">
        <v>-5.7745699999999997E-2</v>
      </c>
      <c r="I863" t="s">
        <v>82</v>
      </c>
    </row>
    <row r="864" spans="1:9" x14ac:dyDescent="0.25">
      <c r="A864" s="57">
        <v>38626</v>
      </c>
      <c r="B864" s="58" t="s">
        <v>1805</v>
      </c>
      <c r="C864" t="s">
        <v>1806</v>
      </c>
      <c r="D864">
        <v>131.32</v>
      </c>
      <c r="E864">
        <v>0.62091075236064575</v>
      </c>
      <c r="F864">
        <v>131.32</v>
      </c>
      <c r="G864">
        <v>2.4104246814759189E-4</v>
      </c>
      <c r="H864">
        <v>5.3317540000000004E-2</v>
      </c>
      <c r="I864" t="s">
        <v>113</v>
      </c>
    </row>
    <row r="865" spans="1:9" x14ac:dyDescent="0.25">
      <c r="A865" s="57">
        <v>38626</v>
      </c>
      <c r="B865" s="58" t="s">
        <v>1807</v>
      </c>
      <c r="C865" t="s">
        <v>1808</v>
      </c>
      <c r="D865">
        <v>920.93</v>
      </c>
      <c r="E865">
        <v>0.62026212632881972</v>
      </c>
      <c r="F865">
        <v>920.93</v>
      </c>
      <c r="G865">
        <v>1.6903993313369006E-3</v>
      </c>
      <c r="H865">
        <v>2.8667790000000002E-2</v>
      </c>
    </row>
    <row r="866" spans="1:9" x14ac:dyDescent="0.25">
      <c r="A866" s="57">
        <v>38626</v>
      </c>
      <c r="B866" s="58" t="s">
        <v>1809</v>
      </c>
      <c r="C866" t="s">
        <v>1810</v>
      </c>
      <c r="D866">
        <v>23.53</v>
      </c>
      <c r="E866">
        <v>0.62001699957501066</v>
      </c>
      <c r="F866">
        <v>23.53</v>
      </c>
      <c r="G866">
        <v>4.3190140690777013E-5</v>
      </c>
      <c r="H866">
        <v>-7.5388979999999994E-2</v>
      </c>
      <c r="I866" t="s">
        <v>82</v>
      </c>
    </row>
    <row r="867" spans="1:9" x14ac:dyDescent="0.25">
      <c r="A867" s="57">
        <v>38626</v>
      </c>
      <c r="B867" s="58" t="s">
        <v>1811</v>
      </c>
      <c r="C867" t="s">
        <v>1812</v>
      </c>
      <c r="D867">
        <v>175.04</v>
      </c>
      <c r="E867">
        <v>0.61978976234003658</v>
      </c>
      <c r="F867">
        <v>175.04</v>
      </c>
      <c r="G867">
        <v>3.212920623252702E-4</v>
      </c>
      <c r="H867">
        <v>8.9285709999999997E-3</v>
      </c>
    </row>
    <row r="868" spans="1:9" x14ac:dyDescent="0.25">
      <c r="A868" s="57">
        <v>38626</v>
      </c>
      <c r="B868" s="58" t="s">
        <v>1813</v>
      </c>
      <c r="C868" t="s">
        <v>1814</v>
      </c>
      <c r="D868">
        <v>189.82</v>
      </c>
      <c r="E868">
        <v>0.61965019492150464</v>
      </c>
      <c r="F868">
        <v>189.82</v>
      </c>
      <c r="G868">
        <v>3.4842127096996567E-4</v>
      </c>
      <c r="H868">
        <v>7.530982E-2</v>
      </c>
      <c r="I868" t="s">
        <v>113</v>
      </c>
    </row>
    <row r="869" spans="1:9" x14ac:dyDescent="0.25">
      <c r="A869" s="57">
        <v>38626</v>
      </c>
      <c r="B869" s="58" t="s">
        <v>1815</v>
      </c>
      <c r="C869" t="s">
        <v>1816</v>
      </c>
      <c r="D869">
        <v>117.27</v>
      </c>
      <c r="E869">
        <v>0.61893351522128426</v>
      </c>
      <c r="F869">
        <v>117.27</v>
      </c>
      <c r="G869">
        <v>2.1525320011931236E-4</v>
      </c>
      <c r="H869">
        <v>-8.9242059999999998E-2</v>
      </c>
      <c r="I869" t="s">
        <v>82</v>
      </c>
    </row>
    <row r="870" spans="1:9" x14ac:dyDescent="0.25">
      <c r="A870" s="57">
        <v>38626</v>
      </c>
      <c r="B870" s="58" t="s">
        <v>1817</v>
      </c>
      <c r="C870" t="s">
        <v>1818</v>
      </c>
      <c r="D870">
        <v>1557.45</v>
      </c>
      <c r="E870">
        <v>0.61889627275353942</v>
      </c>
      <c r="F870">
        <v>1557.45</v>
      </c>
      <c r="G870">
        <v>2.8587541274479669E-3</v>
      </c>
      <c r="H870">
        <v>-0.1109222</v>
      </c>
      <c r="I870" t="s">
        <v>82</v>
      </c>
    </row>
    <row r="871" spans="1:9" x14ac:dyDescent="0.25">
      <c r="A871" s="57">
        <v>38626</v>
      </c>
      <c r="B871" s="58" t="s">
        <v>1819</v>
      </c>
      <c r="C871" t="s">
        <v>1820</v>
      </c>
      <c r="D871">
        <v>243.06659999999999</v>
      </c>
      <c r="E871">
        <v>0.61831201818760784</v>
      </c>
      <c r="F871">
        <v>243.06659999999999</v>
      </c>
      <c r="G871">
        <v>4.4615727374538121E-4</v>
      </c>
      <c r="H871">
        <v>-1.11836E-2</v>
      </c>
    </row>
    <row r="872" spans="1:9" x14ac:dyDescent="0.25">
      <c r="A872" s="57">
        <v>38626</v>
      </c>
      <c r="B872" s="58" t="s">
        <v>1821</v>
      </c>
      <c r="C872" t="s">
        <v>1822</v>
      </c>
      <c r="D872">
        <v>1756.53</v>
      </c>
      <c r="E872">
        <v>0.61819154810905597</v>
      </c>
      <c r="F872">
        <v>1756.53</v>
      </c>
      <c r="G872">
        <v>3.2241724533604143E-3</v>
      </c>
      <c r="H872">
        <v>-6.9230769999999997E-2</v>
      </c>
      <c r="I872" t="s">
        <v>82</v>
      </c>
    </row>
    <row r="873" spans="1:9" x14ac:dyDescent="0.25">
      <c r="A873" s="57">
        <v>38626</v>
      </c>
      <c r="B873" s="58" t="s">
        <v>1823</v>
      </c>
      <c r="C873" t="s">
        <v>1824</v>
      </c>
      <c r="D873">
        <v>92.231999999999999</v>
      </c>
      <c r="E873">
        <v>0.61725865209471764</v>
      </c>
      <c r="F873">
        <v>92.231999999999999</v>
      </c>
      <c r="G873">
        <v>1.692950725113364E-4</v>
      </c>
      <c r="H873">
        <v>-1.6666669999999998E-2</v>
      </c>
    </row>
    <row r="874" spans="1:9" x14ac:dyDescent="0.25">
      <c r="A874" s="57">
        <v>38626</v>
      </c>
      <c r="B874" s="58" t="s">
        <v>1825</v>
      </c>
      <c r="C874" t="s">
        <v>1826</v>
      </c>
      <c r="D874">
        <v>576.7645</v>
      </c>
      <c r="E874">
        <v>0.6168288790312163</v>
      </c>
      <c r="F874">
        <v>576.7645</v>
      </c>
      <c r="G874">
        <v>1.0586714789819658E-3</v>
      </c>
      <c r="H874">
        <v>9.0146749999999998E-2</v>
      </c>
      <c r="I874" t="s">
        <v>113</v>
      </c>
    </row>
    <row r="875" spans="1:9" x14ac:dyDescent="0.25">
      <c r="A875" s="57">
        <v>38626</v>
      </c>
      <c r="B875" s="58" t="s">
        <v>1827</v>
      </c>
      <c r="C875" t="s">
        <v>1828</v>
      </c>
      <c r="D875">
        <v>33.502499999999998</v>
      </c>
      <c r="E875">
        <v>0.61610327587493474</v>
      </c>
      <c r="F875">
        <v>33.502499999999998</v>
      </c>
      <c r="G875">
        <v>6.1495014385582521E-5</v>
      </c>
      <c r="H875">
        <v>-1.051539E-3</v>
      </c>
    </row>
    <row r="876" spans="1:9" x14ac:dyDescent="0.25">
      <c r="A876" s="57">
        <v>38626</v>
      </c>
      <c r="B876" s="58" t="s">
        <v>1829</v>
      </c>
      <c r="C876" t="s">
        <v>1830</v>
      </c>
      <c r="D876">
        <v>172.7</v>
      </c>
      <c r="E876">
        <v>0.61609727851766072</v>
      </c>
      <c r="F876">
        <v>172.7</v>
      </c>
      <c r="G876">
        <v>3.1699691021237525E-4</v>
      </c>
      <c r="H876">
        <v>-2.4345720000000003E-3</v>
      </c>
    </row>
    <row r="877" spans="1:9" x14ac:dyDescent="0.25">
      <c r="A877" s="57">
        <v>38626</v>
      </c>
      <c r="B877" s="58" t="s">
        <v>1831</v>
      </c>
      <c r="C877" t="s">
        <v>1832</v>
      </c>
      <c r="D877">
        <v>140.69</v>
      </c>
      <c r="E877">
        <v>0.61523917833534725</v>
      </c>
      <c r="F877">
        <v>140.69</v>
      </c>
      <c r="G877">
        <v>2.5824143195008148E-4</v>
      </c>
      <c r="H877">
        <v>-6.0150379999999996E-2</v>
      </c>
      <c r="I877" t="s">
        <v>82</v>
      </c>
    </row>
    <row r="878" spans="1:9" x14ac:dyDescent="0.25">
      <c r="A878" s="57">
        <v>38626</v>
      </c>
      <c r="B878" s="58" t="s">
        <v>1833</v>
      </c>
      <c r="C878" t="s">
        <v>1834</v>
      </c>
      <c r="D878">
        <v>91.193299999999994</v>
      </c>
      <c r="E878">
        <v>0.61519870429077572</v>
      </c>
      <c r="F878">
        <v>91.193299999999994</v>
      </c>
      <c r="G878">
        <v>1.6738850221233468E-4</v>
      </c>
      <c r="H878">
        <v>-4.5626059999999996E-2</v>
      </c>
    </row>
    <row r="879" spans="1:9" x14ac:dyDescent="0.25">
      <c r="A879" s="57">
        <v>38626</v>
      </c>
      <c r="B879" s="58" t="s">
        <v>1835</v>
      </c>
      <c r="C879" t="s">
        <v>1836</v>
      </c>
      <c r="D879">
        <v>416.18020000000001</v>
      </c>
      <c r="E879">
        <v>0.6147553391535685</v>
      </c>
      <c r="F879">
        <v>416.18020000000001</v>
      </c>
      <c r="G879">
        <v>7.6391336127138614E-4</v>
      </c>
      <c r="H879">
        <v>-0.13962960000000002</v>
      </c>
      <c r="I879" t="s">
        <v>82</v>
      </c>
    </row>
    <row r="880" spans="1:9" x14ac:dyDescent="0.25">
      <c r="A880" s="57">
        <v>38626</v>
      </c>
      <c r="B880" s="58" t="s">
        <v>1837</v>
      </c>
      <c r="C880" t="s">
        <v>1838</v>
      </c>
      <c r="D880">
        <v>1069.8399999999999</v>
      </c>
      <c r="E880">
        <v>0.61454610035145452</v>
      </c>
      <c r="F880">
        <v>1069.8399999999999</v>
      </c>
      <c r="G880">
        <v>1.9637288617348437E-3</v>
      </c>
      <c r="H880">
        <v>2.6151219999999999E-2</v>
      </c>
    </row>
    <row r="881" spans="1:9" x14ac:dyDescent="0.25">
      <c r="A881" s="57">
        <v>38626</v>
      </c>
      <c r="B881" s="58" t="s">
        <v>1839</v>
      </c>
      <c r="C881" t="s">
        <v>1840</v>
      </c>
      <c r="D881">
        <v>124.6952</v>
      </c>
      <c r="E881">
        <v>0.61381673071617837</v>
      </c>
      <c r="F881">
        <v>124.6952</v>
      </c>
      <c r="G881">
        <v>2.2888241527686264E-4</v>
      </c>
      <c r="H881">
        <v>-2.6885880000000001E-2</v>
      </c>
    </row>
    <row r="882" spans="1:9" x14ac:dyDescent="0.25">
      <c r="A882" s="57">
        <v>38626</v>
      </c>
      <c r="B882" s="58" t="s">
        <v>1841</v>
      </c>
      <c r="C882" t="s">
        <v>1842</v>
      </c>
      <c r="D882">
        <v>65.08</v>
      </c>
      <c r="E882">
        <v>0.61364474492931775</v>
      </c>
      <c r="F882">
        <v>65.08</v>
      </c>
      <c r="G882">
        <v>1.1945662372102711E-4</v>
      </c>
      <c r="H882">
        <v>-8.8402270000000005E-2</v>
      </c>
      <c r="I882" t="s">
        <v>82</v>
      </c>
    </row>
    <row r="883" spans="1:9" x14ac:dyDescent="0.25">
      <c r="A883" s="57">
        <v>38626</v>
      </c>
      <c r="B883" s="58" t="s">
        <v>1843</v>
      </c>
      <c r="C883" t="s">
        <v>1844</v>
      </c>
      <c r="D883">
        <v>148.53</v>
      </c>
      <c r="E883">
        <v>0.61336430350770887</v>
      </c>
      <c r="F883">
        <v>148.53</v>
      </c>
      <c r="G883">
        <v>2.7263202706337056E-4</v>
      </c>
      <c r="H883">
        <v>0</v>
      </c>
    </row>
    <row r="884" spans="1:9" x14ac:dyDescent="0.25">
      <c r="A884" s="57">
        <v>38626</v>
      </c>
      <c r="B884" s="58" t="s">
        <v>1845</v>
      </c>
      <c r="C884" t="s">
        <v>1846</v>
      </c>
      <c r="D884">
        <v>199.68</v>
      </c>
      <c r="E884">
        <v>0.61325620993589736</v>
      </c>
      <c r="F884">
        <v>199.68</v>
      </c>
      <c r="G884">
        <v>3.6651964696703587E-4</v>
      </c>
      <c r="H884">
        <v>-1.702128E-2</v>
      </c>
    </row>
    <row r="885" spans="1:9" x14ac:dyDescent="0.25">
      <c r="A885" s="57">
        <v>38626</v>
      </c>
      <c r="B885" s="58" t="s">
        <v>1847</v>
      </c>
      <c r="C885" t="s">
        <v>1848</v>
      </c>
      <c r="D885">
        <v>234.79409999999999</v>
      </c>
      <c r="E885">
        <v>0.61288592856464452</v>
      </c>
      <c r="F885">
        <v>234.79409999999999</v>
      </c>
      <c r="G885">
        <v>4.3097280970524291E-4</v>
      </c>
      <c r="H885">
        <v>4.8717110000000001E-2</v>
      </c>
    </row>
    <row r="886" spans="1:9" x14ac:dyDescent="0.25">
      <c r="A886" s="57">
        <v>38626</v>
      </c>
      <c r="B886" s="58" t="s">
        <v>1849</v>
      </c>
      <c r="C886" t="s">
        <v>1850</v>
      </c>
      <c r="D886">
        <v>1561.0032000000001</v>
      </c>
      <c r="E886">
        <v>0.61273160746883792</v>
      </c>
      <c r="F886">
        <v>1561.0032000000001</v>
      </c>
      <c r="G886">
        <v>2.8652761507332396E-3</v>
      </c>
      <c r="H886">
        <v>-5.3803340000000005E-2</v>
      </c>
      <c r="I886" t="s">
        <v>82</v>
      </c>
    </row>
    <row r="887" spans="1:9" x14ac:dyDescent="0.25">
      <c r="A887" s="57">
        <v>38626</v>
      </c>
      <c r="B887" s="58" t="s">
        <v>1851</v>
      </c>
      <c r="C887" t="s">
        <v>1852</v>
      </c>
      <c r="D887">
        <v>141.8854</v>
      </c>
      <c r="E887">
        <v>0.61243792525517071</v>
      </c>
      <c r="F887">
        <v>141.8854</v>
      </c>
      <c r="G887">
        <v>2.6043563059783989E-4</v>
      </c>
      <c r="H887">
        <v>-1.7241380000000001E-3</v>
      </c>
    </row>
    <row r="888" spans="1:9" x14ac:dyDescent="0.25">
      <c r="A888" s="57">
        <v>38626</v>
      </c>
      <c r="B888" s="58" t="s">
        <v>1853</v>
      </c>
      <c r="C888" t="s">
        <v>1854</v>
      </c>
      <c r="D888">
        <v>97.3</v>
      </c>
      <c r="E888">
        <v>0.61237410071942455</v>
      </c>
      <c r="F888">
        <v>97.3</v>
      </c>
      <c r="G888">
        <v>1.7859756435242684E-4</v>
      </c>
      <c r="H888">
        <v>0.21351349999999999</v>
      </c>
      <c r="I888" t="s">
        <v>113</v>
      </c>
    </row>
    <row r="889" spans="1:9" x14ac:dyDescent="0.25">
      <c r="A889" s="57">
        <v>38626</v>
      </c>
      <c r="B889" s="58" t="s">
        <v>1855</v>
      </c>
      <c r="C889" t="s">
        <v>1856</v>
      </c>
      <c r="D889">
        <v>33.53</v>
      </c>
      <c r="E889">
        <v>0.61210855949895615</v>
      </c>
      <c r="F889">
        <v>33.53</v>
      </c>
      <c r="G889">
        <v>6.1545491600584494E-5</v>
      </c>
      <c r="H889">
        <v>0</v>
      </c>
    </row>
    <row r="890" spans="1:9" x14ac:dyDescent="0.25">
      <c r="A890" s="57">
        <v>38626</v>
      </c>
      <c r="B890" s="58" t="s">
        <v>1857</v>
      </c>
      <c r="C890" t="s">
        <v>1858</v>
      </c>
      <c r="D890">
        <v>281.45999999999998</v>
      </c>
      <c r="E890">
        <v>0.61209052796134444</v>
      </c>
      <c r="F890">
        <v>281.45999999999998</v>
      </c>
      <c r="G890">
        <v>5.1662970670744148E-4</v>
      </c>
      <c r="H890">
        <v>2.226935E-2</v>
      </c>
    </row>
    <row r="891" spans="1:9" x14ac:dyDescent="0.25">
      <c r="A891" s="57">
        <v>38626</v>
      </c>
      <c r="B891" s="58" t="s">
        <v>1859</v>
      </c>
      <c r="C891" t="s">
        <v>1860</v>
      </c>
      <c r="D891">
        <v>61.391500000000001</v>
      </c>
      <c r="E891">
        <v>0.6117622146388344</v>
      </c>
      <c r="F891">
        <v>61.391500000000001</v>
      </c>
      <c r="G891">
        <v>1.1268625253794463E-4</v>
      </c>
      <c r="H891">
        <v>3.2608700000000004E-2</v>
      </c>
    </row>
    <row r="892" spans="1:9" x14ac:dyDescent="0.25">
      <c r="A892" s="57">
        <v>38626</v>
      </c>
      <c r="B892" s="58" t="s">
        <v>1861</v>
      </c>
      <c r="C892" t="s">
        <v>1862</v>
      </c>
      <c r="D892">
        <v>22.39</v>
      </c>
      <c r="E892">
        <v>0.61089772219740957</v>
      </c>
      <c r="F892">
        <v>22.39</v>
      </c>
      <c r="G892">
        <v>4.1097630687058957E-5</v>
      </c>
      <c r="H892">
        <v>-0.13333329999999999</v>
      </c>
      <c r="I892" t="s">
        <v>82</v>
      </c>
    </row>
    <row r="893" spans="1:9" x14ac:dyDescent="0.25">
      <c r="A893" s="57">
        <v>38626</v>
      </c>
      <c r="B893" s="58" t="s">
        <v>1863</v>
      </c>
      <c r="C893" t="s">
        <v>1864</v>
      </c>
      <c r="D893">
        <v>115.71</v>
      </c>
      <c r="E893">
        <v>0.61030161610923861</v>
      </c>
      <c r="F893">
        <v>115.71</v>
      </c>
      <c r="G893">
        <v>2.1238976537738241E-4</v>
      </c>
      <c r="H893">
        <v>3.8617890000000002E-2</v>
      </c>
    </row>
    <row r="894" spans="1:9" x14ac:dyDescent="0.25">
      <c r="A894" s="57">
        <v>38626</v>
      </c>
      <c r="B894" s="58" t="s">
        <v>1865</v>
      </c>
      <c r="C894" t="s">
        <v>1866</v>
      </c>
      <c r="D894">
        <v>560.01</v>
      </c>
      <c r="E894">
        <v>0.60988196639345726</v>
      </c>
      <c r="F894">
        <v>560.01</v>
      </c>
      <c r="G894">
        <v>1.0279180063001289E-3</v>
      </c>
      <c r="H894">
        <v>5.6757519999999999E-2</v>
      </c>
      <c r="I894" t="s">
        <v>113</v>
      </c>
    </row>
    <row r="895" spans="1:9" x14ac:dyDescent="0.25">
      <c r="A895" s="57">
        <v>38626</v>
      </c>
      <c r="B895" s="58" t="s">
        <v>1867</v>
      </c>
      <c r="C895" t="s">
        <v>1868</v>
      </c>
      <c r="D895">
        <v>575.21</v>
      </c>
      <c r="E895">
        <v>0.60966429651779341</v>
      </c>
      <c r="F895">
        <v>575.21</v>
      </c>
      <c r="G895">
        <v>1.0558181396830364E-3</v>
      </c>
      <c r="H895">
        <v>-2.7659570000000001E-2</v>
      </c>
    </row>
    <row r="896" spans="1:9" x14ac:dyDescent="0.25">
      <c r="A896" s="57">
        <v>38626</v>
      </c>
      <c r="B896" s="58" t="s">
        <v>1869</v>
      </c>
      <c r="C896" t="s">
        <v>1870</v>
      </c>
      <c r="D896">
        <v>95.900300000000001</v>
      </c>
      <c r="E896">
        <v>0.60957056442993396</v>
      </c>
      <c r="F896">
        <v>95.900300000000001</v>
      </c>
      <c r="G896">
        <v>1.7602836588558109E-4</v>
      </c>
      <c r="H896">
        <v>0</v>
      </c>
    </row>
    <row r="897" spans="1:9" x14ac:dyDescent="0.25">
      <c r="A897" s="57">
        <v>38626</v>
      </c>
      <c r="B897" s="58" t="s">
        <v>1871</v>
      </c>
      <c r="C897" t="s">
        <v>1872</v>
      </c>
      <c r="D897">
        <v>178.7629</v>
      </c>
      <c r="E897">
        <v>0.60870012737542301</v>
      </c>
      <c r="F897">
        <v>178.7629</v>
      </c>
      <c r="G897">
        <v>3.2812557591548242E-4</v>
      </c>
      <c r="H897">
        <v>-4.2659969999999998E-2</v>
      </c>
    </row>
    <row r="898" spans="1:9" x14ac:dyDescent="0.25">
      <c r="A898" s="57">
        <v>38626</v>
      </c>
      <c r="B898" s="58" t="s">
        <v>1873</v>
      </c>
      <c r="C898" t="s">
        <v>1874</v>
      </c>
      <c r="D898">
        <v>1176.4100000000001</v>
      </c>
      <c r="E898">
        <v>0.60784420397650474</v>
      </c>
      <c r="F898">
        <v>1176.4100000000001</v>
      </c>
      <c r="G898">
        <v>2.1593418363806626E-3</v>
      </c>
      <c r="H898">
        <v>0.1619109</v>
      </c>
      <c r="I898" t="s">
        <v>113</v>
      </c>
    </row>
    <row r="899" spans="1:9" x14ac:dyDescent="0.25">
      <c r="A899" s="57">
        <v>38626</v>
      </c>
      <c r="B899" s="58" t="s">
        <v>1875</v>
      </c>
      <c r="C899" t="s">
        <v>1876</v>
      </c>
      <c r="D899">
        <v>1153.6606999999999</v>
      </c>
      <c r="E899">
        <v>0.60783296163248002</v>
      </c>
      <c r="F899">
        <v>1153.6606999999999</v>
      </c>
      <c r="G899">
        <v>2.1175846979354139E-3</v>
      </c>
      <c r="H899">
        <v>-3.8206980000000001E-2</v>
      </c>
    </row>
    <row r="900" spans="1:9" x14ac:dyDescent="0.25">
      <c r="A900" s="57">
        <v>38626</v>
      </c>
      <c r="B900" s="58" t="s">
        <v>1877</v>
      </c>
      <c r="C900" t="s">
        <v>1878</v>
      </c>
      <c r="D900">
        <v>19.11</v>
      </c>
      <c r="E900">
        <v>0.60690737833594988</v>
      </c>
      <c r="F900">
        <v>19.11</v>
      </c>
      <c r="G900">
        <v>3.5077075588642106E-5</v>
      </c>
      <c r="H900">
        <v>-0.19302720000000001</v>
      </c>
      <c r="I900" t="s">
        <v>82</v>
      </c>
    </row>
    <row r="901" spans="1:9" x14ac:dyDescent="0.25">
      <c r="A901" s="57">
        <v>38626</v>
      </c>
      <c r="B901" s="58" t="s">
        <v>1879</v>
      </c>
      <c r="C901" t="s">
        <v>1880</v>
      </c>
      <c r="D901">
        <v>477.36860000000001</v>
      </c>
      <c r="E901">
        <v>0.60668213200449295</v>
      </c>
      <c r="F901">
        <v>477.36860000000001</v>
      </c>
      <c r="G901">
        <v>8.7622681663235258E-4</v>
      </c>
      <c r="H901">
        <v>7.4116310000000005E-2</v>
      </c>
      <c r="I901" t="s">
        <v>113</v>
      </c>
    </row>
    <row r="902" spans="1:9" x14ac:dyDescent="0.25">
      <c r="A902" s="57">
        <v>38626</v>
      </c>
      <c r="B902" s="58" t="s">
        <v>1881</v>
      </c>
      <c r="C902" t="s">
        <v>1882</v>
      </c>
      <c r="D902">
        <v>817</v>
      </c>
      <c r="E902">
        <v>0.60545287637698897</v>
      </c>
      <c r="F902">
        <v>817</v>
      </c>
      <c r="G902">
        <v>1.4996321693312715E-3</v>
      </c>
      <c r="H902">
        <v>-9.5384619999999993E-3</v>
      </c>
    </row>
    <row r="903" spans="1:9" x14ac:dyDescent="0.25">
      <c r="A903" s="57">
        <v>38626</v>
      </c>
      <c r="B903" s="58" t="s">
        <v>1883</v>
      </c>
      <c r="C903" t="s">
        <v>1884</v>
      </c>
      <c r="D903">
        <v>148.64259999999999</v>
      </c>
      <c r="E903">
        <v>0.60505534752486845</v>
      </c>
      <c r="F903">
        <v>148.64259999999999</v>
      </c>
      <c r="G903">
        <v>2.7283870831461499E-4</v>
      </c>
      <c r="H903">
        <v>3.5616439999999999E-2</v>
      </c>
    </row>
    <row r="904" spans="1:9" x14ac:dyDescent="0.25">
      <c r="A904" s="57">
        <v>38626</v>
      </c>
      <c r="B904" s="58" t="s">
        <v>1885</v>
      </c>
      <c r="C904" t="s">
        <v>1886</v>
      </c>
      <c r="D904">
        <v>170.66210000000001</v>
      </c>
      <c r="E904">
        <v>0.60462164710266664</v>
      </c>
      <c r="F904">
        <v>170.66210000000001</v>
      </c>
      <c r="G904">
        <v>3.1325627325046564E-4</v>
      </c>
      <c r="H904">
        <v>-1.827107E-2</v>
      </c>
    </row>
    <row r="905" spans="1:9" x14ac:dyDescent="0.25">
      <c r="A905" s="57">
        <v>38626</v>
      </c>
      <c r="B905" s="58" t="s">
        <v>1887</v>
      </c>
      <c r="C905" t="s">
        <v>1888</v>
      </c>
      <c r="D905">
        <v>348.2989</v>
      </c>
      <c r="E905">
        <v>0.60436596268320109</v>
      </c>
      <c r="F905">
        <v>348.2989</v>
      </c>
      <c r="G905">
        <v>6.393148530999946E-4</v>
      </c>
      <c r="H905">
        <v>7.2283390000000003E-2</v>
      </c>
      <c r="I905" t="s">
        <v>113</v>
      </c>
    </row>
    <row r="906" spans="1:9" x14ac:dyDescent="0.25">
      <c r="A906" s="57">
        <v>38626</v>
      </c>
      <c r="B906" s="58" t="s">
        <v>1889</v>
      </c>
      <c r="C906" t="s">
        <v>1890</v>
      </c>
      <c r="D906">
        <v>130.56</v>
      </c>
      <c r="E906">
        <v>0.60397518382352944</v>
      </c>
      <c r="F906">
        <v>130.56</v>
      </c>
      <c r="G906">
        <v>2.3964746147844653E-4</v>
      </c>
      <c r="H906">
        <v>-2.5291830000000001E-2</v>
      </c>
    </row>
    <row r="907" spans="1:9" x14ac:dyDescent="0.25">
      <c r="A907" s="57">
        <v>38626</v>
      </c>
      <c r="B907" s="58" t="s">
        <v>1891</v>
      </c>
      <c r="C907" t="s">
        <v>1892</v>
      </c>
      <c r="D907">
        <v>1570.88</v>
      </c>
      <c r="E907">
        <v>0.60387935424730077</v>
      </c>
      <c r="F907">
        <v>1570.88</v>
      </c>
      <c r="G907">
        <v>2.8834053637198384E-3</v>
      </c>
      <c r="H907">
        <v>3.4629529999999999E-2</v>
      </c>
    </row>
    <row r="908" spans="1:9" x14ac:dyDescent="0.25">
      <c r="A908" s="57">
        <v>38626</v>
      </c>
      <c r="B908" s="58" t="s">
        <v>1893</v>
      </c>
      <c r="C908" t="s">
        <v>1894</v>
      </c>
      <c r="D908">
        <v>121.33</v>
      </c>
      <c r="E908">
        <v>0.60332976180664299</v>
      </c>
      <c r="F908">
        <v>121.33</v>
      </c>
      <c r="G908">
        <v>2.2270547258869421E-4</v>
      </c>
      <c r="H908">
        <v>-4.9524439999999996E-2</v>
      </c>
    </row>
    <row r="909" spans="1:9" x14ac:dyDescent="0.25">
      <c r="A909" s="57">
        <v>38626</v>
      </c>
      <c r="B909" s="58" t="s">
        <v>1895</v>
      </c>
      <c r="C909" t="s">
        <v>1896</v>
      </c>
      <c r="D909">
        <v>198.851</v>
      </c>
      <c r="E909">
        <v>0.60331605071133665</v>
      </c>
      <c r="F909">
        <v>198.851</v>
      </c>
      <c r="G909">
        <v>3.649979883766128E-4</v>
      </c>
      <c r="H909">
        <v>-3.8308059999999998E-2</v>
      </c>
    </row>
    <row r="910" spans="1:9" x14ac:dyDescent="0.25">
      <c r="A910" s="57">
        <v>38626</v>
      </c>
      <c r="B910" s="58" t="s">
        <v>1897</v>
      </c>
      <c r="C910" t="s">
        <v>1898</v>
      </c>
      <c r="D910">
        <v>217.75309999999999</v>
      </c>
      <c r="E910">
        <v>0.60259532470490673</v>
      </c>
      <c r="F910">
        <v>217.75309999999999</v>
      </c>
      <c r="G910">
        <v>3.9969345621984002E-4</v>
      </c>
      <c r="H910">
        <v>-0.20436509999999999</v>
      </c>
      <c r="I910" t="s">
        <v>82</v>
      </c>
    </row>
    <row r="911" spans="1:9" x14ac:dyDescent="0.25">
      <c r="A911" s="57">
        <v>38626</v>
      </c>
      <c r="B911" s="58" t="s">
        <v>1899</v>
      </c>
      <c r="C911" t="s">
        <v>1900</v>
      </c>
      <c r="D911">
        <v>26.29</v>
      </c>
      <c r="E911">
        <v>0.60209205020920509</v>
      </c>
      <c r="F911">
        <v>26.29</v>
      </c>
      <c r="G911">
        <v>4.8256217541883874E-5</v>
      </c>
      <c r="H911">
        <v>-0.1106443</v>
      </c>
      <c r="I911" t="s">
        <v>82</v>
      </c>
    </row>
    <row r="912" spans="1:9" x14ac:dyDescent="0.25">
      <c r="A912" s="57">
        <v>38626</v>
      </c>
      <c r="B912" s="58" t="s">
        <v>1901</v>
      </c>
      <c r="C912" t="s">
        <v>1902</v>
      </c>
      <c r="D912">
        <v>40.051200000000001</v>
      </c>
      <c r="E912">
        <v>0.60145513742409706</v>
      </c>
      <c r="F912">
        <v>40.051200000000001</v>
      </c>
      <c r="G912">
        <v>7.3515383035888153E-5</v>
      </c>
      <c r="H912">
        <v>0.42288559999999997</v>
      </c>
      <c r="I912" t="s">
        <v>113</v>
      </c>
    </row>
    <row r="913" spans="1:9" x14ac:dyDescent="0.25">
      <c r="A913" s="57">
        <v>38626</v>
      </c>
      <c r="B913" s="58" t="s">
        <v>1903</v>
      </c>
      <c r="C913" t="s">
        <v>1904</v>
      </c>
      <c r="D913">
        <v>1288.19</v>
      </c>
      <c r="E913">
        <v>0.60084537218888523</v>
      </c>
      <c r="F913">
        <v>1288.19</v>
      </c>
      <c r="G913">
        <v>2.3645179488504904E-3</v>
      </c>
      <c r="H913">
        <v>4.9671979999999998E-2</v>
      </c>
    </row>
    <row r="914" spans="1:9" x14ac:dyDescent="0.25">
      <c r="A914" s="57">
        <v>38626</v>
      </c>
      <c r="B914" s="58" t="s">
        <v>1905</v>
      </c>
      <c r="C914" t="s">
        <v>1906</v>
      </c>
      <c r="D914">
        <v>146.30000000000001</v>
      </c>
      <c r="E914">
        <v>0.60068352699931638</v>
      </c>
      <c r="F914">
        <v>146.30000000000001</v>
      </c>
      <c r="G914">
        <v>2.685387838104835E-4</v>
      </c>
      <c r="H914">
        <v>-3.2413789999999998E-2</v>
      </c>
    </row>
    <row r="915" spans="1:9" x14ac:dyDescent="0.25">
      <c r="A915" s="57">
        <v>38626</v>
      </c>
      <c r="B915" s="58" t="s">
        <v>1907</v>
      </c>
      <c r="C915" t="s">
        <v>1908</v>
      </c>
      <c r="D915">
        <v>37.799999999999997</v>
      </c>
      <c r="E915">
        <v>0.60018518518518527</v>
      </c>
      <c r="F915">
        <v>37.799999999999997</v>
      </c>
      <c r="G915">
        <v>6.9383226439072282E-5</v>
      </c>
      <c r="H915">
        <v>-3.7260270000000005E-2</v>
      </c>
    </row>
    <row r="916" spans="1:9" x14ac:dyDescent="0.25">
      <c r="A916" s="57">
        <v>38626</v>
      </c>
      <c r="B916" s="58" t="s">
        <v>1909</v>
      </c>
      <c r="C916" t="s">
        <v>1910</v>
      </c>
      <c r="D916">
        <v>913.38</v>
      </c>
      <c r="E916">
        <v>0.59973395519936934</v>
      </c>
      <c r="F916">
        <v>913.38</v>
      </c>
      <c r="G916">
        <v>1.676541041399996E-3</v>
      </c>
      <c r="H916">
        <v>-0.17123969999999999</v>
      </c>
      <c r="I916" t="s">
        <v>82</v>
      </c>
    </row>
    <row r="917" spans="1:9" x14ac:dyDescent="0.25">
      <c r="A917" s="57">
        <v>38626</v>
      </c>
      <c r="B917" s="58" t="s">
        <v>1911</v>
      </c>
      <c r="C917" t="s">
        <v>1912</v>
      </c>
      <c r="D917">
        <v>593.14279999999997</v>
      </c>
      <c r="E917">
        <v>0.59973078995479678</v>
      </c>
      <c r="F917">
        <v>593.14279999999997</v>
      </c>
      <c r="G917">
        <v>1.088734423362576E-3</v>
      </c>
      <c r="H917">
        <v>-9.4308940000000008E-2</v>
      </c>
      <c r="I917" t="s">
        <v>82</v>
      </c>
    </row>
    <row r="918" spans="1:9" x14ac:dyDescent="0.25">
      <c r="A918" s="57">
        <v>38626</v>
      </c>
      <c r="B918" s="58" t="s">
        <v>1913</v>
      </c>
      <c r="C918" t="s">
        <v>1914</v>
      </c>
      <c r="D918">
        <v>1958.0725</v>
      </c>
      <c r="E918">
        <v>0.5996601249443011</v>
      </c>
      <c r="F918">
        <v>1958.0725</v>
      </c>
      <c r="G918">
        <v>3.5941107844344017E-3</v>
      </c>
      <c r="H918">
        <v>2.8175309999999999E-2</v>
      </c>
    </row>
    <row r="919" spans="1:9" x14ac:dyDescent="0.25">
      <c r="A919" s="57">
        <v>38626</v>
      </c>
      <c r="B919" s="58" t="s">
        <v>1915</v>
      </c>
      <c r="C919" t="s">
        <v>1916</v>
      </c>
      <c r="D919">
        <v>624.78</v>
      </c>
      <c r="E919">
        <v>0.59957104900925129</v>
      </c>
      <c r="F919">
        <v>624.78</v>
      </c>
      <c r="G919">
        <v>1.1468056141429521E-3</v>
      </c>
      <c r="H919">
        <v>-8.4328629999999988E-2</v>
      </c>
      <c r="I919" t="s">
        <v>82</v>
      </c>
    </row>
    <row r="920" spans="1:9" x14ac:dyDescent="0.25">
      <c r="A920" s="57">
        <v>38626</v>
      </c>
      <c r="B920" s="58" t="s">
        <v>1917</v>
      </c>
      <c r="C920" t="s">
        <v>1918</v>
      </c>
      <c r="D920">
        <v>26.2</v>
      </c>
      <c r="E920">
        <v>0.5990076335877863</v>
      </c>
      <c r="F920">
        <v>26.2</v>
      </c>
      <c r="G920">
        <v>4.8091019383695608E-5</v>
      </c>
      <c r="H920">
        <v>-9.9485419999999991E-2</v>
      </c>
      <c r="I920" t="s">
        <v>82</v>
      </c>
    </row>
    <row r="921" spans="1:9" x14ac:dyDescent="0.25">
      <c r="A921" s="57">
        <v>38626</v>
      </c>
      <c r="B921" s="58" t="s">
        <v>1919</v>
      </c>
      <c r="C921" t="s">
        <v>1920</v>
      </c>
      <c r="D921">
        <v>214.35</v>
      </c>
      <c r="E921">
        <v>0.59890366223466296</v>
      </c>
      <c r="F921">
        <v>214.35</v>
      </c>
      <c r="G921">
        <v>3.9344694675172345E-4</v>
      </c>
      <c r="H921">
        <v>-3.9805819999999999E-2</v>
      </c>
    </row>
    <row r="922" spans="1:9" x14ac:dyDescent="0.25">
      <c r="A922" s="57">
        <v>38626</v>
      </c>
      <c r="B922" s="58" t="s">
        <v>1921</v>
      </c>
      <c r="C922" t="s">
        <v>1922</v>
      </c>
      <c r="D922">
        <v>1514.9197999999999</v>
      </c>
      <c r="E922">
        <v>0.59882663973366779</v>
      </c>
      <c r="F922">
        <v>1514.9197999999999</v>
      </c>
      <c r="G922">
        <v>2.780688452921537E-3</v>
      </c>
      <c r="H922">
        <v>-0.1417882</v>
      </c>
      <c r="I922" t="s">
        <v>82</v>
      </c>
    </row>
    <row r="923" spans="1:9" x14ac:dyDescent="0.25">
      <c r="A923" s="57">
        <v>38626</v>
      </c>
      <c r="B923" s="58" t="s">
        <v>1923</v>
      </c>
      <c r="C923" t="s">
        <v>1924</v>
      </c>
      <c r="D923">
        <v>79.11</v>
      </c>
      <c r="E923">
        <v>0.59862259297181142</v>
      </c>
      <c r="F923">
        <v>79.11</v>
      </c>
      <c r="G923">
        <v>1.4520918104748702E-4</v>
      </c>
      <c r="H923">
        <v>-1.1494249999999999E-2</v>
      </c>
    </row>
    <row r="924" spans="1:9" x14ac:dyDescent="0.25">
      <c r="A924" s="57">
        <v>38626</v>
      </c>
      <c r="B924" s="58" t="s">
        <v>1925</v>
      </c>
      <c r="C924" t="s">
        <v>1926</v>
      </c>
      <c r="D924">
        <v>278.72250000000003</v>
      </c>
      <c r="E924">
        <v>0.59798066786857895</v>
      </c>
      <c r="F924">
        <v>278.72250000000003</v>
      </c>
      <c r="G924">
        <v>5.1160492939588168E-4</v>
      </c>
      <c r="H924">
        <v>0.13885709999999998</v>
      </c>
      <c r="I924" t="s">
        <v>113</v>
      </c>
    </row>
    <row r="925" spans="1:9" x14ac:dyDescent="0.25">
      <c r="A925" s="57">
        <v>38626</v>
      </c>
      <c r="B925" s="58" t="s">
        <v>1927</v>
      </c>
      <c r="C925" t="s">
        <v>1928</v>
      </c>
      <c r="D925">
        <v>59.44</v>
      </c>
      <c r="E925">
        <v>0.59754374158815615</v>
      </c>
      <c r="F925">
        <v>59.44</v>
      </c>
      <c r="G925">
        <v>1.0910420580789569E-4</v>
      </c>
      <c r="H925">
        <v>-1.5846539999999999E-2</v>
      </c>
    </row>
    <row r="926" spans="1:9" x14ac:dyDescent="0.25">
      <c r="A926" s="57">
        <v>38626</v>
      </c>
      <c r="B926" s="58" t="s">
        <v>1929</v>
      </c>
      <c r="C926" t="s">
        <v>1930</v>
      </c>
      <c r="D926">
        <v>1391.3442</v>
      </c>
      <c r="E926">
        <v>0.5968300295498411</v>
      </c>
      <c r="F926">
        <v>1391.3442</v>
      </c>
      <c r="G926">
        <v>2.5538611027325366E-3</v>
      </c>
      <c r="H926">
        <v>3.1273000000000002E-2</v>
      </c>
    </row>
    <row r="927" spans="1:9" x14ac:dyDescent="0.25">
      <c r="A927" s="57">
        <v>38626</v>
      </c>
      <c r="B927" s="58" t="s">
        <v>1931</v>
      </c>
      <c r="C927" t="s">
        <v>1932</v>
      </c>
      <c r="D927">
        <v>47.49</v>
      </c>
      <c r="E927">
        <v>0.59629395662244689</v>
      </c>
      <c r="F927">
        <v>47.49</v>
      </c>
      <c r="G927">
        <v>8.7169561470675744E-5</v>
      </c>
      <c r="H927">
        <v>-1.7003189999999998E-2</v>
      </c>
    </row>
    <row r="928" spans="1:9" x14ac:dyDescent="0.25">
      <c r="A928" s="57">
        <v>38626</v>
      </c>
      <c r="B928" s="58" t="s">
        <v>1933</v>
      </c>
      <c r="C928" t="s">
        <v>1934</v>
      </c>
      <c r="D928">
        <v>123.0424</v>
      </c>
      <c r="E928">
        <v>0.59621723893552137</v>
      </c>
      <c r="F928">
        <v>123.0424</v>
      </c>
      <c r="G928">
        <v>2.2584864287848966E-4</v>
      </c>
      <c r="H928">
        <v>-5.0056879999999998E-2</v>
      </c>
      <c r="I928" t="s">
        <v>82</v>
      </c>
    </row>
    <row r="929" spans="1:9" x14ac:dyDescent="0.25">
      <c r="A929" s="57">
        <v>38626</v>
      </c>
      <c r="B929" s="58" t="s">
        <v>1935</v>
      </c>
      <c r="C929" t="s">
        <v>1936</v>
      </c>
      <c r="D929">
        <v>606.73</v>
      </c>
      <c r="E929">
        <v>0.59470934353007099</v>
      </c>
      <c r="F929">
        <v>606.73</v>
      </c>
      <c r="G929">
        <v>1.1136742057507496E-3</v>
      </c>
      <c r="H929">
        <v>5.4698799999999999E-2</v>
      </c>
      <c r="I929" t="s">
        <v>113</v>
      </c>
    </row>
    <row r="930" spans="1:9" x14ac:dyDescent="0.25">
      <c r="A930" s="57">
        <v>38626</v>
      </c>
      <c r="B930" s="58" t="s">
        <v>1937</v>
      </c>
      <c r="C930" t="s">
        <v>1938</v>
      </c>
      <c r="D930">
        <v>559.91999999999996</v>
      </c>
      <c r="E930">
        <v>0.59442956136590952</v>
      </c>
      <c r="F930">
        <v>559.91999999999996</v>
      </c>
      <c r="G930">
        <v>1.0277528081419406E-3</v>
      </c>
      <c r="H930">
        <v>-7.2759020000000008E-2</v>
      </c>
      <c r="I930" t="s">
        <v>82</v>
      </c>
    </row>
    <row r="931" spans="1:9" x14ac:dyDescent="0.25">
      <c r="A931" s="57">
        <v>38626</v>
      </c>
      <c r="B931" s="58" t="s">
        <v>1939</v>
      </c>
      <c r="C931" t="s">
        <v>1940</v>
      </c>
      <c r="D931">
        <v>60.27</v>
      </c>
      <c r="E931">
        <v>0.5934793429566948</v>
      </c>
      <c r="F931">
        <v>60.27</v>
      </c>
      <c r="G931">
        <v>1.1062769993340972E-4</v>
      </c>
      <c r="H931">
        <v>-0.1952381</v>
      </c>
      <c r="I931" t="s">
        <v>82</v>
      </c>
    </row>
    <row r="932" spans="1:9" x14ac:dyDescent="0.25">
      <c r="A932" s="57">
        <v>38626</v>
      </c>
      <c r="B932" s="58" t="s">
        <v>1941</v>
      </c>
      <c r="C932" t="s">
        <v>1942</v>
      </c>
      <c r="D932">
        <v>567.58000000000004</v>
      </c>
      <c r="E932">
        <v>0.59303005743683701</v>
      </c>
      <c r="F932">
        <v>567.58000000000004</v>
      </c>
      <c r="G932">
        <v>1.0418130069388533E-3</v>
      </c>
      <c r="H932">
        <v>5.643836E-2</v>
      </c>
      <c r="I932" t="s">
        <v>113</v>
      </c>
    </row>
    <row r="933" spans="1:9" x14ac:dyDescent="0.25">
      <c r="A933" s="57">
        <v>38626</v>
      </c>
      <c r="B933" s="58" t="s">
        <v>1943</v>
      </c>
      <c r="C933" t="s">
        <v>1944</v>
      </c>
      <c r="D933">
        <v>36.479999999999997</v>
      </c>
      <c r="E933">
        <v>0.59270833333333339</v>
      </c>
      <c r="F933">
        <v>36.479999999999997</v>
      </c>
      <c r="G933">
        <v>6.6960320118977695E-5</v>
      </c>
      <c r="H933">
        <v>2.2443890000000001E-2</v>
      </c>
    </row>
    <row r="934" spans="1:9" x14ac:dyDescent="0.25">
      <c r="A934" s="57">
        <v>38626</v>
      </c>
      <c r="B934" s="58" t="s">
        <v>1945</v>
      </c>
      <c r="C934" t="s">
        <v>1946</v>
      </c>
      <c r="D934">
        <v>886.41</v>
      </c>
      <c r="E934">
        <v>0.5925384415789533</v>
      </c>
      <c r="F934">
        <v>886.41</v>
      </c>
      <c r="G934">
        <v>1.6270366599962453E-3</v>
      </c>
      <c r="H934">
        <v>0</v>
      </c>
    </row>
    <row r="935" spans="1:9" x14ac:dyDescent="0.25">
      <c r="A935" s="57">
        <v>38626</v>
      </c>
      <c r="B935" s="58" t="s">
        <v>1947</v>
      </c>
      <c r="C935" t="s">
        <v>1948</v>
      </c>
      <c r="D935">
        <v>1367.7922000000001</v>
      </c>
      <c r="E935">
        <v>0.59219741127343761</v>
      </c>
      <c r="F935">
        <v>1367.7922000000001</v>
      </c>
      <c r="G935">
        <v>2.5106305802697583E-3</v>
      </c>
      <c r="H935">
        <v>0</v>
      </c>
    </row>
    <row r="936" spans="1:9" x14ac:dyDescent="0.25">
      <c r="A936" s="57">
        <v>38626</v>
      </c>
      <c r="B936" s="58" t="s">
        <v>1949</v>
      </c>
      <c r="C936" t="s">
        <v>1950</v>
      </c>
      <c r="D936">
        <v>1945.69</v>
      </c>
      <c r="E936">
        <v>0.5920614280794988</v>
      </c>
      <c r="F936">
        <v>1945.69</v>
      </c>
      <c r="G936">
        <v>3.5713822711703328E-3</v>
      </c>
      <c r="H936">
        <v>8.6780209999999997E-2</v>
      </c>
      <c r="I936" t="s">
        <v>113</v>
      </c>
    </row>
    <row r="937" spans="1:9" x14ac:dyDescent="0.25">
      <c r="A937" s="57">
        <v>38626</v>
      </c>
      <c r="B937" s="58" t="s">
        <v>1951</v>
      </c>
      <c r="C937" t="s">
        <v>1952</v>
      </c>
      <c r="D937">
        <v>133.91999999999999</v>
      </c>
      <c r="E937">
        <v>0.59182347670250901</v>
      </c>
      <c r="F937">
        <v>133.91999999999999</v>
      </c>
      <c r="G937">
        <v>2.4581485938414183E-4</v>
      </c>
      <c r="H937">
        <v>-2.6415099999999997E-2</v>
      </c>
    </row>
    <row r="938" spans="1:9" x14ac:dyDescent="0.25">
      <c r="A938" s="57">
        <v>38626</v>
      </c>
      <c r="B938" s="58" t="s">
        <v>1953</v>
      </c>
      <c r="C938" t="s">
        <v>1954</v>
      </c>
      <c r="D938">
        <v>166.91</v>
      </c>
      <c r="E938">
        <v>0.59179198370379249</v>
      </c>
      <c r="F938">
        <v>166.91</v>
      </c>
      <c r="G938">
        <v>3.0636916203559671E-4</v>
      </c>
      <c r="H938">
        <v>-3.1078610000000003E-2</v>
      </c>
    </row>
    <row r="939" spans="1:9" x14ac:dyDescent="0.25">
      <c r="A939" s="57">
        <v>38626</v>
      </c>
      <c r="B939" s="58" t="s">
        <v>1955</v>
      </c>
      <c r="C939" t="s">
        <v>1956</v>
      </c>
      <c r="D939">
        <v>1927.9213</v>
      </c>
      <c r="E939">
        <v>0.59157394028480315</v>
      </c>
      <c r="F939">
        <v>1927.9213</v>
      </c>
      <c r="G939">
        <v>3.5387671987992227E-3</v>
      </c>
      <c r="H939">
        <v>-5.999206E-2</v>
      </c>
      <c r="I939" t="s">
        <v>82</v>
      </c>
    </row>
    <row r="940" spans="1:9" x14ac:dyDescent="0.25">
      <c r="A940" s="57">
        <v>38626</v>
      </c>
      <c r="B940" s="58" t="s">
        <v>1957</v>
      </c>
      <c r="C940" t="s">
        <v>1958</v>
      </c>
      <c r="D940">
        <v>1093.4641999999999</v>
      </c>
      <c r="E940">
        <v>0.59110851548683541</v>
      </c>
      <c r="F940">
        <v>1093.4641999999999</v>
      </c>
      <c r="G940">
        <v>2.0070919098311912E-3</v>
      </c>
      <c r="H940">
        <v>-8.682927E-2</v>
      </c>
      <c r="I940" t="s">
        <v>82</v>
      </c>
    </row>
    <row r="941" spans="1:9" x14ac:dyDescent="0.25">
      <c r="A941" s="57">
        <v>38626</v>
      </c>
      <c r="B941" s="58" t="s">
        <v>1959</v>
      </c>
      <c r="C941" t="s">
        <v>1960</v>
      </c>
      <c r="D941">
        <v>82.87</v>
      </c>
      <c r="E941">
        <v>0.59087727766381082</v>
      </c>
      <c r="F941">
        <v>82.87</v>
      </c>
      <c r="G941">
        <v>1.5211079298957465E-4</v>
      </c>
      <c r="H941">
        <v>8.8220030000000005E-2</v>
      </c>
      <c r="I941" t="s">
        <v>113</v>
      </c>
    </row>
    <row r="942" spans="1:9" x14ac:dyDescent="0.25">
      <c r="A942" s="57">
        <v>38626</v>
      </c>
      <c r="B942" s="58" t="s">
        <v>1961</v>
      </c>
      <c r="C942" t="s">
        <v>1962</v>
      </c>
      <c r="D942">
        <v>767.67</v>
      </c>
      <c r="E942">
        <v>0.59054337579949723</v>
      </c>
      <c r="F942">
        <v>767.67</v>
      </c>
      <c r="G942">
        <v>1.409085223293191E-3</v>
      </c>
      <c r="H942">
        <v>-2.6200869999999998E-2</v>
      </c>
    </row>
    <row r="943" spans="1:9" x14ac:dyDescent="0.25">
      <c r="A943" s="57">
        <v>38626</v>
      </c>
      <c r="B943" s="58" t="s">
        <v>1963</v>
      </c>
      <c r="C943" t="s">
        <v>1964</v>
      </c>
      <c r="D943">
        <v>136.37</v>
      </c>
      <c r="E943">
        <v>0.59010779496956811</v>
      </c>
      <c r="F943">
        <v>136.37</v>
      </c>
      <c r="G943">
        <v>2.5031192035704467E-4</v>
      </c>
      <c r="H943">
        <v>-7.3954980000000003E-2</v>
      </c>
      <c r="I943" t="s">
        <v>82</v>
      </c>
    </row>
    <row r="944" spans="1:9" x14ac:dyDescent="0.25">
      <c r="A944" s="57">
        <v>38626</v>
      </c>
      <c r="B944" s="58" t="s">
        <v>1965</v>
      </c>
      <c r="C944" t="s">
        <v>1966</v>
      </c>
      <c r="D944">
        <v>328.53719999999998</v>
      </c>
      <c r="E944">
        <v>0.59005799038891182</v>
      </c>
      <c r="F944">
        <v>328.53719999999998</v>
      </c>
      <c r="G944">
        <v>6.0304155929256031E-4</v>
      </c>
      <c r="H944">
        <v>3.9872370000000002E-3</v>
      </c>
    </row>
    <row r="945" spans="1:9" x14ac:dyDescent="0.25">
      <c r="A945" s="57">
        <v>38626</v>
      </c>
      <c r="B945" s="58" t="s">
        <v>1967</v>
      </c>
      <c r="C945" t="s">
        <v>1968</v>
      </c>
      <c r="D945">
        <v>404.84</v>
      </c>
      <c r="E945">
        <v>0.59002321904950106</v>
      </c>
      <c r="F945">
        <v>404.84</v>
      </c>
      <c r="G945">
        <v>7.4309802623264613E-4</v>
      </c>
      <c r="H945">
        <v>4.8324740000000005E-2</v>
      </c>
    </row>
    <row r="946" spans="1:9" x14ac:dyDescent="0.25">
      <c r="A946" s="57">
        <v>38626</v>
      </c>
      <c r="B946" s="58" t="s">
        <v>1969</v>
      </c>
      <c r="C946" t="s">
        <v>1970</v>
      </c>
      <c r="D946">
        <v>200.15780000000001</v>
      </c>
      <c r="E946">
        <v>0.58969972691546368</v>
      </c>
      <c r="F946">
        <v>200.15780000000001</v>
      </c>
      <c r="G946">
        <v>3.6739666563350646E-4</v>
      </c>
      <c r="H946">
        <v>1.0922330000000001E-2</v>
      </c>
    </row>
    <row r="947" spans="1:9" x14ac:dyDescent="0.25">
      <c r="A947" s="57">
        <v>38626</v>
      </c>
      <c r="B947" s="58" t="s">
        <v>1971</v>
      </c>
      <c r="C947" t="s">
        <v>1972</v>
      </c>
      <c r="D947">
        <v>789.17129999999997</v>
      </c>
      <c r="E947">
        <v>0.58916486192541473</v>
      </c>
      <c r="F947">
        <v>789.17129999999997</v>
      </c>
      <c r="G947">
        <v>1.4485516139448955E-3</v>
      </c>
      <c r="H947">
        <v>-0.1365248</v>
      </c>
      <c r="I947" t="s">
        <v>82</v>
      </c>
    </row>
    <row r="948" spans="1:9" x14ac:dyDescent="0.25">
      <c r="A948" s="57">
        <v>38626</v>
      </c>
      <c r="B948" s="58" t="s">
        <v>1973</v>
      </c>
      <c r="C948" t="s">
        <v>1974</v>
      </c>
      <c r="D948">
        <v>64.680000000000007</v>
      </c>
      <c r="E948">
        <v>0.58874458874458868</v>
      </c>
      <c r="F948">
        <v>64.680000000000007</v>
      </c>
      <c r="G948">
        <v>1.1872240968463483E-4</v>
      </c>
      <c r="H948">
        <v>-7.6530609999999999E-2</v>
      </c>
      <c r="I948" t="s">
        <v>82</v>
      </c>
    </row>
    <row r="949" spans="1:9" x14ac:dyDescent="0.25">
      <c r="A949" s="57">
        <v>38626</v>
      </c>
      <c r="B949" s="58" t="s">
        <v>1975</v>
      </c>
      <c r="C949" t="s">
        <v>1976</v>
      </c>
      <c r="D949">
        <v>423.02</v>
      </c>
      <c r="E949">
        <v>0.58843317100846304</v>
      </c>
      <c r="F949">
        <v>423.02</v>
      </c>
      <c r="G949">
        <v>7.7646805418667619E-4</v>
      </c>
      <c r="H949">
        <v>-1.875317E-2</v>
      </c>
    </row>
    <row r="950" spans="1:9" x14ac:dyDescent="0.25">
      <c r="A950" s="57">
        <v>38626</v>
      </c>
      <c r="B950" s="58" t="s">
        <v>1977</v>
      </c>
      <c r="C950" t="s">
        <v>1978</v>
      </c>
      <c r="D950">
        <v>324.2346</v>
      </c>
      <c r="E950">
        <v>0.58807727491143758</v>
      </c>
      <c r="F950">
        <v>324.2346</v>
      </c>
      <c r="G950">
        <v>5.9514398601010659E-4</v>
      </c>
      <c r="H950">
        <v>-8.3003949999999993E-2</v>
      </c>
      <c r="I950" t="s">
        <v>82</v>
      </c>
    </row>
    <row r="951" spans="1:9" x14ac:dyDescent="0.25">
      <c r="A951" s="57">
        <v>38626</v>
      </c>
      <c r="B951" s="58" t="s">
        <v>1979</v>
      </c>
      <c r="C951" t="s">
        <v>1980</v>
      </c>
      <c r="D951">
        <v>1781.0600999999999</v>
      </c>
      <c r="E951">
        <v>0.58802058392077838</v>
      </c>
      <c r="F951">
        <v>1781.0600999999999</v>
      </c>
      <c r="G951">
        <v>3.269198312695681E-3</v>
      </c>
      <c r="H951">
        <v>3.6339169999999997E-2</v>
      </c>
    </row>
    <row r="952" spans="1:9" x14ac:dyDescent="0.25">
      <c r="A952" s="57">
        <v>38626</v>
      </c>
      <c r="B952" s="58" t="s">
        <v>1981</v>
      </c>
      <c r="C952" t="s">
        <v>1982</v>
      </c>
      <c r="D952">
        <v>92.374099999999999</v>
      </c>
      <c r="E952">
        <v>0.58795701392489885</v>
      </c>
      <c r="F952">
        <v>92.374099999999999</v>
      </c>
      <c r="G952">
        <v>1.6955590204776477E-4</v>
      </c>
      <c r="H952">
        <v>-0.1146119</v>
      </c>
      <c r="I952" t="s">
        <v>82</v>
      </c>
    </row>
    <row r="953" spans="1:9" x14ac:dyDescent="0.25">
      <c r="A953" s="57">
        <v>38626</v>
      </c>
      <c r="B953" s="58" t="s">
        <v>1983</v>
      </c>
      <c r="C953" t="s">
        <v>1984</v>
      </c>
      <c r="D953">
        <v>91.39</v>
      </c>
      <c r="E953">
        <v>0.58642083378925491</v>
      </c>
      <c r="F953">
        <v>91.39</v>
      </c>
      <c r="G953">
        <v>1.6774955196473062E-4</v>
      </c>
      <c r="H953">
        <v>0.13802820000000002</v>
      </c>
      <c r="I953" t="s">
        <v>113</v>
      </c>
    </row>
    <row r="954" spans="1:9" x14ac:dyDescent="0.25">
      <c r="A954" s="57">
        <v>38626</v>
      </c>
      <c r="B954" s="58" t="s">
        <v>1985</v>
      </c>
      <c r="C954" t="s">
        <v>1986</v>
      </c>
      <c r="D954">
        <v>29.78</v>
      </c>
      <c r="E954">
        <v>0.58603089321692414</v>
      </c>
      <c r="F954">
        <v>29.78</v>
      </c>
      <c r="G954">
        <v>5.4662235009406689E-5</v>
      </c>
      <c r="H954">
        <v>-7.0351759999999999E-2</v>
      </c>
      <c r="I954" t="s">
        <v>82</v>
      </c>
    </row>
    <row r="955" spans="1:9" x14ac:dyDescent="0.25">
      <c r="A955" s="57">
        <v>38626</v>
      </c>
      <c r="B955" s="58" t="s">
        <v>1987</v>
      </c>
      <c r="C955" t="s">
        <v>1988</v>
      </c>
      <c r="D955">
        <v>237.45</v>
      </c>
      <c r="E955">
        <v>0.58412297325752793</v>
      </c>
      <c r="F955">
        <v>237.45</v>
      </c>
      <c r="G955">
        <v>4.3584780735337871E-4</v>
      </c>
      <c r="H955">
        <v>-4.2028320000000001E-2</v>
      </c>
    </row>
    <row r="956" spans="1:9" x14ac:dyDescent="0.25">
      <c r="A956" s="57">
        <v>38626</v>
      </c>
      <c r="B956" s="58" t="s">
        <v>1989</v>
      </c>
      <c r="C956" t="s">
        <v>1990</v>
      </c>
      <c r="D956">
        <v>1416.1921</v>
      </c>
      <c r="E956">
        <v>0.58393066872778066</v>
      </c>
      <c r="F956">
        <v>1416.1921</v>
      </c>
      <c r="G956">
        <v>2.5994702951197173E-3</v>
      </c>
      <c r="H956">
        <v>1.9792940000000002E-2</v>
      </c>
    </row>
    <row r="957" spans="1:9" x14ac:dyDescent="0.25">
      <c r="A957" s="57">
        <v>38626</v>
      </c>
      <c r="B957" s="58" t="s">
        <v>1991</v>
      </c>
      <c r="C957" t="s">
        <v>1992</v>
      </c>
      <c r="D957">
        <v>225.78</v>
      </c>
      <c r="E957">
        <v>0.58283727522366902</v>
      </c>
      <c r="F957">
        <v>225.78</v>
      </c>
      <c r="G957">
        <v>4.1442711284163343E-4</v>
      </c>
      <c r="H957">
        <v>5.1282050000000003E-3</v>
      </c>
    </row>
    <row r="958" spans="1:9" x14ac:dyDescent="0.25">
      <c r="A958" s="57">
        <v>38626</v>
      </c>
      <c r="B958" s="58" t="s">
        <v>1993</v>
      </c>
      <c r="C958" t="s">
        <v>1994</v>
      </c>
      <c r="D958">
        <v>143.81</v>
      </c>
      <c r="E958">
        <v>0.58281760656421666</v>
      </c>
      <c r="F958">
        <v>143.81</v>
      </c>
      <c r="G958">
        <v>2.6396830143394145E-4</v>
      </c>
      <c r="H958">
        <v>-5.3221290000000004E-2</v>
      </c>
      <c r="I958" t="s">
        <v>82</v>
      </c>
    </row>
    <row r="959" spans="1:9" x14ac:dyDescent="0.25">
      <c r="A959" s="57">
        <v>38626</v>
      </c>
      <c r="B959" s="58" t="s">
        <v>1995</v>
      </c>
      <c r="C959" t="s">
        <v>1996</v>
      </c>
      <c r="D959">
        <v>101.97</v>
      </c>
      <c r="E959">
        <v>0.5827890556045896</v>
      </c>
      <c r="F959">
        <v>101.97</v>
      </c>
      <c r="G959">
        <v>1.8716951322730692E-4</v>
      </c>
      <c r="H959">
        <v>0.28683690000000001</v>
      </c>
      <c r="I959" t="s">
        <v>113</v>
      </c>
    </row>
    <row r="960" spans="1:9" x14ac:dyDescent="0.25">
      <c r="A960" s="57">
        <v>38626</v>
      </c>
      <c r="B960" s="58" t="s">
        <v>1997</v>
      </c>
      <c r="C960" t="s">
        <v>1998</v>
      </c>
      <c r="D960">
        <v>875.53210000000001</v>
      </c>
      <c r="E960">
        <v>0.58267994971286596</v>
      </c>
      <c r="F960">
        <v>875.53210000000001</v>
      </c>
      <c r="G960">
        <v>1.6070698928300658E-3</v>
      </c>
      <c r="H960">
        <v>3.1633790000000002E-2</v>
      </c>
    </row>
    <row r="961" spans="1:9" x14ac:dyDescent="0.25">
      <c r="A961" s="57">
        <v>38626</v>
      </c>
      <c r="B961" s="58" t="s">
        <v>1999</v>
      </c>
      <c r="C961" t="s">
        <v>2000</v>
      </c>
      <c r="D961">
        <v>409.83240000000001</v>
      </c>
      <c r="E961">
        <v>0.58241368910803537</v>
      </c>
      <c r="F961">
        <v>409.83240000000001</v>
      </c>
      <c r="G961">
        <v>7.5226175162085849E-4</v>
      </c>
      <c r="H961">
        <v>-1.12202E-2</v>
      </c>
    </row>
    <row r="962" spans="1:9" x14ac:dyDescent="0.25">
      <c r="A962" s="57">
        <v>38626</v>
      </c>
      <c r="B962" s="58" t="s">
        <v>2001</v>
      </c>
      <c r="C962" t="s">
        <v>2002</v>
      </c>
      <c r="D962">
        <v>382.33100000000002</v>
      </c>
      <c r="E962">
        <v>0.58140982551767972</v>
      </c>
      <c r="F962">
        <v>382.33100000000002</v>
      </c>
      <c r="G962">
        <v>7.0178196686976064E-4</v>
      </c>
      <c r="H962">
        <v>-0.13409959999999999</v>
      </c>
      <c r="I962" t="s">
        <v>82</v>
      </c>
    </row>
    <row r="963" spans="1:9" x14ac:dyDescent="0.25">
      <c r="A963" s="57">
        <v>38626</v>
      </c>
      <c r="B963" s="58" t="s">
        <v>2003</v>
      </c>
      <c r="C963" t="s">
        <v>2004</v>
      </c>
      <c r="D963">
        <v>216.87</v>
      </c>
      <c r="E963">
        <v>0.58132060681514264</v>
      </c>
      <c r="F963">
        <v>216.87</v>
      </c>
      <c r="G963">
        <v>3.9807249518099492E-4</v>
      </c>
      <c r="H963">
        <v>3.1170710000000001E-2</v>
      </c>
    </row>
    <row r="964" spans="1:9" x14ac:dyDescent="0.25">
      <c r="A964" s="57">
        <v>38626</v>
      </c>
      <c r="B964" s="58" t="s">
        <v>2005</v>
      </c>
      <c r="C964" t="s">
        <v>2006</v>
      </c>
      <c r="D964">
        <v>107.7</v>
      </c>
      <c r="E964">
        <v>0.58128133704735374</v>
      </c>
      <c r="F964">
        <v>107.7</v>
      </c>
      <c r="G964">
        <v>1.9768712929862662E-4</v>
      </c>
      <c r="H964">
        <v>4.6511629999999998E-3</v>
      </c>
    </row>
    <row r="965" spans="1:9" x14ac:dyDescent="0.25">
      <c r="A965" s="57">
        <v>38626</v>
      </c>
      <c r="B965" s="58" t="s">
        <v>2007</v>
      </c>
      <c r="C965" t="s">
        <v>2008</v>
      </c>
      <c r="D965">
        <v>64.291499999999999</v>
      </c>
      <c r="E965">
        <v>0.58100993132840262</v>
      </c>
      <c r="F965">
        <v>64.291499999999999</v>
      </c>
      <c r="G965">
        <v>1.1800930430178879E-4</v>
      </c>
      <c r="H965">
        <v>3.2967030000000001E-2</v>
      </c>
    </row>
    <row r="966" spans="1:9" x14ac:dyDescent="0.25">
      <c r="A966" s="57">
        <v>38626</v>
      </c>
      <c r="B966" s="58" t="s">
        <v>2009</v>
      </c>
      <c r="C966" t="s">
        <v>2010</v>
      </c>
      <c r="D966">
        <v>1335.92</v>
      </c>
      <c r="E966">
        <v>0.58096667465117668</v>
      </c>
      <c r="F966">
        <v>1335.92</v>
      </c>
      <c r="G966">
        <v>2.4521280387430015E-3</v>
      </c>
      <c r="H966">
        <v>5.9952039999999996E-3</v>
      </c>
    </row>
    <row r="967" spans="1:9" x14ac:dyDescent="0.25">
      <c r="A967" s="57">
        <v>38626</v>
      </c>
      <c r="B967" s="58" t="s">
        <v>2011</v>
      </c>
      <c r="C967" t="s">
        <v>2012</v>
      </c>
      <c r="D967">
        <v>112.92</v>
      </c>
      <c r="E967">
        <v>0.58037548707049236</v>
      </c>
      <c r="F967">
        <v>112.92</v>
      </c>
      <c r="G967">
        <v>2.0726862247354613E-4</v>
      </c>
      <c r="H967">
        <v>9.0361450000000006E-3</v>
      </c>
    </row>
    <row r="968" spans="1:9" x14ac:dyDescent="0.25">
      <c r="A968" s="57">
        <v>38626</v>
      </c>
      <c r="B968" s="58" t="s">
        <v>2013</v>
      </c>
      <c r="C968" t="s">
        <v>2014</v>
      </c>
      <c r="D968">
        <v>171.0102</v>
      </c>
      <c r="E968">
        <v>0.58024024297965859</v>
      </c>
      <c r="F968">
        <v>171.0102</v>
      </c>
      <c r="G968">
        <v>3.1389522301563598E-4</v>
      </c>
      <c r="H968">
        <v>-1.068884E-2</v>
      </c>
    </row>
    <row r="969" spans="1:9" x14ac:dyDescent="0.25">
      <c r="A969" s="57">
        <v>38626</v>
      </c>
      <c r="B969" s="58" t="s">
        <v>2015</v>
      </c>
      <c r="C969" t="s">
        <v>2016</v>
      </c>
      <c r="D969">
        <v>1801.0001</v>
      </c>
      <c r="E969">
        <v>0.58002884064248528</v>
      </c>
      <c r="F969">
        <v>1801.0001</v>
      </c>
      <c r="G969">
        <v>3.305798882409837E-3</v>
      </c>
      <c r="H969">
        <v>-1.3089E-2</v>
      </c>
    </row>
    <row r="970" spans="1:9" x14ac:dyDescent="0.25">
      <c r="A970" s="57">
        <v>38626</v>
      </c>
      <c r="B970" s="58" t="s">
        <v>2017</v>
      </c>
      <c r="C970" t="s">
        <v>2018</v>
      </c>
      <c r="D970">
        <v>890.17880000000002</v>
      </c>
      <c r="E970">
        <v>0.57993967054708562</v>
      </c>
      <c r="F970">
        <v>890.17880000000002</v>
      </c>
      <c r="G970">
        <v>1.6339544246471336E-3</v>
      </c>
      <c r="H970">
        <v>-5.9468500000000001E-3</v>
      </c>
    </row>
    <row r="971" spans="1:9" x14ac:dyDescent="0.25">
      <c r="A971" s="57">
        <v>38626</v>
      </c>
      <c r="B971" s="58" t="s">
        <v>2019</v>
      </c>
      <c r="C971" t="s">
        <v>2020</v>
      </c>
      <c r="D971">
        <v>1277.0219999999999</v>
      </c>
      <c r="E971">
        <v>0.57947318057167385</v>
      </c>
      <c r="F971">
        <v>1277.0219999999999</v>
      </c>
      <c r="G971">
        <v>2.3440186929544172E-3</v>
      </c>
      <c r="H971">
        <v>4.1087230000000002E-2</v>
      </c>
    </row>
    <row r="972" spans="1:9" x14ac:dyDescent="0.25">
      <c r="A972" s="57">
        <v>38626</v>
      </c>
      <c r="B972" s="58" t="s">
        <v>2021</v>
      </c>
      <c r="C972" t="s">
        <v>2022</v>
      </c>
      <c r="D972">
        <v>459.06490000000002</v>
      </c>
      <c r="E972">
        <v>0.57914469174184302</v>
      </c>
      <c r="F972">
        <v>459.06490000000002</v>
      </c>
      <c r="G972">
        <v>8.4262973298756822E-4</v>
      </c>
      <c r="H972">
        <v>2.417795E-2</v>
      </c>
    </row>
    <row r="973" spans="1:9" x14ac:dyDescent="0.25">
      <c r="A973" s="57">
        <v>38626</v>
      </c>
      <c r="B973" s="58" t="s">
        <v>2023</v>
      </c>
      <c r="C973" t="s">
        <v>2024</v>
      </c>
      <c r="D973">
        <v>46.235700000000001</v>
      </c>
      <c r="E973">
        <v>0.5786654035734291</v>
      </c>
      <c r="F973">
        <v>46.235700000000001</v>
      </c>
      <c r="G973">
        <v>8.4867249806058596E-5</v>
      </c>
      <c r="H973">
        <v>-5.1162789999999993E-2</v>
      </c>
      <c r="I973" t="s">
        <v>82</v>
      </c>
    </row>
    <row r="974" spans="1:9" x14ac:dyDescent="0.25">
      <c r="A974" s="57">
        <v>38626</v>
      </c>
      <c r="B974" s="58" t="s">
        <v>2025</v>
      </c>
      <c r="C974" t="s">
        <v>2026</v>
      </c>
      <c r="D974">
        <v>672.42499999999995</v>
      </c>
      <c r="E974">
        <v>0.57860430531286022</v>
      </c>
      <c r="F974">
        <v>672.42499999999995</v>
      </c>
      <c r="G974">
        <v>1.2342596835527297E-3</v>
      </c>
      <c r="H974">
        <v>-6.9599999999999995E-2</v>
      </c>
      <c r="I974" t="s">
        <v>82</v>
      </c>
    </row>
    <row r="975" spans="1:9" x14ac:dyDescent="0.25">
      <c r="A975" s="57">
        <v>38626</v>
      </c>
      <c r="B975" s="58" t="s">
        <v>2027</v>
      </c>
      <c r="C975" t="s">
        <v>2028</v>
      </c>
      <c r="D975">
        <v>163.78</v>
      </c>
      <c r="E975">
        <v>0.57809256319452929</v>
      </c>
      <c r="F975">
        <v>163.78</v>
      </c>
      <c r="G975">
        <v>3.0062393720082701E-4</v>
      </c>
      <c r="H975">
        <v>-3.4101569999999998E-2</v>
      </c>
    </row>
    <row r="976" spans="1:9" x14ac:dyDescent="0.25">
      <c r="A976" s="57">
        <v>38626</v>
      </c>
      <c r="B976" s="58" t="s">
        <v>2029</v>
      </c>
      <c r="C976" t="s">
        <v>2030</v>
      </c>
      <c r="D976">
        <v>746.79</v>
      </c>
      <c r="E976">
        <v>0.57762423171172617</v>
      </c>
      <c r="F976">
        <v>746.79</v>
      </c>
      <c r="G976">
        <v>1.3707592505935132E-3</v>
      </c>
      <c r="H976">
        <v>-2.9307039999999999E-2</v>
      </c>
    </row>
    <row r="977" spans="1:9" x14ac:dyDescent="0.25">
      <c r="A977" s="57">
        <v>38626</v>
      </c>
      <c r="B977" s="58" t="s">
        <v>2031</v>
      </c>
      <c r="C977" t="s">
        <v>2032</v>
      </c>
      <c r="D977">
        <v>107.44</v>
      </c>
      <c r="E977">
        <v>0.57738272524199552</v>
      </c>
      <c r="F977">
        <v>107.44</v>
      </c>
      <c r="G977">
        <v>1.9720989017497161E-4</v>
      </c>
      <c r="H977">
        <v>9.1191359999999999E-3</v>
      </c>
    </row>
    <row r="978" spans="1:9" x14ac:dyDescent="0.25">
      <c r="A978" s="57">
        <v>38626</v>
      </c>
      <c r="B978" s="58" t="s">
        <v>2033</v>
      </c>
      <c r="C978" t="s">
        <v>2034</v>
      </c>
      <c r="D978">
        <v>203.5</v>
      </c>
      <c r="E978">
        <v>0.57697788697788699</v>
      </c>
      <c r="F978">
        <v>203.5</v>
      </c>
      <c r="G978">
        <v>3.7353139101458234E-4</v>
      </c>
      <c r="H978">
        <v>2.7365360000000002E-2</v>
      </c>
    </row>
    <row r="979" spans="1:9" x14ac:dyDescent="0.25">
      <c r="A979" s="57">
        <v>38626</v>
      </c>
      <c r="B979" s="58" t="s">
        <v>2035</v>
      </c>
      <c r="C979" t="s">
        <v>2036</v>
      </c>
      <c r="D979">
        <v>169.85</v>
      </c>
      <c r="E979">
        <v>0.57651457168089493</v>
      </c>
      <c r="F979">
        <v>169.85</v>
      </c>
      <c r="G979">
        <v>3.1176563520308011E-4</v>
      </c>
      <c r="H979">
        <v>0</v>
      </c>
    </row>
    <row r="980" spans="1:9" x14ac:dyDescent="0.25">
      <c r="A980" s="57">
        <v>38626</v>
      </c>
      <c r="B980" s="58" t="s">
        <v>2037</v>
      </c>
      <c r="C980" t="s">
        <v>2038</v>
      </c>
      <c r="D980">
        <v>204.77809999999999</v>
      </c>
      <c r="E980">
        <v>0.57637022708971319</v>
      </c>
      <c r="F980">
        <v>204.77809999999999</v>
      </c>
      <c r="G980">
        <v>3.7587738841436479E-4</v>
      </c>
      <c r="H980">
        <v>0</v>
      </c>
    </row>
    <row r="981" spans="1:9" x14ac:dyDescent="0.25">
      <c r="A981" s="57">
        <v>38626</v>
      </c>
      <c r="B981" s="58" t="s">
        <v>2039</v>
      </c>
      <c r="C981" t="s">
        <v>2040</v>
      </c>
      <c r="D981">
        <v>171.72</v>
      </c>
      <c r="E981">
        <v>0.5762928022361985</v>
      </c>
      <c r="F981">
        <v>171.72</v>
      </c>
      <c r="G981">
        <v>3.1519808582321414E-4</v>
      </c>
      <c r="H981">
        <v>0</v>
      </c>
    </row>
    <row r="982" spans="1:9" x14ac:dyDescent="0.25">
      <c r="A982" s="57">
        <v>38626</v>
      </c>
      <c r="B982" s="58" t="s">
        <v>2041</v>
      </c>
      <c r="C982" t="s">
        <v>2042</v>
      </c>
      <c r="D982">
        <v>747.91890000000001</v>
      </c>
      <c r="E982">
        <v>0.57620017357496922</v>
      </c>
      <c r="F982">
        <v>747.91890000000001</v>
      </c>
      <c r="G982">
        <v>1.3728313861577214E-3</v>
      </c>
      <c r="H982">
        <v>3.382433E-2</v>
      </c>
    </row>
    <row r="983" spans="1:9" x14ac:dyDescent="0.25">
      <c r="A983" s="57">
        <v>38626</v>
      </c>
      <c r="B983" s="58" t="s">
        <v>2043</v>
      </c>
      <c r="C983" t="s">
        <v>2044</v>
      </c>
      <c r="D983">
        <v>1097.2365</v>
      </c>
      <c r="E983">
        <v>0.57608090871931439</v>
      </c>
      <c r="F983">
        <v>1097.2365</v>
      </c>
      <c r="G983">
        <v>2.0140160988548982E-3</v>
      </c>
      <c r="H983">
        <v>-2.401818E-2</v>
      </c>
    </row>
    <row r="984" spans="1:9" x14ac:dyDescent="0.25">
      <c r="A984" s="57">
        <v>38626</v>
      </c>
      <c r="B984" s="58" t="s">
        <v>2045</v>
      </c>
      <c r="C984" t="s">
        <v>2046</v>
      </c>
      <c r="D984">
        <v>172.56</v>
      </c>
      <c r="E984">
        <v>0.57575915623551222</v>
      </c>
      <c r="F984">
        <v>172.56</v>
      </c>
      <c r="G984">
        <v>3.1673993529963794E-4</v>
      </c>
      <c r="H984">
        <v>0</v>
      </c>
    </row>
    <row r="985" spans="1:9" x14ac:dyDescent="0.25">
      <c r="A985" s="57">
        <v>38626</v>
      </c>
      <c r="B985" s="58" t="s">
        <v>2047</v>
      </c>
      <c r="C985" t="s">
        <v>2048</v>
      </c>
      <c r="D985">
        <v>768.56240000000003</v>
      </c>
      <c r="E985">
        <v>0.57566958779144017</v>
      </c>
      <c r="F985">
        <v>768.56240000000003</v>
      </c>
      <c r="G985">
        <v>1.4107232548083825E-3</v>
      </c>
      <c r="H985">
        <v>2.7872580000000001E-2</v>
      </c>
    </row>
    <row r="986" spans="1:9" x14ac:dyDescent="0.25">
      <c r="A986" s="57">
        <v>38626</v>
      </c>
      <c r="B986" s="58" t="s">
        <v>2049</v>
      </c>
      <c r="C986" t="s">
        <v>2050</v>
      </c>
      <c r="D986">
        <v>378.59</v>
      </c>
      <c r="E986">
        <v>0.57512612588816403</v>
      </c>
      <c r="F986">
        <v>378.59</v>
      </c>
      <c r="G986">
        <v>6.9491523009440148E-4</v>
      </c>
      <c r="H986">
        <v>-6.8663589999999997E-2</v>
      </c>
      <c r="I986" t="s">
        <v>82</v>
      </c>
    </row>
    <row r="987" spans="1:9" x14ac:dyDescent="0.25">
      <c r="A987" s="57">
        <v>38626</v>
      </c>
      <c r="B987" s="58" t="s">
        <v>2051</v>
      </c>
      <c r="C987" t="s">
        <v>2052</v>
      </c>
      <c r="D987">
        <v>1062.8599999999999</v>
      </c>
      <c r="E987">
        <v>0.57406149445834831</v>
      </c>
      <c r="F987">
        <v>1062.8599999999999</v>
      </c>
      <c r="G987">
        <v>1.9509168267997981E-3</v>
      </c>
      <c r="H987">
        <v>-7.0210629999999993E-3</v>
      </c>
    </row>
    <row r="988" spans="1:9" x14ac:dyDescent="0.25">
      <c r="A988" s="57">
        <v>38626</v>
      </c>
      <c r="B988" s="58" t="s">
        <v>2053</v>
      </c>
      <c r="C988" t="s">
        <v>2054</v>
      </c>
      <c r="D988">
        <v>443.45080000000002</v>
      </c>
      <c r="E988">
        <v>0.57393063672452493</v>
      </c>
      <c r="F988">
        <v>443.45080000000002</v>
      </c>
      <c r="G988">
        <v>8.1396950452348571E-4</v>
      </c>
      <c r="H988">
        <v>-5.14668E-2</v>
      </c>
      <c r="I988" t="s">
        <v>82</v>
      </c>
    </row>
    <row r="989" spans="1:9" x14ac:dyDescent="0.25">
      <c r="A989" s="57">
        <v>38626</v>
      </c>
      <c r="B989" s="58" t="s">
        <v>2055</v>
      </c>
      <c r="C989" t="s">
        <v>2056</v>
      </c>
      <c r="D989">
        <v>1388.08</v>
      </c>
      <c r="E989">
        <v>0.57357789176416352</v>
      </c>
      <c r="F989">
        <v>1388.08</v>
      </c>
      <c r="G989">
        <v>2.5478695490885571E-3</v>
      </c>
      <c r="H989">
        <v>-7.2150069999999997E-2</v>
      </c>
      <c r="I989" t="s">
        <v>82</v>
      </c>
    </row>
    <row r="990" spans="1:9" x14ac:dyDescent="0.25">
      <c r="A990" s="57">
        <v>38626</v>
      </c>
      <c r="B990" s="58" t="s">
        <v>2057</v>
      </c>
      <c r="C990" t="s">
        <v>2058</v>
      </c>
      <c r="D990">
        <v>691.88</v>
      </c>
      <c r="E990">
        <v>0.573557553332948</v>
      </c>
      <c r="F990">
        <v>691.88</v>
      </c>
      <c r="G990">
        <v>1.2699700187477603E-3</v>
      </c>
      <c r="H990">
        <v>-7.1612770000000006E-2</v>
      </c>
      <c r="I990" t="s">
        <v>82</v>
      </c>
    </row>
    <row r="991" spans="1:9" x14ac:dyDescent="0.25">
      <c r="A991" s="57">
        <v>38626</v>
      </c>
      <c r="B991" s="58" t="s">
        <v>2059</v>
      </c>
      <c r="C991" t="s">
        <v>2060</v>
      </c>
      <c r="D991">
        <v>330.88</v>
      </c>
      <c r="E991">
        <v>0.57338309961315281</v>
      </c>
      <c r="F991">
        <v>330.88</v>
      </c>
      <c r="G991">
        <v>6.0734185090371008E-4</v>
      </c>
      <c r="H991">
        <v>3.306067E-2</v>
      </c>
    </row>
    <row r="992" spans="1:9" x14ac:dyDescent="0.25">
      <c r="A992" s="57">
        <v>38626</v>
      </c>
      <c r="B992" s="58" t="s">
        <v>2061</v>
      </c>
      <c r="C992" t="s">
        <v>2062</v>
      </c>
      <c r="D992">
        <v>198.01</v>
      </c>
      <c r="E992">
        <v>0.57313267006716839</v>
      </c>
      <c r="F992">
        <v>198.01</v>
      </c>
      <c r="G992">
        <v>3.63454303365098E-4</v>
      </c>
      <c r="H992">
        <v>2.6275119999999999E-2</v>
      </c>
    </row>
    <row r="993" spans="1:9" x14ac:dyDescent="0.25">
      <c r="A993" s="57">
        <v>38626</v>
      </c>
      <c r="B993" s="58" t="s">
        <v>2063</v>
      </c>
      <c r="C993" t="s">
        <v>2064</v>
      </c>
      <c r="D993">
        <v>182.46</v>
      </c>
      <c r="E993">
        <v>0.57272826920968978</v>
      </c>
      <c r="F993">
        <v>182.46</v>
      </c>
      <c r="G993">
        <v>3.3491173270034741E-4</v>
      </c>
      <c r="H993">
        <v>-6.0773479999999998E-2</v>
      </c>
      <c r="I993" t="s">
        <v>82</v>
      </c>
    </row>
    <row r="994" spans="1:9" x14ac:dyDescent="0.25">
      <c r="A994" s="57">
        <v>38626</v>
      </c>
      <c r="B994" s="58" t="s">
        <v>2065</v>
      </c>
      <c r="C994" t="s">
        <v>2066</v>
      </c>
      <c r="D994">
        <v>146.26</v>
      </c>
      <c r="E994">
        <v>0.57219335430056062</v>
      </c>
      <c r="F994">
        <v>146.26</v>
      </c>
      <c r="G994">
        <v>2.6846536240684424E-4</v>
      </c>
      <c r="H994">
        <v>-4.2190969999999994E-2</v>
      </c>
    </row>
    <row r="995" spans="1:9" x14ac:dyDescent="0.25">
      <c r="A995" s="57">
        <v>38626</v>
      </c>
      <c r="B995" s="58" t="s">
        <v>2067</v>
      </c>
      <c r="C995" t="s">
        <v>2068</v>
      </c>
      <c r="D995">
        <v>83.591899999999995</v>
      </c>
      <c r="E995">
        <v>0.57204107096500978</v>
      </c>
      <c r="F995">
        <v>83.591899999999995</v>
      </c>
      <c r="G995">
        <v>1.5343586577175363E-4</v>
      </c>
      <c r="H995">
        <v>-6.0218980000000005E-2</v>
      </c>
      <c r="I995" t="s">
        <v>82</v>
      </c>
    </row>
    <row r="996" spans="1:9" x14ac:dyDescent="0.25">
      <c r="A996" s="57">
        <v>38626</v>
      </c>
      <c r="B996" s="58" t="s">
        <v>2069</v>
      </c>
      <c r="C996" t="s">
        <v>2070</v>
      </c>
      <c r="D996">
        <v>318.93</v>
      </c>
      <c r="E996">
        <v>0.57142946728122157</v>
      </c>
      <c r="F996">
        <v>318.93</v>
      </c>
      <c r="G996">
        <v>5.8540720656649018E-4</v>
      </c>
      <c r="H996">
        <v>5.4040150000000002E-2</v>
      </c>
      <c r="I996" t="s">
        <v>113</v>
      </c>
    </row>
    <row r="997" spans="1:9" x14ac:dyDescent="0.25">
      <c r="A997" s="57">
        <v>38626</v>
      </c>
      <c r="B997" s="58" t="s">
        <v>2071</v>
      </c>
      <c r="C997" t="s">
        <v>2072</v>
      </c>
      <c r="D997">
        <v>253.232</v>
      </c>
      <c r="E997">
        <v>0.57105342136854742</v>
      </c>
      <c r="F997">
        <v>253.232</v>
      </c>
      <c r="G997">
        <v>4.6481622215923692E-4</v>
      </c>
      <c r="H997">
        <v>3.2653059999999999E-3</v>
      </c>
    </row>
    <row r="998" spans="1:9" x14ac:dyDescent="0.25">
      <c r="A998" s="57">
        <v>38626</v>
      </c>
      <c r="B998" s="58" t="s">
        <v>2073</v>
      </c>
      <c r="C998" t="s">
        <v>2074</v>
      </c>
      <c r="D998">
        <v>1081.5999999999999</v>
      </c>
      <c r="E998">
        <v>0.5704955621301776</v>
      </c>
      <c r="F998">
        <v>1081.5999999999999</v>
      </c>
      <c r="G998">
        <v>1.9853147544047775E-3</v>
      </c>
      <c r="H998">
        <v>-4.6488379999999996E-2</v>
      </c>
    </row>
    <row r="999" spans="1:9" x14ac:dyDescent="0.25">
      <c r="A999" s="57">
        <v>38626</v>
      </c>
      <c r="B999" s="58" t="s">
        <v>2075</v>
      </c>
      <c r="C999" t="s">
        <v>2076</v>
      </c>
      <c r="D999">
        <v>70.58</v>
      </c>
      <c r="E999">
        <v>0.56990648909039388</v>
      </c>
      <c r="F999">
        <v>70.58</v>
      </c>
      <c r="G999">
        <v>1.2955206672142123E-4</v>
      </c>
      <c r="H999">
        <v>1.708279E-2</v>
      </c>
    </row>
    <row r="1000" spans="1:9" x14ac:dyDescent="0.25">
      <c r="A1000" s="57">
        <v>38626</v>
      </c>
      <c r="B1000" s="58" t="s">
        <v>2077</v>
      </c>
      <c r="C1000" t="s">
        <v>2078</v>
      </c>
      <c r="D1000">
        <v>746.86</v>
      </c>
      <c r="E1000">
        <v>0.56986316043167395</v>
      </c>
      <c r="F1000">
        <v>746.86</v>
      </c>
      <c r="G1000">
        <v>1.3708877380498819E-3</v>
      </c>
      <c r="H1000">
        <v>1.2317169999999999E-2</v>
      </c>
    </row>
    <row r="1001" spans="1:9" x14ac:dyDescent="0.25">
      <c r="A1001" s="57">
        <v>38626</v>
      </c>
      <c r="B1001" s="58" t="s">
        <v>2079</v>
      </c>
      <c r="C1001" t="s">
        <v>2080</v>
      </c>
      <c r="D1001">
        <v>148.74760000000001</v>
      </c>
      <c r="E1001">
        <v>0.56847976034571313</v>
      </c>
      <c r="F1001">
        <v>148.74760000000001</v>
      </c>
      <c r="G1001">
        <v>2.7303143949916798E-4</v>
      </c>
      <c r="H1001">
        <v>5.701473E-2</v>
      </c>
      <c r="I1001" t="s">
        <v>113</v>
      </c>
    </row>
    <row r="1002" spans="1:9" x14ac:dyDescent="0.25">
      <c r="A1002" s="57">
        <v>38626</v>
      </c>
      <c r="B1002" s="58" t="s">
        <v>2081</v>
      </c>
      <c r="C1002" t="s">
        <v>2082</v>
      </c>
      <c r="D1002">
        <v>477.36</v>
      </c>
      <c r="E1002">
        <v>0.56836140439081606</v>
      </c>
      <c r="F1002">
        <v>477.36</v>
      </c>
      <c r="G1002">
        <v>8.7621103103057015E-4</v>
      </c>
      <c r="H1002">
        <v>0</v>
      </c>
    </row>
    <row r="1003" spans="1:9" x14ac:dyDescent="0.25">
      <c r="A1003" s="57">
        <v>38626</v>
      </c>
      <c r="B1003" s="58" t="s">
        <v>2083</v>
      </c>
      <c r="C1003" t="s">
        <v>2084</v>
      </c>
      <c r="D1003">
        <v>696.88</v>
      </c>
      <c r="E1003">
        <v>0.56797583515095851</v>
      </c>
      <c r="F1003">
        <v>696.88</v>
      </c>
      <c r="G1003">
        <v>1.2791476942026641E-3</v>
      </c>
      <c r="H1003">
        <v>3.613744E-2</v>
      </c>
    </row>
    <row r="1004" spans="1:9" x14ac:dyDescent="0.25">
      <c r="A1004" s="57">
        <v>38626</v>
      </c>
      <c r="B1004" s="58" t="s">
        <v>2085</v>
      </c>
      <c r="C1004" t="s">
        <v>2086</v>
      </c>
      <c r="D1004">
        <v>23.193300000000001</v>
      </c>
      <c r="E1004">
        <v>0.56749147383080456</v>
      </c>
      <c r="F1004">
        <v>23.193300000000001</v>
      </c>
      <c r="G1004">
        <v>4.2572116025643796E-5</v>
      </c>
      <c r="H1004">
        <v>3.3707859999999999E-2</v>
      </c>
    </row>
    <row r="1005" spans="1:9" x14ac:dyDescent="0.25">
      <c r="A1005" s="57">
        <v>38626</v>
      </c>
      <c r="B1005" s="58" t="s">
        <v>2087</v>
      </c>
      <c r="C1005" t="s">
        <v>2088</v>
      </c>
      <c r="D1005">
        <v>932.43340000000001</v>
      </c>
      <c r="E1005">
        <v>0.56747538215598026</v>
      </c>
      <c r="F1005">
        <v>932.43340000000001</v>
      </c>
      <c r="G1005">
        <v>1.7115142257024887E-3</v>
      </c>
      <c r="H1005">
        <v>-1.2003E-2</v>
      </c>
    </row>
    <row r="1006" spans="1:9" x14ac:dyDescent="0.25">
      <c r="A1006" s="57">
        <v>38626</v>
      </c>
      <c r="B1006" s="58" t="s">
        <v>2089</v>
      </c>
      <c r="C1006" t="s">
        <v>2090</v>
      </c>
      <c r="D1006">
        <v>465.08</v>
      </c>
      <c r="E1006">
        <v>0.56746581233336202</v>
      </c>
      <c r="F1006">
        <v>465.08</v>
      </c>
      <c r="G1006">
        <v>8.5367066011332647E-4</v>
      </c>
      <c r="H1006">
        <v>1.5600620000000001E-2</v>
      </c>
    </row>
    <row r="1007" spans="1:9" x14ac:dyDescent="0.25">
      <c r="A1007" s="57">
        <v>38626</v>
      </c>
      <c r="B1007" s="58" t="s">
        <v>2091</v>
      </c>
      <c r="C1007" t="s">
        <v>2092</v>
      </c>
      <c r="D1007">
        <v>28.951899999999998</v>
      </c>
      <c r="E1007">
        <v>0.56735481954552203</v>
      </c>
      <c r="F1007">
        <v>28.951899999999998</v>
      </c>
      <c r="G1007">
        <v>5.3142228400565531E-5</v>
      </c>
      <c r="H1007">
        <v>-0.10232559999999999</v>
      </c>
      <c r="I1007" t="s">
        <v>82</v>
      </c>
    </row>
    <row r="1008" spans="1:9" x14ac:dyDescent="0.25">
      <c r="A1008" s="57">
        <v>38626</v>
      </c>
      <c r="B1008" s="58" t="s">
        <v>2093</v>
      </c>
      <c r="C1008" t="s">
        <v>2094</v>
      </c>
      <c r="D1008">
        <v>1094.0999999999999</v>
      </c>
      <c r="E1008">
        <v>0.56665478475459286</v>
      </c>
      <c r="F1008">
        <v>1094.0999999999999</v>
      </c>
      <c r="G1008">
        <v>2.0082589430420366E-3</v>
      </c>
      <c r="H1008">
        <v>0</v>
      </c>
    </row>
    <row r="1009" spans="1:9" x14ac:dyDescent="0.25">
      <c r="A1009" s="57">
        <v>38626</v>
      </c>
      <c r="B1009" s="58" t="s">
        <v>2095</v>
      </c>
      <c r="C1009" t="s">
        <v>2096</v>
      </c>
      <c r="D1009">
        <v>60.531300000000002</v>
      </c>
      <c r="E1009">
        <v>0.566599428725304</v>
      </c>
      <c r="F1009">
        <v>60.531300000000002</v>
      </c>
      <c r="G1009">
        <v>1.1110732525268299E-4</v>
      </c>
      <c r="H1009">
        <v>-5.9101649999999999E-2</v>
      </c>
      <c r="I1009" t="s">
        <v>82</v>
      </c>
    </row>
    <row r="1010" spans="1:9" x14ac:dyDescent="0.25">
      <c r="A1010" s="57">
        <v>38626</v>
      </c>
      <c r="B1010" s="58" t="s">
        <v>2097</v>
      </c>
      <c r="C1010" t="s">
        <v>2098</v>
      </c>
      <c r="D1010">
        <v>18.076799999999999</v>
      </c>
      <c r="E1010">
        <v>0.5663059833598868</v>
      </c>
      <c r="F1010">
        <v>18.076799999999999</v>
      </c>
      <c r="G1010">
        <v>3.3180600732640794E-5</v>
      </c>
      <c r="H1010">
        <v>5.2083330000000008E-3</v>
      </c>
    </row>
    <row r="1011" spans="1:9" x14ac:dyDescent="0.25">
      <c r="A1011" s="57">
        <v>38626</v>
      </c>
      <c r="B1011" s="58" t="s">
        <v>2099</v>
      </c>
      <c r="C1011" t="s">
        <v>2100</v>
      </c>
      <c r="D1011">
        <v>456.8</v>
      </c>
      <c r="E1011">
        <v>0.56623467600700528</v>
      </c>
      <c r="F1011">
        <v>456.8</v>
      </c>
      <c r="G1011">
        <v>8.3847242956000588E-4</v>
      </c>
      <c r="H1011">
        <v>-9.0883350000000002E-2</v>
      </c>
      <c r="I1011" t="s">
        <v>82</v>
      </c>
    </row>
    <row r="1012" spans="1:9" x14ac:dyDescent="0.25">
      <c r="A1012" s="57">
        <v>38626</v>
      </c>
      <c r="B1012" s="58" t="s">
        <v>2101</v>
      </c>
      <c r="C1012" t="s">
        <v>2102</v>
      </c>
      <c r="D1012">
        <v>2106.94</v>
      </c>
      <c r="E1012">
        <v>0.56621055511784868</v>
      </c>
      <c r="F1012">
        <v>2106.94</v>
      </c>
      <c r="G1012">
        <v>3.8673623045909784E-3</v>
      </c>
      <c r="H1012">
        <v>-1.7241380000000001E-2</v>
      </c>
    </row>
    <row r="1013" spans="1:9" x14ac:dyDescent="0.25">
      <c r="A1013" s="57">
        <v>38626</v>
      </c>
      <c r="B1013" s="58" t="s">
        <v>2103</v>
      </c>
      <c r="C1013" t="s">
        <v>2104</v>
      </c>
      <c r="D1013">
        <v>152.02000000000001</v>
      </c>
      <c r="E1013">
        <v>0.56585975529535593</v>
      </c>
      <c r="F1013">
        <v>152.02000000000001</v>
      </c>
      <c r="G1013">
        <v>2.7903804453089341E-4</v>
      </c>
      <c r="H1013">
        <v>-9.1763929999999997E-3</v>
      </c>
    </row>
    <row r="1014" spans="1:9" x14ac:dyDescent="0.25">
      <c r="A1014" s="57">
        <v>38626</v>
      </c>
      <c r="B1014" s="58" t="s">
        <v>2105</v>
      </c>
      <c r="C1014" t="s">
        <v>2106</v>
      </c>
      <c r="D1014">
        <v>96.772599999999997</v>
      </c>
      <c r="E1014">
        <v>0.56551131208627237</v>
      </c>
      <c r="F1014">
        <v>96.772599999999997</v>
      </c>
      <c r="G1014">
        <v>1.7762950314544358E-4</v>
      </c>
      <c r="H1014">
        <v>0.1035654</v>
      </c>
      <c r="I1014" t="s">
        <v>113</v>
      </c>
    </row>
    <row r="1015" spans="1:9" x14ac:dyDescent="0.25">
      <c r="A1015" s="57">
        <v>38626</v>
      </c>
      <c r="B1015" s="58" t="s">
        <v>2107</v>
      </c>
      <c r="C1015" t="s">
        <v>2108</v>
      </c>
      <c r="D1015">
        <v>173.4</v>
      </c>
      <c r="E1015">
        <v>0.56524221453287193</v>
      </c>
      <c r="F1015">
        <v>173.4</v>
      </c>
      <c r="G1015">
        <v>3.182817847760618E-4</v>
      </c>
      <c r="H1015">
        <v>1.032258E-2</v>
      </c>
    </row>
    <row r="1016" spans="1:9" x14ac:dyDescent="0.25">
      <c r="A1016" s="57">
        <v>38626</v>
      </c>
      <c r="B1016" s="58" t="s">
        <v>2109</v>
      </c>
      <c r="C1016" t="s">
        <v>2110</v>
      </c>
      <c r="D1016">
        <v>237.93100000000001</v>
      </c>
      <c r="E1016">
        <v>0.56480240069599996</v>
      </c>
      <c r="F1016">
        <v>237.93100000000001</v>
      </c>
      <c r="G1016">
        <v>4.3673069973214048E-4</v>
      </c>
      <c r="H1016">
        <v>3.0523250000000002E-2</v>
      </c>
    </row>
    <row r="1017" spans="1:9" x14ac:dyDescent="0.25">
      <c r="A1017" s="57">
        <v>38626</v>
      </c>
      <c r="B1017" s="58" t="s">
        <v>2111</v>
      </c>
      <c r="C1017" t="s">
        <v>2112</v>
      </c>
      <c r="D1017">
        <v>82.9405</v>
      </c>
      <c r="E1017">
        <v>0.56463368318252249</v>
      </c>
      <c r="F1017">
        <v>82.9405</v>
      </c>
      <c r="G1017">
        <v>1.5224019821348877E-4</v>
      </c>
      <c r="H1017">
        <v>2.8293759999999998E-2</v>
      </c>
    </row>
    <row r="1018" spans="1:9" x14ac:dyDescent="0.25">
      <c r="A1018" s="57">
        <v>38626</v>
      </c>
      <c r="B1018" s="58" t="s">
        <v>2113</v>
      </c>
      <c r="C1018" t="s">
        <v>2114</v>
      </c>
      <c r="D1018">
        <v>249.2</v>
      </c>
      <c r="E1018">
        <v>0.56407303370786521</v>
      </c>
      <c r="F1018">
        <v>249.2</v>
      </c>
      <c r="G1018">
        <v>4.5741534467240251E-4</v>
      </c>
      <c r="H1018">
        <v>8.5197870000000009E-2</v>
      </c>
      <c r="I1018" t="s">
        <v>113</v>
      </c>
    </row>
    <row r="1019" spans="1:9" x14ac:dyDescent="0.25">
      <c r="A1019" s="57">
        <v>38626</v>
      </c>
      <c r="B1019" s="58" t="s">
        <v>2115</v>
      </c>
      <c r="C1019" t="s">
        <v>2116</v>
      </c>
      <c r="D1019">
        <v>111.4</v>
      </c>
      <c r="E1019">
        <v>0.56396768402154396</v>
      </c>
      <c r="F1019">
        <v>111.4</v>
      </c>
      <c r="G1019">
        <v>2.0447860913525538E-4</v>
      </c>
      <c r="H1019">
        <v>0</v>
      </c>
    </row>
    <row r="1020" spans="1:9" x14ac:dyDescent="0.25">
      <c r="A1020" s="57">
        <v>38626</v>
      </c>
      <c r="B1020" s="58" t="s">
        <v>2117</v>
      </c>
      <c r="C1020" t="s">
        <v>2118</v>
      </c>
      <c r="D1020">
        <v>110.89100000000001</v>
      </c>
      <c r="E1020">
        <v>0.56330991694546895</v>
      </c>
      <c r="F1020">
        <v>110.89100000000001</v>
      </c>
      <c r="G1020">
        <v>2.0354432177394619E-4</v>
      </c>
      <c r="H1020">
        <v>-1.3750430000000001E-3</v>
      </c>
    </row>
    <row r="1021" spans="1:9" x14ac:dyDescent="0.25">
      <c r="A1021" s="57">
        <v>38626</v>
      </c>
      <c r="B1021" s="58" t="s">
        <v>2119</v>
      </c>
      <c r="C1021" t="s">
        <v>2120</v>
      </c>
      <c r="D1021">
        <v>75.23</v>
      </c>
      <c r="E1021">
        <v>0.56298019407151401</v>
      </c>
      <c r="F1021">
        <v>75.23</v>
      </c>
      <c r="G1021">
        <v>1.3808730489448171E-4</v>
      </c>
      <c r="H1021">
        <v>1.5217389999999999E-2</v>
      </c>
    </row>
    <row r="1022" spans="1:9" x14ac:dyDescent="0.25">
      <c r="A1022" s="57">
        <v>38626</v>
      </c>
      <c r="B1022" s="58" t="s">
        <v>2121</v>
      </c>
      <c r="C1022" t="s">
        <v>2122</v>
      </c>
      <c r="D1022">
        <v>153.42840000000001</v>
      </c>
      <c r="E1022">
        <v>0.56266636424547212</v>
      </c>
      <c r="F1022">
        <v>153.42840000000001</v>
      </c>
      <c r="G1022">
        <v>2.8162321215303071E-4</v>
      </c>
      <c r="H1022">
        <v>0.1272085</v>
      </c>
      <c r="I1022" t="s">
        <v>113</v>
      </c>
    </row>
    <row r="1023" spans="1:9" x14ac:dyDescent="0.25">
      <c r="A1023" s="57">
        <v>38626</v>
      </c>
      <c r="B1023" s="58" t="s">
        <v>2123</v>
      </c>
      <c r="C1023" t="s">
        <v>2124</v>
      </c>
      <c r="D1023">
        <v>1460.12</v>
      </c>
      <c r="E1023">
        <v>0.56200860203270975</v>
      </c>
      <c r="F1023">
        <v>1460.12</v>
      </c>
      <c r="G1023">
        <v>2.6801014970428104E-3</v>
      </c>
      <c r="H1023">
        <v>-1.3995800000000001E-3</v>
      </c>
    </row>
    <row r="1024" spans="1:9" x14ac:dyDescent="0.25">
      <c r="A1024" s="57">
        <v>38626</v>
      </c>
      <c r="B1024" s="58" t="s">
        <v>2125</v>
      </c>
      <c r="C1024" t="s">
        <v>2126</v>
      </c>
      <c r="D1024">
        <v>709.37009999999998</v>
      </c>
      <c r="E1024">
        <v>0.56190837476798083</v>
      </c>
      <c r="F1024">
        <v>709.37009999999998</v>
      </c>
      <c r="G1024">
        <v>1.3020737110425225E-3</v>
      </c>
      <c r="H1024">
        <v>2.1394609999999998E-2</v>
      </c>
    </row>
    <row r="1025" spans="1:9" x14ac:dyDescent="0.25">
      <c r="A1025" s="57">
        <v>38626</v>
      </c>
      <c r="B1025" s="58" t="s">
        <v>2127</v>
      </c>
      <c r="C1025" t="s">
        <v>2128</v>
      </c>
      <c r="D1025">
        <v>561.45870000000002</v>
      </c>
      <c r="E1025">
        <v>0.56115258344024233</v>
      </c>
      <c r="F1025">
        <v>561.45870000000002</v>
      </c>
      <c r="G1025">
        <v>1.0305771459864328E-3</v>
      </c>
      <c r="H1025">
        <v>-6.3359239999999997E-2</v>
      </c>
      <c r="I1025" t="s">
        <v>82</v>
      </c>
    </row>
    <row r="1026" spans="1:9" x14ac:dyDescent="0.25">
      <c r="A1026" s="57">
        <v>38626</v>
      </c>
      <c r="B1026" s="58" t="s">
        <v>2129</v>
      </c>
      <c r="C1026" t="s">
        <v>2130</v>
      </c>
      <c r="D1026">
        <v>825.11</v>
      </c>
      <c r="E1026">
        <v>0.56107836130940114</v>
      </c>
      <c r="F1026">
        <v>825.11</v>
      </c>
      <c r="G1026">
        <v>1.5145183589191254E-3</v>
      </c>
      <c r="H1026">
        <v>-5.0906960000000001E-2</v>
      </c>
      <c r="I1026" t="s">
        <v>82</v>
      </c>
    </row>
    <row r="1027" spans="1:9" x14ac:dyDescent="0.25">
      <c r="A1027" s="57">
        <v>38626</v>
      </c>
      <c r="B1027" s="58" t="s">
        <v>2131</v>
      </c>
      <c r="C1027" t="s">
        <v>2132</v>
      </c>
      <c r="D1027">
        <v>391.83569999999997</v>
      </c>
      <c r="E1027">
        <v>0.56048236544041297</v>
      </c>
      <c r="F1027">
        <v>391.83569999999997</v>
      </c>
      <c r="G1027">
        <v>7.1922817724900522E-4</v>
      </c>
      <c r="H1027">
        <v>2.1750950000000002E-3</v>
      </c>
    </row>
    <row r="1028" spans="1:9" x14ac:dyDescent="0.25">
      <c r="A1028" s="57">
        <v>38626</v>
      </c>
      <c r="B1028" s="58" t="s">
        <v>2133</v>
      </c>
      <c r="C1028" t="s">
        <v>2134</v>
      </c>
      <c r="D1028">
        <v>1209.43</v>
      </c>
      <c r="E1028">
        <v>0.56042929313808976</v>
      </c>
      <c r="F1028">
        <v>1209.43</v>
      </c>
      <c r="G1028">
        <v>2.2199512050848466E-3</v>
      </c>
      <c r="H1028">
        <v>0.16521740000000001</v>
      </c>
      <c r="I1028" t="s">
        <v>113</v>
      </c>
    </row>
    <row r="1029" spans="1:9" x14ac:dyDescent="0.25">
      <c r="A1029" s="57">
        <v>38626</v>
      </c>
      <c r="B1029" s="58" t="s">
        <v>2135</v>
      </c>
      <c r="C1029" t="s">
        <v>2136</v>
      </c>
      <c r="D1029">
        <v>1915.1965</v>
      </c>
      <c r="E1029">
        <v>0.56002671266368753</v>
      </c>
      <c r="F1029">
        <v>1915.1965</v>
      </c>
      <c r="G1029">
        <v>3.5154103818735112E-3</v>
      </c>
      <c r="H1029">
        <v>0</v>
      </c>
    </row>
    <row r="1030" spans="1:9" x14ac:dyDescent="0.25">
      <c r="A1030" s="57">
        <v>38626</v>
      </c>
      <c r="B1030" s="58" t="s">
        <v>2137</v>
      </c>
      <c r="C1030" t="s">
        <v>2138</v>
      </c>
      <c r="D1030">
        <v>1793.3531</v>
      </c>
      <c r="E1030">
        <v>0.55927636336647812</v>
      </c>
      <c r="F1030">
        <v>1793.3531</v>
      </c>
      <c r="G1030">
        <v>3.2917625455691074E-3</v>
      </c>
      <c r="H1030">
        <v>-7.5455330000000001E-2</v>
      </c>
      <c r="I1030" t="s">
        <v>82</v>
      </c>
    </row>
    <row r="1031" spans="1:9" x14ac:dyDescent="0.25">
      <c r="A1031" s="57">
        <v>38626</v>
      </c>
      <c r="B1031" s="58" t="s">
        <v>2139</v>
      </c>
      <c r="C1031" t="s">
        <v>2140</v>
      </c>
      <c r="D1031">
        <v>1744.79</v>
      </c>
      <c r="E1031">
        <v>0.55919680878501143</v>
      </c>
      <c r="F1031">
        <v>1744.79</v>
      </c>
      <c r="G1031">
        <v>3.2026232713923001E-3</v>
      </c>
      <c r="H1031">
        <v>7.7271869999999993E-2</v>
      </c>
      <c r="I1031" t="s">
        <v>113</v>
      </c>
    </row>
    <row r="1032" spans="1:9" x14ac:dyDescent="0.25">
      <c r="A1032" s="57">
        <v>38626</v>
      </c>
      <c r="B1032" s="58" t="s">
        <v>2141</v>
      </c>
      <c r="C1032" t="s">
        <v>2142</v>
      </c>
      <c r="D1032">
        <v>127.56</v>
      </c>
      <c r="E1032">
        <v>0.55889777359673887</v>
      </c>
      <c r="F1032">
        <v>127.56</v>
      </c>
      <c r="G1032">
        <v>2.3414085620550429E-4</v>
      </c>
      <c r="H1032">
        <v>-6.1032859999999994E-2</v>
      </c>
      <c r="I1032" t="s">
        <v>82</v>
      </c>
    </row>
    <row r="1033" spans="1:9" x14ac:dyDescent="0.25">
      <c r="A1033" s="57">
        <v>38626</v>
      </c>
      <c r="B1033" s="58" t="s">
        <v>2143</v>
      </c>
      <c r="C1033" t="s">
        <v>2144</v>
      </c>
      <c r="D1033">
        <v>278.8</v>
      </c>
      <c r="E1033">
        <v>0.55878407460545187</v>
      </c>
      <c r="F1033">
        <v>278.8</v>
      </c>
      <c r="G1033">
        <v>5.1174718336543265E-4</v>
      </c>
      <c r="H1033">
        <v>2.178649E-3</v>
      </c>
    </row>
    <row r="1034" spans="1:9" x14ac:dyDescent="0.25">
      <c r="A1034" s="57">
        <v>38626</v>
      </c>
      <c r="B1034" s="58" t="s">
        <v>2145</v>
      </c>
      <c r="C1034" t="s">
        <v>2146</v>
      </c>
      <c r="D1034">
        <v>1710.1989000000001</v>
      </c>
      <c r="E1034">
        <v>0.55875547575197237</v>
      </c>
      <c r="F1034">
        <v>1710.1989000000001</v>
      </c>
      <c r="G1034">
        <v>3.1391300935066763E-3</v>
      </c>
      <c r="H1034">
        <v>-1.4792900000000001E-3</v>
      </c>
    </row>
    <row r="1035" spans="1:9" x14ac:dyDescent="0.25">
      <c r="A1035" s="57">
        <v>38626</v>
      </c>
      <c r="B1035" s="58" t="s">
        <v>2147</v>
      </c>
      <c r="C1035" t="s">
        <v>2148</v>
      </c>
      <c r="D1035">
        <v>988.13109999999995</v>
      </c>
      <c r="E1035">
        <v>0.55772862528059286</v>
      </c>
      <c r="F1035">
        <v>988.13109999999995</v>
      </c>
      <c r="G1035">
        <v>1.813749308539407E-3</v>
      </c>
      <c r="H1035">
        <v>-1.4342239999999999E-2</v>
      </c>
    </row>
    <row r="1036" spans="1:9" x14ac:dyDescent="0.25">
      <c r="A1036" s="57">
        <v>38626</v>
      </c>
      <c r="B1036" s="58" t="s">
        <v>2149</v>
      </c>
      <c r="C1036" t="s">
        <v>2150</v>
      </c>
      <c r="D1036">
        <v>1563.7036000000001</v>
      </c>
      <c r="E1036">
        <v>0.55752701471046051</v>
      </c>
      <c r="F1036">
        <v>1563.7036000000001</v>
      </c>
      <c r="G1036">
        <v>2.8702328296929241E-3</v>
      </c>
      <c r="H1036">
        <v>4.5340049999999998E-3</v>
      </c>
    </row>
    <row r="1037" spans="1:9" x14ac:dyDescent="0.25">
      <c r="A1037" s="57">
        <v>38626</v>
      </c>
      <c r="B1037" s="58" t="s">
        <v>2151</v>
      </c>
      <c r="C1037" t="s">
        <v>2152</v>
      </c>
      <c r="D1037">
        <v>864.93</v>
      </c>
      <c r="E1037">
        <v>0.55747170291237447</v>
      </c>
      <c r="F1037">
        <v>864.93</v>
      </c>
      <c r="G1037">
        <v>1.5876093662419786E-3</v>
      </c>
      <c r="H1037">
        <v>8.3353760000000002E-3</v>
      </c>
    </row>
    <row r="1038" spans="1:9" x14ac:dyDescent="0.25">
      <c r="A1038" s="57">
        <v>38626</v>
      </c>
      <c r="B1038" s="58" t="s">
        <v>2153</v>
      </c>
      <c r="C1038" t="s">
        <v>2154</v>
      </c>
      <c r="D1038">
        <v>1151.4100000000001</v>
      </c>
      <c r="E1038">
        <v>0.55741482182715096</v>
      </c>
      <c r="F1038">
        <v>1151.4100000000001</v>
      </c>
      <c r="G1038">
        <v>2.1134534591061437E-3</v>
      </c>
      <c r="H1038">
        <v>8.9686100000000005E-2</v>
      </c>
      <c r="I1038" t="s">
        <v>113</v>
      </c>
    </row>
    <row r="1039" spans="1:9" x14ac:dyDescent="0.25">
      <c r="A1039" s="57">
        <v>38626</v>
      </c>
      <c r="B1039" s="58" t="s">
        <v>2155</v>
      </c>
      <c r="C1039" t="s">
        <v>2156</v>
      </c>
      <c r="D1039">
        <v>641.19529999999997</v>
      </c>
      <c r="E1039">
        <v>0.55701437611910132</v>
      </c>
      <c r="F1039">
        <v>641.19529999999997</v>
      </c>
      <c r="G1039">
        <v>1.1769364733219283E-3</v>
      </c>
      <c r="H1039">
        <v>-1.744186E-2</v>
      </c>
    </row>
    <row r="1040" spans="1:9" x14ac:dyDescent="0.25">
      <c r="A1040" s="57">
        <v>38626</v>
      </c>
      <c r="B1040" s="58" t="s">
        <v>2157</v>
      </c>
      <c r="C1040" t="s">
        <v>2158</v>
      </c>
      <c r="D1040">
        <v>220.86</v>
      </c>
      <c r="E1040">
        <v>0.5569636874037851</v>
      </c>
      <c r="F1040">
        <v>220.86</v>
      </c>
      <c r="G1040">
        <v>4.0539628019400817E-4</v>
      </c>
      <c r="H1040">
        <v>-0.14343429999999999</v>
      </c>
      <c r="I1040" t="s">
        <v>82</v>
      </c>
    </row>
    <row r="1041" spans="1:9" x14ac:dyDescent="0.25">
      <c r="A1041" s="57">
        <v>38626</v>
      </c>
      <c r="B1041" s="58" t="s">
        <v>2159</v>
      </c>
      <c r="C1041" t="s">
        <v>2160</v>
      </c>
      <c r="D1041">
        <v>11.6729</v>
      </c>
      <c r="E1041">
        <v>0.55675967411697169</v>
      </c>
      <c r="F1041">
        <v>11.6729</v>
      </c>
      <c r="G1041">
        <v>2.1426017563509181E-5</v>
      </c>
      <c r="H1041">
        <v>-2.1739130000000002E-2</v>
      </c>
    </row>
    <row r="1042" spans="1:9" x14ac:dyDescent="0.25">
      <c r="A1042" s="57">
        <v>38626</v>
      </c>
      <c r="B1042" s="58" t="s">
        <v>2161</v>
      </c>
      <c r="C1042" t="s">
        <v>2162</v>
      </c>
      <c r="D1042">
        <v>568.65</v>
      </c>
      <c r="E1042">
        <v>0.55605029455728483</v>
      </c>
      <c r="F1042">
        <v>568.65</v>
      </c>
      <c r="G1042">
        <v>1.0437770294862026E-3</v>
      </c>
      <c r="H1042">
        <v>-2.2653720000000002E-2</v>
      </c>
    </row>
    <row r="1043" spans="1:9" x14ac:dyDescent="0.25">
      <c r="A1043" s="57">
        <v>38626</v>
      </c>
      <c r="B1043" s="58" t="s">
        <v>2163</v>
      </c>
      <c r="C1043" t="s">
        <v>2164</v>
      </c>
      <c r="D1043">
        <v>909.22500000000002</v>
      </c>
      <c r="E1043">
        <v>0.55594819764084802</v>
      </c>
      <c r="F1043">
        <v>909.22500000000002</v>
      </c>
      <c r="G1043">
        <v>1.6689143930969711E-3</v>
      </c>
      <c r="H1043">
        <v>-5.3696109999999998E-2</v>
      </c>
      <c r="I1043" t="s">
        <v>82</v>
      </c>
    </row>
    <row r="1044" spans="1:9" x14ac:dyDescent="0.25">
      <c r="A1044" s="57">
        <v>38626</v>
      </c>
      <c r="B1044" s="58" t="s">
        <v>2165</v>
      </c>
      <c r="C1044" t="s">
        <v>2166</v>
      </c>
      <c r="D1044">
        <v>341.02</v>
      </c>
      <c r="E1044">
        <v>0.55569468066389072</v>
      </c>
      <c r="F1044">
        <v>341.02</v>
      </c>
      <c r="G1044">
        <v>6.259541767262548E-4</v>
      </c>
      <c r="H1044">
        <v>-2.189961E-2</v>
      </c>
    </row>
    <row r="1045" spans="1:9" x14ac:dyDescent="0.25">
      <c r="A1045" s="57">
        <v>38626</v>
      </c>
      <c r="B1045" s="58" t="s">
        <v>2167</v>
      </c>
      <c r="C1045" t="s">
        <v>2168</v>
      </c>
      <c r="D1045">
        <v>248.02529999999999</v>
      </c>
      <c r="E1045">
        <v>0.55542317658722717</v>
      </c>
      <c r="F1045">
        <v>248.02529999999999</v>
      </c>
      <c r="G1045">
        <v>4.5525914160102741E-4</v>
      </c>
      <c r="H1045">
        <v>-2.7093600000000002E-2</v>
      </c>
    </row>
    <row r="1046" spans="1:9" x14ac:dyDescent="0.25">
      <c r="A1046" s="57">
        <v>38626</v>
      </c>
      <c r="B1046" s="58" t="s">
        <v>2169</v>
      </c>
      <c r="C1046" t="s">
        <v>2170</v>
      </c>
      <c r="D1046">
        <v>293.39999999999998</v>
      </c>
      <c r="E1046">
        <v>0.55510906612133615</v>
      </c>
      <c r="F1046">
        <v>293.39999999999998</v>
      </c>
      <c r="G1046">
        <v>5.385459956937516E-4</v>
      </c>
      <c r="H1046">
        <v>0.32282280000000002</v>
      </c>
      <c r="I1046" t="s">
        <v>113</v>
      </c>
    </row>
    <row r="1047" spans="1:9" x14ac:dyDescent="0.25">
      <c r="A1047" s="57">
        <v>38626</v>
      </c>
      <c r="B1047" s="58" t="s">
        <v>2171</v>
      </c>
      <c r="C1047" t="s">
        <v>2172</v>
      </c>
      <c r="D1047">
        <v>415.74</v>
      </c>
      <c r="E1047">
        <v>0.55467359407321881</v>
      </c>
      <c r="F1047">
        <v>415.74</v>
      </c>
      <c r="G1047">
        <v>7.631053587243364E-4</v>
      </c>
      <c r="H1047">
        <v>0</v>
      </c>
    </row>
    <row r="1048" spans="1:9" x14ac:dyDescent="0.25">
      <c r="A1048" s="57">
        <v>38626</v>
      </c>
      <c r="B1048" s="58" t="s">
        <v>2173</v>
      </c>
      <c r="C1048" t="s">
        <v>2174</v>
      </c>
      <c r="D1048">
        <v>136.05000000000001</v>
      </c>
      <c r="E1048">
        <v>0.5543623667769203</v>
      </c>
      <c r="F1048">
        <v>136.05000000000001</v>
      </c>
      <c r="G1048">
        <v>2.4972454912793084E-4</v>
      </c>
      <c r="H1048">
        <v>-7.874016000000001E-3</v>
      </c>
    </row>
    <row r="1049" spans="1:9" x14ac:dyDescent="0.25">
      <c r="A1049" s="57">
        <v>38626</v>
      </c>
      <c r="B1049" s="58" t="s">
        <v>2175</v>
      </c>
      <c r="C1049" t="s">
        <v>2176</v>
      </c>
      <c r="D1049">
        <v>188.1</v>
      </c>
      <c r="E1049">
        <v>0.55414141414141416</v>
      </c>
      <c r="F1049">
        <v>188.1</v>
      </c>
      <c r="G1049">
        <v>3.4526415061347879E-4</v>
      </c>
      <c r="H1049">
        <v>-0.21115539999999999</v>
      </c>
      <c r="I1049" t="s">
        <v>82</v>
      </c>
    </row>
    <row r="1050" spans="1:9" x14ac:dyDescent="0.25">
      <c r="A1050" s="57">
        <v>38626</v>
      </c>
      <c r="B1050" s="58" t="s">
        <v>2177</v>
      </c>
      <c r="C1050" t="s">
        <v>2178</v>
      </c>
      <c r="D1050">
        <v>1187.07</v>
      </c>
      <c r="E1050">
        <v>0.55413749820987812</v>
      </c>
      <c r="F1050">
        <v>1187.07</v>
      </c>
      <c r="G1050">
        <v>2.1789086404505171E-3</v>
      </c>
      <c r="H1050">
        <v>5.5747129999999999E-2</v>
      </c>
      <c r="I1050" t="s">
        <v>113</v>
      </c>
    </row>
    <row r="1051" spans="1:9" x14ac:dyDescent="0.25">
      <c r="A1051" s="57">
        <v>38626</v>
      </c>
      <c r="B1051" s="58" t="s">
        <v>2179</v>
      </c>
      <c r="C1051" t="s">
        <v>2180</v>
      </c>
      <c r="D1051">
        <v>18.8733</v>
      </c>
      <c r="E1051">
        <v>0.55406314740930307</v>
      </c>
      <c r="F1051">
        <v>18.8733</v>
      </c>
      <c r="G1051">
        <v>3.4642604432606964E-5</v>
      </c>
      <c r="H1051">
        <v>0</v>
      </c>
    </row>
    <row r="1052" spans="1:9" x14ac:dyDescent="0.25">
      <c r="A1052" s="57">
        <v>38626</v>
      </c>
      <c r="B1052" s="58" t="s">
        <v>2181</v>
      </c>
      <c r="C1052" t="s">
        <v>2182</v>
      </c>
      <c r="D1052">
        <v>1264.1280999999999</v>
      </c>
      <c r="E1052">
        <v>0.55371999087750678</v>
      </c>
      <c r="F1052">
        <v>1264.1280999999999</v>
      </c>
      <c r="G1052">
        <v>2.3203514870448207E-3</v>
      </c>
      <c r="H1052">
        <v>-6.1331009999999998E-2</v>
      </c>
      <c r="I1052" t="s">
        <v>82</v>
      </c>
    </row>
    <row r="1053" spans="1:9" x14ac:dyDescent="0.25">
      <c r="A1053" s="57">
        <v>38626</v>
      </c>
      <c r="B1053" s="58" t="s">
        <v>2183</v>
      </c>
      <c r="C1053" t="s">
        <v>2184</v>
      </c>
      <c r="D1053">
        <v>1238.8599999999999</v>
      </c>
      <c r="E1053">
        <v>0.55346205382367664</v>
      </c>
      <c r="F1053">
        <v>1238.8599999999999</v>
      </c>
      <c r="G1053">
        <v>2.2739710028124101E-3</v>
      </c>
      <c r="H1053">
        <v>2.4059120000000001E-3</v>
      </c>
    </row>
    <row r="1054" spans="1:9" x14ac:dyDescent="0.25">
      <c r="A1054" s="57">
        <v>38626</v>
      </c>
      <c r="B1054" s="58" t="s">
        <v>2185</v>
      </c>
      <c r="C1054" t="s">
        <v>2186</v>
      </c>
      <c r="D1054">
        <v>215.15129999999999</v>
      </c>
      <c r="E1054">
        <v>0.55341520130252531</v>
      </c>
      <c r="F1054">
        <v>215.15129999999999</v>
      </c>
      <c r="G1054">
        <v>3.9491776102012631E-4</v>
      </c>
      <c r="H1054">
        <v>6.7829459999999994E-2</v>
      </c>
      <c r="I1054" t="s">
        <v>113</v>
      </c>
    </row>
    <row r="1055" spans="1:9" x14ac:dyDescent="0.25">
      <c r="A1055" s="57">
        <v>38626</v>
      </c>
      <c r="B1055" s="58" t="s">
        <v>2187</v>
      </c>
      <c r="C1055" t="s">
        <v>2188</v>
      </c>
      <c r="D1055">
        <v>26.133099999999999</v>
      </c>
      <c r="E1055">
        <v>0.55335953254684678</v>
      </c>
      <c r="F1055">
        <v>26.133099999999999</v>
      </c>
      <c r="G1055">
        <v>4.7968222086108996E-5</v>
      </c>
      <c r="H1055">
        <v>1.014624</v>
      </c>
      <c r="I1055" t="s">
        <v>113</v>
      </c>
    </row>
    <row r="1056" spans="1:9" x14ac:dyDescent="0.25">
      <c r="A1056" s="57">
        <v>38626</v>
      </c>
      <c r="B1056" s="58" t="s">
        <v>2189</v>
      </c>
      <c r="C1056" t="s">
        <v>2190</v>
      </c>
      <c r="D1056">
        <v>287.53120000000001</v>
      </c>
      <c r="E1056">
        <v>0.5533451674113975</v>
      </c>
      <c r="F1056">
        <v>287.53120000000001</v>
      </c>
      <c r="G1056">
        <v>5.2777360735180377E-4</v>
      </c>
      <c r="H1056">
        <v>-4.5103090000000005E-2</v>
      </c>
    </row>
    <row r="1057" spans="1:9" x14ac:dyDescent="0.25">
      <c r="A1057" s="57">
        <v>38626</v>
      </c>
      <c r="B1057" s="58" t="s">
        <v>2191</v>
      </c>
      <c r="C1057" t="s">
        <v>2192</v>
      </c>
      <c r="D1057">
        <v>2047.62</v>
      </c>
      <c r="E1057">
        <v>0.55234858030298595</v>
      </c>
      <c r="F1057">
        <v>2047.62</v>
      </c>
      <c r="G1057">
        <v>3.7584783629939999E-3</v>
      </c>
      <c r="H1057">
        <v>3.3323239999999997E-2</v>
      </c>
    </row>
    <row r="1058" spans="1:9" x14ac:dyDescent="0.25">
      <c r="A1058" s="57">
        <v>38626</v>
      </c>
      <c r="B1058" s="58" t="s">
        <v>2193</v>
      </c>
      <c r="C1058" t="s">
        <v>2194</v>
      </c>
      <c r="D1058">
        <v>788.93420000000003</v>
      </c>
      <c r="E1058">
        <v>0.55210688039636258</v>
      </c>
      <c r="F1058">
        <v>788.93420000000003</v>
      </c>
      <c r="G1058">
        <v>1.4481164085748241E-3</v>
      </c>
      <c r="H1058">
        <v>-4.4017609999999999E-2</v>
      </c>
    </row>
    <row r="1059" spans="1:9" x14ac:dyDescent="0.25">
      <c r="A1059" s="57">
        <v>38626</v>
      </c>
      <c r="B1059" s="58" t="s">
        <v>2195</v>
      </c>
      <c r="C1059" t="s">
        <v>2196</v>
      </c>
      <c r="D1059">
        <v>164.97</v>
      </c>
      <c r="E1059">
        <v>0.55202764138934346</v>
      </c>
      <c r="F1059">
        <v>164.97</v>
      </c>
      <c r="G1059">
        <v>3.0280822395909406E-4</v>
      </c>
      <c r="H1059">
        <v>0</v>
      </c>
    </row>
    <row r="1060" spans="1:9" x14ac:dyDescent="0.25">
      <c r="A1060" s="57">
        <v>38626</v>
      </c>
      <c r="B1060" s="58" t="s">
        <v>2197</v>
      </c>
      <c r="C1060" t="s">
        <v>2198</v>
      </c>
      <c r="D1060">
        <v>442.63</v>
      </c>
      <c r="E1060">
        <v>0.55195836997040415</v>
      </c>
      <c r="F1060">
        <v>442.63</v>
      </c>
      <c r="G1060">
        <v>8.1246289732080871E-4</v>
      </c>
      <c r="H1060">
        <v>-6.8042499999999992E-2</v>
      </c>
      <c r="I1060" t="s">
        <v>82</v>
      </c>
    </row>
    <row r="1061" spans="1:9" x14ac:dyDescent="0.25">
      <c r="A1061" s="57">
        <v>38626</v>
      </c>
      <c r="B1061" s="58" t="s">
        <v>2199</v>
      </c>
      <c r="C1061" t="s">
        <v>2200</v>
      </c>
      <c r="D1061">
        <v>71.239999999999995</v>
      </c>
      <c r="E1061">
        <v>0.55164233576642341</v>
      </c>
      <c r="F1061">
        <v>71.239999999999995</v>
      </c>
      <c r="G1061">
        <v>1.3076351988146852E-4</v>
      </c>
      <c r="H1061">
        <v>4.0322580000000004E-3</v>
      </c>
    </row>
    <row r="1062" spans="1:9" x14ac:dyDescent="0.25">
      <c r="A1062" s="57">
        <v>38626</v>
      </c>
      <c r="B1062" s="58" t="s">
        <v>2201</v>
      </c>
      <c r="C1062" t="s">
        <v>2202</v>
      </c>
      <c r="D1062">
        <v>72.221100000000007</v>
      </c>
      <c r="E1062">
        <v>0.55143164532248889</v>
      </c>
      <c r="F1062">
        <v>72.221100000000007</v>
      </c>
      <c r="G1062">
        <v>1.3256436335922975E-4</v>
      </c>
      <c r="H1062">
        <v>3.3873239999999999E-2</v>
      </c>
    </row>
    <row r="1063" spans="1:9" x14ac:dyDescent="0.25">
      <c r="A1063" s="57">
        <v>38626</v>
      </c>
      <c r="B1063" s="58" t="s">
        <v>2203</v>
      </c>
      <c r="C1063" t="s">
        <v>2204</v>
      </c>
      <c r="D1063">
        <v>1723.19</v>
      </c>
      <c r="E1063">
        <v>0.55112959104915882</v>
      </c>
      <c r="F1063">
        <v>1723.19</v>
      </c>
      <c r="G1063">
        <v>3.1629757134271162E-3</v>
      </c>
      <c r="H1063">
        <v>3.4959940000000002E-2</v>
      </c>
    </row>
    <row r="1064" spans="1:9" x14ac:dyDescent="0.25">
      <c r="A1064" s="57">
        <v>38626</v>
      </c>
      <c r="B1064" s="58" t="s">
        <v>2205</v>
      </c>
      <c r="C1064" t="s">
        <v>2206</v>
      </c>
      <c r="D1064">
        <v>29.96</v>
      </c>
      <c r="E1064">
        <v>0.55080106809078766</v>
      </c>
      <c r="F1064">
        <v>29.96</v>
      </c>
      <c r="G1064">
        <v>5.4992631325783228E-5</v>
      </c>
      <c r="H1064">
        <v>-0.17307610000000001</v>
      </c>
      <c r="I1064" t="s">
        <v>82</v>
      </c>
    </row>
    <row r="1065" spans="1:9" x14ac:dyDescent="0.25">
      <c r="A1065" s="57">
        <v>38626</v>
      </c>
      <c r="B1065" s="58" t="s">
        <v>2207</v>
      </c>
      <c r="C1065" t="s">
        <v>2208</v>
      </c>
      <c r="D1065">
        <v>82.21</v>
      </c>
      <c r="E1065">
        <v>0.55061428050115557</v>
      </c>
      <c r="F1065">
        <v>82.21</v>
      </c>
      <c r="G1065">
        <v>1.5089933982952733E-4</v>
      </c>
      <c r="H1065">
        <v>1.36612E-2</v>
      </c>
    </row>
    <row r="1066" spans="1:9" x14ac:dyDescent="0.25">
      <c r="A1066" s="57">
        <v>38626</v>
      </c>
      <c r="B1066" s="58" t="s">
        <v>2209</v>
      </c>
      <c r="C1066" t="s">
        <v>2210</v>
      </c>
      <c r="D1066">
        <v>1595.59</v>
      </c>
      <c r="E1066">
        <v>0.54998401845085521</v>
      </c>
      <c r="F1066">
        <v>1595.59</v>
      </c>
      <c r="G1066">
        <v>2.9287614358179722E-3</v>
      </c>
      <c r="H1066">
        <v>-2.394715E-2</v>
      </c>
    </row>
    <row r="1067" spans="1:9" x14ac:dyDescent="0.25">
      <c r="A1067" s="57">
        <v>38626</v>
      </c>
      <c r="B1067" s="58" t="s">
        <v>2211</v>
      </c>
      <c r="C1067" t="s">
        <v>2212</v>
      </c>
      <c r="D1067">
        <v>1932.2270000000001</v>
      </c>
      <c r="E1067">
        <v>0.54998092874180937</v>
      </c>
      <c r="F1067">
        <v>1932.2270000000001</v>
      </c>
      <c r="G1067">
        <v>3.546670462240459E-3</v>
      </c>
      <c r="H1067">
        <v>-0.2334572</v>
      </c>
      <c r="I1067" t="s">
        <v>82</v>
      </c>
    </row>
    <row r="1068" spans="1:9" x14ac:dyDescent="0.25">
      <c r="A1068" s="57">
        <v>38626</v>
      </c>
      <c r="B1068" s="58" t="s">
        <v>2213</v>
      </c>
      <c r="C1068" t="s">
        <v>2214</v>
      </c>
      <c r="D1068">
        <v>227.71</v>
      </c>
      <c r="E1068">
        <v>0.54931272232225203</v>
      </c>
      <c r="F1068">
        <v>227.71</v>
      </c>
      <c r="G1068">
        <v>4.1796969556722624E-4</v>
      </c>
      <c r="H1068">
        <v>8.3376760000000005E-3</v>
      </c>
    </row>
    <row r="1069" spans="1:9" x14ac:dyDescent="0.25">
      <c r="A1069" s="57">
        <v>38626</v>
      </c>
      <c r="B1069" s="58" t="s">
        <v>2215</v>
      </c>
      <c r="C1069" t="s">
        <v>2216</v>
      </c>
      <c r="D1069">
        <v>106.7903</v>
      </c>
      <c r="E1069">
        <v>0.54907608649849282</v>
      </c>
      <c r="F1069">
        <v>106.7903</v>
      </c>
      <c r="G1069">
        <v>1.9601734302636143E-4</v>
      </c>
      <c r="H1069">
        <v>-3.964401E-2</v>
      </c>
    </row>
    <row r="1070" spans="1:9" x14ac:dyDescent="0.25">
      <c r="A1070" s="57">
        <v>38626</v>
      </c>
      <c r="B1070" s="58" t="s">
        <v>2217</v>
      </c>
      <c r="C1070" t="s">
        <v>2218</v>
      </c>
      <c r="D1070">
        <v>90.68</v>
      </c>
      <c r="E1070">
        <v>0.54888619320688137</v>
      </c>
      <c r="F1070">
        <v>90.68</v>
      </c>
      <c r="G1070">
        <v>1.6644632205013428E-4</v>
      </c>
      <c r="H1070">
        <v>0.11466670000000001</v>
      </c>
      <c r="I1070" t="s">
        <v>113</v>
      </c>
    </row>
    <row r="1071" spans="1:9" x14ac:dyDescent="0.25">
      <c r="A1071" s="57">
        <v>38626</v>
      </c>
      <c r="B1071" s="58" t="s">
        <v>2219</v>
      </c>
      <c r="C1071" t="s">
        <v>2220</v>
      </c>
      <c r="D1071">
        <v>134.32</v>
      </c>
      <c r="E1071">
        <v>0.54863013698630136</v>
      </c>
      <c r="F1071">
        <v>134.32</v>
      </c>
      <c r="G1071">
        <v>2.4654907342053412E-4</v>
      </c>
      <c r="H1071">
        <v>1.6618910000000001E-2</v>
      </c>
    </row>
    <row r="1072" spans="1:9" x14ac:dyDescent="0.25">
      <c r="A1072" s="57">
        <v>38626</v>
      </c>
      <c r="B1072" s="58" t="s">
        <v>2221</v>
      </c>
      <c r="C1072" t="s">
        <v>2222</v>
      </c>
      <c r="D1072">
        <v>1882.57</v>
      </c>
      <c r="E1072">
        <v>0.54840616816373366</v>
      </c>
      <c r="F1072">
        <v>1882.57</v>
      </c>
      <c r="G1072">
        <v>3.4555232962276278E-3</v>
      </c>
      <c r="H1072">
        <v>4.2210440000000002E-2</v>
      </c>
    </row>
    <row r="1073" spans="1:9" x14ac:dyDescent="0.25">
      <c r="A1073" s="57">
        <v>38626</v>
      </c>
      <c r="B1073" s="58" t="s">
        <v>2223</v>
      </c>
      <c r="C1073" t="s">
        <v>2224</v>
      </c>
      <c r="D1073">
        <v>192.59</v>
      </c>
      <c r="E1073">
        <v>0.54822161067552833</v>
      </c>
      <c r="F1073">
        <v>192.59</v>
      </c>
      <c r="G1073">
        <v>3.5350570317198234E-4</v>
      </c>
      <c r="H1073">
        <v>-2.1186440000000003E-3</v>
      </c>
    </row>
    <row r="1074" spans="1:9" x14ac:dyDescent="0.25">
      <c r="A1074" s="57">
        <v>38626</v>
      </c>
      <c r="B1074" s="58" t="s">
        <v>2225</v>
      </c>
      <c r="C1074" t="s">
        <v>2226</v>
      </c>
      <c r="D1074">
        <v>220.63</v>
      </c>
      <c r="E1074">
        <v>0.54801447355300725</v>
      </c>
      <c r="F1074">
        <v>220.63</v>
      </c>
      <c r="G1074">
        <v>4.0497410712308254E-4</v>
      </c>
      <c r="H1074">
        <v>8.6264099999999993E-3</v>
      </c>
    </row>
    <row r="1075" spans="1:9" x14ac:dyDescent="0.25">
      <c r="A1075" s="57">
        <v>38626</v>
      </c>
      <c r="B1075" s="58" t="s">
        <v>2227</v>
      </c>
      <c r="C1075" t="s">
        <v>2228</v>
      </c>
      <c r="D1075">
        <v>1667.87</v>
      </c>
      <c r="E1075">
        <v>0.54796117203379169</v>
      </c>
      <c r="F1075">
        <v>1667.87</v>
      </c>
      <c r="G1075">
        <v>3.0614339121940609E-3</v>
      </c>
      <c r="H1075">
        <v>-2.0494699999999998E-2</v>
      </c>
    </row>
    <row r="1076" spans="1:9" x14ac:dyDescent="0.25">
      <c r="A1076" s="57">
        <v>38626</v>
      </c>
      <c r="B1076" s="58" t="s">
        <v>2229</v>
      </c>
      <c r="C1076" t="s">
        <v>2230</v>
      </c>
      <c r="D1076">
        <v>170.7</v>
      </c>
      <c r="E1076">
        <v>0.54786760398359702</v>
      </c>
      <c r="F1076">
        <v>170.7</v>
      </c>
      <c r="G1076">
        <v>3.1332584003041376E-4</v>
      </c>
      <c r="H1076">
        <v>4.5303129999999997E-2</v>
      </c>
    </row>
    <row r="1077" spans="1:9" x14ac:dyDescent="0.25">
      <c r="A1077" s="57">
        <v>38626</v>
      </c>
      <c r="B1077" s="58" t="s">
        <v>2231</v>
      </c>
      <c r="C1077" t="s">
        <v>2232</v>
      </c>
      <c r="D1077">
        <v>1280.2787000000001</v>
      </c>
      <c r="E1077">
        <v>0.54765133037048885</v>
      </c>
      <c r="F1077">
        <v>1280.2787000000001</v>
      </c>
      <c r="G1077">
        <v>2.3499964800852147E-3</v>
      </c>
      <c r="H1077">
        <v>-9.8691390000000004E-2</v>
      </c>
      <c r="I1077" t="s">
        <v>82</v>
      </c>
    </row>
    <row r="1078" spans="1:9" x14ac:dyDescent="0.25">
      <c r="A1078" s="57">
        <v>38626</v>
      </c>
      <c r="B1078" s="58" t="s">
        <v>2233</v>
      </c>
      <c r="C1078" t="s">
        <v>2234</v>
      </c>
      <c r="D1078">
        <v>485.97</v>
      </c>
      <c r="E1078">
        <v>0.5475296829022368</v>
      </c>
      <c r="F1078">
        <v>485.97</v>
      </c>
      <c r="G1078">
        <v>8.9201498816391441E-4</v>
      </c>
      <c r="H1078">
        <v>7.0370370000000002E-2</v>
      </c>
      <c r="I1078" t="s">
        <v>113</v>
      </c>
    </row>
    <row r="1079" spans="1:9" x14ac:dyDescent="0.25">
      <c r="A1079" s="57">
        <v>38626</v>
      </c>
      <c r="B1079" s="58" t="s">
        <v>2235</v>
      </c>
      <c r="C1079" t="s">
        <v>2236</v>
      </c>
      <c r="D1079">
        <v>85.18</v>
      </c>
      <c r="E1079">
        <v>0.54747593331768019</v>
      </c>
      <c r="F1079">
        <v>85.18</v>
      </c>
      <c r="G1079">
        <v>1.5635087904974018E-4</v>
      </c>
      <c r="H1079">
        <v>-3.16076E-2</v>
      </c>
    </row>
    <row r="1080" spans="1:9" x14ac:dyDescent="0.25">
      <c r="A1080" s="57">
        <v>38626</v>
      </c>
      <c r="B1080" s="58" t="s">
        <v>2237</v>
      </c>
      <c r="C1080" t="s">
        <v>2238</v>
      </c>
      <c r="D1080">
        <v>1144.68</v>
      </c>
      <c r="E1080">
        <v>0.54735471922283963</v>
      </c>
      <c r="F1080">
        <v>1144.68</v>
      </c>
      <c r="G1080">
        <v>2.1011003079438434E-3</v>
      </c>
      <c r="H1080">
        <v>1.0569E-2</v>
      </c>
    </row>
    <row r="1081" spans="1:9" x14ac:dyDescent="0.25">
      <c r="A1081" s="57">
        <v>38626</v>
      </c>
      <c r="B1081" s="58" t="s">
        <v>2239</v>
      </c>
      <c r="C1081" t="s">
        <v>2240</v>
      </c>
      <c r="D1081">
        <v>96.501900000000006</v>
      </c>
      <c r="E1081">
        <v>0.54734673617825136</v>
      </c>
      <c r="F1081">
        <v>96.501900000000006</v>
      </c>
      <c r="G1081">
        <v>1.771326237963151E-4</v>
      </c>
      <c r="H1081">
        <v>-9.8360649999999994E-2</v>
      </c>
      <c r="I1081" t="s">
        <v>82</v>
      </c>
    </row>
    <row r="1082" spans="1:9" x14ac:dyDescent="0.25">
      <c r="A1082" s="57">
        <v>38626</v>
      </c>
      <c r="B1082" s="58" t="s">
        <v>2241</v>
      </c>
      <c r="C1082" t="s">
        <v>2242</v>
      </c>
      <c r="D1082">
        <v>1890.37</v>
      </c>
      <c r="E1082">
        <v>0.54716060876971184</v>
      </c>
      <c r="F1082">
        <v>1890.37</v>
      </c>
      <c r="G1082">
        <v>3.4698404699372775E-3</v>
      </c>
      <c r="H1082">
        <v>-0.13700670000000001</v>
      </c>
      <c r="I1082" t="s">
        <v>82</v>
      </c>
    </row>
    <row r="1083" spans="1:9" x14ac:dyDescent="0.25">
      <c r="A1083" s="57">
        <v>38626</v>
      </c>
      <c r="B1083" s="58" t="s">
        <v>2243</v>
      </c>
      <c r="C1083" t="s">
        <v>2244</v>
      </c>
      <c r="D1083">
        <v>139.6</v>
      </c>
      <c r="E1083">
        <v>0.54631805157593127</v>
      </c>
      <c r="F1083">
        <v>139.6</v>
      </c>
      <c r="G1083">
        <v>2.5624069870091248E-4</v>
      </c>
      <c r="H1083">
        <v>3.2329169999999997E-2</v>
      </c>
    </row>
    <row r="1084" spans="1:9" x14ac:dyDescent="0.25">
      <c r="A1084" s="57">
        <v>38626</v>
      </c>
      <c r="B1084" s="58" t="s">
        <v>2245</v>
      </c>
      <c r="C1084" t="s">
        <v>2246</v>
      </c>
      <c r="D1084">
        <v>1978.7013999999999</v>
      </c>
      <c r="E1084">
        <v>0.54566090669365275</v>
      </c>
      <c r="F1084">
        <v>1978.7013999999999</v>
      </c>
      <c r="G1084">
        <v>3.6319758542727341E-3</v>
      </c>
      <c r="H1084">
        <v>-3.1674210000000001E-2</v>
      </c>
    </row>
    <row r="1085" spans="1:9" x14ac:dyDescent="0.25">
      <c r="A1085" s="57">
        <v>38626</v>
      </c>
      <c r="B1085" s="58" t="s">
        <v>2247</v>
      </c>
      <c r="C1085" t="s">
        <v>2248</v>
      </c>
      <c r="D1085">
        <v>114.73</v>
      </c>
      <c r="E1085">
        <v>0.54507975246230278</v>
      </c>
      <c r="F1085">
        <v>114.73</v>
      </c>
      <c r="G1085">
        <v>2.1059094098822129E-4</v>
      </c>
      <c r="H1085">
        <v>-0.192027</v>
      </c>
      <c r="I1085" t="s">
        <v>82</v>
      </c>
    </row>
    <row r="1086" spans="1:9" x14ac:dyDescent="0.25">
      <c r="A1086" s="57">
        <v>38626</v>
      </c>
      <c r="B1086" s="58" t="s">
        <v>2249</v>
      </c>
      <c r="C1086" t="s">
        <v>2250</v>
      </c>
      <c r="D1086">
        <v>476.9923</v>
      </c>
      <c r="E1086">
        <v>0.54413876282698903</v>
      </c>
      <c r="F1086">
        <v>476.9923</v>
      </c>
      <c r="G1086">
        <v>8.7553610477761649E-4</v>
      </c>
      <c r="H1086">
        <v>-4.5330919999999997E-2</v>
      </c>
    </row>
    <row r="1087" spans="1:9" x14ac:dyDescent="0.25">
      <c r="A1087" s="57">
        <v>38626</v>
      </c>
      <c r="B1087" s="58" t="s">
        <v>2251</v>
      </c>
      <c r="C1087" t="s">
        <v>2252</v>
      </c>
      <c r="D1087">
        <v>222.41</v>
      </c>
      <c r="E1087">
        <v>0.54388741513421157</v>
      </c>
      <c r="F1087">
        <v>222.41</v>
      </c>
      <c r="G1087">
        <v>4.0824135958502825E-4</v>
      </c>
      <c r="H1087">
        <v>-9.3896709999999994E-2</v>
      </c>
      <c r="I1087" t="s">
        <v>82</v>
      </c>
    </row>
    <row r="1088" spans="1:9" x14ac:dyDescent="0.25">
      <c r="A1088" s="57">
        <v>38626</v>
      </c>
      <c r="B1088" s="58" t="s">
        <v>2253</v>
      </c>
      <c r="C1088" t="s">
        <v>2254</v>
      </c>
      <c r="D1088">
        <v>1702.95</v>
      </c>
      <c r="E1088">
        <v>0.54385213893537687</v>
      </c>
      <c r="F1088">
        <v>1702.95</v>
      </c>
      <c r="G1088">
        <v>3.1258244831856657E-3</v>
      </c>
      <c r="H1088">
        <v>1.3669819999999999E-2</v>
      </c>
    </row>
    <row r="1089" spans="1:9" x14ac:dyDescent="0.25">
      <c r="A1089" s="57">
        <v>38626</v>
      </c>
      <c r="B1089" s="58" t="s">
        <v>2255</v>
      </c>
      <c r="C1089" t="s">
        <v>2256</v>
      </c>
      <c r="D1089">
        <v>306.21120000000002</v>
      </c>
      <c r="E1089">
        <v>0.54340272334911321</v>
      </c>
      <c r="F1089">
        <v>306.21120000000002</v>
      </c>
      <c r="G1089">
        <v>5.6206140285132422E-4</v>
      </c>
      <c r="H1089">
        <v>0.11867359999999999</v>
      </c>
      <c r="I1089" t="s">
        <v>113</v>
      </c>
    </row>
    <row r="1090" spans="1:9" x14ac:dyDescent="0.25">
      <c r="A1090" s="57">
        <v>38626</v>
      </c>
      <c r="B1090" s="58" t="s">
        <v>2257</v>
      </c>
      <c r="C1090" t="s">
        <v>2258</v>
      </c>
      <c r="D1090">
        <v>1622.4246000000001</v>
      </c>
      <c r="E1090">
        <v>0.54322770993487157</v>
      </c>
      <c r="F1090">
        <v>1622.4246000000001</v>
      </c>
      <c r="G1090">
        <v>2.9780172857704046E-3</v>
      </c>
      <c r="H1090">
        <v>-5.5845119999999998E-2</v>
      </c>
      <c r="I1090" t="s">
        <v>82</v>
      </c>
    </row>
    <row r="1091" spans="1:9" x14ac:dyDescent="0.25">
      <c r="A1091" s="57">
        <v>38626</v>
      </c>
      <c r="B1091" s="58" t="s">
        <v>2259</v>
      </c>
      <c r="C1091" t="s">
        <v>2260</v>
      </c>
      <c r="D1091">
        <v>441.09</v>
      </c>
      <c r="E1091">
        <v>0.54283026139790069</v>
      </c>
      <c r="F1091">
        <v>441.09</v>
      </c>
      <c r="G1091">
        <v>8.0963617328069835E-4</v>
      </c>
      <c r="H1091">
        <v>1.325601E-2</v>
      </c>
    </row>
    <row r="1092" spans="1:9" x14ac:dyDescent="0.25">
      <c r="A1092" s="57">
        <v>38626</v>
      </c>
      <c r="B1092" s="58" t="s">
        <v>2261</v>
      </c>
      <c r="C1092" t="s">
        <v>2262</v>
      </c>
      <c r="D1092">
        <v>127.10429999999999</v>
      </c>
      <c r="E1092">
        <v>0.54259375961316803</v>
      </c>
      <c r="F1092">
        <v>127.10429999999999</v>
      </c>
      <c r="G1092">
        <v>2.3330440286454434E-4</v>
      </c>
      <c r="H1092">
        <v>0</v>
      </c>
    </row>
    <row r="1093" spans="1:9" x14ac:dyDescent="0.25">
      <c r="A1093" s="57">
        <v>38626</v>
      </c>
      <c r="B1093" s="58" t="s">
        <v>2263</v>
      </c>
      <c r="C1093" t="s">
        <v>2264</v>
      </c>
      <c r="D1093">
        <v>284.28739999999999</v>
      </c>
      <c r="E1093">
        <v>0.54241587914202316</v>
      </c>
      <c r="F1093">
        <v>284.28739999999999</v>
      </c>
      <c r="G1093">
        <v>5.218194986236804E-4</v>
      </c>
      <c r="H1093">
        <v>4.8403189999999999E-2</v>
      </c>
    </row>
    <row r="1094" spans="1:9" x14ac:dyDescent="0.25">
      <c r="A1094" s="57">
        <v>38626</v>
      </c>
      <c r="B1094" s="58" t="s">
        <v>2265</v>
      </c>
      <c r="C1094" t="s">
        <v>2266</v>
      </c>
      <c r="D1094">
        <v>56.620600000000003</v>
      </c>
      <c r="E1094">
        <v>0.54176395163597701</v>
      </c>
      <c r="F1094">
        <v>56.620600000000003</v>
      </c>
      <c r="G1094">
        <v>1.0392909817238457E-4</v>
      </c>
      <c r="H1094">
        <v>-0.21516749999999998</v>
      </c>
      <c r="I1094" t="s">
        <v>82</v>
      </c>
    </row>
    <row r="1095" spans="1:9" x14ac:dyDescent="0.25">
      <c r="A1095" s="57">
        <v>38626</v>
      </c>
      <c r="B1095" s="58" t="s">
        <v>2267</v>
      </c>
      <c r="C1095" t="s">
        <v>2268</v>
      </c>
      <c r="D1095">
        <v>185.64</v>
      </c>
      <c r="E1095">
        <v>0.54068088773971135</v>
      </c>
      <c r="F1095">
        <v>185.64</v>
      </c>
      <c r="G1095">
        <v>3.4074873428966611E-4</v>
      </c>
      <c r="H1095">
        <v>-0.24809580000000001</v>
      </c>
      <c r="I1095" t="s">
        <v>82</v>
      </c>
    </row>
    <row r="1096" spans="1:9" x14ac:dyDescent="0.25">
      <c r="A1096" s="57">
        <v>38626</v>
      </c>
      <c r="B1096" s="58" t="s">
        <v>2269</v>
      </c>
      <c r="C1096" t="s">
        <v>2270</v>
      </c>
      <c r="D1096">
        <v>325.2808</v>
      </c>
      <c r="E1096">
        <v>0.540640578847568</v>
      </c>
      <c r="F1096">
        <v>325.2808</v>
      </c>
      <c r="G1096">
        <v>5.9706432282229062E-4</v>
      </c>
      <c r="H1096">
        <v>2.6205850000000003E-2</v>
      </c>
    </row>
    <row r="1097" spans="1:9" x14ac:dyDescent="0.25">
      <c r="A1097" s="57">
        <v>38626</v>
      </c>
      <c r="B1097" s="58" t="s">
        <v>2271</v>
      </c>
      <c r="C1097" t="s">
        <v>2272</v>
      </c>
      <c r="D1097">
        <v>128.88200000000001</v>
      </c>
      <c r="E1097">
        <v>0.5403159479213544</v>
      </c>
      <c r="F1097">
        <v>128.88200000000001</v>
      </c>
      <c r="G1097">
        <v>2.3656743359578083E-4</v>
      </c>
      <c r="H1097">
        <v>1.4104369999999998E-3</v>
      </c>
    </row>
    <row r="1098" spans="1:9" x14ac:dyDescent="0.25">
      <c r="A1098" s="57">
        <v>38626</v>
      </c>
      <c r="B1098" s="58" t="s">
        <v>2273</v>
      </c>
      <c r="C1098" t="s">
        <v>2274</v>
      </c>
      <c r="D1098">
        <v>312.99009999999998</v>
      </c>
      <c r="E1098">
        <v>0.54025031462656481</v>
      </c>
      <c r="F1098">
        <v>312.99009999999998</v>
      </c>
      <c r="G1098">
        <v>5.7450431167957352E-4</v>
      </c>
      <c r="H1098">
        <v>-0.31012660000000003</v>
      </c>
      <c r="I1098" t="s">
        <v>82</v>
      </c>
    </row>
    <row r="1099" spans="1:9" x14ac:dyDescent="0.25">
      <c r="A1099" s="57">
        <v>38626</v>
      </c>
      <c r="B1099" s="58" t="s">
        <v>2275</v>
      </c>
      <c r="C1099" t="s">
        <v>2276</v>
      </c>
      <c r="D1099">
        <v>107.58</v>
      </c>
      <c r="E1099">
        <v>0.53951477969882877</v>
      </c>
      <c r="F1099">
        <v>107.58</v>
      </c>
      <c r="G1099">
        <v>1.9746686508770892E-4</v>
      </c>
      <c r="H1099">
        <v>3.9761419999999998E-4</v>
      </c>
    </row>
    <row r="1100" spans="1:9" x14ac:dyDescent="0.25">
      <c r="A1100" s="57">
        <v>38626</v>
      </c>
      <c r="B1100" s="58" t="s">
        <v>2277</v>
      </c>
      <c r="C1100" t="s">
        <v>2278</v>
      </c>
      <c r="D1100">
        <v>67.94</v>
      </c>
      <c r="E1100">
        <v>0.53944657050338529</v>
      </c>
      <c r="F1100">
        <v>67.94</v>
      </c>
      <c r="G1100">
        <v>1.2470625408123206E-4</v>
      </c>
      <c r="H1100">
        <v>-4.1022429999999999E-2</v>
      </c>
    </row>
    <row r="1101" spans="1:9" x14ac:dyDescent="0.25">
      <c r="A1101" s="57">
        <v>38626</v>
      </c>
      <c r="B1101" s="58" t="s">
        <v>2279</v>
      </c>
      <c r="C1101" t="s">
        <v>2280</v>
      </c>
      <c r="D1101">
        <v>395.9</v>
      </c>
      <c r="E1101">
        <v>0.53909067946451128</v>
      </c>
      <c r="F1101">
        <v>395.9</v>
      </c>
      <c r="G1101">
        <v>7.2668834251927831E-4</v>
      </c>
      <c r="H1101">
        <v>-2.0076480000000001E-2</v>
      </c>
    </row>
    <row r="1102" spans="1:9" x14ac:dyDescent="0.25">
      <c r="A1102" s="57">
        <v>38626</v>
      </c>
      <c r="B1102" s="58" t="s">
        <v>2281</v>
      </c>
      <c r="C1102" t="s">
        <v>2282</v>
      </c>
      <c r="D1102">
        <v>321.33580000000001</v>
      </c>
      <c r="E1102">
        <v>0.53890353953714465</v>
      </c>
      <c r="F1102">
        <v>321.33580000000001</v>
      </c>
      <c r="G1102">
        <v>5.8982313688837158E-4</v>
      </c>
      <c r="H1102">
        <v>-0.1972187</v>
      </c>
      <c r="I1102" t="s">
        <v>82</v>
      </c>
    </row>
    <row r="1103" spans="1:9" x14ac:dyDescent="0.25">
      <c r="A1103" s="57">
        <v>38626</v>
      </c>
      <c r="B1103" s="58" t="s">
        <v>2283</v>
      </c>
      <c r="C1103" t="s">
        <v>2284</v>
      </c>
      <c r="D1103">
        <v>540.42999999999995</v>
      </c>
      <c r="E1103">
        <v>0.53881538774679427</v>
      </c>
      <c r="F1103">
        <v>540.42999999999995</v>
      </c>
      <c r="G1103">
        <v>9.9197822921872573E-4</v>
      </c>
      <c r="H1103">
        <v>-0.2638066</v>
      </c>
      <c r="I1103" t="s">
        <v>82</v>
      </c>
    </row>
    <row r="1104" spans="1:9" x14ac:dyDescent="0.25">
      <c r="A1104" s="57">
        <v>38626</v>
      </c>
      <c r="B1104" s="58" t="s">
        <v>2285</v>
      </c>
      <c r="C1104" t="s">
        <v>2286</v>
      </c>
      <c r="D1104">
        <v>1229.67</v>
      </c>
      <c r="E1104">
        <v>0.53847698976148073</v>
      </c>
      <c r="F1104">
        <v>1229.67</v>
      </c>
      <c r="G1104">
        <v>2.2571024353262971E-3</v>
      </c>
      <c r="H1104">
        <v>0</v>
      </c>
    </row>
    <row r="1105" spans="1:9" x14ac:dyDescent="0.25">
      <c r="A1105" s="57">
        <v>38626</v>
      </c>
      <c r="B1105" s="58" t="s">
        <v>2287</v>
      </c>
      <c r="C1105" t="s">
        <v>2288</v>
      </c>
      <c r="D1105">
        <v>87.18</v>
      </c>
      <c r="E1105">
        <v>0.53823124569855474</v>
      </c>
      <c r="F1105">
        <v>87.18</v>
      </c>
      <c r="G1105">
        <v>1.6002194923170167E-4</v>
      </c>
      <c r="H1105">
        <v>2.4023900000000001E-2</v>
      </c>
    </row>
    <row r="1106" spans="1:9" x14ac:dyDescent="0.25">
      <c r="A1106" s="57">
        <v>38626</v>
      </c>
      <c r="B1106" s="58" t="s">
        <v>2289</v>
      </c>
      <c r="C1106" t="s">
        <v>2290</v>
      </c>
      <c r="D1106">
        <v>1081.68</v>
      </c>
      <c r="E1106">
        <v>0.53822757192515347</v>
      </c>
      <c r="F1106">
        <v>1081.68</v>
      </c>
      <c r="G1106">
        <v>1.9854615972120563E-3</v>
      </c>
      <c r="H1106">
        <v>0</v>
      </c>
    </row>
    <row r="1107" spans="1:9" x14ac:dyDescent="0.25">
      <c r="A1107" s="57">
        <v>38626</v>
      </c>
      <c r="B1107" s="58" t="s">
        <v>2291</v>
      </c>
      <c r="C1107" t="s">
        <v>2292</v>
      </c>
      <c r="D1107">
        <v>1941.43</v>
      </c>
      <c r="E1107">
        <v>0.53816001607062836</v>
      </c>
      <c r="F1107">
        <v>1941.43</v>
      </c>
      <c r="G1107">
        <v>3.5635628916827547E-3</v>
      </c>
      <c r="H1107">
        <v>-5.8408790000000002E-2</v>
      </c>
      <c r="I1107" t="s">
        <v>82</v>
      </c>
    </row>
    <row r="1108" spans="1:9" x14ac:dyDescent="0.25">
      <c r="A1108" s="57">
        <v>38626</v>
      </c>
      <c r="B1108" s="58" t="s">
        <v>2293</v>
      </c>
      <c r="C1108" t="s">
        <v>2294</v>
      </c>
      <c r="D1108">
        <v>71.47</v>
      </c>
      <c r="E1108">
        <v>0.53790401567091095</v>
      </c>
      <c r="F1108">
        <v>71.47</v>
      </c>
      <c r="G1108">
        <v>1.3118569295239409E-4</v>
      </c>
      <c r="H1108">
        <v>-1.344735E-2</v>
      </c>
    </row>
    <row r="1109" spans="1:9" x14ac:dyDescent="0.25">
      <c r="A1109" s="57">
        <v>38626</v>
      </c>
      <c r="B1109" s="58" t="s">
        <v>2295</v>
      </c>
      <c r="C1109" t="s">
        <v>2296</v>
      </c>
      <c r="D1109">
        <v>766.86</v>
      </c>
      <c r="E1109">
        <v>0.53753227446991625</v>
      </c>
      <c r="F1109">
        <v>766.86</v>
      </c>
      <c r="G1109">
        <v>1.4075984398694969E-3</v>
      </c>
      <c r="H1109">
        <v>1.398601E-2</v>
      </c>
    </row>
    <row r="1110" spans="1:9" x14ac:dyDescent="0.25">
      <c r="A1110" s="57">
        <v>38626</v>
      </c>
      <c r="B1110" s="58" t="s">
        <v>2297</v>
      </c>
      <c r="C1110" t="s">
        <v>2298</v>
      </c>
      <c r="D1110">
        <v>228.4</v>
      </c>
      <c r="E1110">
        <v>0.53738178633975475</v>
      </c>
      <c r="F1110">
        <v>228.4</v>
      </c>
      <c r="G1110">
        <v>4.1923621478000294E-4</v>
      </c>
      <c r="H1110">
        <v>0.14591200000000001</v>
      </c>
      <c r="I1110" t="s">
        <v>113</v>
      </c>
    </row>
    <row r="1111" spans="1:9" x14ac:dyDescent="0.25">
      <c r="A1111" s="57">
        <v>38626</v>
      </c>
      <c r="B1111" s="58" t="s">
        <v>2299</v>
      </c>
      <c r="C1111" t="s">
        <v>2300</v>
      </c>
      <c r="D1111">
        <v>31.9312</v>
      </c>
      <c r="E1111">
        <v>0.53737410432429722</v>
      </c>
      <c r="F1111">
        <v>31.9312</v>
      </c>
      <c r="G1111">
        <v>5.8610838097124479E-5</v>
      </c>
      <c r="H1111">
        <v>0</v>
      </c>
    </row>
    <row r="1112" spans="1:9" x14ac:dyDescent="0.25">
      <c r="A1112" s="57">
        <v>38626</v>
      </c>
      <c r="B1112" s="58" t="s">
        <v>2301</v>
      </c>
      <c r="C1112" t="s">
        <v>2302</v>
      </c>
      <c r="D1112">
        <v>519.99019999999996</v>
      </c>
      <c r="E1112">
        <v>0.53724666349481209</v>
      </c>
      <c r="F1112">
        <v>519.99019999999996</v>
      </c>
      <c r="G1112">
        <v>9.5446025906609753E-4</v>
      </c>
      <c r="H1112">
        <v>-1.9024970000000002E-2</v>
      </c>
    </row>
    <row r="1113" spans="1:9" x14ac:dyDescent="0.25">
      <c r="A1113" s="57">
        <v>38626</v>
      </c>
      <c r="B1113" s="58" t="s">
        <v>2303</v>
      </c>
      <c r="C1113" t="s">
        <v>2304</v>
      </c>
      <c r="D1113">
        <v>193.19229999999999</v>
      </c>
      <c r="E1113">
        <v>0.53698309922289866</v>
      </c>
      <c r="F1113">
        <v>193.19229999999999</v>
      </c>
      <c r="G1113">
        <v>3.5461124595728005E-4</v>
      </c>
      <c r="H1113">
        <v>-2.3814209999999999E-2</v>
      </c>
    </row>
    <row r="1114" spans="1:9" x14ac:dyDescent="0.25">
      <c r="A1114" s="57">
        <v>38626</v>
      </c>
      <c r="B1114" s="58" t="s">
        <v>2305</v>
      </c>
      <c r="C1114" t="s">
        <v>2306</v>
      </c>
      <c r="D1114">
        <v>241.67</v>
      </c>
      <c r="E1114">
        <v>0.53652501344809045</v>
      </c>
      <c r="F1114">
        <v>241.67</v>
      </c>
      <c r="G1114">
        <v>4.4359376543731747E-4</v>
      </c>
      <c r="H1114">
        <v>0.1462156</v>
      </c>
      <c r="I1114" t="s">
        <v>113</v>
      </c>
    </row>
    <row r="1115" spans="1:9" x14ac:dyDescent="0.25">
      <c r="A1115" s="57">
        <v>38626</v>
      </c>
      <c r="B1115" s="58" t="s">
        <v>2307</v>
      </c>
      <c r="C1115" t="s">
        <v>2308</v>
      </c>
      <c r="D1115">
        <v>1415.2052000000001</v>
      </c>
      <c r="E1115">
        <v>0.53644164111324621</v>
      </c>
      <c r="F1115">
        <v>1415.2052000000001</v>
      </c>
      <c r="G1115">
        <v>2.5976588055384286E-3</v>
      </c>
      <c r="H1115">
        <v>-7.7750970000000003E-2</v>
      </c>
      <c r="I1115" t="s">
        <v>82</v>
      </c>
    </row>
    <row r="1116" spans="1:9" x14ac:dyDescent="0.25">
      <c r="A1116" s="57">
        <v>38626</v>
      </c>
      <c r="B1116" s="58" t="s">
        <v>2309</v>
      </c>
      <c r="C1116" t="s">
        <v>2310</v>
      </c>
      <c r="D1116">
        <v>1289.31</v>
      </c>
      <c r="E1116">
        <v>0.53629150475835918</v>
      </c>
      <c r="F1116">
        <v>1289.31</v>
      </c>
      <c r="G1116">
        <v>2.3665737481523889E-3</v>
      </c>
      <c r="H1116">
        <v>3.2000000000000001E-2</v>
      </c>
    </row>
    <row r="1117" spans="1:9" x14ac:dyDescent="0.25">
      <c r="A1117" s="57">
        <v>38626</v>
      </c>
      <c r="B1117" s="58" t="s">
        <v>2311</v>
      </c>
      <c r="C1117" t="s">
        <v>2312</v>
      </c>
      <c r="D1117">
        <v>38</v>
      </c>
      <c r="E1117">
        <v>0.53621052631578947</v>
      </c>
      <c r="F1117">
        <v>38</v>
      </c>
      <c r="G1117">
        <v>6.9750333457268445E-5</v>
      </c>
      <c r="H1117">
        <v>2.5477710000000001E-2</v>
      </c>
    </row>
    <row r="1118" spans="1:9" x14ac:dyDescent="0.25">
      <c r="A1118" s="57">
        <v>38626</v>
      </c>
      <c r="B1118" s="58" t="s">
        <v>2313</v>
      </c>
      <c r="C1118" t="s">
        <v>2314</v>
      </c>
      <c r="D1118">
        <v>2088.2800000000002</v>
      </c>
      <c r="E1118">
        <v>0.53608711475472637</v>
      </c>
      <c r="F1118">
        <v>2088.2800000000002</v>
      </c>
      <c r="G1118">
        <v>3.8331112197932779E-3</v>
      </c>
      <c r="H1118">
        <v>-2.7685490000000004E-3</v>
      </c>
    </row>
    <row r="1119" spans="1:9" x14ac:dyDescent="0.25">
      <c r="A1119" s="57">
        <v>38626</v>
      </c>
      <c r="B1119" s="58" t="s">
        <v>2315</v>
      </c>
      <c r="C1119" t="s">
        <v>2316</v>
      </c>
      <c r="D1119">
        <v>170.9127</v>
      </c>
      <c r="E1119">
        <v>0.5357237934922332</v>
      </c>
      <c r="F1119">
        <v>170.9127</v>
      </c>
      <c r="G1119">
        <v>3.1371625834426538E-4</v>
      </c>
      <c r="H1119">
        <v>-6.4695009999999997E-2</v>
      </c>
      <c r="I1119" t="s">
        <v>82</v>
      </c>
    </row>
    <row r="1120" spans="1:9" x14ac:dyDescent="0.25">
      <c r="A1120" s="57">
        <v>38626</v>
      </c>
      <c r="B1120" s="58" t="s">
        <v>2317</v>
      </c>
      <c r="C1120" t="s">
        <v>2318</v>
      </c>
      <c r="D1120">
        <v>32.204999999999998</v>
      </c>
      <c r="E1120">
        <v>0.5343580189411582</v>
      </c>
      <c r="F1120">
        <v>32.204999999999998</v>
      </c>
      <c r="G1120">
        <v>5.9113407605035005E-5</v>
      </c>
      <c r="H1120">
        <v>-5.6047200000000005E-2</v>
      </c>
      <c r="I1120" t="s">
        <v>82</v>
      </c>
    </row>
    <row r="1121" spans="1:9" x14ac:dyDescent="0.25">
      <c r="A1121" s="57">
        <v>38626</v>
      </c>
      <c r="B1121" s="58" t="s">
        <v>2319</v>
      </c>
      <c r="C1121" t="s">
        <v>2320</v>
      </c>
      <c r="D1121">
        <v>188.38050000000001</v>
      </c>
      <c r="E1121">
        <v>0.5338769140118006</v>
      </c>
      <c r="F1121">
        <v>188.38050000000001</v>
      </c>
      <c r="G1121">
        <v>3.4577901820649891E-4</v>
      </c>
      <c r="H1121">
        <v>-3.230769E-2</v>
      </c>
    </row>
    <row r="1122" spans="1:9" x14ac:dyDescent="0.25">
      <c r="A1122" s="57">
        <v>38626</v>
      </c>
      <c r="B1122" s="58" t="s">
        <v>2321</v>
      </c>
      <c r="C1122" t="s">
        <v>2322</v>
      </c>
      <c r="D1122">
        <v>114.95</v>
      </c>
      <c r="E1122">
        <v>0.53379730317529361</v>
      </c>
      <c r="F1122">
        <v>114.95</v>
      </c>
      <c r="G1122">
        <v>2.1099475870823704E-4</v>
      </c>
      <c r="H1122">
        <v>3.2364940000000002E-2</v>
      </c>
    </row>
    <row r="1123" spans="1:9" x14ac:dyDescent="0.25">
      <c r="A1123" s="57">
        <v>38626</v>
      </c>
      <c r="B1123" s="58" t="s">
        <v>2323</v>
      </c>
      <c r="C1123" t="s">
        <v>2324</v>
      </c>
      <c r="D1123">
        <v>48.31</v>
      </c>
      <c r="E1123">
        <v>0.53342993169116126</v>
      </c>
      <c r="F1123">
        <v>48.31</v>
      </c>
      <c r="G1123">
        <v>8.8674700245279959E-5</v>
      </c>
      <c r="H1123">
        <v>-2.1428569999999997E-2</v>
      </c>
    </row>
    <row r="1124" spans="1:9" x14ac:dyDescent="0.25">
      <c r="A1124" s="57">
        <v>38626</v>
      </c>
      <c r="B1124" s="58" t="s">
        <v>2325</v>
      </c>
      <c r="C1124" t="s">
        <v>2326</v>
      </c>
      <c r="D1124">
        <v>316.20999999999998</v>
      </c>
      <c r="E1124">
        <v>0.53332279181556563</v>
      </c>
      <c r="F1124">
        <v>316.20999999999998</v>
      </c>
      <c r="G1124">
        <v>5.804145511190224E-4</v>
      </c>
      <c r="H1124">
        <v>-1.2828340000000001E-2</v>
      </c>
    </row>
    <row r="1125" spans="1:9" x14ac:dyDescent="0.25">
      <c r="A1125" s="57">
        <v>38626</v>
      </c>
      <c r="B1125" s="58" t="s">
        <v>2327</v>
      </c>
      <c r="C1125" t="s">
        <v>2328</v>
      </c>
      <c r="D1125">
        <v>1646.55</v>
      </c>
      <c r="E1125">
        <v>0.53302723877197777</v>
      </c>
      <c r="F1125">
        <v>1646.55</v>
      </c>
      <c r="G1125">
        <v>3.0223003040543515E-3</v>
      </c>
      <c r="H1125">
        <v>-4.8745719999999999E-2</v>
      </c>
    </row>
    <row r="1126" spans="1:9" x14ac:dyDescent="0.25">
      <c r="A1126" s="57">
        <v>38626</v>
      </c>
      <c r="B1126" s="58" t="s">
        <v>2329</v>
      </c>
      <c r="C1126" t="s">
        <v>2330</v>
      </c>
      <c r="D1126">
        <v>1252.6500000000001</v>
      </c>
      <c r="E1126">
        <v>0.53275855187003551</v>
      </c>
      <c r="F1126">
        <v>1252.6500000000001</v>
      </c>
      <c r="G1126">
        <v>2.2992830317170349E-3</v>
      </c>
      <c r="H1126">
        <v>2.4715859999999999E-2</v>
      </c>
    </row>
    <row r="1127" spans="1:9" x14ac:dyDescent="0.25">
      <c r="A1127" s="57">
        <v>38626</v>
      </c>
      <c r="B1127" s="58" t="s">
        <v>2331</v>
      </c>
      <c r="C1127" t="s">
        <v>2332</v>
      </c>
      <c r="D1127">
        <v>228.16489999999999</v>
      </c>
      <c r="E1127">
        <v>0.53266299943593431</v>
      </c>
      <c r="F1127">
        <v>228.16489999999999</v>
      </c>
      <c r="G1127">
        <v>4.1880468048011339E-4</v>
      </c>
      <c r="H1127">
        <v>8.7651599999999996E-2</v>
      </c>
      <c r="I1127" t="s">
        <v>113</v>
      </c>
    </row>
    <row r="1128" spans="1:9" x14ac:dyDescent="0.25">
      <c r="A1128" s="57">
        <v>38626</v>
      </c>
      <c r="B1128" s="58" t="s">
        <v>2333</v>
      </c>
      <c r="C1128" t="s">
        <v>2334</v>
      </c>
      <c r="D1128">
        <v>67.37</v>
      </c>
      <c r="E1128">
        <v>0.53258126762654001</v>
      </c>
      <c r="F1128">
        <v>67.37</v>
      </c>
      <c r="G1128">
        <v>1.2365999907937303E-4</v>
      </c>
      <c r="H1128">
        <v>-0.11147539999999999</v>
      </c>
      <c r="I1128" t="s">
        <v>82</v>
      </c>
    </row>
    <row r="1129" spans="1:9" x14ac:dyDescent="0.25">
      <c r="A1129" s="57">
        <v>38626</v>
      </c>
      <c r="B1129" s="58" t="s">
        <v>2335</v>
      </c>
      <c r="C1129" t="s">
        <v>2336</v>
      </c>
      <c r="D1129">
        <v>94.67</v>
      </c>
      <c r="E1129">
        <v>0.53253406570191186</v>
      </c>
      <c r="F1129">
        <v>94.67</v>
      </c>
      <c r="G1129">
        <v>1.7377010706314748E-4</v>
      </c>
      <c r="H1129">
        <v>-4.2857139999999995E-2</v>
      </c>
    </row>
    <row r="1130" spans="1:9" x14ac:dyDescent="0.25">
      <c r="A1130" s="57">
        <v>38626</v>
      </c>
      <c r="B1130" s="58" t="s">
        <v>2337</v>
      </c>
      <c r="C1130" t="s">
        <v>2338</v>
      </c>
      <c r="D1130">
        <v>785.46529999999996</v>
      </c>
      <c r="E1130">
        <v>0.53199931301866554</v>
      </c>
      <c r="F1130">
        <v>785.46529999999996</v>
      </c>
      <c r="G1130">
        <v>1.4417491208977209E-3</v>
      </c>
      <c r="H1130">
        <v>4.5814979999999998E-2</v>
      </c>
    </row>
    <row r="1131" spans="1:9" x14ac:dyDescent="0.25">
      <c r="A1131" s="57">
        <v>38626</v>
      </c>
      <c r="B1131" s="58" t="s">
        <v>2339</v>
      </c>
      <c r="C1131" t="s">
        <v>2340</v>
      </c>
      <c r="D1131">
        <v>306.22000000000003</v>
      </c>
      <c r="E1131">
        <v>0.53193129122852845</v>
      </c>
      <c r="F1131">
        <v>306.22000000000003</v>
      </c>
      <c r="G1131">
        <v>5.6207755556012483E-4</v>
      </c>
      <c r="H1131">
        <v>6.5543920000000006E-2</v>
      </c>
      <c r="I1131" t="s">
        <v>113</v>
      </c>
    </row>
    <row r="1132" spans="1:9" x14ac:dyDescent="0.25">
      <c r="A1132" s="57">
        <v>38626</v>
      </c>
      <c r="B1132" s="58" t="s">
        <v>2341</v>
      </c>
      <c r="C1132" t="s">
        <v>2342</v>
      </c>
      <c r="D1132">
        <v>990.02</v>
      </c>
      <c r="E1132">
        <v>0.53189228500434327</v>
      </c>
      <c r="F1132">
        <v>990.02</v>
      </c>
      <c r="G1132">
        <v>1.8172164507727607E-3</v>
      </c>
      <c r="H1132">
        <v>-8.9964160000000001E-2</v>
      </c>
      <c r="I1132" t="s">
        <v>82</v>
      </c>
    </row>
    <row r="1133" spans="1:9" x14ac:dyDescent="0.25">
      <c r="A1133" s="57">
        <v>38626</v>
      </c>
      <c r="B1133" s="58" t="s">
        <v>2343</v>
      </c>
      <c r="C1133" t="s">
        <v>2344</v>
      </c>
      <c r="D1133">
        <v>745.05</v>
      </c>
      <c r="E1133">
        <v>0.53165827796792164</v>
      </c>
      <c r="F1133">
        <v>745.05</v>
      </c>
      <c r="G1133">
        <v>1.3675654195352065E-3</v>
      </c>
      <c r="H1133">
        <v>-0.1234624</v>
      </c>
      <c r="I1133" t="s">
        <v>82</v>
      </c>
    </row>
    <row r="1134" spans="1:9" x14ac:dyDescent="0.25">
      <c r="A1134" s="57">
        <v>38626</v>
      </c>
      <c r="B1134" s="58" t="s">
        <v>2345</v>
      </c>
      <c r="C1134" t="s">
        <v>2346</v>
      </c>
      <c r="D1134">
        <v>369.5</v>
      </c>
      <c r="E1134">
        <v>0.53158322056833551</v>
      </c>
      <c r="F1134">
        <v>369.5</v>
      </c>
      <c r="G1134">
        <v>6.7823021611738662E-4</v>
      </c>
      <c r="H1134">
        <v>-0.15852330000000001</v>
      </c>
      <c r="I1134" t="s">
        <v>82</v>
      </c>
    </row>
    <row r="1135" spans="1:9" x14ac:dyDescent="0.25">
      <c r="A1135" s="57">
        <v>38626</v>
      </c>
      <c r="B1135" s="58" t="s">
        <v>2347</v>
      </c>
      <c r="C1135" t="s">
        <v>2348</v>
      </c>
      <c r="D1135">
        <v>79.599999999999994</v>
      </c>
      <c r="E1135">
        <v>0.53135678391959806</v>
      </c>
      <c r="F1135">
        <v>79.599999999999994</v>
      </c>
      <c r="G1135">
        <v>1.4610859324206758E-4</v>
      </c>
      <c r="H1135">
        <v>-1.962158E-2</v>
      </c>
    </row>
    <row r="1136" spans="1:9" x14ac:dyDescent="0.25">
      <c r="A1136" s="57">
        <v>38626</v>
      </c>
      <c r="B1136" s="58" t="s">
        <v>2349</v>
      </c>
      <c r="C1136" t="s">
        <v>2350</v>
      </c>
      <c r="D1136">
        <v>402.73500000000001</v>
      </c>
      <c r="E1136">
        <v>0.53133450035383067</v>
      </c>
      <c r="F1136">
        <v>402.73500000000001</v>
      </c>
      <c r="G1136">
        <v>7.3923422486613175E-4</v>
      </c>
      <c r="H1136">
        <v>-0.12565689999999999</v>
      </c>
      <c r="I1136" t="s">
        <v>82</v>
      </c>
    </row>
    <row r="1137" spans="1:9" x14ac:dyDescent="0.25">
      <c r="A1137" s="57">
        <v>38626</v>
      </c>
      <c r="B1137" s="58" t="s">
        <v>2351</v>
      </c>
      <c r="C1137" t="s">
        <v>2352</v>
      </c>
      <c r="D1137">
        <v>212.46250000000001</v>
      </c>
      <c r="E1137">
        <v>0.53128905100900159</v>
      </c>
      <c r="F1137">
        <v>212.46250000000001</v>
      </c>
      <c r="G1137">
        <v>3.8998237426749729E-4</v>
      </c>
      <c r="H1137">
        <v>0</v>
      </c>
    </row>
    <row r="1138" spans="1:9" x14ac:dyDescent="0.25">
      <c r="A1138" s="57">
        <v>38626</v>
      </c>
      <c r="B1138" s="58" t="s">
        <v>2353</v>
      </c>
      <c r="C1138" t="s">
        <v>2354</v>
      </c>
      <c r="D1138">
        <v>2096.62</v>
      </c>
      <c r="E1138">
        <v>0.53075235378847863</v>
      </c>
      <c r="F1138">
        <v>2096.62</v>
      </c>
      <c r="G1138">
        <v>3.8484195824520567E-3</v>
      </c>
      <c r="H1138">
        <v>4.5337449999999994E-2</v>
      </c>
    </row>
    <row r="1139" spans="1:9" x14ac:dyDescent="0.25">
      <c r="A1139" s="57">
        <v>38626</v>
      </c>
      <c r="B1139" s="58" t="s">
        <v>2355</v>
      </c>
      <c r="C1139" t="s">
        <v>2356</v>
      </c>
      <c r="D1139">
        <v>821.46510000000001</v>
      </c>
      <c r="E1139">
        <v>0.53074318069020832</v>
      </c>
      <c r="F1139">
        <v>821.46510000000001</v>
      </c>
      <c r="G1139">
        <v>1.5078280170660097E-3</v>
      </c>
      <c r="H1139">
        <v>0</v>
      </c>
    </row>
    <row r="1140" spans="1:9" x14ac:dyDescent="0.25">
      <c r="A1140" s="57">
        <v>38626</v>
      </c>
      <c r="B1140" s="58" t="s">
        <v>2357</v>
      </c>
      <c r="C1140" t="s">
        <v>2358</v>
      </c>
      <c r="D1140">
        <v>331.37</v>
      </c>
      <c r="E1140">
        <v>0.52980354286748954</v>
      </c>
      <c r="F1140">
        <v>331.37</v>
      </c>
      <c r="G1140">
        <v>6.0824126309829069E-4</v>
      </c>
      <c r="H1140">
        <v>-6.9989109999999993E-2</v>
      </c>
      <c r="I1140" t="s">
        <v>82</v>
      </c>
    </row>
    <row r="1141" spans="1:9" x14ac:dyDescent="0.25">
      <c r="A1141" s="57">
        <v>38626</v>
      </c>
      <c r="B1141" s="58" t="s">
        <v>2359</v>
      </c>
      <c r="C1141" t="s">
        <v>2360</v>
      </c>
      <c r="D1141">
        <v>73.349999999999994</v>
      </c>
      <c r="E1141">
        <v>0.5291615541922291</v>
      </c>
      <c r="F1141">
        <v>73.349999999999994</v>
      </c>
      <c r="G1141">
        <v>1.346364989234379E-4</v>
      </c>
      <c r="H1141">
        <v>4.5454549999999996E-2</v>
      </c>
    </row>
    <row r="1142" spans="1:9" x14ac:dyDescent="0.25">
      <c r="A1142" s="57">
        <v>38626</v>
      </c>
      <c r="B1142" s="58" t="s">
        <v>2361</v>
      </c>
      <c r="C1142" t="s">
        <v>2362</v>
      </c>
      <c r="D1142">
        <v>35.31</v>
      </c>
      <c r="E1142">
        <v>0.52817898612291125</v>
      </c>
      <c r="F1142">
        <v>35.31</v>
      </c>
      <c r="G1142">
        <v>6.4812744062530233E-5</v>
      </c>
      <c r="H1142">
        <v>-0.120892</v>
      </c>
      <c r="I1142" t="s">
        <v>82</v>
      </c>
    </row>
    <row r="1143" spans="1:9" x14ac:dyDescent="0.25">
      <c r="A1143" s="57">
        <v>38626</v>
      </c>
      <c r="B1143" s="58" t="s">
        <v>2363</v>
      </c>
      <c r="C1143" t="s">
        <v>2364</v>
      </c>
      <c r="D1143">
        <v>1527.14</v>
      </c>
      <c r="E1143">
        <v>0.52739107089068449</v>
      </c>
      <c r="F1143">
        <v>1527.14</v>
      </c>
      <c r="G1143">
        <v>2.8031190588403403E-3</v>
      </c>
      <c r="H1143">
        <v>2.392348E-2</v>
      </c>
    </row>
    <row r="1144" spans="1:9" x14ac:dyDescent="0.25">
      <c r="A1144" s="57">
        <v>38626</v>
      </c>
      <c r="B1144" s="58" t="s">
        <v>2365</v>
      </c>
      <c r="C1144" t="s">
        <v>2366</v>
      </c>
      <c r="D1144">
        <v>297.38150000000002</v>
      </c>
      <c r="E1144">
        <v>0.52697292871278134</v>
      </c>
      <c r="F1144">
        <v>297.38150000000002</v>
      </c>
      <c r="G1144">
        <v>5.4585417865849145E-4</v>
      </c>
      <c r="H1144">
        <v>-0.28719870000000003</v>
      </c>
      <c r="I1144" t="s">
        <v>82</v>
      </c>
    </row>
    <row r="1145" spans="1:9" x14ac:dyDescent="0.25">
      <c r="A1145" s="57">
        <v>38626</v>
      </c>
      <c r="B1145" s="58" t="s">
        <v>2367</v>
      </c>
      <c r="C1145" t="s">
        <v>2368</v>
      </c>
      <c r="D1145">
        <v>391.90480000000002</v>
      </c>
      <c r="E1145">
        <v>0.52634466329577989</v>
      </c>
      <c r="F1145">
        <v>391.90480000000002</v>
      </c>
      <c r="G1145">
        <v>7.1935501272379204E-4</v>
      </c>
      <c r="H1145">
        <v>-5.0228309999999998E-2</v>
      </c>
      <c r="I1145" t="s">
        <v>82</v>
      </c>
    </row>
    <row r="1146" spans="1:9" x14ac:dyDescent="0.25">
      <c r="A1146" s="57">
        <v>38626</v>
      </c>
      <c r="B1146" s="58" t="s">
        <v>2369</v>
      </c>
      <c r="C1146" t="s">
        <v>2370</v>
      </c>
      <c r="D1146">
        <v>137.54</v>
      </c>
      <c r="E1146">
        <v>0.52631234549949102</v>
      </c>
      <c r="F1146">
        <v>137.54</v>
      </c>
      <c r="G1146">
        <v>2.5245949641349214E-4</v>
      </c>
      <c r="H1146">
        <v>1.9033080000000001E-2</v>
      </c>
    </row>
    <row r="1147" spans="1:9" x14ac:dyDescent="0.25">
      <c r="A1147" s="57">
        <v>38626</v>
      </c>
      <c r="B1147" s="58" t="s">
        <v>2371</v>
      </c>
      <c r="C1147" t="s">
        <v>2372</v>
      </c>
      <c r="D1147">
        <v>134.04</v>
      </c>
      <c r="E1147">
        <v>0.52600716204118181</v>
      </c>
      <c r="F1147">
        <v>134.04</v>
      </c>
      <c r="G1147">
        <v>2.4603512359505951E-4</v>
      </c>
      <c r="H1147">
        <v>-4.6728970000000002E-2</v>
      </c>
    </row>
    <row r="1148" spans="1:9" x14ac:dyDescent="0.25">
      <c r="A1148" s="57">
        <v>38626</v>
      </c>
      <c r="B1148" s="58" t="s">
        <v>2373</v>
      </c>
      <c r="C1148" t="s">
        <v>2374</v>
      </c>
      <c r="D1148">
        <v>901.55</v>
      </c>
      <c r="E1148">
        <v>0.52576451666574231</v>
      </c>
      <c r="F1148">
        <v>901.55</v>
      </c>
      <c r="G1148">
        <v>1.6548266612736937E-3</v>
      </c>
      <c r="H1148">
        <v>-0.10306839999999999</v>
      </c>
      <c r="I1148" t="s">
        <v>82</v>
      </c>
    </row>
    <row r="1149" spans="1:9" x14ac:dyDescent="0.25">
      <c r="A1149" s="57">
        <v>38626</v>
      </c>
      <c r="B1149" s="58" t="s">
        <v>2375</v>
      </c>
      <c r="C1149" t="s">
        <v>2376</v>
      </c>
      <c r="D1149">
        <v>546.95100000000002</v>
      </c>
      <c r="E1149">
        <v>0.52569060116902611</v>
      </c>
      <c r="F1149">
        <v>546.95100000000002</v>
      </c>
      <c r="G1149">
        <v>1.0039477535470115E-3</v>
      </c>
      <c r="H1149">
        <v>-1.2267729999999999E-2</v>
      </c>
    </row>
    <row r="1150" spans="1:9" x14ac:dyDescent="0.25">
      <c r="A1150" s="57">
        <v>38626</v>
      </c>
      <c r="B1150" s="58" t="s">
        <v>2377</v>
      </c>
      <c r="C1150" t="s">
        <v>2378</v>
      </c>
      <c r="D1150">
        <v>502.00170000000003</v>
      </c>
      <c r="E1150">
        <v>0.52551216460023931</v>
      </c>
      <c r="F1150">
        <v>502.00170000000003</v>
      </c>
      <c r="G1150">
        <v>9.2144173608199045E-4</v>
      </c>
      <c r="H1150">
        <v>5.6444030000000001E-3</v>
      </c>
    </row>
    <row r="1151" spans="1:9" x14ac:dyDescent="0.25">
      <c r="A1151" s="57">
        <v>38626</v>
      </c>
      <c r="B1151" s="58" t="s">
        <v>2379</v>
      </c>
      <c r="C1151" t="s">
        <v>2380</v>
      </c>
      <c r="D1151">
        <v>197.58590000000001</v>
      </c>
      <c r="E1151">
        <v>0.52549296280756874</v>
      </c>
      <c r="F1151">
        <v>197.58590000000001</v>
      </c>
      <c r="G1151">
        <v>3.6267585293301308E-4</v>
      </c>
      <c r="H1151">
        <v>4.5758929999999996E-2</v>
      </c>
    </row>
    <row r="1152" spans="1:9" x14ac:dyDescent="0.25">
      <c r="A1152" s="57">
        <v>38626</v>
      </c>
      <c r="B1152" s="58" t="s">
        <v>2381</v>
      </c>
      <c r="C1152" t="s">
        <v>2382</v>
      </c>
      <c r="D1152">
        <v>34.07</v>
      </c>
      <c r="E1152">
        <v>0.52530085118872905</v>
      </c>
      <c r="F1152">
        <v>34.07</v>
      </c>
      <c r="G1152">
        <v>6.2536680549714102E-5</v>
      </c>
      <c r="H1152">
        <v>0</v>
      </c>
    </row>
    <row r="1153" spans="1:9" x14ac:dyDescent="0.25">
      <c r="A1153" s="57">
        <v>38626</v>
      </c>
      <c r="B1153" s="58" t="s">
        <v>2383</v>
      </c>
      <c r="C1153" t="s">
        <v>2384</v>
      </c>
      <c r="D1153">
        <v>46.55</v>
      </c>
      <c r="E1153">
        <v>0.52479054779806655</v>
      </c>
      <c r="F1153">
        <v>46.55</v>
      </c>
      <c r="G1153">
        <v>8.5444158485153837E-5</v>
      </c>
      <c r="H1153">
        <v>-1.1627909999999998E-2</v>
      </c>
    </row>
    <row r="1154" spans="1:9" x14ac:dyDescent="0.25">
      <c r="A1154" s="57">
        <v>38626</v>
      </c>
      <c r="B1154" s="58" t="s">
        <v>2385</v>
      </c>
      <c r="C1154" t="s">
        <v>2386</v>
      </c>
      <c r="D1154">
        <v>833.12</v>
      </c>
      <c r="E1154">
        <v>0.52369766660265027</v>
      </c>
      <c r="F1154">
        <v>833.12</v>
      </c>
      <c r="G1154">
        <v>1.5292209949978812E-3</v>
      </c>
      <c r="H1154">
        <v>7.9338840000000004E-3</v>
      </c>
    </row>
    <row r="1155" spans="1:9" x14ac:dyDescent="0.25">
      <c r="A1155" s="57">
        <v>38626</v>
      </c>
      <c r="B1155" s="58" t="s">
        <v>2387</v>
      </c>
      <c r="C1155" t="s">
        <v>2388</v>
      </c>
      <c r="D1155">
        <v>1109.6500000000001</v>
      </c>
      <c r="E1155">
        <v>0.52345784706889553</v>
      </c>
      <c r="F1155">
        <v>1109.6500000000001</v>
      </c>
      <c r="G1155">
        <v>2.0368015137067876E-3</v>
      </c>
      <c r="H1155">
        <v>8.3531270000000005E-2</v>
      </c>
      <c r="I1155" t="s">
        <v>113</v>
      </c>
    </row>
    <row r="1156" spans="1:9" x14ac:dyDescent="0.25">
      <c r="A1156" s="57">
        <v>38626</v>
      </c>
      <c r="B1156" s="58" t="s">
        <v>2389</v>
      </c>
      <c r="C1156" t="s">
        <v>2390</v>
      </c>
      <c r="D1156">
        <v>1788.98</v>
      </c>
      <c r="E1156">
        <v>0.52329651533275945</v>
      </c>
      <c r="F1156">
        <v>1788.98</v>
      </c>
      <c r="G1156">
        <v>3.2837355670627395E-3</v>
      </c>
      <c r="H1156">
        <v>-2.9759299999999999E-2</v>
      </c>
    </row>
    <row r="1157" spans="1:9" x14ac:dyDescent="0.25">
      <c r="A1157" s="57">
        <v>38626</v>
      </c>
      <c r="B1157" s="58" t="s">
        <v>2391</v>
      </c>
      <c r="C1157" t="s">
        <v>2392</v>
      </c>
      <c r="D1157">
        <v>278.64</v>
      </c>
      <c r="E1157">
        <v>0.52320198105081828</v>
      </c>
      <c r="F1157">
        <v>278.64</v>
      </c>
      <c r="G1157">
        <v>5.1145349775087571E-4</v>
      </c>
      <c r="H1157">
        <v>5.505819E-2</v>
      </c>
      <c r="I1157" t="s">
        <v>113</v>
      </c>
    </row>
    <row r="1158" spans="1:9" x14ac:dyDescent="0.25">
      <c r="A1158" s="57">
        <v>38626</v>
      </c>
      <c r="B1158" s="58" t="s">
        <v>2393</v>
      </c>
      <c r="C1158" t="s">
        <v>2394</v>
      </c>
      <c r="D1158">
        <v>132.85</v>
      </c>
      <c r="E1158">
        <v>0.5223786225065864</v>
      </c>
      <c r="F1158">
        <v>132.85</v>
      </c>
      <c r="G1158">
        <v>2.4385083683679243E-4</v>
      </c>
      <c r="H1158">
        <v>-0.1914218</v>
      </c>
      <c r="I1158" t="s">
        <v>82</v>
      </c>
    </row>
    <row r="1159" spans="1:9" x14ac:dyDescent="0.25">
      <c r="A1159" s="57">
        <v>38626</v>
      </c>
      <c r="B1159" s="58" t="s">
        <v>2395</v>
      </c>
      <c r="C1159" t="s">
        <v>2396</v>
      </c>
      <c r="D1159">
        <v>11.7311</v>
      </c>
      <c r="E1159">
        <v>0.52237215606379628</v>
      </c>
      <c r="F1159">
        <v>11.7311</v>
      </c>
      <c r="G1159">
        <v>2.1532845705804259E-5</v>
      </c>
      <c r="H1159">
        <v>-3.6968090000000002E-2</v>
      </c>
    </row>
    <row r="1160" spans="1:9" x14ac:dyDescent="0.25">
      <c r="A1160" s="57">
        <v>38626</v>
      </c>
      <c r="B1160" s="58" t="s">
        <v>2397</v>
      </c>
      <c r="C1160" t="s">
        <v>2398</v>
      </c>
      <c r="D1160">
        <v>159.62</v>
      </c>
      <c r="E1160">
        <v>0.52232802906903897</v>
      </c>
      <c r="F1160">
        <v>159.62</v>
      </c>
      <c r="G1160">
        <v>2.9298811122234708E-4</v>
      </c>
      <c r="H1160">
        <v>-1.5503039999999999E-2</v>
      </c>
    </row>
    <row r="1161" spans="1:9" x14ac:dyDescent="0.25">
      <c r="A1161" s="57">
        <v>38626</v>
      </c>
      <c r="B1161" s="58" t="s">
        <v>2399</v>
      </c>
      <c r="C1161" t="s">
        <v>2400</v>
      </c>
      <c r="D1161">
        <v>605.61</v>
      </c>
      <c r="E1161">
        <v>0.52213470715476951</v>
      </c>
      <c r="F1161">
        <v>605.61</v>
      </c>
      <c r="G1161">
        <v>1.1116184064488511E-3</v>
      </c>
      <c r="H1161">
        <v>-0.12153040000000001</v>
      </c>
      <c r="I1161" t="s">
        <v>82</v>
      </c>
    </row>
    <row r="1162" spans="1:9" x14ac:dyDescent="0.25">
      <c r="A1162" s="57">
        <v>38626</v>
      </c>
      <c r="B1162" s="58" t="s">
        <v>2401</v>
      </c>
      <c r="C1162" t="s">
        <v>2402</v>
      </c>
      <c r="D1162">
        <v>108.82510000000001</v>
      </c>
      <c r="E1162">
        <v>0.52211300517987114</v>
      </c>
      <c r="F1162">
        <v>108.82510000000001</v>
      </c>
      <c r="G1162">
        <v>1.9975228982948906E-4</v>
      </c>
      <c r="H1162">
        <v>-1.8289899999999998E-2</v>
      </c>
    </row>
    <row r="1163" spans="1:9" x14ac:dyDescent="0.25">
      <c r="A1163" s="57">
        <v>38626</v>
      </c>
      <c r="B1163" s="58" t="s">
        <v>2403</v>
      </c>
      <c r="C1163" t="s">
        <v>2404</v>
      </c>
      <c r="D1163">
        <v>118.65</v>
      </c>
      <c r="E1163">
        <v>0.52192161820480398</v>
      </c>
      <c r="F1163">
        <v>118.65</v>
      </c>
      <c r="G1163">
        <v>2.1778623854486583E-4</v>
      </c>
      <c r="H1163">
        <v>-6.1230770000000004E-2</v>
      </c>
      <c r="I1163" t="s">
        <v>82</v>
      </c>
    </row>
    <row r="1164" spans="1:9" x14ac:dyDescent="0.25">
      <c r="A1164" s="57">
        <v>38626</v>
      </c>
      <c r="B1164" s="58" t="s">
        <v>2405</v>
      </c>
      <c r="C1164" t="s">
        <v>2406</v>
      </c>
      <c r="D1164">
        <v>1894.96</v>
      </c>
      <c r="E1164">
        <v>0.52148013678388982</v>
      </c>
      <c r="F1164">
        <v>1894.96</v>
      </c>
      <c r="G1164">
        <v>3.4782655760048791E-3</v>
      </c>
      <c r="H1164">
        <v>2.4460429999999998E-2</v>
      </c>
    </row>
    <row r="1165" spans="1:9" x14ac:dyDescent="0.25">
      <c r="A1165" s="57">
        <v>38626</v>
      </c>
      <c r="B1165" s="58" t="s">
        <v>2407</v>
      </c>
      <c r="C1165" t="s">
        <v>2408</v>
      </c>
      <c r="D1165">
        <v>428.11989999999997</v>
      </c>
      <c r="E1165">
        <v>0.52143336481205382</v>
      </c>
      <c r="F1165">
        <v>428.11989999999997</v>
      </c>
      <c r="G1165">
        <v>7.8582909959716888E-4</v>
      </c>
      <c r="H1165">
        <v>0.14000000000000001</v>
      </c>
      <c r="I1165" t="s">
        <v>113</v>
      </c>
    </row>
    <row r="1166" spans="1:9" x14ac:dyDescent="0.25">
      <c r="A1166" s="57">
        <v>38626</v>
      </c>
      <c r="B1166" s="58" t="s">
        <v>2409</v>
      </c>
      <c r="C1166" t="s">
        <v>2410</v>
      </c>
      <c r="D1166">
        <v>10.7036</v>
      </c>
      <c r="E1166">
        <v>0.52094622370043719</v>
      </c>
      <c r="F1166">
        <v>10.7036</v>
      </c>
      <c r="G1166">
        <v>1.964683339982154E-5</v>
      </c>
      <c r="H1166">
        <v>-4.8137020000000003E-2</v>
      </c>
    </row>
    <row r="1167" spans="1:9" x14ac:dyDescent="0.25">
      <c r="A1167" s="57">
        <v>38626</v>
      </c>
      <c r="B1167" s="58" t="s">
        <v>2411</v>
      </c>
      <c r="C1167" t="s">
        <v>2412</v>
      </c>
      <c r="D1167">
        <v>898.47059999999999</v>
      </c>
      <c r="E1167">
        <v>0.52082171637001806</v>
      </c>
      <c r="F1167">
        <v>898.47059999999999</v>
      </c>
      <c r="G1167">
        <v>1.6491743145145277E-3</v>
      </c>
      <c r="H1167">
        <v>7.6071529999999998E-2</v>
      </c>
      <c r="I1167" t="s">
        <v>113</v>
      </c>
    </row>
    <row r="1168" spans="1:9" x14ac:dyDescent="0.25">
      <c r="A1168" s="57">
        <v>38626</v>
      </c>
      <c r="B1168" s="58" t="s">
        <v>2413</v>
      </c>
      <c r="C1168" t="s">
        <v>2414</v>
      </c>
      <c r="D1168">
        <v>377.91</v>
      </c>
      <c r="E1168">
        <v>0.52069540366753986</v>
      </c>
      <c r="F1168">
        <v>377.91</v>
      </c>
      <c r="G1168">
        <v>6.9366706623253467E-4</v>
      </c>
      <c r="H1168">
        <v>-7.6315790000000008E-2</v>
      </c>
      <c r="I1168" t="s">
        <v>82</v>
      </c>
    </row>
    <row r="1169" spans="1:9" x14ac:dyDescent="0.25">
      <c r="A1169" s="57">
        <v>38626</v>
      </c>
      <c r="B1169" s="58" t="s">
        <v>2415</v>
      </c>
      <c r="C1169" t="s">
        <v>2416</v>
      </c>
      <c r="D1169">
        <v>377.91</v>
      </c>
      <c r="E1169">
        <v>0.52069540366753986</v>
      </c>
      <c r="F1169">
        <v>377.91</v>
      </c>
      <c r="G1169">
        <v>6.9366706623253467E-4</v>
      </c>
      <c r="H1169">
        <v>-0.10344829999999999</v>
      </c>
      <c r="I1169" t="s">
        <v>82</v>
      </c>
    </row>
    <row r="1170" spans="1:9" x14ac:dyDescent="0.25">
      <c r="A1170" s="57">
        <v>38626</v>
      </c>
      <c r="B1170" s="58" t="s">
        <v>2417</v>
      </c>
      <c r="C1170" t="s">
        <v>2418</v>
      </c>
      <c r="D1170">
        <v>412.66</v>
      </c>
      <c r="E1170">
        <v>0.52049629234721073</v>
      </c>
      <c r="F1170">
        <v>412.66</v>
      </c>
      <c r="G1170">
        <v>7.5745191064411569E-4</v>
      </c>
      <c r="H1170">
        <v>0.10217309999999999</v>
      </c>
      <c r="I1170" t="s">
        <v>113</v>
      </c>
    </row>
    <row r="1171" spans="1:9" x14ac:dyDescent="0.25">
      <c r="A1171" s="57">
        <v>38626</v>
      </c>
      <c r="B1171" s="58" t="s">
        <v>2419</v>
      </c>
      <c r="C1171" t="s">
        <v>2420</v>
      </c>
      <c r="D1171">
        <v>205.18</v>
      </c>
      <c r="E1171">
        <v>0.52044546252071344</v>
      </c>
      <c r="F1171">
        <v>205.18</v>
      </c>
      <c r="G1171">
        <v>3.7661508996743E-4</v>
      </c>
      <c r="H1171">
        <v>-6.8596779999999996E-2</v>
      </c>
      <c r="I1171" t="s">
        <v>82</v>
      </c>
    </row>
    <row r="1172" spans="1:9" x14ac:dyDescent="0.25">
      <c r="A1172" s="57">
        <v>38626</v>
      </c>
      <c r="B1172" s="58" t="s">
        <v>2421</v>
      </c>
      <c r="C1172" t="s">
        <v>2422</v>
      </c>
      <c r="D1172">
        <v>178.67</v>
      </c>
      <c r="E1172">
        <v>0.52037835115016517</v>
      </c>
      <c r="F1172">
        <v>178.67</v>
      </c>
      <c r="G1172">
        <v>3.2795505470553031E-4</v>
      </c>
      <c r="H1172">
        <v>0</v>
      </c>
    </row>
    <row r="1173" spans="1:9" x14ac:dyDescent="0.25">
      <c r="A1173" s="57">
        <v>38626</v>
      </c>
      <c r="B1173" s="58" t="s">
        <v>2423</v>
      </c>
      <c r="C1173" t="s">
        <v>2424</v>
      </c>
      <c r="D1173">
        <v>140.7004</v>
      </c>
      <c r="E1173">
        <v>0.5199203413778497</v>
      </c>
      <c r="F1173">
        <v>140.7004</v>
      </c>
      <c r="G1173">
        <v>2.5826052151502773E-4</v>
      </c>
      <c r="H1173">
        <v>3.4700309999999998E-2</v>
      </c>
    </row>
    <row r="1174" spans="1:9" x14ac:dyDescent="0.25">
      <c r="A1174" s="57">
        <v>38626</v>
      </c>
      <c r="B1174" s="58" t="s">
        <v>2425</v>
      </c>
      <c r="C1174" t="s">
        <v>2426</v>
      </c>
      <c r="D1174">
        <v>379.9941</v>
      </c>
      <c r="E1174">
        <v>0.51973175372986058</v>
      </c>
      <c r="F1174">
        <v>379.9941</v>
      </c>
      <c r="G1174">
        <v>6.9749250491564767E-4</v>
      </c>
      <c r="H1174">
        <v>-0.282586</v>
      </c>
      <c r="I1174" t="s">
        <v>82</v>
      </c>
    </row>
    <row r="1175" spans="1:9" x14ac:dyDescent="0.25">
      <c r="A1175" s="57">
        <v>38626</v>
      </c>
      <c r="B1175" s="58" t="s">
        <v>2427</v>
      </c>
      <c r="C1175" t="s">
        <v>2428</v>
      </c>
      <c r="D1175">
        <v>427.57299999999998</v>
      </c>
      <c r="E1175">
        <v>0.51963524357244262</v>
      </c>
      <c r="F1175">
        <v>427.57299999999998</v>
      </c>
      <c r="G1175">
        <v>7.8482524545591152E-4</v>
      </c>
      <c r="H1175">
        <v>0.2961877</v>
      </c>
      <c r="I1175" t="s">
        <v>113</v>
      </c>
    </row>
    <row r="1176" spans="1:9" x14ac:dyDescent="0.25">
      <c r="A1176" s="57">
        <v>38626</v>
      </c>
      <c r="B1176" s="58" t="s">
        <v>2429</v>
      </c>
      <c r="C1176" t="s">
        <v>2430</v>
      </c>
      <c r="D1176">
        <v>1231.98</v>
      </c>
      <c r="E1176">
        <v>0.51928034546015356</v>
      </c>
      <c r="F1176">
        <v>1231.98</v>
      </c>
      <c r="G1176">
        <v>2.2613425213864626E-3</v>
      </c>
      <c r="H1176">
        <v>9.219274999999999E-2</v>
      </c>
      <c r="I1176" t="s">
        <v>113</v>
      </c>
    </row>
    <row r="1177" spans="1:9" x14ac:dyDescent="0.25">
      <c r="A1177" s="57">
        <v>38626</v>
      </c>
      <c r="B1177" s="58" t="s">
        <v>2431</v>
      </c>
      <c r="C1177" t="s">
        <v>2432</v>
      </c>
      <c r="D1177">
        <v>346.05549999999999</v>
      </c>
      <c r="E1177">
        <v>0.519055469426147</v>
      </c>
      <c r="F1177">
        <v>346.05549999999999</v>
      </c>
      <c r="G1177">
        <v>6.3519701367688839E-4</v>
      </c>
      <c r="H1177">
        <v>-8.7423319999999999E-2</v>
      </c>
      <c r="I1177" t="s">
        <v>82</v>
      </c>
    </row>
    <row r="1178" spans="1:9" x14ac:dyDescent="0.25">
      <c r="A1178" s="57">
        <v>38626</v>
      </c>
      <c r="B1178" s="58" t="s">
        <v>2433</v>
      </c>
      <c r="C1178" t="s">
        <v>2434</v>
      </c>
      <c r="D1178">
        <v>45.12</v>
      </c>
      <c r="E1178">
        <v>0.51888297872340428</v>
      </c>
      <c r="F1178">
        <v>45.12</v>
      </c>
      <c r="G1178">
        <v>8.2819343305051373E-5</v>
      </c>
      <c r="H1178">
        <v>1.21988E-3</v>
      </c>
    </row>
    <row r="1179" spans="1:9" x14ac:dyDescent="0.25">
      <c r="A1179" s="57">
        <v>38626</v>
      </c>
      <c r="B1179" s="58" t="s">
        <v>2435</v>
      </c>
      <c r="C1179" t="s">
        <v>2436</v>
      </c>
      <c r="D1179">
        <v>1373.9793</v>
      </c>
      <c r="E1179">
        <v>0.51856676443378735</v>
      </c>
      <c r="F1179">
        <v>1373.9793</v>
      </c>
      <c r="G1179">
        <v>2.5219872194311649E-3</v>
      </c>
      <c r="H1179">
        <v>-3.9292729999999998E-2</v>
      </c>
    </row>
    <row r="1180" spans="1:9" x14ac:dyDescent="0.25">
      <c r="A1180" s="57">
        <v>38626</v>
      </c>
      <c r="B1180" s="58" t="s">
        <v>2437</v>
      </c>
      <c r="C1180" t="s">
        <v>2438</v>
      </c>
      <c r="D1180">
        <v>102.99</v>
      </c>
      <c r="E1180">
        <v>0.51818623167297806</v>
      </c>
      <c r="F1180">
        <v>102.99</v>
      </c>
      <c r="G1180">
        <v>1.8904175902010727E-4</v>
      </c>
      <c r="H1180">
        <v>-1.2838229999999999E-2</v>
      </c>
    </row>
    <row r="1181" spans="1:9" x14ac:dyDescent="0.25">
      <c r="A1181" s="57">
        <v>38626</v>
      </c>
      <c r="B1181" s="58" t="s">
        <v>2439</v>
      </c>
      <c r="C1181" t="s">
        <v>2440</v>
      </c>
      <c r="D1181">
        <v>83.2</v>
      </c>
      <c r="E1181">
        <v>0.51813701923076927</v>
      </c>
      <c r="F1181">
        <v>83.2</v>
      </c>
      <c r="G1181">
        <v>1.5271651956959829E-4</v>
      </c>
      <c r="H1181">
        <v>2.3255810000000002E-2</v>
      </c>
    </row>
    <row r="1182" spans="1:9" x14ac:dyDescent="0.25">
      <c r="A1182" s="57">
        <v>38626</v>
      </c>
      <c r="B1182" s="58" t="s">
        <v>2441</v>
      </c>
      <c r="C1182" t="s">
        <v>2442</v>
      </c>
      <c r="D1182">
        <v>196.17</v>
      </c>
      <c r="E1182">
        <v>0.51773971555283682</v>
      </c>
      <c r="F1182">
        <v>196.17</v>
      </c>
      <c r="G1182">
        <v>3.6007691879769339E-4</v>
      </c>
      <c r="H1182">
        <v>-1.4409220000000001E-3</v>
      </c>
    </row>
    <row r="1183" spans="1:9" x14ac:dyDescent="0.25">
      <c r="A1183" s="57">
        <v>38626</v>
      </c>
      <c r="B1183" s="58" t="s">
        <v>2443</v>
      </c>
      <c r="C1183" t="s">
        <v>2444</v>
      </c>
      <c r="D1183">
        <v>1113.44</v>
      </c>
      <c r="E1183">
        <v>0.51756538295732146</v>
      </c>
      <c r="F1183">
        <v>1113.44</v>
      </c>
      <c r="G1183">
        <v>2.0437581917016048E-3</v>
      </c>
      <c r="H1183">
        <v>-0.20273350000000001</v>
      </c>
      <c r="I1183" t="s">
        <v>82</v>
      </c>
    </row>
    <row r="1184" spans="1:9" x14ac:dyDescent="0.25">
      <c r="A1184" s="57">
        <v>38626</v>
      </c>
      <c r="B1184" s="58" t="s">
        <v>2445</v>
      </c>
      <c r="C1184" t="s">
        <v>2446</v>
      </c>
      <c r="D1184">
        <v>57.13</v>
      </c>
      <c r="E1184">
        <v>0.51732889900227552</v>
      </c>
      <c r="F1184">
        <v>57.13</v>
      </c>
      <c r="G1184">
        <v>1.0486411974773017E-4</v>
      </c>
      <c r="H1184">
        <v>0</v>
      </c>
    </row>
    <row r="1185" spans="1:9" x14ac:dyDescent="0.25">
      <c r="A1185" s="57">
        <v>38626</v>
      </c>
      <c r="B1185" s="58" t="s">
        <v>2447</v>
      </c>
      <c r="C1185" t="s">
        <v>2448</v>
      </c>
      <c r="D1185">
        <v>157.65379999999999</v>
      </c>
      <c r="E1185">
        <v>0.51703162245375633</v>
      </c>
      <c r="F1185">
        <v>157.65379999999999</v>
      </c>
      <c r="G1185">
        <v>2.8937908212646072E-4</v>
      </c>
      <c r="H1185">
        <v>2.430134E-3</v>
      </c>
    </row>
    <row r="1186" spans="1:9" x14ac:dyDescent="0.25">
      <c r="A1186" s="57">
        <v>38626</v>
      </c>
      <c r="B1186" s="58" t="s">
        <v>2449</v>
      </c>
      <c r="C1186" t="s">
        <v>2450</v>
      </c>
      <c r="D1186">
        <v>132.84</v>
      </c>
      <c r="E1186">
        <v>0.51629780186690755</v>
      </c>
      <c r="F1186">
        <v>132.84</v>
      </c>
      <c r="G1186">
        <v>2.4383248148588264E-4</v>
      </c>
      <c r="H1186">
        <v>7.5630250000000001E-3</v>
      </c>
    </row>
    <row r="1187" spans="1:9" x14ac:dyDescent="0.25">
      <c r="A1187" s="57">
        <v>38626</v>
      </c>
      <c r="B1187" s="58" t="s">
        <v>2451</v>
      </c>
      <c r="C1187" t="s">
        <v>2452</v>
      </c>
      <c r="D1187">
        <v>694.28</v>
      </c>
      <c r="E1187">
        <v>0.51575733133606039</v>
      </c>
      <c r="F1187">
        <v>694.28</v>
      </c>
      <c r="G1187">
        <v>1.2743753029661141E-3</v>
      </c>
      <c r="H1187">
        <v>-0.13388350000000002</v>
      </c>
      <c r="I1187" t="s">
        <v>82</v>
      </c>
    </row>
    <row r="1188" spans="1:9" x14ac:dyDescent="0.25">
      <c r="A1188" s="57">
        <v>38626</v>
      </c>
      <c r="B1188" s="58" t="s">
        <v>2453</v>
      </c>
      <c r="C1188" t="s">
        <v>2454</v>
      </c>
      <c r="D1188">
        <v>134.0403</v>
      </c>
      <c r="E1188">
        <v>0.51559120652520174</v>
      </c>
      <c r="F1188">
        <v>134.0403</v>
      </c>
      <c r="G1188">
        <v>2.4603567425558683E-4</v>
      </c>
      <c r="H1188">
        <v>-0.21889060000000002</v>
      </c>
      <c r="I1188" t="s">
        <v>82</v>
      </c>
    </row>
    <row r="1189" spans="1:9" x14ac:dyDescent="0.25">
      <c r="A1189" s="57">
        <v>38626</v>
      </c>
      <c r="B1189" s="58" t="s">
        <v>2455</v>
      </c>
      <c r="C1189" t="s">
        <v>2456</v>
      </c>
      <c r="D1189">
        <v>774.99</v>
      </c>
      <c r="E1189">
        <v>0.51497954812320157</v>
      </c>
      <c r="F1189">
        <v>774.99</v>
      </c>
      <c r="G1189">
        <v>1.4225213401591703E-3</v>
      </c>
      <c r="H1189">
        <v>-4.8061519999999996E-2</v>
      </c>
    </row>
    <row r="1190" spans="1:9" x14ac:dyDescent="0.25">
      <c r="A1190" s="57">
        <v>38626</v>
      </c>
      <c r="B1190" s="58" t="s">
        <v>2457</v>
      </c>
      <c r="C1190" t="s">
        <v>2458</v>
      </c>
      <c r="D1190">
        <v>172.66</v>
      </c>
      <c r="E1190">
        <v>0.51476311826711463</v>
      </c>
      <c r="F1190">
        <v>172.66</v>
      </c>
      <c r="G1190">
        <v>3.1692348880873604E-4</v>
      </c>
      <c r="H1190">
        <v>7.7401709999999999E-2</v>
      </c>
      <c r="I1190" t="s">
        <v>113</v>
      </c>
    </row>
    <row r="1191" spans="1:9" x14ac:dyDescent="0.25">
      <c r="A1191" s="57">
        <v>38626</v>
      </c>
      <c r="B1191" s="58" t="s">
        <v>2459</v>
      </c>
      <c r="C1191" t="s">
        <v>2460</v>
      </c>
      <c r="D1191">
        <v>356.71199999999999</v>
      </c>
      <c r="E1191">
        <v>0.51447666464823172</v>
      </c>
      <c r="F1191">
        <v>356.71199999999999</v>
      </c>
      <c r="G1191">
        <v>6.5475739337392475E-4</v>
      </c>
      <c r="H1191">
        <v>-0.13458329999999999</v>
      </c>
      <c r="I1191" t="s">
        <v>82</v>
      </c>
    </row>
    <row r="1192" spans="1:9" x14ac:dyDescent="0.25">
      <c r="A1192" s="57">
        <v>38626</v>
      </c>
      <c r="B1192" s="58" t="s">
        <v>2461</v>
      </c>
      <c r="C1192" t="s">
        <v>2462</v>
      </c>
      <c r="D1192">
        <v>175.85</v>
      </c>
      <c r="E1192">
        <v>0.51431902189365941</v>
      </c>
      <c r="F1192">
        <v>175.85</v>
      </c>
      <c r="G1192">
        <v>3.2277884574896459E-4</v>
      </c>
      <c r="H1192">
        <v>-1.0144930000000002E-2</v>
      </c>
    </row>
    <row r="1193" spans="1:9" x14ac:dyDescent="0.25">
      <c r="A1193" s="57">
        <v>38626</v>
      </c>
      <c r="B1193" s="58" t="s">
        <v>2463</v>
      </c>
      <c r="C1193" t="s">
        <v>2464</v>
      </c>
      <c r="D1193">
        <v>391.63</v>
      </c>
      <c r="E1193">
        <v>0.51419196690754021</v>
      </c>
      <c r="F1193">
        <v>391.63</v>
      </c>
      <c r="G1193">
        <v>7.188506076807905E-4</v>
      </c>
      <c r="H1193">
        <v>-0.17164950000000001</v>
      </c>
      <c r="I1193" t="s">
        <v>82</v>
      </c>
    </row>
    <row r="1194" spans="1:9" x14ac:dyDescent="0.25">
      <c r="A1194" s="57">
        <v>38626</v>
      </c>
      <c r="B1194" s="58" t="s">
        <v>2465</v>
      </c>
      <c r="C1194" t="s">
        <v>2466</v>
      </c>
      <c r="D1194">
        <v>180.37</v>
      </c>
      <c r="E1194">
        <v>0.51396019293674111</v>
      </c>
      <c r="F1194">
        <v>180.37</v>
      </c>
      <c r="G1194">
        <v>3.310754643601976E-4</v>
      </c>
      <c r="H1194">
        <v>0</v>
      </c>
    </row>
    <row r="1195" spans="1:9" x14ac:dyDescent="0.25">
      <c r="A1195" s="57">
        <v>38626</v>
      </c>
      <c r="B1195" s="58" t="s">
        <v>2467</v>
      </c>
      <c r="C1195" t="s">
        <v>2468</v>
      </c>
      <c r="D1195">
        <v>148.82</v>
      </c>
      <c r="E1195">
        <v>0.51390270124983206</v>
      </c>
      <c r="F1195">
        <v>148.82</v>
      </c>
      <c r="G1195">
        <v>2.7316433223975497E-4</v>
      </c>
      <c r="H1195">
        <v>-6.1463409999999996E-2</v>
      </c>
      <c r="I1195" t="s">
        <v>82</v>
      </c>
    </row>
    <row r="1196" spans="1:9" x14ac:dyDescent="0.25">
      <c r="A1196" s="57">
        <v>38626</v>
      </c>
      <c r="B1196" s="58" t="s">
        <v>2469</v>
      </c>
      <c r="C1196" t="s">
        <v>2470</v>
      </c>
      <c r="D1196">
        <v>620.30340000000001</v>
      </c>
      <c r="E1196">
        <v>0.51386305475675287</v>
      </c>
      <c r="F1196">
        <v>620.30340000000001</v>
      </c>
      <c r="G1196">
        <v>1.1385886577546676E-3</v>
      </c>
      <c r="H1196">
        <v>-5.4831159999999997E-2</v>
      </c>
      <c r="I1196" t="s">
        <v>82</v>
      </c>
    </row>
    <row r="1197" spans="1:9" x14ac:dyDescent="0.25">
      <c r="A1197" s="57">
        <v>38626</v>
      </c>
      <c r="B1197" s="58" t="s">
        <v>2471</v>
      </c>
      <c r="C1197" t="s">
        <v>2472</v>
      </c>
      <c r="D1197">
        <v>1063.9232</v>
      </c>
      <c r="E1197">
        <v>0.5134308566633381</v>
      </c>
      <c r="F1197">
        <v>1063.9232</v>
      </c>
      <c r="G1197">
        <v>1.952868367708529E-3</v>
      </c>
      <c r="H1197">
        <v>-7.2566369999999991E-2</v>
      </c>
      <c r="I1197" t="s">
        <v>82</v>
      </c>
    </row>
    <row r="1198" spans="1:9" x14ac:dyDescent="0.25">
      <c r="A1198" s="57">
        <v>38626</v>
      </c>
      <c r="B1198" s="58" t="s">
        <v>2473</v>
      </c>
      <c r="C1198" t="s">
        <v>2474</v>
      </c>
      <c r="D1198">
        <v>176.55</v>
      </c>
      <c r="E1198">
        <v>0.51295950155763237</v>
      </c>
      <c r="F1198">
        <v>176.55</v>
      </c>
      <c r="G1198">
        <v>3.2406372031265119E-4</v>
      </c>
      <c r="H1198">
        <v>-3.2544379999999998E-2</v>
      </c>
    </row>
    <row r="1199" spans="1:9" x14ac:dyDescent="0.25">
      <c r="A1199" s="57">
        <v>38626</v>
      </c>
      <c r="B1199" s="58" t="s">
        <v>2475</v>
      </c>
      <c r="C1199" t="s">
        <v>2476</v>
      </c>
      <c r="D1199">
        <v>767.55</v>
      </c>
      <c r="E1199">
        <v>0.51232623281870893</v>
      </c>
      <c r="F1199">
        <v>767.55</v>
      </c>
      <c r="G1199">
        <v>1.4088649590822734E-3</v>
      </c>
      <c r="H1199">
        <v>0</v>
      </c>
    </row>
    <row r="1200" spans="1:9" x14ac:dyDescent="0.25">
      <c r="A1200" s="57">
        <v>38626</v>
      </c>
      <c r="B1200" s="58" t="s">
        <v>2477</v>
      </c>
      <c r="C1200" t="s">
        <v>2478</v>
      </c>
      <c r="D1200">
        <v>130.70060000000001</v>
      </c>
      <c r="E1200">
        <v>0.51206344882885013</v>
      </c>
      <c r="F1200">
        <v>130.70060000000001</v>
      </c>
      <c r="G1200">
        <v>2.3990553771223842E-4</v>
      </c>
      <c r="H1200">
        <v>4.49294E-3</v>
      </c>
    </row>
    <row r="1201" spans="1:9" x14ac:dyDescent="0.25">
      <c r="A1201" s="57">
        <v>38626</v>
      </c>
      <c r="B1201" s="58" t="s">
        <v>2479</v>
      </c>
      <c r="C1201" t="s">
        <v>2480</v>
      </c>
      <c r="D1201">
        <v>242.32</v>
      </c>
      <c r="E1201">
        <v>0.51194288544073951</v>
      </c>
      <c r="F1201">
        <v>242.32</v>
      </c>
      <c r="G1201">
        <v>4.4478686324645497E-4</v>
      </c>
      <c r="H1201">
        <v>6.9474839999999996E-2</v>
      </c>
      <c r="I1201" t="s">
        <v>113</v>
      </c>
    </row>
    <row r="1202" spans="1:9" x14ac:dyDescent="0.25">
      <c r="A1202" s="57">
        <v>38626</v>
      </c>
      <c r="B1202" s="58" t="s">
        <v>2481</v>
      </c>
      <c r="C1202" t="s">
        <v>2482</v>
      </c>
      <c r="D1202">
        <v>547.64</v>
      </c>
      <c r="E1202">
        <v>0.511651815060989</v>
      </c>
      <c r="F1202">
        <v>547.64</v>
      </c>
      <c r="G1202">
        <v>1.0052124372246971E-3</v>
      </c>
      <c r="H1202">
        <v>-0.11857139999999999</v>
      </c>
      <c r="I1202" t="s">
        <v>82</v>
      </c>
    </row>
    <row r="1203" spans="1:9" x14ac:dyDescent="0.25">
      <c r="A1203" s="57">
        <v>38626</v>
      </c>
      <c r="B1203" s="58" t="s">
        <v>2483</v>
      </c>
      <c r="C1203" t="s">
        <v>2484</v>
      </c>
      <c r="D1203">
        <v>87.85</v>
      </c>
      <c r="E1203">
        <v>0.51158793397837221</v>
      </c>
      <c r="F1203">
        <v>87.85</v>
      </c>
      <c r="G1203">
        <v>1.6125175774265874E-4</v>
      </c>
      <c r="H1203">
        <v>-0.16807870000000003</v>
      </c>
      <c r="I1203" t="s">
        <v>82</v>
      </c>
    </row>
    <row r="1204" spans="1:9" x14ac:dyDescent="0.25">
      <c r="A1204" s="57">
        <v>38626</v>
      </c>
      <c r="B1204" s="58" t="s">
        <v>2485</v>
      </c>
      <c r="C1204" t="s">
        <v>2486</v>
      </c>
      <c r="D1204">
        <v>233.9425</v>
      </c>
      <c r="E1204">
        <v>0.51132222661551452</v>
      </c>
      <c r="F1204">
        <v>233.9425</v>
      </c>
      <c r="G1204">
        <v>4.2940966802176373E-4</v>
      </c>
      <c r="H1204">
        <v>2.170213E-2</v>
      </c>
    </row>
    <row r="1205" spans="1:9" x14ac:dyDescent="0.25">
      <c r="A1205" s="57">
        <v>38626</v>
      </c>
      <c r="B1205" s="58" t="s">
        <v>2487</v>
      </c>
      <c r="C1205" t="s">
        <v>2488</v>
      </c>
      <c r="D1205">
        <v>375.1</v>
      </c>
      <c r="E1205">
        <v>0.51111970141295648</v>
      </c>
      <c r="F1205">
        <v>375.1</v>
      </c>
      <c r="G1205">
        <v>6.885092126268788E-4</v>
      </c>
      <c r="H1205">
        <v>-0.11610010000000001</v>
      </c>
      <c r="I1205" t="s">
        <v>82</v>
      </c>
    </row>
    <row r="1206" spans="1:9" x14ac:dyDescent="0.25">
      <c r="A1206" s="57">
        <v>38626</v>
      </c>
      <c r="B1206" s="58" t="s">
        <v>2489</v>
      </c>
      <c r="C1206" t="s">
        <v>2490</v>
      </c>
      <c r="D1206">
        <v>1254.0899999999999</v>
      </c>
      <c r="E1206">
        <v>0.51074245070130542</v>
      </c>
      <c r="F1206">
        <v>1254.0899999999999</v>
      </c>
      <c r="G1206">
        <v>2.3019262022480466E-3</v>
      </c>
      <c r="H1206">
        <v>9.4594590000000006E-2</v>
      </c>
      <c r="I1206" t="s">
        <v>113</v>
      </c>
    </row>
    <row r="1207" spans="1:9" x14ac:dyDescent="0.25">
      <c r="A1207" s="57">
        <v>38626</v>
      </c>
      <c r="B1207" s="58" t="s">
        <v>2491</v>
      </c>
      <c r="C1207" t="s">
        <v>2492</v>
      </c>
      <c r="D1207">
        <v>101.62</v>
      </c>
      <c r="E1207">
        <v>0.51045069868136195</v>
      </c>
      <c r="F1207">
        <v>101.62</v>
      </c>
      <c r="G1207">
        <v>1.8652707594546367E-4</v>
      </c>
      <c r="H1207">
        <v>9.0519879999999997E-2</v>
      </c>
      <c r="I1207" t="s">
        <v>113</v>
      </c>
    </row>
    <row r="1208" spans="1:9" x14ac:dyDescent="0.25">
      <c r="A1208" s="57">
        <v>38626</v>
      </c>
      <c r="B1208" s="58" t="s">
        <v>2493</v>
      </c>
      <c r="C1208" t="s">
        <v>2494</v>
      </c>
      <c r="D1208">
        <v>480.19</v>
      </c>
      <c r="E1208">
        <v>0.5103105020929215</v>
      </c>
      <c r="F1208">
        <v>480.19</v>
      </c>
      <c r="G1208">
        <v>8.8140559533804561E-4</v>
      </c>
      <c r="H1208">
        <v>7.1783710000000001E-2</v>
      </c>
      <c r="I1208" t="s">
        <v>113</v>
      </c>
    </row>
    <row r="1209" spans="1:9" x14ac:dyDescent="0.25">
      <c r="A1209" s="57">
        <v>38626</v>
      </c>
      <c r="B1209" s="58" t="s">
        <v>2495</v>
      </c>
      <c r="C1209" t="s">
        <v>2496</v>
      </c>
      <c r="D1209">
        <v>1933.9019000000001</v>
      </c>
      <c r="E1209">
        <v>0.51005948130047341</v>
      </c>
      <c r="F1209">
        <v>1933.9019000000001</v>
      </c>
      <c r="G1209">
        <v>3.5497447999643427E-3</v>
      </c>
      <c r="H1209">
        <v>-8.5875699999999999E-2</v>
      </c>
      <c r="I1209" t="s">
        <v>82</v>
      </c>
    </row>
    <row r="1210" spans="1:9" x14ac:dyDescent="0.25">
      <c r="A1210" s="57">
        <v>38626</v>
      </c>
      <c r="B1210" s="58" t="s">
        <v>2497</v>
      </c>
      <c r="C1210" t="s">
        <v>2498</v>
      </c>
      <c r="D1210">
        <v>61.25</v>
      </c>
      <c r="E1210">
        <v>0.50989387755102045</v>
      </c>
      <c r="F1210">
        <v>61.25</v>
      </c>
      <c r="G1210">
        <v>1.1242652432257085E-4</v>
      </c>
      <c r="H1210">
        <v>0.01</v>
      </c>
    </row>
    <row r="1211" spans="1:9" x14ac:dyDescent="0.25">
      <c r="A1211" s="57">
        <v>38626</v>
      </c>
      <c r="B1211" s="58" t="s">
        <v>2499</v>
      </c>
      <c r="C1211" t="s">
        <v>2500</v>
      </c>
      <c r="D1211">
        <v>480.23759999999999</v>
      </c>
      <c r="E1211">
        <v>0.50950821010266589</v>
      </c>
      <c r="F1211">
        <v>480.23759999999999</v>
      </c>
      <c r="G1211">
        <v>8.814929668083763E-4</v>
      </c>
      <c r="H1211">
        <v>-1.3715710000000001E-2</v>
      </c>
    </row>
    <row r="1212" spans="1:9" x14ac:dyDescent="0.25">
      <c r="A1212" s="57">
        <v>38626</v>
      </c>
      <c r="B1212" s="58" t="s">
        <v>2501</v>
      </c>
      <c r="C1212" t="s">
        <v>2502</v>
      </c>
      <c r="D1212">
        <v>1593.22</v>
      </c>
      <c r="E1212">
        <v>0.50885941677859936</v>
      </c>
      <c r="F1212">
        <v>1593.22</v>
      </c>
      <c r="G1212">
        <v>2.924411217652348E-3</v>
      </c>
      <c r="H1212">
        <v>-5.2026740000000002E-2</v>
      </c>
      <c r="I1212" t="s">
        <v>82</v>
      </c>
    </row>
    <row r="1213" spans="1:9" x14ac:dyDescent="0.25">
      <c r="A1213" s="57">
        <v>38626</v>
      </c>
      <c r="B1213" s="58" t="s">
        <v>2503</v>
      </c>
      <c r="C1213" t="s">
        <v>2504</v>
      </c>
      <c r="D1213">
        <v>258.48</v>
      </c>
      <c r="E1213">
        <v>0.50875889817393993</v>
      </c>
      <c r="F1213">
        <v>258.48</v>
      </c>
      <c r="G1213">
        <v>4.744491103167039E-4</v>
      </c>
      <c r="H1213">
        <v>0</v>
      </c>
    </row>
    <row r="1214" spans="1:9" x14ac:dyDescent="0.25">
      <c r="A1214" s="57">
        <v>38626</v>
      </c>
      <c r="B1214" s="58" t="s">
        <v>2505</v>
      </c>
      <c r="C1214" t="s">
        <v>2506</v>
      </c>
      <c r="D1214">
        <v>949.96</v>
      </c>
      <c r="E1214">
        <v>0.50869510295170317</v>
      </c>
      <c r="F1214">
        <v>949.96</v>
      </c>
      <c r="G1214">
        <v>1.7436849150280719E-3</v>
      </c>
      <c r="H1214">
        <v>-3.85E-2</v>
      </c>
    </row>
    <row r="1215" spans="1:9" x14ac:dyDescent="0.25">
      <c r="A1215" s="57">
        <v>38626</v>
      </c>
      <c r="B1215" s="58" t="s">
        <v>2507</v>
      </c>
      <c r="C1215" t="s">
        <v>2508</v>
      </c>
      <c r="D1215">
        <v>863.43399999999997</v>
      </c>
      <c r="E1215">
        <v>0.50824382639553223</v>
      </c>
      <c r="F1215">
        <v>863.43399999999997</v>
      </c>
      <c r="G1215">
        <v>1.5848634057458715E-3</v>
      </c>
      <c r="H1215">
        <v>-1.516673E-2</v>
      </c>
    </row>
    <row r="1216" spans="1:9" x14ac:dyDescent="0.25">
      <c r="A1216" s="57">
        <v>38626</v>
      </c>
      <c r="B1216" s="58" t="s">
        <v>2509</v>
      </c>
      <c r="C1216" t="s">
        <v>2510</v>
      </c>
      <c r="D1216">
        <v>60.41</v>
      </c>
      <c r="E1216">
        <v>0.50787949015063738</v>
      </c>
      <c r="F1216">
        <v>60.41</v>
      </c>
      <c r="G1216">
        <v>1.1088467484614701E-4</v>
      </c>
      <c r="H1216">
        <v>0.39534889999999995</v>
      </c>
      <c r="I1216" t="s">
        <v>113</v>
      </c>
    </row>
    <row r="1217" spans="1:9" x14ac:dyDescent="0.25">
      <c r="A1217" s="57">
        <v>38626</v>
      </c>
      <c r="B1217" s="58" t="s">
        <v>2511</v>
      </c>
      <c r="C1217" t="s">
        <v>2512</v>
      </c>
      <c r="D1217">
        <v>1851.59</v>
      </c>
      <c r="E1217">
        <v>0.50783272754767528</v>
      </c>
      <c r="F1217">
        <v>1851.59</v>
      </c>
      <c r="G1217">
        <v>3.3986584191090441E-3</v>
      </c>
      <c r="H1217">
        <v>-4.3271520000000001E-2</v>
      </c>
    </row>
    <row r="1218" spans="1:9" x14ac:dyDescent="0.25">
      <c r="A1218" s="57">
        <v>38626</v>
      </c>
      <c r="B1218" s="58" t="s">
        <v>2513</v>
      </c>
      <c r="C1218" t="s">
        <v>2514</v>
      </c>
      <c r="D1218">
        <v>115.57</v>
      </c>
      <c r="E1218">
        <v>0.50727697499351043</v>
      </c>
      <c r="F1218">
        <v>115.57</v>
      </c>
      <c r="G1218">
        <v>2.121327904646451E-4</v>
      </c>
      <c r="H1218">
        <v>-7.2611469999999997E-2</v>
      </c>
      <c r="I1218" t="s">
        <v>82</v>
      </c>
    </row>
    <row r="1219" spans="1:9" x14ac:dyDescent="0.25">
      <c r="A1219" s="57">
        <v>38626</v>
      </c>
      <c r="B1219" s="58" t="s">
        <v>2515</v>
      </c>
      <c r="C1219" t="s">
        <v>2516</v>
      </c>
      <c r="D1219">
        <v>149.49</v>
      </c>
      <c r="E1219">
        <v>0.50702388119606656</v>
      </c>
      <c r="F1219">
        <v>149.49</v>
      </c>
      <c r="G1219">
        <v>2.743941407507121E-4</v>
      </c>
      <c r="H1219">
        <v>1.111111E-2</v>
      </c>
    </row>
    <row r="1220" spans="1:9" x14ac:dyDescent="0.25">
      <c r="A1220" s="57">
        <v>38626</v>
      </c>
      <c r="B1220" s="58" t="s">
        <v>2517</v>
      </c>
      <c r="C1220" t="s">
        <v>2518</v>
      </c>
      <c r="D1220">
        <v>456.36</v>
      </c>
      <c r="E1220">
        <v>0.5059361030765186</v>
      </c>
      <c r="F1220">
        <v>456.36</v>
      </c>
      <c r="G1220">
        <v>8.3766479411997443E-4</v>
      </c>
      <c r="H1220">
        <v>-0.1908782</v>
      </c>
      <c r="I1220" t="s">
        <v>82</v>
      </c>
    </row>
    <row r="1221" spans="1:9" x14ac:dyDescent="0.25">
      <c r="A1221" s="57">
        <v>38626</v>
      </c>
      <c r="B1221" s="58" t="s">
        <v>2519</v>
      </c>
      <c r="C1221" t="s">
        <v>2520</v>
      </c>
      <c r="D1221">
        <v>1166.32</v>
      </c>
      <c r="E1221">
        <v>0.50509208450511012</v>
      </c>
      <c r="F1221">
        <v>1166.32</v>
      </c>
      <c r="G1221">
        <v>2.1408212873126665E-3</v>
      </c>
      <c r="H1221">
        <v>-6.8271990000000005E-2</v>
      </c>
      <c r="I1221" t="s">
        <v>82</v>
      </c>
    </row>
    <row r="1222" spans="1:9" x14ac:dyDescent="0.25">
      <c r="A1222" s="57">
        <v>38626</v>
      </c>
      <c r="B1222" s="58" t="s">
        <v>2521</v>
      </c>
      <c r="C1222" t="s">
        <v>2522</v>
      </c>
      <c r="D1222">
        <v>1505.43</v>
      </c>
      <c r="E1222">
        <v>0.5047826866742392</v>
      </c>
      <c r="F1222">
        <v>1505.43</v>
      </c>
      <c r="G1222">
        <v>2.7632695920151483E-3</v>
      </c>
      <c r="H1222">
        <v>-9.9529779999999998E-2</v>
      </c>
      <c r="I1222" t="s">
        <v>82</v>
      </c>
    </row>
    <row r="1223" spans="1:9" x14ac:dyDescent="0.25">
      <c r="A1223" s="57">
        <v>38626</v>
      </c>
      <c r="B1223" s="58" t="s">
        <v>2523</v>
      </c>
      <c r="C1223" t="s">
        <v>2524</v>
      </c>
      <c r="D1223">
        <v>1064.3399999999999</v>
      </c>
      <c r="E1223">
        <v>0.50475036172651599</v>
      </c>
      <c r="F1223">
        <v>1064.3399999999999</v>
      </c>
      <c r="G1223">
        <v>1.9536334187344497E-3</v>
      </c>
      <c r="H1223">
        <v>-4.0627069999999994E-2</v>
      </c>
    </row>
    <row r="1224" spans="1:9" x14ac:dyDescent="0.25">
      <c r="A1224" s="57">
        <v>38626</v>
      </c>
      <c r="B1224" s="58" t="s">
        <v>2525</v>
      </c>
      <c r="C1224" t="s">
        <v>2526</v>
      </c>
      <c r="D1224">
        <v>277.7362</v>
      </c>
      <c r="E1224">
        <v>0.50469114217015998</v>
      </c>
      <c r="F1224">
        <v>277.7362</v>
      </c>
      <c r="G1224">
        <v>5.0979454113564741E-4</v>
      </c>
      <c r="H1224">
        <v>-0.13315930000000001</v>
      </c>
      <c r="I1224" t="s">
        <v>82</v>
      </c>
    </row>
    <row r="1225" spans="1:9" x14ac:dyDescent="0.25">
      <c r="A1225" s="57">
        <v>38626</v>
      </c>
      <c r="B1225" s="58" t="s">
        <v>2527</v>
      </c>
      <c r="C1225" t="s">
        <v>2528</v>
      </c>
      <c r="D1225">
        <v>150.2809</v>
      </c>
      <c r="E1225">
        <v>0.50467491211458015</v>
      </c>
      <c r="F1225">
        <v>150.2809</v>
      </c>
      <c r="G1225">
        <v>2.7584586545416877E-4</v>
      </c>
      <c r="H1225">
        <v>-0.13818720000000001</v>
      </c>
      <c r="I1225" t="s">
        <v>82</v>
      </c>
    </row>
    <row r="1226" spans="1:9" x14ac:dyDescent="0.25">
      <c r="A1226" s="57">
        <v>38626</v>
      </c>
      <c r="B1226" s="58" t="s">
        <v>2529</v>
      </c>
      <c r="C1226" t="s">
        <v>2530</v>
      </c>
      <c r="D1226">
        <v>1088.9000000000001</v>
      </c>
      <c r="E1226">
        <v>0.50445128110937643</v>
      </c>
      <c r="F1226">
        <v>1088.9000000000001</v>
      </c>
      <c r="G1226">
        <v>1.998714160568937E-3</v>
      </c>
      <c r="H1226">
        <v>1.157335E-2</v>
      </c>
    </row>
    <row r="1227" spans="1:9" x14ac:dyDescent="0.25">
      <c r="A1227" s="57">
        <v>38626</v>
      </c>
      <c r="B1227" s="58" t="s">
        <v>2531</v>
      </c>
      <c r="C1227" t="s">
        <v>2532</v>
      </c>
      <c r="D1227">
        <v>79.631600000000006</v>
      </c>
      <c r="E1227">
        <v>0.5042972890159183</v>
      </c>
      <c r="F1227">
        <v>79.631600000000006</v>
      </c>
      <c r="G1227">
        <v>1.4616659615094259E-4</v>
      </c>
      <c r="H1227">
        <v>-1.5445789999999999E-2</v>
      </c>
    </row>
    <row r="1228" spans="1:9" x14ac:dyDescent="0.25">
      <c r="A1228" s="57">
        <v>38626</v>
      </c>
      <c r="B1228" s="58" t="s">
        <v>2533</v>
      </c>
      <c r="C1228" t="s">
        <v>2534</v>
      </c>
      <c r="D1228">
        <v>273.15199999999999</v>
      </c>
      <c r="E1228">
        <v>0.50412590791940026</v>
      </c>
      <c r="F1228">
        <v>273.15199999999999</v>
      </c>
      <c r="G1228">
        <v>5.0138008117157342E-4</v>
      </c>
      <c r="H1228">
        <v>-6.8125000000000005E-2</v>
      </c>
      <c r="I1228" t="s">
        <v>82</v>
      </c>
    </row>
    <row r="1229" spans="1:9" x14ac:dyDescent="0.25">
      <c r="A1229" s="57">
        <v>38626</v>
      </c>
      <c r="B1229" s="58" t="s">
        <v>2535</v>
      </c>
      <c r="C1229" t="s">
        <v>2536</v>
      </c>
      <c r="D1229">
        <v>471.93090000000001</v>
      </c>
      <c r="E1229">
        <v>0.50408227136642247</v>
      </c>
      <c r="F1229">
        <v>471.93090000000001</v>
      </c>
      <c r="G1229">
        <v>8.6624572746812651E-4</v>
      </c>
      <c r="H1229">
        <v>0</v>
      </c>
    </row>
    <row r="1230" spans="1:9" x14ac:dyDescent="0.25">
      <c r="A1230" s="57">
        <v>38626</v>
      </c>
      <c r="B1230" s="58" t="s">
        <v>2537</v>
      </c>
      <c r="C1230" t="s">
        <v>2538</v>
      </c>
      <c r="D1230">
        <v>49.265799999999999</v>
      </c>
      <c r="E1230">
        <v>0.50351359360854797</v>
      </c>
      <c r="F1230">
        <v>49.265799999999999</v>
      </c>
      <c r="G1230">
        <v>9.0429104685239357E-5</v>
      </c>
      <c r="H1230">
        <v>-0.16411680000000001</v>
      </c>
      <c r="I1230" t="s">
        <v>82</v>
      </c>
    </row>
    <row r="1231" spans="1:9" x14ac:dyDescent="0.25">
      <c r="A1231" s="57">
        <v>38626</v>
      </c>
      <c r="B1231" s="58" t="s">
        <v>2539</v>
      </c>
      <c r="C1231" t="s">
        <v>2540</v>
      </c>
      <c r="D1231">
        <v>388.75</v>
      </c>
      <c r="E1231">
        <v>0.50336205787781352</v>
      </c>
      <c r="F1231">
        <v>388.75</v>
      </c>
      <c r="G1231">
        <v>7.1356426661876599E-4</v>
      </c>
      <c r="H1231">
        <v>5.326231E-2</v>
      </c>
      <c r="I1231" t="s">
        <v>113</v>
      </c>
    </row>
    <row r="1232" spans="1:9" x14ac:dyDescent="0.25">
      <c r="A1232" s="57">
        <v>38626</v>
      </c>
      <c r="B1232" s="58" t="s">
        <v>2541</v>
      </c>
      <c r="C1232" t="s">
        <v>2542</v>
      </c>
      <c r="D1232">
        <v>693.41</v>
      </c>
      <c r="E1232">
        <v>0.50334434173144316</v>
      </c>
      <c r="F1232">
        <v>693.41</v>
      </c>
      <c r="G1232">
        <v>1.2727783874369608E-3</v>
      </c>
      <c r="H1232">
        <v>-0.1776711</v>
      </c>
      <c r="I1232" t="s">
        <v>82</v>
      </c>
    </row>
    <row r="1233" spans="1:9" x14ac:dyDescent="0.25">
      <c r="A1233" s="57">
        <v>38626</v>
      </c>
      <c r="B1233" s="58" t="s">
        <v>2543</v>
      </c>
      <c r="C1233" t="s">
        <v>2544</v>
      </c>
      <c r="D1233">
        <v>258.16000000000003</v>
      </c>
      <c r="E1233">
        <v>0.50330802603036873</v>
      </c>
      <c r="F1233">
        <v>258.16000000000003</v>
      </c>
      <c r="G1233">
        <v>4.7386173908759007E-4</v>
      </c>
      <c r="H1233">
        <v>0</v>
      </c>
    </row>
    <row r="1234" spans="1:9" x14ac:dyDescent="0.25">
      <c r="A1234" s="57">
        <v>38626</v>
      </c>
      <c r="B1234" s="58" t="s">
        <v>2545</v>
      </c>
      <c r="C1234" t="s">
        <v>2546</v>
      </c>
      <c r="D1234">
        <v>74.214600000000004</v>
      </c>
      <c r="E1234">
        <v>0.50251567750819914</v>
      </c>
      <c r="F1234">
        <v>74.214600000000004</v>
      </c>
      <c r="G1234">
        <v>1.3622350256309987E-4</v>
      </c>
      <c r="H1234">
        <v>3.2544379999999998E-2</v>
      </c>
    </row>
    <row r="1235" spans="1:9" x14ac:dyDescent="0.25">
      <c r="A1235" s="57">
        <v>38626</v>
      </c>
      <c r="B1235" s="58" t="s">
        <v>2547</v>
      </c>
      <c r="C1235" t="s">
        <v>2548</v>
      </c>
      <c r="D1235">
        <v>47.03</v>
      </c>
      <c r="E1235">
        <v>0.50248777376142895</v>
      </c>
      <c r="F1235">
        <v>47.03</v>
      </c>
      <c r="G1235">
        <v>8.6325215328824606E-5</v>
      </c>
      <c r="H1235">
        <v>0</v>
      </c>
    </row>
    <row r="1236" spans="1:9" x14ac:dyDescent="0.25">
      <c r="A1236" s="57">
        <v>38626</v>
      </c>
      <c r="B1236" s="58" t="s">
        <v>2549</v>
      </c>
      <c r="C1236" t="s">
        <v>2550</v>
      </c>
      <c r="D1236">
        <v>558.04999999999995</v>
      </c>
      <c r="E1236">
        <v>0.50201415643759528</v>
      </c>
      <c r="F1236">
        <v>558.04999999999995</v>
      </c>
      <c r="G1236">
        <v>1.0243203575218067E-3</v>
      </c>
      <c r="H1236">
        <v>-2.2339030000000003E-2</v>
      </c>
    </row>
    <row r="1237" spans="1:9" x14ac:dyDescent="0.25">
      <c r="A1237" s="57">
        <v>38626</v>
      </c>
      <c r="B1237" s="58" t="s">
        <v>2551</v>
      </c>
      <c r="C1237" t="s">
        <v>2552</v>
      </c>
      <c r="D1237">
        <v>1376.8478</v>
      </c>
      <c r="E1237">
        <v>0.50177223655366998</v>
      </c>
      <c r="F1237">
        <v>1376.8478</v>
      </c>
      <c r="G1237">
        <v>2.5272524518396436E-3</v>
      </c>
      <c r="H1237">
        <v>-2.0259319999999998E-3</v>
      </c>
    </row>
    <row r="1238" spans="1:9" x14ac:dyDescent="0.25">
      <c r="A1238" s="57">
        <v>38626</v>
      </c>
      <c r="B1238" s="58" t="s">
        <v>2553</v>
      </c>
      <c r="C1238" t="s">
        <v>2554</v>
      </c>
      <c r="D1238">
        <v>1190.06</v>
      </c>
      <c r="E1238">
        <v>0.50158899551283131</v>
      </c>
      <c r="F1238">
        <v>1190.06</v>
      </c>
      <c r="G1238">
        <v>2.1843968903725495E-3</v>
      </c>
      <c r="H1238">
        <v>6.8046160000000008E-2</v>
      </c>
      <c r="I1238" t="s">
        <v>113</v>
      </c>
    </row>
    <row r="1239" spans="1:9" x14ac:dyDescent="0.25">
      <c r="A1239" s="57">
        <v>38626</v>
      </c>
      <c r="B1239" s="58" t="s">
        <v>2555</v>
      </c>
      <c r="C1239" t="s">
        <v>2556</v>
      </c>
      <c r="D1239">
        <v>593.08810000000005</v>
      </c>
      <c r="E1239">
        <v>0.50151739682519336</v>
      </c>
      <c r="F1239">
        <v>593.08810000000005</v>
      </c>
      <c r="G1239">
        <v>1.0886340195930993E-3</v>
      </c>
      <c r="H1239">
        <v>-5.0291540000000003E-2</v>
      </c>
      <c r="I1239" t="s">
        <v>82</v>
      </c>
    </row>
    <row r="1240" spans="1:9" x14ac:dyDescent="0.25">
      <c r="A1240" s="57">
        <v>38626</v>
      </c>
      <c r="B1240" s="58" t="s">
        <v>2557</v>
      </c>
      <c r="C1240" t="s">
        <v>2558</v>
      </c>
      <c r="D1240">
        <v>948.38</v>
      </c>
      <c r="E1240">
        <v>0.50137181298635569</v>
      </c>
      <c r="F1240">
        <v>948.38</v>
      </c>
      <c r="G1240">
        <v>1.7407847695843223E-3</v>
      </c>
      <c r="H1240">
        <v>0.1257209</v>
      </c>
      <c r="I1240" t="s">
        <v>113</v>
      </c>
    </row>
    <row r="1241" spans="1:9" x14ac:dyDescent="0.25">
      <c r="A1241" s="57">
        <v>38626</v>
      </c>
      <c r="B1241" s="58" t="s">
        <v>2559</v>
      </c>
      <c r="C1241" t="s">
        <v>2560</v>
      </c>
      <c r="D1241">
        <v>66.592299999999994</v>
      </c>
      <c r="E1241">
        <v>0.50122912108456985</v>
      </c>
      <c r="F1241">
        <v>66.592299999999994</v>
      </c>
      <c r="G1241">
        <v>1.2223250343911728E-4</v>
      </c>
      <c r="H1241">
        <v>-8.281999000000001E-2</v>
      </c>
      <c r="I1241" t="s">
        <v>82</v>
      </c>
    </row>
    <row r="1242" spans="1:9" x14ac:dyDescent="0.25">
      <c r="A1242" s="57">
        <v>38626</v>
      </c>
      <c r="B1242" s="58" t="s">
        <v>2561</v>
      </c>
      <c r="C1242" t="s">
        <v>2562</v>
      </c>
      <c r="D1242">
        <v>574.00229999999999</v>
      </c>
      <c r="E1242">
        <v>0.50083945656663742</v>
      </c>
      <c r="F1242">
        <v>574.00229999999999</v>
      </c>
      <c r="G1242">
        <v>1.0536013639536588E-3</v>
      </c>
      <c r="H1242">
        <v>2.8421889999999998E-2</v>
      </c>
    </row>
    <row r="1243" spans="1:9" x14ac:dyDescent="0.25">
      <c r="A1243" s="57">
        <v>38626</v>
      </c>
      <c r="B1243" s="58" t="s">
        <v>2563</v>
      </c>
      <c r="C1243" t="s">
        <v>2564</v>
      </c>
      <c r="D1243">
        <v>88.515100000000004</v>
      </c>
      <c r="E1243">
        <v>0.50066033930933818</v>
      </c>
      <c r="F1243">
        <v>88.515100000000004</v>
      </c>
      <c r="G1243">
        <v>1.6247257213167007E-4</v>
      </c>
      <c r="H1243">
        <v>-0.3533191</v>
      </c>
      <c r="I1243" t="s">
        <v>82</v>
      </c>
    </row>
    <row r="1244" spans="1:9" x14ac:dyDescent="0.25">
      <c r="A1244" s="57">
        <v>38626</v>
      </c>
      <c r="B1244" s="58" t="s">
        <v>2565</v>
      </c>
      <c r="C1244" t="s">
        <v>2566</v>
      </c>
      <c r="D1244">
        <v>573.21180000000004</v>
      </c>
      <c r="E1244">
        <v>0.50010310325084029</v>
      </c>
      <c r="F1244">
        <v>573.21180000000004</v>
      </c>
      <c r="G1244">
        <v>1.0521503734642387E-3</v>
      </c>
      <c r="H1244">
        <v>-0.1106529</v>
      </c>
      <c r="I1244" t="s">
        <v>82</v>
      </c>
    </row>
    <row r="1245" spans="1:9" x14ac:dyDescent="0.25">
      <c r="A1245" s="57">
        <v>38626</v>
      </c>
      <c r="B1245" s="58" t="s">
        <v>2567</v>
      </c>
      <c r="C1245" t="s">
        <v>2568</v>
      </c>
      <c r="D1245">
        <v>636.19000000000005</v>
      </c>
      <c r="E1245">
        <v>0.49992297898426563</v>
      </c>
      <c r="F1245">
        <v>636.19000000000005</v>
      </c>
      <c r="G1245">
        <v>1.1677490695310424E-3</v>
      </c>
      <c r="H1245">
        <v>-4.69428E-2</v>
      </c>
    </row>
    <row r="1246" spans="1:9" x14ac:dyDescent="0.25">
      <c r="A1246" s="57">
        <v>38626</v>
      </c>
      <c r="B1246" s="58" t="s">
        <v>2569</v>
      </c>
      <c r="C1246" t="s">
        <v>2570</v>
      </c>
      <c r="D1246">
        <v>1337.99</v>
      </c>
      <c r="E1246">
        <v>0.49978998348268677</v>
      </c>
      <c r="F1246">
        <v>1337.99</v>
      </c>
      <c r="G1246">
        <v>2.4559275963813316E-3</v>
      </c>
      <c r="H1246">
        <v>-6.5688330000000003E-2</v>
      </c>
      <c r="I1246" t="s">
        <v>82</v>
      </c>
    </row>
    <row r="1247" spans="1:9" x14ac:dyDescent="0.25">
      <c r="A1247" s="57">
        <v>38626</v>
      </c>
      <c r="B1247" s="58" t="s">
        <v>2571</v>
      </c>
      <c r="C1247" t="s">
        <v>2572</v>
      </c>
      <c r="D1247">
        <v>762.04</v>
      </c>
      <c r="E1247">
        <v>0.49963650202089133</v>
      </c>
      <c r="F1247">
        <v>762.04</v>
      </c>
      <c r="G1247">
        <v>1.3987511607309695E-3</v>
      </c>
      <c r="H1247">
        <v>9.1533690000000001E-2</v>
      </c>
      <c r="I1247" t="s">
        <v>113</v>
      </c>
    </row>
    <row r="1248" spans="1:9" x14ac:dyDescent="0.25">
      <c r="A1248" s="57">
        <v>38626</v>
      </c>
      <c r="B1248" s="58" t="s">
        <v>2573</v>
      </c>
      <c r="C1248" t="s">
        <v>2574</v>
      </c>
      <c r="D1248">
        <v>122.42</v>
      </c>
      <c r="E1248">
        <v>0.49893808201274298</v>
      </c>
      <c r="F1248">
        <v>122.42</v>
      </c>
      <c r="G1248">
        <v>2.2470620583786325E-4</v>
      </c>
      <c r="H1248">
        <v>-1.146464E-2</v>
      </c>
    </row>
    <row r="1249" spans="1:9" x14ac:dyDescent="0.25">
      <c r="A1249" s="57">
        <v>38626</v>
      </c>
      <c r="B1249" s="58" t="s">
        <v>2575</v>
      </c>
      <c r="C1249" t="s">
        <v>2576</v>
      </c>
      <c r="D1249">
        <v>108.03</v>
      </c>
      <c r="E1249">
        <v>0.49847264648708695</v>
      </c>
      <c r="F1249">
        <v>108.03</v>
      </c>
      <c r="G1249">
        <v>1.9829285587865027E-4</v>
      </c>
      <c r="H1249">
        <v>-2.5445289999999999E-2</v>
      </c>
    </row>
    <row r="1250" spans="1:9" x14ac:dyDescent="0.25">
      <c r="A1250" s="57">
        <v>38626</v>
      </c>
      <c r="B1250" s="58" t="s">
        <v>2577</v>
      </c>
      <c r="C1250" t="s">
        <v>2578</v>
      </c>
      <c r="D1250">
        <v>191.88</v>
      </c>
      <c r="E1250">
        <v>0.49794837049197416</v>
      </c>
      <c r="F1250">
        <v>191.88</v>
      </c>
      <c r="G1250">
        <v>3.52202473257386E-4</v>
      </c>
      <c r="H1250">
        <v>-5.751709E-2</v>
      </c>
      <c r="I1250" t="s">
        <v>82</v>
      </c>
    </row>
    <row r="1251" spans="1:9" x14ac:dyDescent="0.25">
      <c r="A1251" s="57">
        <v>38626</v>
      </c>
      <c r="B1251" s="58" t="s">
        <v>2579</v>
      </c>
      <c r="C1251" t="s">
        <v>2580</v>
      </c>
      <c r="D1251">
        <v>581.91999999999996</v>
      </c>
      <c r="E1251">
        <v>0.49788802584547709</v>
      </c>
      <c r="F1251">
        <v>581.91999999999996</v>
      </c>
      <c r="G1251">
        <v>1.0681345801435171E-3</v>
      </c>
      <c r="H1251">
        <v>4.4168729999999996E-2</v>
      </c>
    </row>
    <row r="1252" spans="1:9" x14ac:dyDescent="0.25">
      <c r="A1252" s="57">
        <v>38626</v>
      </c>
      <c r="B1252" s="58" t="s">
        <v>2581</v>
      </c>
      <c r="C1252" t="s">
        <v>2582</v>
      </c>
      <c r="D1252">
        <v>256.92610000000002</v>
      </c>
      <c r="E1252">
        <v>0.49732328984871521</v>
      </c>
      <c r="F1252">
        <v>256.92610000000002</v>
      </c>
      <c r="G1252">
        <v>4.715968723388289E-4</v>
      </c>
      <c r="H1252">
        <v>-3.1185029999999999E-2</v>
      </c>
    </row>
    <row r="1253" spans="1:9" x14ac:dyDescent="0.25">
      <c r="A1253" s="57">
        <v>38626</v>
      </c>
      <c r="B1253" s="58" t="s">
        <v>2583</v>
      </c>
      <c r="C1253" t="s">
        <v>2584</v>
      </c>
      <c r="D1253">
        <v>1417.424</v>
      </c>
      <c r="E1253">
        <v>0.49665519985551254</v>
      </c>
      <c r="F1253">
        <v>1417.424</v>
      </c>
      <c r="G1253">
        <v>2.6017314907982965E-3</v>
      </c>
      <c r="H1253">
        <v>-3.0866049999999999E-2</v>
      </c>
    </row>
    <row r="1254" spans="1:9" x14ac:dyDescent="0.25">
      <c r="A1254" s="57">
        <v>38626</v>
      </c>
      <c r="B1254" s="58" t="s">
        <v>2585</v>
      </c>
      <c r="C1254" t="s">
        <v>2586</v>
      </c>
      <c r="D1254">
        <v>292.8</v>
      </c>
      <c r="E1254">
        <v>0.4962875683060109</v>
      </c>
      <c r="F1254">
        <v>292.8</v>
      </c>
      <c r="G1254">
        <v>5.374446746391632E-4</v>
      </c>
      <c r="H1254">
        <v>-3.8004750000000004E-2</v>
      </c>
    </row>
    <row r="1255" spans="1:9" x14ac:dyDescent="0.25">
      <c r="A1255" s="57">
        <v>38626</v>
      </c>
      <c r="B1255" s="58" t="s">
        <v>2587</v>
      </c>
      <c r="C1255" t="s">
        <v>2588</v>
      </c>
      <c r="D1255">
        <v>630.17259999999999</v>
      </c>
      <c r="E1255">
        <v>0.49587049643224729</v>
      </c>
      <c r="F1255">
        <v>630.17259999999999</v>
      </c>
      <c r="G1255">
        <v>1.1567039206745748E-3</v>
      </c>
      <c r="H1255">
        <v>-3.7593979999999999E-2</v>
      </c>
    </row>
    <row r="1256" spans="1:9" x14ac:dyDescent="0.25">
      <c r="A1256" s="57">
        <v>38626</v>
      </c>
      <c r="B1256" s="58" t="s">
        <v>2589</v>
      </c>
      <c r="C1256" t="s">
        <v>2590</v>
      </c>
      <c r="D1256">
        <v>873.11</v>
      </c>
      <c r="E1256">
        <v>0.49545990768631676</v>
      </c>
      <c r="F1256">
        <v>873.11</v>
      </c>
      <c r="G1256">
        <v>1.6026240432862014E-3</v>
      </c>
      <c r="H1256">
        <v>0.1891051</v>
      </c>
      <c r="I1256" t="s">
        <v>113</v>
      </c>
    </row>
    <row r="1257" spans="1:9" x14ac:dyDescent="0.25">
      <c r="A1257" s="57">
        <v>38626</v>
      </c>
      <c r="B1257" s="58" t="s">
        <v>2591</v>
      </c>
      <c r="C1257" t="s">
        <v>2592</v>
      </c>
      <c r="D1257">
        <v>512.28399999999999</v>
      </c>
      <c r="E1257">
        <v>0.4951101342224235</v>
      </c>
      <c r="F1257">
        <v>512.28399999999999</v>
      </c>
      <c r="G1257">
        <v>9.403152585479818E-4</v>
      </c>
      <c r="H1257">
        <v>-6.5618590000000004E-2</v>
      </c>
      <c r="I1257" t="s">
        <v>82</v>
      </c>
    </row>
    <row r="1258" spans="1:9" x14ac:dyDescent="0.25">
      <c r="A1258" s="57">
        <v>38626</v>
      </c>
      <c r="B1258" s="58" t="s">
        <v>2593</v>
      </c>
      <c r="C1258" t="s">
        <v>2594</v>
      </c>
      <c r="D1258">
        <v>252.75219999999999</v>
      </c>
      <c r="E1258">
        <v>0.49506591831841629</v>
      </c>
      <c r="F1258">
        <v>252.75219999999999</v>
      </c>
      <c r="G1258">
        <v>4.6393553242258433E-4</v>
      </c>
      <c r="H1258">
        <v>-8.1873210000000002E-2</v>
      </c>
      <c r="I1258" t="s">
        <v>82</v>
      </c>
    </row>
    <row r="1259" spans="1:9" x14ac:dyDescent="0.25">
      <c r="A1259" s="57">
        <v>38626</v>
      </c>
      <c r="B1259" s="58" t="s">
        <v>2595</v>
      </c>
      <c r="C1259" t="s">
        <v>2596</v>
      </c>
      <c r="D1259">
        <v>212.66069999999999</v>
      </c>
      <c r="E1259">
        <v>0.49492454412122228</v>
      </c>
      <c r="F1259">
        <v>212.66069999999999</v>
      </c>
      <c r="G1259">
        <v>3.9034617732252967E-4</v>
      </c>
      <c r="H1259">
        <v>-9.9219620000000008E-2</v>
      </c>
      <c r="I1259" t="s">
        <v>82</v>
      </c>
    </row>
    <row r="1260" spans="1:9" x14ac:dyDescent="0.25">
      <c r="A1260" s="57">
        <v>38626</v>
      </c>
      <c r="B1260" s="58" t="s">
        <v>2597</v>
      </c>
      <c r="C1260" t="s">
        <v>2598</v>
      </c>
      <c r="D1260">
        <v>716.79499999999996</v>
      </c>
      <c r="E1260">
        <v>0.49417894935093026</v>
      </c>
      <c r="F1260">
        <v>716.79499999999996</v>
      </c>
      <c r="G1260">
        <v>1.3157023755395456E-3</v>
      </c>
      <c r="H1260">
        <v>0.1093324</v>
      </c>
      <c r="I1260" t="s">
        <v>113</v>
      </c>
    </row>
    <row r="1261" spans="1:9" x14ac:dyDescent="0.25">
      <c r="A1261" s="57">
        <v>38626</v>
      </c>
      <c r="B1261" s="58" t="s">
        <v>2599</v>
      </c>
      <c r="C1261" t="s">
        <v>2600</v>
      </c>
      <c r="D1261">
        <v>286.08999999999997</v>
      </c>
      <c r="E1261">
        <v>0.49339368730119898</v>
      </c>
      <c r="F1261">
        <v>286.08999999999997</v>
      </c>
      <c r="G1261">
        <v>5.2512823417868234E-4</v>
      </c>
      <c r="H1261">
        <v>-5.3103449999999996E-2</v>
      </c>
      <c r="I1261" t="s">
        <v>82</v>
      </c>
    </row>
    <row r="1262" spans="1:9" x14ac:dyDescent="0.25">
      <c r="A1262" s="57">
        <v>38626</v>
      </c>
      <c r="B1262" s="58" t="s">
        <v>2601</v>
      </c>
      <c r="C1262" t="s">
        <v>2602</v>
      </c>
      <c r="D1262">
        <v>318.69150000000002</v>
      </c>
      <c r="E1262">
        <v>0.49307872974334105</v>
      </c>
      <c r="F1262">
        <v>318.69150000000002</v>
      </c>
      <c r="G1262">
        <v>5.8496943144729127E-4</v>
      </c>
      <c r="H1262">
        <v>1.7363E-2</v>
      </c>
    </row>
    <row r="1263" spans="1:9" x14ac:dyDescent="0.25">
      <c r="A1263" s="57">
        <v>38626</v>
      </c>
      <c r="B1263" s="58" t="s">
        <v>2603</v>
      </c>
      <c r="C1263" t="s">
        <v>2604</v>
      </c>
      <c r="D1263">
        <v>574.29999999999995</v>
      </c>
      <c r="E1263">
        <v>0.49273202159150276</v>
      </c>
      <c r="F1263">
        <v>574.29999999999995</v>
      </c>
      <c r="G1263">
        <v>1.0541478027502437E-3</v>
      </c>
      <c r="H1263">
        <v>-2.9744670000000001E-2</v>
      </c>
    </row>
    <row r="1264" spans="1:9" x14ac:dyDescent="0.25">
      <c r="A1264" s="57">
        <v>38626</v>
      </c>
      <c r="B1264" s="58" t="s">
        <v>2605</v>
      </c>
      <c r="C1264" t="s">
        <v>2606</v>
      </c>
      <c r="D1264">
        <v>16.690000000000001</v>
      </c>
      <c r="E1264">
        <v>0.49233073696824448</v>
      </c>
      <c r="F1264">
        <v>16.690000000000001</v>
      </c>
      <c r="G1264">
        <v>3.0635080668468698E-5</v>
      </c>
      <c r="H1264">
        <v>-0.19913499999999998</v>
      </c>
      <c r="I1264" t="s">
        <v>82</v>
      </c>
    </row>
    <row r="1265" spans="1:9" x14ac:dyDescent="0.25">
      <c r="A1265" s="57">
        <v>38626</v>
      </c>
      <c r="B1265" s="58" t="s">
        <v>2607</v>
      </c>
      <c r="C1265" t="s">
        <v>2608</v>
      </c>
      <c r="D1265">
        <v>134.3751</v>
      </c>
      <c r="E1265">
        <v>0.49226381971064576</v>
      </c>
      <c r="F1265">
        <v>134.3751</v>
      </c>
      <c r="G1265">
        <v>2.4665021140404716E-4</v>
      </c>
      <c r="H1265">
        <v>-2.8615189999999999E-2</v>
      </c>
    </row>
    <row r="1266" spans="1:9" x14ac:dyDescent="0.25">
      <c r="A1266" s="57">
        <v>38626</v>
      </c>
      <c r="B1266" s="58" t="s">
        <v>2609</v>
      </c>
      <c r="C1266" t="s">
        <v>2610</v>
      </c>
      <c r="D1266">
        <v>1852.5056</v>
      </c>
      <c r="E1266">
        <v>0.49219770239830851</v>
      </c>
      <c r="F1266">
        <v>1852.5056</v>
      </c>
      <c r="G1266">
        <v>3.400339035038346E-3</v>
      </c>
      <c r="H1266">
        <v>5.7386359999999997E-2</v>
      </c>
      <c r="I1266" t="s">
        <v>113</v>
      </c>
    </row>
    <row r="1267" spans="1:9" x14ac:dyDescent="0.25">
      <c r="A1267" s="57">
        <v>38626</v>
      </c>
      <c r="B1267" s="58" t="s">
        <v>2611</v>
      </c>
      <c r="C1267" t="s">
        <v>2612</v>
      </c>
      <c r="D1267">
        <v>648.0127</v>
      </c>
      <c r="E1267">
        <v>0.49174036249598196</v>
      </c>
      <c r="F1267">
        <v>648.0127</v>
      </c>
      <c r="G1267">
        <v>1.1894500502511805E-3</v>
      </c>
      <c r="H1267">
        <v>-1.8181820000000001E-2</v>
      </c>
    </row>
    <row r="1268" spans="1:9" x14ac:dyDescent="0.25">
      <c r="A1268" s="57">
        <v>38626</v>
      </c>
      <c r="B1268" s="58" t="s">
        <v>2613</v>
      </c>
      <c r="C1268" t="s">
        <v>2614</v>
      </c>
      <c r="D1268">
        <v>794.7559</v>
      </c>
      <c r="E1268">
        <v>0.49169688454027205</v>
      </c>
      <c r="F1268">
        <v>794.7559</v>
      </c>
      <c r="G1268">
        <v>1.4588023432139867E-3</v>
      </c>
      <c r="H1268">
        <v>0</v>
      </c>
    </row>
    <row r="1269" spans="1:9" x14ac:dyDescent="0.25">
      <c r="A1269" s="57">
        <v>38626</v>
      </c>
      <c r="B1269" s="58" t="s">
        <v>2615</v>
      </c>
      <c r="C1269" t="s">
        <v>2616</v>
      </c>
      <c r="D1269">
        <v>200.06</v>
      </c>
      <c r="E1269">
        <v>0.49139258222533244</v>
      </c>
      <c r="F1269">
        <v>200.06</v>
      </c>
      <c r="G1269">
        <v>3.6721715030160854E-4</v>
      </c>
      <c r="H1269">
        <v>-0.1418355</v>
      </c>
      <c r="I1269" t="s">
        <v>82</v>
      </c>
    </row>
    <row r="1270" spans="1:9" x14ac:dyDescent="0.25">
      <c r="A1270" s="57">
        <v>38626</v>
      </c>
      <c r="B1270" s="58" t="s">
        <v>2617</v>
      </c>
      <c r="C1270" t="s">
        <v>2618</v>
      </c>
      <c r="D1270">
        <v>66.12</v>
      </c>
      <c r="E1270">
        <v>0.49134906231094977</v>
      </c>
      <c r="F1270">
        <v>66.12</v>
      </c>
      <c r="G1270">
        <v>1.2136558021564709E-4</v>
      </c>
      <c r="H1270">
        <v>-5.568182E-2</v>
      </c>
      <c r="I1270" t="s">
        <v>82</v>
      </c>
    </row>
    <row r="1271" spans="1:9" x14ac:dyDescent="0.25">
      <c r="A1271" s="57">
        <v>38626</v>
      </c>
      <c r="B1271" s="58" t="s">
        <v>2619</v>
      </c>
      <c r="C1271" t="s">
        <v>2620</v>
      </c>
      <c r="D1271">
        <v>54.04</v>
      </c>
      <c r="E1271">
        <v>0.49119170984455962</v>
      </c>
      <c r="F1271">
        <v>54.04</v>
      </c>
      <c r="G1271">
        <v>9.9192316316599644E-5</v>
      </c>
      <c r="H1271">
        <v>-7.0210629999999993E-3</v>
      </c>
    </row>
    <row r="1272" spans="1:9" x14ac:dyDescent="0.25">
      <c r="A1272" s="57">
        <v>38626</v>
      </c>
      <c r="B1272" s="58" t="s">
        <v>2621</v>
      </c>
      <c r="C1272" t="s">
        <v>2622</v>
      </c>
      <c r="D1272">
        <v>308.13209999999998</v>
      </c>
      <c r="E1272">
        <v>0.49112377451099709</v>
      </c>
      <c r="F1272">
        <v>308.13209999999998</v>
      </c>
      <c r="G1272">
        <v>5.655872822075891E-4</v>
      </c>
      <c r="H1272">
        <v>0</v>
      </c>
    </row>
    <row r="1273" spans="1:9" x14ac:dyDescent="0.25">
      <c r="A1273" s="57">
        <v>38626</v>
      </c>
      <c r="B1273" s="58" t="s">
        <v>2623</v>
      </c>
      <c r="C1273" t="s">
        <v>2624</v>
      </c>
      <c r="D1273">
        <v>2009.2098000000001</v>
      </c>
      <c r="E1273">
        <v>0.49053513475795307</v>
      </c>
      <c r="F1273">
        <v>2009.2098000000001</v>
      </c>
      <c r="G1273">
        <v>3.6879750930424115E-3</v>
      </c>
      <c r="H1273">
        <v>-3.7138930000000001E-2</v>
      </c>
    </row>
    <row r="1274" spans="1:9" x14ac:dyDescent="0.25">
      <c r="A1274" s="57">
        <v>38626</v>
      </c>
      <c r="B1274" s="58" t="s">
        <v>2625</v>
      </c>
      <c r="C1274" t="s">
        <v>2626</v>
      </c>
      <c r="D1274">
        <v>1578.92</v>
      </c>
      <c r="E1274">
        <v>0.49023826412991156</v>
      </c>
      <c r="F1274">
        <v>1578.92</v>
      </c>
      <c r="G1274">
        <v>2.8981630658513236E-3</v>
      </c>
      <c r="H1274">
        <v>-0.14851059999999999</v>
      </c>
      <c r="I1274" t="s">
        <v>82</v>
      </c>
    </row>
    <row r="1275" spans="1:9" x14ac:dyDescent="0.25">
      <c r="A1275" s="57">
        <v>38626</v>
      </c>
      <c r="B1275" s="58" t="s">
        <v>2627</v>
      </c>
      <c r="C1275" t="s">
        <v>2628</v>
      </c>
      <c r="D1275">
        <v>505.65</v>
      </c>
      <c r="E1275">
        <v>0.49020666468901414</v>
      </c>
      <c r="F1275">
        <v>505.65</v>
      </c>
      <c r="G1275">
        <v>9.2813831875441545E-4</v>
      </c>
      <c r="H1275">
        <v>0</v>
      </c>
    </row>
    <row r="1276" spans="1:9" x14ac:dyDescent="0.25">
      <c r="A1276" s="57">
        <v>38626</v>
      </c>
      <c r="B1276" s="58" t="s">
        <v>2629</v>
      </c>
      <c r="C1276" t="s">
        <v>2630</v>
      </c>
      <c r="D1276">
        <v>218.96600000000001</v>
      </c>
      <c r="E1276">
        <v>0.49014002173853471</v>
      </c>
      <c r="F1276">
        <v>218.96600000000001</v>
      </c>
      <c r="G1276">
        <v>4.0191977673169062E-4</v>
      </c>
      <c r="H1276">
        <v>-1.7828109999999998E-2</v>
      </c>
    </row>
    <row r="1277" spans="1:9" x14ac:dyDescent="0.25">
      <c r="A1277" s="57">
        <v>38626</v>
      </c>
      <c r="B1277" s="58" t="s">
        <v>2631</v>
      </c>
      <c r="C1277" t="s">
        <v>2632</v>
      </c>
      <c r="D1277">
        <v>395.52</v>
      </c>
      <c r="E1277">
        <v>0.49008646844660197</v>
      </c>
      <c r="F1277">
        <v>395.52</v>
      </c>
      <c r="G1277">
        <v>7.2599083918470559E-4</v>
      </c>
      <c r="H1277">
        <v>4.854369E-2</v>
      </c>
    </row>
    <row r="1278" spans="1:9" x14ac:dyDescent="0.25">
      <c r="A1278" s="57">
        <v>38626</v>
      </c>
      <c r="B1278" s="58" t="s">
        <v>2633</v>
      </c>
      <c r="C1278" t="s">
        <v>2634</v>
      </c>
      <c r="D1278">
        <v>1300.92</v>
      </c>
      <c r="E1278">
        <v>0.48973649417335419</v>
      </c>
      <c r="F1278">
        <v>1300.92</v>
      </c>
      <c r="G1278">
        <v>2.3878843105586754E-3</v>
      </c>
      <c r="H1278">
        <v>-8.2849769999999989E-2</v>
      </c>
      <c r="I1278" t="s">
        <v>82</v>
      </c>
    </row>
    <row r="1279" spans="1:9" x14ac:dyDescent="0.25">
      <c r="A1279" s="57">
        <v>38626</v>
      </c>
      <c r="B1279" s="58" t="s">
        <v>2635</v>
      </c>
      <c r="C1279" t="s">
        <v>2636</v>
      </c>
      <c r="D1279">
        <v>521.93880000000001</v>
      </c>
      <c r="E1279">
        <v>0.48956506011815942</v>
      </c>
      <c r="F1279">
        <v>521.93880000000001</v>
      </c>
      <c r="G1279">
        <v>9.5803698274438273E-4</v>
      </c>
      <c r="H1279">
        <v>-3.0015009999999997E-3</v>
      </c>
    </row>
    <row r="1280" spans="1:9" x14ac:dyDescent="0.25">
      <c r="A1280" s="57">
        <v>38626</v>
      </c>
      <c r="B1280" s="58" t="s">
        <v>2637</v>
      </c>
      <c r="C1280" t="s">
        <v>2638</v>
      </c>
      <c r="D1280">
        <v>254.81899999999999</v>
      </c>
      <c r="E1280">
        <v>0.48853892370663105</v>
      </c>
      <c r="F1280">
        <v>254.81899999999999</v>
      </c>
      <c r="G1280">
        <v>4.6772921634862332E-4</v>
      </c>
      <c r="H1280">
        <v>-2.5017200000000002E-3</v>
      </c>
    </row>
    <row r="1281" spans="1:9" x14ac:dyDescent="0.25">
      <c r="A1281" s="57">
        <v>38626</v>
      </c>
      <c r="B1281" s="58" t="s">
        <v>2639</v>
      </c>
      <c r="C1281" t="s">
        <v>2640</v>
      </c>
      <c r="D1281">
        <v>104.2402</v>
      </c>
      <c r="E1281">
        <v>0.4884392009992306</v>
      </c>
      <c r="F1281">
        <v>104.2402</v>
      </c>
      <c r="G1281">
        <v>1.9133654499085142E-4</v>
      </c>
      <c r="H1281">
        <v>-5.889282E-3</v>
      </c>
    </row>
    <row r="1282" spans="1:9" x14ac:dyDescent="0.25">
      <c r="A1282" s="57">
        <v>38626</v>
      </c>
      <c r="B1282" s="58" t="s">
        <v>2641</v>
      </c>
      <c r="C1282" t="s">
        <v>2642</v>
      </c>
      <c r="D1282">
        <v>420.06349999999998</v>
      </c>
      <c r="E1282">
        <v>0.4882285654430818</v>
      </c>
      <c r="F1282">
        <v>420.06349999999998</v>
      </c>
      <c r="G1282">
        <v>7.7104129469019161E-4</v>
      </c>
      <c r="H1282">
        <v>-0.1348018</v>
      </c>
      <c r="I1282" t="s">
        <v>82</v>
      </c>
    </row>
    <row r="1283" spans="1:9" x14ac:dyDescent="0.25">
      <c r="A1283" s="57">
        <v>38626</v>
      </c>
      <c r="B1283" s="58" t="s">
        <v>2643</v>
      </c>
      <c r="C1283" t="s">
        <v>2644</v>
      </c>
      <c r="D1283">
        <v>666.47</v>
      </c>
      <c r="E1283">
        <v>0.4881810133989527</v>
      </c>
      <c r="F1283">
        <v>666.47</v>
      </c>
      <c r="G1283">
        <v>1.2233290720859394E-3</v>
      </c>
      <c r="H1283">
        <v>6.1224489999999994E-3</v>
      </c>
    </row>
    <row r="1284" spans="1:9" x14ac:dyDescent="0.25">
      <c r="A1284" s="57">
        <v>38626</v>
      </c>
      <c r="B1284" s="58" t="s">
        <v>2645</v>
      </c>
      <c r="C1284" t="s">
        <v>2646</v>
      </c>
      <c r="D1284">
        <v>653.62879999999996</v>
      </c>
      <c r="E1284">
        <v>0.4879084275356288</v>
      </c>
      <c r="F1284">
        <v>653.62879999999996</v>
      </c>
      <c r="G1284">
        <v>1.1997585988756374E-3</v>
      </c>
      <c r="H1284">
        <v>0</v>
      </c>
    </row>
    <row r="1285" spans="1:9" x14ac:dyDescent="0.25">
      <c r="A1285" s="57">
        <v>38626</v>
      </c>
      <c r="B1285" s="58" t="s">
        <v>2647</v>
      </c>
      <c r="C1285" t="s">
        <v>2648</v>
      </c>
      <c r="D1285">
        <v>1776.32</v>
      </c>
      <c r="E1285">
        <v>0.48768521437578816</v>
      </c>
      <c r="F1285">
        <v>1776.32</v>
      </c>
      <c r="G1285">
        <v>3.260497692810923E-3</v>
      </c>
      <c r="H1285">
        <v>-9.2105259999999994E-2</v>
      </c>
      <c r="I1285" t="s">
        <v>82</v>
      </c>
    </row>
    <row r="1286" spans="1:9" x14ac:dyDescent="0.25">
      <c r="A1286" s="57">
        <v>38626</v>
      </c>
      <c r="B1286" s="58" t="s">
        <v>2649</v>
      </c>
      <c r="C1286" t="s">
        <v>2650</v>
      </c>
      <c r="D1286">
        <v>530.64080000000001</v>
      </c>
      <c r="E1286">
        <v>0.4870827874524537</v>
      </c>
      <c r="F1286">
        <v>530.64080000000001</v>
      </c>
      <c r="G1286">
        <v>9.7400980910609719E-4</v>
      </c>
      <c r="H1286">
        <v>-0.20145849999999998</v>
      </c>
      <c r="I1286" t="s">
        <v>82</v>
      </c>
    </row>
    <row r="1287" spans="1:9" x14ac:dyDescent="0.25">
      <c r="A1287" s="57">
        <v>38626</v>
      </c>
      <c r="B1287" s="58" t="s">
        <v>2651</v>
      </c>
      <c r="C1287" t="s">
        <v>2652</v>
      </c>
      <c r="D1287">
        <v>142.21</v>
      </c>
      <c r="E1287">
        <v>0.48680120947893951</v>
      </c>
      <c r="F1287">
        <v>142.21</v>
      </c>
      <c r="G1287">
        <v>2.6103144528837226E-4</v>
      </c>
      <c r="H1287">
        <v>-5.2307689999999997E-2</v>
      </c>
      <c r="I1287" t="s">
        <v>82</v>
      </c>
    </row>
    <row r="1288" spans="1:9" x14ac:dyDescent="0.25">
      <c r="A1288" s="57">
        <v>38626</v>
      </c>
      <c r="B1288" s="58" t="s">
        <v>2653</v>
      </c>
      <c r="C1288" t="s">
        <v>2654</v>
      </c>
      <c r="D1288">
        <v>59.3</v>
      </c>
      <c r="E1288">
        <v>0.4867453625632378</v>
      </c>
      <c r="F1288">
        <v>59.3</v>
      </c>
      <c r="G1288">
        <v>1.0884723089515838E-4</v>
      </c>
      <c r="H1288">
        <v>-4.296875E-2</v>
      </c>
    </row>
    <row r="1289" spans="1:9" x14ac:dyDescent="0.25">
      <c r="A1289" s="57">
        <v>38626</v>
      </c>
      <c r="B1289" s="58" t="s">
        <v>2655</v>
      </c>
      <c r="C1289" t="s">
        <v>2656</v>
      </c>
      <c r="D1289">
        <v>17.552</v>
      </c>
      <c r="E1289">
        <v>0.48646308113035547</v>
      </c>
      <c r="F1289">
        <v>17.552</v>
      </c>
      <c r="G1289">
        <v>3.2217311916894094E-5</v>
      </c>
      <c r="H1289">
        <v>-8.7499999999999994E-2</v>
      </c>
      <c r="I1289" t="s">
        <v>82</v>
      </c>
    </row>
    <row r="1290" spans="1:9" x14ac:dyDescent="0.25">
      <c r="A1290" s="57">
        <v>38626</v>
      </c>
      <c r="B1290" s="58" t="s">
        <v>2657</v>
      </c>
      <c r="C1290" t="s">
        <v>2658</v>
      </c>
      <c r="D1290">
        <v>1139.7927</v>
      </c>
      <c r="E1290">
        <v>0.48611120250199885</v>
      </c>
      <c r="F1290">
        <v>1139.7927</v>
      </c>
      <c r="G1290">
        <v>2.0921294972936931E-3</v>
      </c>
      <c r="H1290">
        <v>8.8016250000000004E-3</v>
      </c>
    </row>
    <row r="1291" spans="1:9" x14ac:dyDescent="0.25">
      <c r="A1291" s="57">
        <v>38626</v>
      </c>
      <c r="B1291" s="58" t="s">
        <v>2659</v>
      </c>
      <c r="C1291" t="s">
        <v>2660</v>
      </c>
      <c r="D1291">
        <v>1139.7927</v>
      </c>
      <c r="E1291">
        <v>0.48611120250199885</v>
      </c>
      <c r="F1291">
        <v>1139.7927</v>
      </c>
      <c r="G1291">
        <v>2.0921294972936931E-3</v>
      </c>
      <c r="H1291">
        <v>4.4037939999999999E-3</v>
      </c>
    </row>
    <row r="1292" spans="1:9" x14ac:dyDescent="0.25">
      <c r="A1292" s="57">
        <v>38626</v>
      </c>
      <c r="B1292" s="58" t="s">
        <v>2661</v>
      </c>
      <c r="C1292" t="s">
        <v>2662</v>
      </c>
      <c r="D1292">
        <v>100.75</v>
      </c>
      <c r="E1292">
        <v>0.48603473945409431</v>
      </c>
      <c r="F1292">
        <v>100.75</v>
      </c>
      <c r="G1292">
        <v>1.8493016041631042E-4</v>
      </c>
      <c r="H1292">
        <v>-1.138406E-2</v>
      </c>
    </row>
    <row r="1293" spans="1:9" x14ac:dyDescent="0.25">
      <c r="A1293" s="57">
        <v>38626</v>
      </c>
      <c r="B1293" s="58" t="s">
        <v>2663</v>
      </c>
      <c r="C1293" t="s">
        <v>2664</v>
      </c>
      <c r="D1293">
        <v>270.08999999999997</v>
      </c>
      <c r="E1293">
        <v>0.48593431819023297</v>
      </c>
      <c r="F1293">
        <v>270.08999999999997</v>
      </c>
      <c r="G1293">
        <v>4.9575967272299029E-4</v>
      </c>
      <c r="H1293">
        <v>-7.0127120000000001E-2</v>
      </c>
      <c r="I1293" t="s">
        <v>82</v>
      </c>
    </row>
    <row r="1294" spans="1:9" x14ac:dyDescent="0.25">
      <c r="A1294" s="57">
        <v>38626</v>
      </c>
      <c r="B1294" s="58" t="s">
        <v>2665</v>
      </c>
      <c r="C1294" t="s">
        <v>2666</v>
      </c>
      <c r="D1294">
        <v>410.86869999999999</v>
      </c>
      <c r="E1294">
        <v>0.48585837762769468</v>
      </c>
      <c r="F1294">
        <v>410.86869999999999</v>
      </c>
      <c r="G1294">
        <v>7.5416391663564182E-4</v>
      </c>
      <c r="H1294">
        <v>-2.0021840000000003E-2</v>
      </c>
    </row>
    <row r="1295" spans="1:9" x14ac:dyDescent="0.25">
      <c r="A1295" s="57">
        <v>38626</v>
      </c>
      <c r="B1295" s="58" t="s">
        <v>2667</v>
      </c>
      <c r="C1295" t="s">
        <v>2668</v>
      </c>
      <c r="D1295">
        <v>217.46</v>
      </c>
      <c r="E1295">
        <v>0.48584567276740548</v>
      </c>
      <c r="F1295">
        <v>217.46</v>
      </c>
      <c r="G1295">
        <v>3.9915546088467357E-4</v>
      </c>
      <c r="H1295">
        <v>2.945818E-2</v>
      </c>
    </row>
    <row r="1296" spans="1:9" x14ac:dyDescent="0.25">
      <c r="A1296" s="57">
        <v>38626</v>
      </c>
      <c r="B1296" s="58" t="s">
        <v>2669</v>
      </c>
      <c r="C1296" t="s">
        <v>2670</v>
      </c>
      <c r="D1296">
        <v>163.04650000000001</v>
      </c>
      <c r="E1296">
        <v>0.4854934021889461</v>
      </c>
      <c r="F1296">
        <v>163.04650000000001</v>
      </c>
      <c r="G1296">
        <v>2.9927757221159264E-4</v>
      </c>
      <c r="H1296">
        <v>-7.1729960000000009E-2</v>
      </c>
      <c r="I1296" t="s">
        <v>82</v>
      </c>
    </row>
    <row r="1297" spans="1:9" x14ac:dyDescent="0.25">
      <c r="A1297" s="57">
        <v>38626</v>
      </c>
      <c r="B1297" s="58" t="s">
        <v>2671</v>
      </c>
      <c r="C1297" t="s">
        <v>2672</v>
      </c>
      <c r="D1297">
        <v>28.04</v>
      </c>
      <c r="E1297">
        <v>0.48541369472182599</v>
      </c>
      <c r="F1297">
        <v>28.04</v>
      </c>
      <c r="G1297">
        <v>5.1468403951100186E-5</v>
      </c>
      <c r="H1297">
        <v>3.2934129999999999E-2</v>
      </c>
    </row>
    <row r="1298" spans="1:9" x14ac:dyDescent="0.25">
      <c r="A1298" s="57">
        <v>38626</v>
      </c>
      <c r="B1298" s="58" t="s">
        <v>2673</v>
      </c>
      <c r="C1298" t="s">
        <v>2674</v>
      </c>
      <c r="D1298">
        <v>23.53</v>
      </c>
      <c r="E1298">
        <v>0.48512537186570331</v>
      </c>
      <c r="F1298">
        <v>23.53</v>
      </c>
      <c r="G1298">
        <v>4.3190140690777013E-5</v>
      </c>
      <c r="H1298">
        <v>-3.3333330000000001E-2</v>
      </c>
    </row>
    <row r="1299" spans="1:9" x14ac:dyDescent="0.25">
      <c r="A1299" s="57">
        <v>38626</v>
      </c>
      <c r="B1299" s="58" t="s">
        <v>2675</v>
      </c>
      <c r="C1299" t="s">
        <v>2676</v>
      </c>
      <c r="D1299">
        <v>378.52</v>
      </c>
      <c r="E1299">
        <v>0.48485416886822358</v>
      </c>
      <c r="F1299">
        <v>378.52</v>
      </c>
      <c r="G1299">
        <v>6.9478674263803285E-4</v>
      </c>
      <c r="H1299">
        <v>-1.5558700000000002E-2</v>
      </c>
    </row>
    <row r="1300" spans="1:9" x14ac:dyDescent="0.25">
      <c r="A1300" s="57">
        <v>38626</v>
      </c>
      <c r="B1300" s="58" t="s">
        <v>2677</v>
      </c>
      <c r="C1300" t="s">
        <v>2678</v>
      </c>
      <c r="D1300">
        <v>641.69000000000005</v>
      </c>
      <c r="E1300">
        <v>0.48475587900699707</v>
      </c>
      <c r="F1300">
        <v>641.69000000000005</v>
      </c>
      <c r="G1300">
        <v>1.1778445125314365E-3</v>
      </c>
      <c r="H1300">
        <v>-4.6772690000000004E-3</v>
      </c>
    </row>
    <row r="1301" spans="1:9" x14ac:dyDescent="0.25">
      <c r="A1301" s="57">
        <v>38626</v>
      </c>
      <c r="B1301" s="58" t="s">
        <v>2679</v>
      </c>
      <c r="C1301" t="s">
        <v>2680</v>
      </c>
      <c r="D1301">
        <v>224.12</v>
      </c>
      <c r="E1301">
        <v>0.48452168481170799</v>
      </c>
      <c r="F1301">
        <v>224.12</v>
      </c>
      <c r="G1301">
        <v>4.1138012459060534E-4</v>
      </c>
      <c r="H1301">
        <v>3.8565019999999998E-2</v>
      </c>
    </row>
    <row r="1302" spans="1:9" x14ac:dyDescent="0.25">
      <c r="A1302" s="57">
        <v>38626</v>
      </c>
      <c r="B1302" s="58" t="s">
        <v>2681</v>
      </c>
      <c r="C1302" t="s">
        <v>2682</v>
      </c>
      <c r="D1302">
        <v>363.63</v>
      </c>
      <c r="E1302">
        <v>0.48410472183263209</v>
      </c>
      <c r="F1302">
        <v>363.63</v>
      </c>
      <c r="G1302">
        <v>6.6745562513332961E-4</v>
      </c>
      <c r="H1302">
        <v>0.14215659999999999</v>
      </c>
      <c r="I1302" t="s">
        <v>113</v>
      </c>
    </row>
    <row r="1303" spans="1:9" x14ac:dyDescent="0.25">
      <c r="A1303" s="57">
        <v>38626</v>
      </c>
      <c r="B1303" s="58" t="s">
        <v>2683</v>
      </c>
      <c r="C1303" t="s">
        <v>2684</v>
      </c>
      <c r="D1303">
        <v>588.02</v>
      </c>
      <c r="E1303">
        <v>0.48387809938437465</v>
      </c>
      <c r="F1303">
        <v>588.02</v>
      </c>
      <c r="G1303">
        <v>1.0793313441984998E-3</v>
      </c>
      <c r="H1303">
        <v>3.6674820000000004E-2</v>
      </c>
    </row>
    <row r="1304" spans="1:9" x14ac:dyDescent="0.25">
      <c r="A1304" s="57">
        <v>38626</v>
      </c>
      <c r="B1304" s="58" t="s">
        <v>2685</v>
      </c>
      <c r="C1304" t="s">
        <v>2686</v>
      </c>
      <c r="D1304">
        <v>215.88</v>
      </c>
      <c r="E1304">
        <v>0.48379655364091162</v>
      </c>
      <c r="F1304">
        <v>215.88</v>
      </c>
      <c r="G1304">
        <v>3.9625531544092396E-4</v>
      </c>
      <c r="H1304">
        <v>-7.2546229999999989E-2</v>
      </c>
      <c r="I1304" t="s">
        <v>82</v>
      </c>
    </row>
    <row r="1305" spans="1:9" x14ac:dyDescent="0.25">
      <c r="A1305" s="57">
        <v>38626</v>
      </c>
      <c r="B1305" s="58" t="s">
        <v>2687</v>
      </c>
      <c r="C1305" t="s">
        <v>2688</v>
      </c>
      <c r="D1305">
        <v>345.63389999999998</v>
      </c>
      <c r="E1305">
        <v>0.48335536531572859</v>
      </c>
      <c r="F1305">
        <v>345.63389999999998</v>
      </c>
      <c r="G1305">
        <v>6.3442315208253088E-4</v>
      </c>
      <c r="H1305">
        <v>-3.0646989999999999E-2</v>
      </c>
    </row>
    <row r="1306" spans="1:9" x14ac:dyDescent="0.25">
      <c r="A1306" s="57">
        <v>38626</v>
      </c>
      <c r="B1306" s="58" t="s">
        <v>2689</v>
      </c>
      <c r="C1306" t="s">
        <v>2690</v>
      </c>
      <c r="D1306">
        <v>575.87</v>
      </c>
      <c r="E1306">
        <v>0.48331741538888978</v>
      </c>
      <c r="F1306">
        <v>575.87</v>
      </c>
      <c r="G1306">
        <v>1.0570295928430836E-3</v>
      </c>
      <c r="H1306">
        <v>-2.0134229999999999E-3</v>
      </c>
    </row>
    <row r="1307" spans="1:9" x14ac:dyDescent="0.25">
      <c r="A1307" s="57">
        <v>38626</v>
      </c>
      <c r="B1307" s="58" t="s">
        <v>2691</v>
      </c>
      <c r="C1307" t="s">
        <v>2692</v>
      </c>
      <c r="D1307">
        <v>366.78</v>
      </c>
      <c r="E1307">
        <v>0.4829698094225422</v>
      </c>
      <c r="F1307">
        <v>366.78</v>
      </c>
      <c r="G1307">
        <v>6.7323756066991884E-4</v>
      </c>
      <c r="H1307">
        <v>6.2713520000000009E-2</v>
      </c>
      <c r="I130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3"/>
  <sheetViews>
    <sheetView workbookViewId="0">
      <selection activeCell="B16" sqref="B16"/>
    </sheetView>
  </sheetViews>
  <sheetFormatPr defaultRowHeight="15" x14ac:dyDescent="0.25"/>
  <cols>
    <col min="1" max="1" width="20.5703125" style="1" customWidth="1"/>
    <col min="2" max="3" width="9.140625" style="1"/>
    <col min="4" max="4" width="10.140625" style="1" customWidth="1"/>
    <col min="5" max="5" width="4.7109375" style="1" customWidth="1"/>
    <col min="6" max="6" width="9.140625" style="1"/>
    <col min="7" max="7" width="16.28515625" style="1" bestFit="1" customWidth="1"/>
    <col min="8" max="8" width="9.140625" style="1"/>
    <col min="9" max="9" width="11.85546875" style="1" bestFit="1" customWidth="1"/>
    <col min="10" max="10" width="12.7109375" style="1" customWidth="1"/>
    <col min="11" max="16384" width="9.140625" style="1"/>
  </cols>
  <sheetData>
    <row r="1" spans="1:12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12" ht="15.75" thickBot="1" x14ac:dyDescent="0.3">
      <c r="A2" s="1" t="s">
        <v>2</v>
      </c>
      <c r="B2" s="5">
        <v>1</v>
      </c>
      <c r="C2" s="6"/>
      <c r="D2" s="6"/>
      <c r="E2" s="6"/>
      <c r="F2" s="6"/>
      <c r="G2" s="6"/>
    </row>
    <row r="4" spans="1:12" ht="15.75" thickBot="1" x14ac:dyDescent="0.3">
      <c r="A4" s="1" t="s">
        <v>3</v>
      </c>
      <c r="G4" s="1" t="s">
        <v>4</v>
      </c>
    </row>
    <row r="5" spans="1:12" ht="15.75" thickBot="1" x14ac:dyDescent="0.3">
      <c r="A5" s="7"/>
      <c r="B5" s="7" t="s">
        <v>5</v>
      </c>
      <c r="C5" s="8" t="s">
        <v>6</v>
      </c>
      <c r="D5" s="9" t="s">
        <v>7</v>
      </c>
      <c r="G5" s="7" t="s">
        <v>8</v>
      </c>
      <c r="H5" s="10" t="s">
        <v>9</v>
      </c>
      <c r="I5" s="10" t="s">
        <v>10</v>
      </c>
      <c r="J5" s="11" t="s">
        <v>11</v>
      </c>
    </row>
    <row r="6" spans="1:12" ht="15.75" thickBot="1" x14ac:dyDescent="0.3">
      <c r="A6" s="12" t="s">
        <v>12</v>
      </c>
      <c r="B6" s="13">
        <v>0.1</v>
      </c>
      <c r="C6" s="14">
        <f>B6+2%</f>
        <v>0.12000000000000001</v>
      </c>
      <c r="D6" s="15">
        <v>1E-3</v>
      </c>
      <c r="G6" s="16" t="s">
        <v>13</v>
      </c>
      <c r="H6" s="17">
        <v>1.34E-2</v>
      </c>
      <c r="I6" s="18">
        <v>1E-3</v>
      </c>
      <c r="J6" s="19">
        <f>H6/2+I6</f>
        <v>7.7000000000000002E-3</v>
      </c>
    </row>
    <row r="7" spans="1:12" x14ac:dyDescent="0.25">
      <c r="A7" s="12" t="s">
        <v>14</v>
      </c>
      <c r="B7" s="13">
        <v>0</v>
      </c>
      <c r="C7" s="14">
        <f>C6</f>
        <v>0.12000000000000001</v>
      </c>
      <c r="D7" s="15">
        <f>D6</f>
        <v>1E-3</v>
      </c>
      <c r="G7" s="16" t="s">
        <v>15</v>
      </c>
      <c r="H7" s="17">
        <v>5.5999999999999999E-3</v>
      </c>
      <c r="I7" s="20">
        <f>I6</f>
        <v>1E-3</v>
      </c>
      <c r="J7" s="19">
        <f>H7/2+I7</f>
        <v>3.8E-3</v>
      </c>
    </row>
    <row r="8" spans="1:12" x14ac:dyDescent="0.25">
      <c r="A8" s="12" t="s">
        <v>16</v>
      </c>
      <c r="B8" s="13">
        <v>0.3</v>
      </c>
      <c r="C8" s="14">
        <f>B8+10%</f>
        <v>0.4</v>
      </c>
      <c r="D8" s="15">
        <v>0</v>
      </c>
      <c r="G8" s="16" t="s">
        <v>17</v>
      </c>
      <c r="H8" s="17">
        <v>2.5000000000000001E-3</v>
      </c>
      <c r="I8" s="20">
        <f>I6</f>
        <v>1E-3</v>
      </c>
      <c r="J8" s="19">
        <f>H8/2+I8</f>
        <v>2.2500000000000003E-3</v>
      </c>
      <c r="L8" s="21"/>
    </row>
    <row r="9" spans="1:12" ht="15.75" thickBot="1" x14ac:dyDescent="0.3">
      <c r="A9" s="22" t="s">
        <v>18</v>
      </c>
      <c r="B9" s="23">
        <v>0.3</v>
      </c>
      <c r="C9" s="24">
        <f>B9+5%</f>
        <v>0.35</v>
      </c>
      <c r="D9" s="25">
        <v>1E-3</v>
      </c>
      <c r="G9" s="16" t="s">
        <v>19</v>
      </c>
      <c r="H9" s="17">
        <v>1.2999999999999999E-3</v>
      </c>
      <c r="I9" s="20">
        <f>I6</f>
        <v>1E-3</v>
      </c>
      <c r="J9" s="19">
        <f>H9/2+I9</f>
        <v>1.65E-3</v>
      </c>
    </row>
    <row r="10" spans="1:12" ht="15.75" thickBot="1" x14ac:dyDescent="0.3">
      <c r="A10" s="7" t="s">
        <v>20</v>
      </c>
      <c r="B10" s="26">
        <v>1</v>
      </c>
      <c r="G10" s="27" t="s">
        <v>21</v>
      </c>
      <c r="H10" s="28">
        <v>4.0000000000000002E-4</v>
      </c>
      <c r="I10" s="29">
        <f>I6</f>
        <v>1E-3</v>
      </c>
      <c r="J10" s="30">
        <f>H10/2+I10</f>
        <v>1.2000000000000001E-3</v>
      </c>
    </row>
    <row r="11" spans="1:12" ht="15.75" thickBot="1" x14ac:dyDescent="0.3">
      <c r="A11" s="7" t="s">
        <v>22</v>
      </c>
      <c r="B11" s="26">
        <v>100</v>
      </c>
    </row>
    <row r="12" spans="1:12" ht="15.75" thickBot="1" x14ac:dyDescent="0.3">
      <c r="A12" s="7" t="s">
        <v>23</v>
      </c>
      <c r="B12" s="31" t="s">
        <v>24</v>
      </c>
      <c r="G12" s="32" t="s">
        <v>25</v>
      </c>
    </row>
    <row r="13" spans="1:12" ht="15.75" thickBot="1" x14ac:dyDescent="0.3">
      <c r="G13" s="33" t="s">
        <v>26</v>
      </c>
      <c r="H13" s="34">
        <v>0</v>
      </c>
      <c r="I13" s="35">
        <v>0</v>
      </c>
    </row>
    <row r="14" spans="1:12" x14ac:dyDescent="0.25">
      <c r="A14" s="36" t="s">
        <v>27</v>
      </c>
      <c r="B14" s="37">
        <v>38626</v>
      </c>
      <c r="C14" s="38"/>
      <c r="G14" s="39" t="s">
        <v>28</v>
      </c>
      <c r="H14" s="14">
        <v>0.75</v>
      </c>
      <c r="I14" s="15">
        <v>0.75</v>
      </c>
    </row>
    <row r="15" spans="1:12" ht="15.75" thickBot="1" x14ac:dyDescent="0.3">
      <c r="A15" s="40" t="s">
        <v>29</v>
      </c>
      <c r="B15" s="41">
        <v>38687</v>
      </c>
      <c r="G15" s="42" t="s">
        <v>30</v>
      </c>
      <c r="H15" s="24">
        <v>0.25</v>
      </c>
      <c r="I15" s="25">
        <v>0.25</v>
      </c>
    </row>
    <row r="16" spans="1:12" ht="15.75" thickBot="1" x14ac:dyDescent="0.3"/>
    <row r="17" spans="1:11" ht="15.75" thickBot="1" x14ac:dyDescent="0.3">
      <c r="A17" s="43" t="s">
        <v>31</v>
      </c>
      <c r="B17" s="44">
        <v>3</v>
      </c>
    </row>
    <row r="19" spans="1:11" ht="15.75" thickBot="1" x14ac:dyDescent="0.3">
      <c r="G19" s="32" t="s">
        <v>32</v>
      </c>
    </row>
    <row r="20" spans="1:11" ht="15.75" thickBot="1" x14ac:dyDescent="0.3">
      <c r="A20" s="1" t="s">
        <v>33</v>
      </c>
      <c r="G20" s="45" t="s">
        <v>34</v>
      </c>
      <c r="H20" s="7" t="s">
        <v>35</v>
      </c>
      <c r="I20" s="7" t="s">
        <v>36</v>
      </c>
      <c r="J20" s="1" t="s">
        <v>37</v>
      </c>
      <c r="K20" s="1" t="s">
        <v>38</v>
      </c>
    </row>
    <row r="21" spans="1:11" ht="15.75" thickBot="1" x14ac:dyDescent="0.3">
      <c r="A21" s="7" t="s">
        <v>39</v>
      </c>
      <c r="B21" s="46" t="s">
        <v>40</v>
      </c>
      <c r="C21" s="47" t="s">
        <v>41</v>
      </c>
      <c r="G21" s="48" t="s">
        <v>42</v>
      </c>
      <c r="H21" s="49">
        <v>1</v>
      </c>
      <c r="I21" s="12"/>
      <c r="J21" s="1">
        <v>1</v>
      </c>
      <c r="K21" s="1">
        <v>1</v>
      </c>
    </row>
    <row r="22" spans="1:11" x14ac:dyDescent="0.25">
      <c r="A22" s="50" t="s">
        <v>43</v>
      </c>
      <c r="B22" s="51">
        <v>1</v>
      </c>
      <c r="C22" s="35">
        <v>0</v>
      </c>
      <c r="G22" s="48" t="s">
        <v>44</v>
      </c>
      <c r="H22" s="49">
        <v>2</v>
      </c>
      <c r="I22" s="12"/>
      <c r="J22" s="1">
        <v>1</v>
      </c>
      <c r="K22" s="1">
        <v>2</v>
      </c>
    </row>
    <row r="23" spans="1:11" ht="15.75" thickBot="1" x14ac:dyDescent="0.3">
      <c r="A23" s="12" t="s">
        <v>45</v>
      </c>
      <c r="B23" s="52">
        <v>1</v>
      </c>
      <c r="C23" s="53">
        <v>0</v>
      </c>
      <c r="G23" s="48" t="s">
        <v>46</v>
      </c>
      <c r="H23" s="49">
        <v>5</v>
      </c>
      <c r="I23" s="12"/>
      <c r="J23" s="1">
        <v>3</v>
      </c>
      <c r="K23" s="1">
        <v>5</v>
      </c>
    </row>
    <row r="24" spans="1:11" ht="15.75" thickBot="1" x14ac:dyDescent="0.3">
      <c r="A24" s="12" t="s">
        <v>47</v>
      </c>
      <c r="B24" s="52">
        <v>1</v>
      </c>
      <c r="C24" s="53">
        <v>0</v>
      </c>
      <c r="G24" s="48" t="s">
        <v>48</v>
      </c>
      <c r="H24" s="49">
        <v>6</v>
      </c>
      <c r="I24" s="54">
        <v>1</v>
      </c>
      <c r="J24" s="1">
        <v>4</v>
      </c>
      <c r="K24" s="1">
        <v>6</v>
      </c>
    </row>
    <row r="25" spans="1:11" x14ac:dyDescent="0.25">
      <c r="A25" s="12" t="s">
        <v>49</v>
      </c>
      <c r="B25" s="52">
        <v>1</v>
      </c>
      <c r="C25" s="53">
        <v>0</v>
      </c>
      <c r="G25" s="12" t="str">
        <f>A9</f>
        <v>Alt</v>
      </c>
      <c r="H25" s="49">
        <v>7</v>
      </c>
      <c r="I25" s="12"/>
      <c r="J25" s="1">
        <v>5</v>
      </c>
      <c r="K25" s="1">
        <v>7</v>
      </c>
    </row>
    <row r="26" spans="1:11" ht="15.75" thickBot="1" x14ac:dyDescent="0.3">
      <c r="A26" s="12" t="s">
        <v>50</v>
      </c>
      <c r="B26" s="52">
        <v>1</v>
      </c>
      <c r="C26" s="53">
        <v>0</v>
      </c>
      <c r="G26" s="12" t="s">
        <v>51</v>
      </c>
      <c r="H26" s="49">
        <v>9</v>
      </c>
      <c r="I26" s="12"/>
      <c r="J26" s="1">
        <v>22</v>
      </c>
      <c r="K26" s="1">
        <v>8</v>
      </c>
    </row>
    <row r="27" spans="1:11" ht="15.75" thickBot="1" x14ac:dyDescent="0.3">
      <c r="A27" s="12" t="s">
        <v>52</v>
      </c>
      <c r="B27" s="52">
        <v>1</v>
      </c>
      <c r="C27" s="53">
        <v>0</v>
      </c>
      <c r="G27" s="12" t="s">
        <v>53</v>
      </c>
      <c r="H27" s="49">
        <v>9</v>
      </c>
      <c r="I27" s="54">
        <v>1</v>
      </c>
      <c r="J27" s="1">
        <v>23</v>
      </c>
      <c r="K27" s="1">
        <v>8</v>
      </c>
    </row>
    <row r="28" spans="1:11" ht="15.75" thickBot="1" x14ac:dyDescent="0.3">
      <c r="A28" s="12" t="s">
        <v>54</v>
      </c>
      <c r="B28" s="52">
        <v>1</v>
      </c>
      <c r="C28" s="53">
        <v>0</v>
      </c>
      <c r="G28" s="12" t="s">
        <v>55</v>
      </c>
      <c r="H28" s="49">
        <v>8</v>
      </c>
      <c r="I28" s="54">
        <v>1</v>
      </c>
      <c r="J28" s="1">
        <v>22</v>
      </c>
      <c r="K28" s="1">
        <v>8</v>
      </c>
    </row>
    <row r="29" spans="1:11" ht="15.75" thickBot="1" x14ac:dyDescent="0.3">
      <c r="A29" s="12" t="s">
        <v>56</v>
      </c>
      <c r="B29" s="52">
        <v>1</v>
      </c>
      <c r="C29" s="53">
        <v>0</v>
      </c>
      <c r="G29" s="12" t="s">
        <v>57</v>
      </c>
      <c r="H29" s="49">
        <v>11</v>
      </c>
      <c r="I29" s="54">
        <v>0</v>
      </c>
      <c r="J29" s="1">
        <v>11</v>
      </c>
      <c r="K29" s="1">
        <v>11</v>
      </c>
    </row>
    <row r="30" spans="1:11" ht="15.75" thickBot="1" x14ac:dyDescent="0.3">
      <c r="A30" s="12" t="s">
        <v>58</v>
      </c>
      <c r="B30" s="52">
        <v>1</v>
      </c>
      <c r="C30" s="53">
        <v>0</v>
      </c>
      <c r="G30" s="22" t="s">
        <v>59</v>
      </c>
      <c r="H30" s="5">
        <v>12</v>
      </c>
      <c r="I30" s="22"/>
      <c r="J30" s="1">
        <v>26</v>
      </c>
      <c r="K30" s="1">
        <v>12</v>
      </c>
    </row>
    <row r="31" spans="1:11" ht="15.75" thickBot="1" x14ac:dyDescent="0.3">
      <c r="A31" s="22" t="s">
        <v>53</v>
      </c>
      <c r="B31" s="55">
        <v>1</v>
      </c>
      <c r="C31" s="56">
        <v>0</v>
      </c>
    </row>
    <row r="32" spans="1:11" ht="15.75" thickBot="1" x14ac:dyDescent="0.3"/>
    <row r="33" spans="1:2" ht="15.75" thickBot="1" x14ac:dyDescent="0.3">
      <c r="A33" s="43" t="s">
        <v>60</v>
      </c>
      <c r="B33" s="54">
        <v>7</v>
      </c>
    </row>
  </sheetData>
  <sheetProtection selectLockedCells="1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Results</vt:lpstr>
      <vt:lpstr>Portfolios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2016-08-17T19:57:02Z</dcterms:created>
  <dcterms:modified xsi:type="dcterms:W3CDTF">2016-08-17T19:58:14Z</dcterms:modified>
</cp:coreProperties>
</file>