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nhancer_dynamics\model_v2\paramscan\"/>
    </mc:Choice>
  </mc:AlternateContent>
  <bookViews>
    <workbookView xWindow="0" yWindow="0" windowWidth="20000" windowHeight="8887" activeTab="1"/>
  </bookViews>
  <sheets>
    <sheet name="Species" sheetId="6" r:id="rId1"/>
    <sheet name="Reactions" sheetId="4" r:id="rId2"/>
    <sheet name="Constants" sheetId="3" r:id="rId3"/>
    <sheet name="Reactions-2" sheetId="5" r:id="rId4"/>
    <sheet name="Species_short" sheetId="1" r:id="rId5"/>
    <sheet name="short" sheetId="2" r:id="rId6"/>
  </sheets>
  <definedNames>
    <definedName name="_xlnm._FilterDatabase" localSheetId="1" hidden="1">Reactions!$A$1:$J$57</definedName>
    <definedName name="_xlnm._FilterDatabase" localSheetId="3" hidden="1">'Reactions-2'!$A$1:$I$57</definedName>
    <definedName name="_xlnm._FilterDatabase" localSheetId="5" hidden="1">short!$A$1:$I$13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5" l="1"/>
  <c r="E9" i="5"/>
  <c r="E13" i="5" s="1"/>
  <c r="E17" i="5" s="1"/>
  <c r="E21" i="5" s="1"/>
  <c r="E25" i="5" s="1"/>
  <c r="E29" i="5" s="1"/>
  <c r="E33" i="5" s="1"/>
  <c r="E37" i="5" s="1"/>
  <c r="E41" i="5" s="1"/>
  <c r="E45" i="5" s="1"/>
  <c r="E49" i="5" s="1"/>
  <c r="E53" i="5" s="1"/>
  <c r="E6" i="5"/>
  <c r="E10" i="5" s="1"/>
  <c r="E14" i="5" s="1"/>
  <c r="E18" i="5" s="1"/>
  <c r="E22" i="5" s="1"/>
  <c r="E26" i="5" s="1"/>
  <c r="E9" i="4" l="1"/>
  <c r="E13" i="4" s="1"/>
  <c r="E17" i="4" s="1"/>
  <c r="E21" i="4" s="1"/>
  <c r="E25" i="4" s="1"/>
  <c r="E29" i="4" s="1"/>
  <c r="E33" i="4" s="1"/>
  <c r="E37" i="4" s="1"/>
  <c r="E41" i="4" s="1"/>
  <c r="E45" i="4" s="1"/>
  <c r="E49" i="4" s="1"/>
  <c r="E53" i="4" s="1"/>
  <c r="E57" i="4" s="1"/>
  <c r="E6" i="4"/>
  <c r="E10" i="4" s="1"/>
  <c r="E14" i="4" s="1"/>
  <c r="E18" i="4" s="1"/>
  <c r="E22" i="4" s="1"/>
  <c r="E26" i="4" s="1"/>
  <c r="E30" i="4" s="1"/>
  <c r="E34" i="4" s="1"/>
  <c r="E38" i="4" s="1"/>
  <c r="E42" i="4" s="1"/>
  <c r="E46" i="4" s="1"/>
  <c r="E50" i="4" s="1"/>
  <c r="E54" i="4" s="1"/>
  <c r="I55" i="4"/>
  <c r="I56" i="4" s="1"/>
  <c r="I51" i="4"/>
  <c r="I52" i="4" s="1"/>
  <c r="I47" i="4"/>
  <c r="I48" i="4" s="1"/>
  <c r="I43" i="4"/>
  <c r="I44" i="4" s="1"/>
  <c r="I39" i="4"/>
  <c r="I40" i="4" s="1"/>
  <c r="I35" i="4"/>
  <c r="I36" i="4" s="1"/>
  <c r="I31" i="4"/>
  <c r="I32" i="4" s="1"/>
  <c r="I27" i="4"/>
  <c r="I28" i="4" s="1"/>
  <c r="I23" i="4"/>
  <c r="I24" i="4" s="1"/>
  <c r="I19" i="4"/>
  <c r="I20" i="4" s="1"/>
  <c r="I15" i="4"/>
  <c r="I16" i="4" s="1"/>
  <c r="I11" i="4"/>
  <c r="I12" i="4" s="1"/>
  <c r="I7" i="4"/>
  <c r="I8" i="4" s="1"/>
  <c r="I3" i="4"/>
  <c r="I4" i="4" s="1"/>
  <c r="E9" i="2" l="1"/>
  <c r="E13" i="2" s="1"/>
  <c r="I55" i="5"/>
  <c r="I56" i="5" s="1"/>
  <c r="I51" i="5"/>
  <c r="I52" i="5" s="1"/>
  <c r="I47" i="5"/>
  <c r="I48" i="5" s="1"/>
  <c r="I43" i="5"/>
  <c r="I44" i="5" s="1"/>
  <c r="I39" i="5"/>
  <c r="I40" i="5" s="1"/>
  <c r="I35" i="5"/>
  <c r="I36" i="5" s="1"/>
  <c r="I31" i="5"/>
  <c r="I32" i="5" s="1"/>
  <c r="I27" i="5"/>
  <c r="I28" i="5" s="1"/>
  <c r="I23" i="5"/>
  <c r="I24" i="5" s="1"/>
  <c r="I19" i="5"/>
  <c r="I20" i="5" s="1"/>
  <c r="I15" i="5"/>
  <c r="I16" i="5" s="1"/>
  <c r="I11" i="5"/>
  <c r="I12" i="5" s="1"/>
  <c r="I7" i="5"/>
  <c r="I8" i="5" s="1"/>
  <c r="I3" i="5"/>
  <c r="I4" i="5" s="1"/>
  <c r="E6" i="2"/>
  <c r="E10" i="2" s="1"/>
  <c r="I11" i="2" l="1"/>
  <c r="I12" i="2" s="1"/>
  <c r="I7" i="2"/>
  <c r="I8" i="2" s="1"/>
  <c r="I3" i="2"/>
  <c r="I4" i="2" s="1"/>
</calcChain>
</file>

<file path=xl/sharedStrings.xml><?xml version="1.0" encoding="utf-8"?>
<sst xmlns="http://schemas.openxmlformats.org/spreadsheetml/2006/main" count="546" uniqueCount="48">
  <si>
    <t>#</t>
  </si>
  <si>
    <t>Rxn</t>
  </si>
  <si>
    <t>Value</t>
  </si>
  <si>
    <t>Unit</t>
  </si>
  <si>
    <t>Description</t>
  </si>
  <si>
    <t>Source</t>
  </si>
  <si>
    <t>→</t>
  </si>
  <si>
    <t>Reactants</t>
  </si>
  <si>
    <t>Products</t>
  </si>
  <si>
    <t>Name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</si>
  <si>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</si>
  <si>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</si>
  <si>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</si>
  <si>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</si>
  <si>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</si>
  <si>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</si>
  <si>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</si>
  <si>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</si>
  <si>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</si>
  <si>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</si>
  <si>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</si>
  <si>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</si>
  <si>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</si>
  <si>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</si>
  <si>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min ⁻¹</t>
  </si>
  <si>
    <t>Hill coef.</t>
  </si>
  <si>
    <t>Hill coefficient for TF binding</t>
  </si>
  <si>
    <t>Kd for TF binding</t>
  </si>
  <si>
    <t>Kd</t>
  </si>
  <si>
    <t>Widom 2011</t>
  </si>
  <si>
    <t>E_14</t>
  </si>
  <si>
    <t>tf + E_0</t>
  </si>
  <si>
    <t>tf + E_1</t>
  </si>
  <si>
    <t>tf + E_2</t>
  </si>
  <si>
    <t>tf + E_3</t>
  </si>
  <si>
    <t>tf + E_4</t>
  </si>
  <si>
    <t>tf + E_5</t>
  </si>
  <si>
    <t>tf + E_6</t>
  </si>
  <si>
    <t>tf + E_7</t>
  </si>
  <si>
    <t>tf + E_8</t>
  </si>
  <si>
    <t>tf + E_9</t>
  </si>
  <si>
    <t>tf + E_10</t>
  </si>
  <si>
    <t>tf + E_11</t>
  </si>
  <si>
    <t>tf + E_12</t>
  </si>
  <si>
    <t>tf + E_13</t>
  </si>
  <si>
    <t>uM⁻¹min ⁻¹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</si>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</sst>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4" borderId="0" xfId="0" applyFill="1"/>
    <xf numFmtId="0" fontId="3" fillId="0" borderId="0" xfId="0" applyFont="1" applyAlignment="1">
      <alignment wrapText="1"/>
    </xf>
    <xf numFmtId="0" fontId="4" fillId="4" borderId="0" xfId="0" applyFont="1" applyFill="1"/>
    <xf numFmtId="0" fontId="4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right" wrapText="1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4" fillId="3" borderId="0" xfId="0" applyFont="1" applyFill="1"/>
    <xf numFmtId="0" fontId="4" fillId="0" borderId="0" xfId="0" applyFont="1" applyAlignment="1"/>
    <xf numFmtId="0" fontId="4" fillId="5" borderId="0" xfId="1" applyFont="1" applyFill="1"/>
    <xf numFmtId="0" fontId="2" fillId="5" borderId="0" xfId="1" applyFill="1" applyAlignment="1">
      <alignment horizontal="right"/>
    </xf>
    <xf numFmtId="0" fontId="0" fillId="5" borderId="0" xfId="1" applyFont="1" applyFill="1"/>
    <xf numFmtId="0" fontId="2" fillId="5" borderId="0" xfId="1" applyFill="1" applyAlignment="1">
      <alignment wrapText="1"/>
    </xf>
    <xf numFmtId="0" fontId="0" fillId="5" borderId="0" xfId="1" applyFont="1" applyFill="1" applyAlignment="1">
      <alignment wrapText="1"/>
    </xf>
    <xf numFmtId="0" fontId="2" fillId="5" borderId="0" xfId="1" applyFill="1"/>
    <xf numFmtId="0" fontId="0" fillId="5" borderId="0" xfId="0" applyFill="1"/>
    <xf numFmtId="2" fontId="6" fillId="4" borderId="0" xfId="0" applyNumberFormat="1" applyFont="1" applyFill="1" applyAlignment="1">
      <alignment horizontal="center"/>
    </xf>
    <xf numFmtId="2" fontId="4" fillId="0" borderId="0" xfId="0" applyNumberFormat="1" applyFont="1"/>
    <xf numFmtId="2" fontId="4" fillId="5" borderId="0" xfId="1" applyNumberFormat="1" applyFont="1" applyFill="1"/>
    <xf numFmtId="2" fontId="5" fillId="0" borderId="0" xfId="0" applyNumberFormat="1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4" fillId="5" borderId="0" xfId="1" applyFont="1" applyFill="1" applyAlignment="1">
      <alignment horizontal="right"/>
    </xf>
    <xf numFmtId="0" fontId="4" fillId="5" borderId="0" xfId="1" applyFont="1" applyFill="1" applyAlignment="1">
      <alignment wrapText="1"/>
    </xf>
    <xf numFmtId="0" fontId="4" fillId="5" borderId="0" xfId="0" applyFont="1" applyFill="1"/>
  </cellXfs>
  <cellStyles count="2">
    <cellStyle name="40% - Accent3" xfId="1" builtinId="39"/>
    <cellStyle name="Normal" xfId="0" builtinId="0"/>
  </cellStyles>
  <dxfs count="127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  <row r="6" spans="1:2">
      <c r="A6" s="5">
        <v>5</v>
      </c>
      <c r="B6" s="5" t="s">
        <v>14</v>
      </c>
    </row>
    <row r="7" spans="1:2">
      <c r="A7" s="5">
        <v>6</v>
      </c>
      <c r="B7" s="5" t="s">
        <v>15</v>
      </c>
    </row>
    <row r="8" spans="1:2">
      <c r="A8" s="5">
        <v>7</v>
      </c>
      <c r="B8" s="5" t="s">
        <v>16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18</v>
      </c>
    </row>
    <row r="11" spans="1:2">
      <c r="A11" s="5">
        <v>10</v>
      </c>
      <c r="B11" s="5" t="s">
        <v>19</v>
      </c>
    </row>
    <row r="12" spans="1:2">
      <c r="A12" s="5">
        <v>11</v>
      </c>
      <c r="B12" s="5" t="s">
        <v>20</v>
      </c>
    </row>
    <row r="13" spans="1:2">
      <c r="A13" s="5">
        <v>12</v>
      </c>
      <c r="B13" s="5" t="s">
        <v>21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23</v>
      </c>
    </row>
    <row r="16" spans="1:2">
      <c r="A16" s="5">
        <v>15</v>
      </c>
      <c r="B16" s="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115" zoomScaleNormal="115" workbookViewId="0"/>
  </sheetViews>
  <sheetFormatPr defaultRowHeight="13.7"/>
  <cols>
    <col min="1" max="1" width="7.3515625" style="5" customWidth="1"/>
    <col min="2" max="2" width="9.29296875" style="5" bestFit="1" customWidth="1"/>
    <col min="3" max="4" width="8.9375" style="5"/>
    <col min="5" max="5" width="13.41015625" style="20" customWidth="1"/>
    <col min="6" max="6" width="12.64453125" style="5" customWidth="1"/>
    <col min="7" max="7" width="42" style="5" customWidth="1"/>
    <col min="8" max="8" width="11.52734375" style="5" customWidth="1"/>
    <col min="9" max="16384" width="8.9375" style="5"/>
  </cols>
  <sheetData>
    <row r="1" spans="1:9" s="4" customFormat="1">
      <c r="A1" s="8" t="s">
        <v>0</v>
      </c>
      <c r="B1" s="8" t="s">
        <v>7</v>
      </c>
      <c r="C1" s="8" t="s">
        <v>1</v>
      </c>
      <c r="D1" s="8" t="s">
        <v>8</v>
      </c>
      <c r="E1" s="19" t="s">
        <v>2</v>
      </c>
      <c r="F1" s="8" t="s">
        <v>3</v>
      </c>
      <c r="G1" s="8" t="s">
        <v>4</v>
      </c>
      <c r="H1" s="8" t="s">
        <v>5</v>
      </c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20">
        <v>10</v>
      </c>
      <c r="F2" s="5" t="s">
        <v>45</v>
      </c>
      <c r="G2" s="5" t="s">
        <v>47</v>
      </c>
    </row>
    <row r="3" spans="1:9" s="24" customFormat="1">
      <c r="A3" s="23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24" customFormat="1">
      <c r="A4" s="23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2" customFormat="1">
      <c r="A5" s="25">
        <v>2</v>
      </c>
      <c r="B5" s="12" t="s">
        <v>11</v>
      </c>
      <c r="C5" s="26" t="s">
        <v>6</v>
      </c>
      <c r="D5" s="26" t="s">
        <v>10</v>
      </c>
      <c r="E5" s="21">
        <v>75</v>
      </c>
      <c r="F5" s="12" t="s">
        <v>24</v>
      </c>
      <c r="G5" s="12" t="s">
        <v>46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20">
        <f>E2*1.2</f>
        <v>12</v>
      </c>
      <c r="F6" s="5" t="s">
        <v>45</v>
      </c>
      <c r="G6" s="5" t="s">
        <v>47</v>
      </c>
    </row>
    <row r="7" spans="1:9" s="24" customFormat="1">
      <c r="A7" s="23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24" customFormat="1">
      <c r="A8" s="23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2" customFormat="1">
      <c r="A9" s="25">
        <v>4</v>
      </c>
      <c r="B9" s="12" t="s">
        <v>12</v>
      </c>
      <c r="C9" s="26" t="s">
        <v>6</v>
      </c>
      <c r="D9" s="12" t="s">
        <v>11</v>
      </c>
      <c r="E9" s="21">
        <f>E5*0.8</f>
        <v>60</v>
      </c>
      <c r="F9" s="12" t="s">
        <v>24</v>
      </c>
      <c r="G9" s="12" t="s">
        <v>46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20">
        <f>E6*1.2</f>
        <v>14.399999999999999</v>
      </c>
      <c r="F10" s="5" t="s">
        <v>45</v>
      </c>
      <c r="G10" s="5" t="s">
        <v>47</v>
      </c>
    </row>
    <row r="11" spans="1:9" s="24" customFormat="1">
      <c r="A11" s="23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24" customFormat="1">
      <c r="A12" s="23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2" customFormat="1">
      <c r="A13" s="25">
        <v>6</v>
      </c>
      <c r="B13" s="12" t="s">
        <v>13</v>
      </c>
      <c r="C13" s="26" t="s">
        <v>6</v>
      </c>
      <c r="D13" s="12" t="s">
        <v>12</v>
      </c>
      <c r="E13" s="21">
        <f>E9*0.8</f>
        <v>48</v>
      </c>
      <c r="F13" s="12" t="s">
        <v>24</v>
      </c>
      <c r="G13" s="12" t="s">
        <v>46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20">
        <f>E10*1.2</f>
        <v>17.279999999999998</v>
      </c>
      <c r="F14" s="5" t="s">
        <v>45</v>
      </c>
      <c r="G14" s="5" t="s">
        <v>47</v>
      </c>
    </row>
    <row r="15" spans="1:9" s="24" customFormat="1">
      <c r="A15" s="23"/>
      <c r="B15" s="6"/>
      <c r="C15" s="6" t="s">
        <v>6</v>
      </c>
      <c r="D15" s="6"/>
      <c r="E15" s="7">
        <v>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24" customFormat="1">
      <c r="A16" s="23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2" customFormat="1">
      <c r="A17" s="25">
        <v>8</v>
      </c>
      <c r="B17" s="12" t="s">
        <v>14</v>
      </c>
      <c r="C17" s="26" t="s">
        <v>6</v>
      </c>
      <c r="D17" s="12" t="s">
        <v>13</v>
      </c>
      <c r="E17" s="21">
        <f>E13*0.8</f>
        <v>38.400000000000006</v>
      </c>
      <c r="F17" s="12" t="s">
        <v>24</v>
      </c>
      <c r="G17" s="12" t="s">
        <v>46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20">
        <f>E14*1.2</f>
        <v>20.735999999999997</v>
      </c>
      <c r="F18" s="5" t="s">
        <v>45</v>
      </c>
      <c r="G18" s="5" t="s">
        <v>47</v>
      </c>
    </row>
    <row r="19" spans="1:9" s="24" customFormat="1">
      <c r="A19" s="23"/>
      <c r="B19" s="6"/>
      <c r="C19" s="6" t="s">
        <v>6</v>
      </c>
      <c r="D19" s="6"/>
      <c r="E19" s="7">
        <v>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24" customFormat="1">
      <c r="A20" s="23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2" customFormat="1">
      <c r="A21" s="25">
        <v>10</v>
      </c>
      <c r="B21" s="12" t="s">
        <v>15</v>
      </c>
      <c r="C21" s="26" t="s">
        <v>6</v>
      </c>
      <c r="D21" s="12" t="s">
        <v>14</v>
      </c>
      <c r="E21" s="21">
        <f>E17*0.8</f>
        <v>30.720000000000006</v>
      </c>
      <c r="F21" s="12" t="s">
        <v>24</v>
      </c>
      <c r="G21" s="12" t="s">
        <v>46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20">
        <f>E18*1.2</f>
        <v>24.883199999999995</v>
      </c>
      <c r="F22" s="5" t="s">
        <v>45</v>
      </c>
      <c r="G22" s="5" t="s">
        <v>47</v>
      </c>
    </row>
    <row r="23" spans="1:9" s="24" customFormat="1">
      <c r="A23" s="23"/>
      <c r="B23" s="6"/>
      <c r="C23" s="6" t="s">
        <v>6</v>
      </c>
      <c r="D23" s="6"/>
      <c r="E23" s="7">
        <v>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24" customFormat="1">
      <c r="A24" s="23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2" customFormat="1">
      <c r="A25" s="25">
        <v>12</v>
      </c>
      <c r="B25" s="12" t="s">
        <v>16</v>
      </c>
      <c r="C25" s="26" t="s">
        <v>6</v>
      </c>
      <c r="D25" s="12" t="s">
        <v>15</v>
      </c>
      <c r="E25" s="21">
        <f>E21*0.8</f>
        <v>24.576000000000008</v>
      </c>
      <c r="F25" s="12" t="s">
        <v>24</v>
      </c>
      <c r="G25" s="12" t="s">
        <v>46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20">
        <f>E22*1.2</f>
        <v>29.859839999999991</v>
      </c>
      <c r="F26" s="5" t="s">
        <v>45</v>
      </c>
      <c r="G26" s="5" t="s">
        <v>47</v>
      </c>
    </row>
    <row r="27" spans="1:9" s="24" customFormat="1">
      <c r="A27" s="23"/>
      <c r="B27" s="6"/>
      <c r="C27" s="6" t="s">
        <v>6</v>
      </c>
      <c r="D27" s="6"/>
      <c r="E27" s="7">
        <v>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24" customFormat="1">
      <c r="A28" s="23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2" customFormat="1">
      <c r="A29" s="25">
        <v>14</v>
      </c>
      <c r="B29" s="12" t="s">
        <v>17</v>
      </c>
      <c r="C29" s="26" t="s">
        <v>6</v>
      </c>
      <c r="D29" s="12" t="s">
        <v>16</v>
      </c>
      <c r="E29" s="21">
        <f>E25*0.8</f>
        <v>19.660800000000009</v>
      </c>
      <c r="F29" s="12" t="s">
        <v>24</v>
      </c>
      <c r="G29" s="12" t="s">
        <v>46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20">
        <f>E26*1.2</f>
        <v>35.831807999999988</v>
      </c>
      <c r="F30" s="5" t="s">
        <v>45</v>
      </c>
      <c r="G30" s="5" t="s">
        <v>47</v>
      </c>
    </row>
    <row r="31" spans="1:9" s="24" customFormat="1">
      <c r="A31" s="23"/>
      <c r="B31" s="6"/>
      <c r="C31" s="6" t="s">
        <v>6</v>
      </c>
      <c r="D31" s="6"/>
      <c r="E31" s="7">
        <v>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24" customFormat="1">
      <c r="A32" s="23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2" customFormat="1">
      <c r="A33" s="25">
        <v>16</v>
      </c>
      <c r="B33" s="12" t="s">
        <v>18</v>
      </c>
      <c r="C33" s="26" t="s">
        <v>6</v>
      </c>
      <c r="D33" s="12" t="s">
        <v>17</v>
      </c>
      <c r="E33" s="21">
        <f>E29*0.8</f>
        <v>15.728640000000008</v>
      </c>
      <c r="F33" s="12" t="s">
        <v>24</v>
      </c>
      <c r="G33" s="12" t="s">
        <v>46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20">
        <f>E30*1.2</f>
        <v>42.998169599999983</v>
      </c>
      <c r="F34" s="5" t="s">
        <v>45</v>
      </c>
      <c r="G34" s="5" t="s">
        <v>47</v>
      </c>
    </row>
    <row r="35" spans="1:9" s="24" customFormat="1">
      <c r="A35" s="23"/>
      <c r="B35" s="6"/>
      <c r="C35" s="6" t="s">
        <v>6</v>
      </c>
      <c r="D35" s="6"/>
      <c r="E35" s="7">
        <v>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24" customFormat="1">
      <c r="A36" s="23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2" customFormat="1">
      <c r="A37" s="25">
        <v>18</v>
      </c>
      <c r="B37" s="12" t="s">
        <v>19</v>
      </c>
      <c r="C37" s="26" t="s">
        <v>6</v>
      </c>
      <c r="D37" s="12" t="s">
        <v>18</v>
      </c>
      <c r="E37" s="21">
        <f>E33*0.8</f>
        <v>12.582912000000007</v>
      </c>
      <c r="F37" s="12" t="s">
        <v>24</v>
      </c>
      <c r="G37" s="12" t="s">
        <v>46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20">
        <f>E34*1.2</f>
        <v>51.597803519999978</v>
      </c>
      <c r="F38" s="5" t="s">
        <v>45</v>
      </c>
      <c r="G38" s="5" t="s">
        <v>47</v>
      </c>
    </row>
    <row r="39" spans="1:9" s="24" customFormat="1">
      <c r="A39" s="23"/>
      <c r="B39" s="6"/>
      <c r="C39" s="6" t="s">
        <v>6</v>
      </c>
      <c r="D39" s="6"/>
      <c r="E39" s="7">
        <v>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24" customFormat="1">
      <c r="A40" s="23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2" customFormat="1">
      <c r="A41" s="25">
        <v>20</v>
      </c>
      <c r="B41" s="12" t="s">
        <v>20</v>
      </c>
      <c r="C41" s="26" t="s">
        <v>6</v>
      </c>
      <c r="D41" s="12" t="s">
        <v>19</v>
      </c>
      <c r="E41" s="21">
        <f>E37*0.8</f>
        <v>10.066329600000007</v>
      </c>
      <c r="F41" s="12" t="s">
        <v>24</v>
      </c>
      <c r="G41" s="12" t="s">
        <v>46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20">
        <f>E38*1.2</f>
        <v>61.917364223999968</v>
      </c>
      <c r="F42" s="5" t="s">
        <v>45</v>
      </c>
      <c r="G42" s="5" t="s">
        <v>47</v>
      </c>
    </row>
    <row r="43" spans="1:9" s="24" customFormat="1">
      <c r="A43" s="23"/>
      <c r="B43" s="6"/>
      <c r="C43" s="6" t="s">
        <v>6</v>
      </c>
      <c r="D43" s="6"/>
      <c r="E43" s="7">
        <v>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24" customFormat="1">
      <c r="A44" s="23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2" customFormat="1">
      <c r="A45" s="25">
        <v>22</v>
      </c>
      <c r="B45" s="12" t="s">
        <v>21</v>
      </c>
      <c r="C45" s="26" t="s">
        <v>6</v>
      </c>
      <c r="D45" s="12" t="s">
        <v>20</v>
      </c>
      <c r="E45" s="21">
        <f>E41*0.8</f>
        <v>8.0530636800000064</v>
      </c>
      <c r="F45" s="12" t="s">
        <v>24</v>
      </c>
      <c r="G45" s="12" t="s">
        <v>46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20">
        <f>E42*1.2</f>
        <v>74.300837068799964</v>
      </c>
      <c r="F46" s="5" t="s">
        <v>45</v>
      </c>
      <c r="G46" s="5" t="s">
        <v>47</v>
      </c>
    </row>
    <row r="47" spans="1:9" s="24" customFormat="1">
      <c r="A47" s="23"/>
      <c r="B47" s="6"/>
      <c r="C47" s="6" t="s">
        <v>6</v>
      </c>
      <c r="D47" s="6"/>
      <c r="E47" s="7">
        <v>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24" customFormat="1">
      <c r="A48" s="23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2" customFormat="1">
      <c r="A49" s="25">
        <v>24</v>
      </c>
      <c r="B49" s="12" t="s">
        <v>22</v>
      </c>
      <c r="C49" s="26" t="s">
        <v>6</v>
      </c>
      <c r="D49" s="12" t="s">
        <v>21</v>
      </c>
      <c r="E49" s="21">
        <f>E45*0.8</f>
        <v>6.4424509440000053</v>
      </c>
      <c r="F49" s="12" t="s">
        <v>24</v>
      </c>
      <c r="G49" s="12" t="s">
        <v>46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20">
        <f>E46*1.2</f>
        <v>89.16100448255996</v>
      </c>
      <c r="F50" s="5" t="s">
        <v>45</v>
      </c>
      <c r="G50" s="5" t="s">
        <v>47</v>
      </c>
    </row>
    <row r="51" spans="1:9" s="24" customFormat="1">
      <c r="A51" s="23"/>
      <c r="B51" s="6"/>
      <c r="C51" s="6" t="s">
        <v>6</v>
      </c>
      <c r="D51" s="6"/>
      <c r="E51" s="7">
        <v>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24" customFormat="1">
      <c r="A52" s="23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2" customFormat="1">
      <c r="A53" s="25">
        <v>26</v>
      </c>
      <c r="B53" s="12" t="s">
        <v>23</v>
      </c>
      <c r="C53" s="26" t="s">
        <v>6</v>
      </c>
      <c r="D53" s="12" t="s">
        <v>22</v>
      </c>
      <c r="E53" s="21">
        <f>E49*0.8</f>
        <v>5.1539607552000044</v>
      </c>
      <c r="F53" s="12" t="s">
        <v>24</v>
      </c>
      <c r="G53" s="12" t="s">
        <v>46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20">
        <f>E50*1.2</f>
        <v>106.99320537907195</v>
      </c>
      <c r="F54" s="5" t="s">
        <v>45</v>
      </c>
      <c r="G54" s="5" t="s">
        <v>47</v>
      </c>
    </row>
    <row r="55" spans="1:9" s="24" customFormat="1">
      <c r="A55" s="23"/>
      <c r="B55" s="6"/>
      <c r="C55" s="6" t="s">
        <v>6</v>
      </c>
      <c r="D55" s="6"/>
      <c r="E55" s="7">
        <v>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24" customFormat="1">
      <c r="A56" s="23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27" customFormat="1">
      <c r="A57" s="25">
        <v>28</v>
      </c>
      <c r="B57" s="12" t="s">
        <v>30</v>
      </c>
      <c r="C57" s="26" t="s">
        <v>6</v>
      </c>
      <c r="D57" s="12" t="s">
        <v>23</v>
      </c>
      <c r="E57" s="21">
        <f>E53*0.8</f>
        <v>4.1231686041600035</v>
      </c>
      <c r="F57" s="12" t="s">
        <v>24</v>
      </c>
      <c r="G57" s="12" t="s">
        <v>46</v>
      </c>
      <c r="H57" s="12"/>
      <c r="I57" s="12"/>
    </row>
    <row r="58" spans="1:9">
      <c r="A58" s="11"/>
      <c r="B58" s="6"/>
      <c r="C58" s="6"/>
      <c r="D58" s="6"/>
      <c r="E58" s="22"/>
      <c r="F58" s="6"/>
      <c r="G58" s="6"/>
      <c r="H58" s="6"/>
      <c r="I58" s="6"/>
    </row>
    <row r="59" spans="1:9">
      <c r="A59" s="11"/>
      <c r="C59" s="9"/>
      <c r="D59" s="9"/>
    </row>
    <row r="60" spans="1:9">
      <c r="A60" s="11"/>
      <c r="B60" s="6"/>
      <c r="C60" s="6"/>
      <c r="D60" s="6"/>
      <c r="E60" s="22"/>
      <c r="F60" s="6"/>
      <c r="G60" s="6"/>
      <c r="H60" s="6"/>
      <c r="I60" s="6"/>
    </row>
    <row r="61" spans="1:9">
      <c r="A61" s="11"/>
      <c r="B61" s="6"/>
      <c r="C61" s="6"/>
      <c r="D61" s="6"/>
      <c r="E61" s="22"/>
      <c r="F61" s="6"/>
      <c r="G61" s="6"/>
      <c r="H61" s="6"/>
      <c r="I61" s="6"/>
    </row>
  </sheetData>
  <autoFilter ref="A1:J57"/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126" priority="56">
      <formula>ISODD($K2)</formula>
    </cfRule>
  </conditionalFormatting>
  <conditionalFormatting sqref="C2:D2">
    <cfRule type="expression" dxfId="125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124" priority="55">
      <formula>ISODD($I3)</formula>
    </cfRule>
  </conditionalFormatting>
  <conditionalFormatting sqref="C59:D59">
    <cfRule type="expression" dxfId="123" priority="53">
      <formula>ISODD($K59)</formula>
    </cfRule>
  </conditionalFormatting>
  <conditionalFormatting sqref="C59:D59">
    <cfRule type="expression" dxfId="122" priority="54">
      <formula>ISODD($K59)</formula>
    </cfRule>
  </conditionalFormatting>
  <conditionalFormatting sqref="C6">
    <cfRule type="expression" dxfId="121" priority="51">
      <formula>ISODD($K6)</formula>
    </cfRule>
  </conditionalFormatting>
  <conditionalFormatting sqref="C6">
    <cfRule type="expression" dxfId="120" priority="52">
      <formula>ISODD($K6)</formula>
    </cfRule>
  </conditionalFormatting>
  <conditionalFormatting sqref="B7:C8">
    <cfRule type="expression" dxfId="119" priority="50">
      <formula>ISODD($I7)</formula>
    </cfRule>
  </conditionalFormatting>
  <conditionalFormatting sqref="C10">
    <cfRule type="expression" dxfId="118" priority="48">
      <formula>ISODD($K10)</formula>
    </cfRule>
  </conditionalFormatting>
  <conditionalFormatting sqref="C10">
    <cfRule type="expression" dxfId="117" priority="49">
      <formula>ISODD($K10)</formula>
    </cfRule>
  </conditionalFormatting>
  <conditionalFormatting sqref="B11:C12">
    <cfRule type="expression" dxfId="116" priority="47">
      <formula>ISODD($I11)</formula>
    </cfRule>
  </conditionalFormatting>
  <conditionalFormatting sqref="C14">
    <cfRule type="expression" dxfId="115" priority="45">
      <formula>ISODD($K14)</formula>
    </cfRule>
  </conditionalFormatting>
  <conditionalFormatting sqref="C14">
    <cfRule type="expression" dxfId="114" priority="46">
      <formula>ISODD($K14)</formula>
    </cfRule>
  </conditionalFormatting>
  <conditionalFormatting sqref="B15:C16">
    <cfRule type="expression" dxfId="113" priority="44">
      <formula>ISODD($I15)</formula>
    </cfRule>
  </conditionalFormatting>
  <conditionalFormatting sqref="C18">
    <cfRule type="expression" dxfId="112" priority="42">
      <formula>ISODD($K18)</formula>
    </cfRule>
  </conditionalFormatting>
  <conditionalFormatting sqref="C18">
    <cfRule type="expression" dxfId="111" priority="43">
      <formula>ISODD($K18)</formula>
    </cfRule>
  </conditionalFormatting>
  <conditionalFormatting sqref="B19:C20">
    <cfRule type="expression" dxfId="110" priority="41">
      <formula>ISODD($I19)</formula>
    </cfRule>
  </conditionalFormatting>
  <conditionalFormatting sqref="C22">
    <cfRule type="expression" dxfId="109" priority="39">
      <formula>ISODD($K22)</formula>
    </cfRule>
  </conditionalFormatting>
  <conditionalFormatting sqref="C22">
    <cfRule type="expression" dxfId="108" priority="40">
      <formula>ISODD($K22)</formula>
    </cfRule>
  </conditionalFormatting>
  <conditionalFormatting sqref="B23:C24">
    <cfRule type="expression" dxfId="107" priority="38">
      <formula>ISODD($I23)</formula>
    </cfRule>
  </conditionalFormatting>
  <conditionalFormatting sqref="C26">
    <cfRule type="expression" dxfId="106" priority="36">
      <formula>ISODD($K26)</formula>
    </cfRule>
  </conditionalFormatting>
  <conditionalFormatting sqref="C26">
    <cfRule type="expression" dxfId="105" priority="37">
      <formula>ISODD($K26)</formula>
    </cfRule>
  </conditionalFormatting>
  <conditionalFormatting sqref="B27:C28">
    <cfRule type="expression" dxfId="104" priority="35">
      <formula>ISODD($I27)</formula>
    </cfRule>
  </conditionalFormatting>
  <conditionalFormatting sqref="C30">
    <cfRule type="expression" dxfId="103" priority="33">
      <formula>ISODD($K30)</formula>
    </cfRule>
  </conditionalFormatting>
  <conditionalFormatting sqref="C30">
    <cfRule type="expression" dxfId="102" priority="34">
      <formula>ISODD($K30)</formula>
    </cfRule>
  </conditionalFormatting>
  <conditionalFormatting sqref="B31:C32">
    <cfRule type="expression" dxfId="101" priority="32">
      <formula>ISODD($I31)</formula>
    </cfRule>
  </conditionalFormatting>
  <conditionalFormatting sqref="C34">
    <cfRule type="expression" dxfId="100" priority="30">
      <formula>ISODD($K34)</formula>
    </cfRule>
  </conditionalFormatting>
  <conditionalFormatting sqref="C34">
    <cfRule type="expression" dxfId="99" priority="31">
      <formula>ISODD($K34)</formula>
    </cfRule>
  </conditionalFormatting>
  <conditionalFormatting sqref="B35:C36">
    <cfRule type="expression" dxfId="98" priority="29">
      <formula>ISODD($I35)</formula>
    </cfRule>
  </conditionalFormatting>
  <conditionalFormatting sqref="C38">
    <cfRule type="expression" dxfId="97" priority="27">
      <formula>ISODD($K38)</formula>
    </cfRule>
  </conditionalFormatting>
  <conditionalFormatting sqref="C38">
    <cfRule type="expression" dxfId="96" priority="28">
      <formula>ISODD($K38)</formula>
    </cfRule>
  </conditionalFormatting>
  <conditionalFormatting sqref="B39:C40">
    <cfRule type="expression" dxfId="95" priority="26">
      <formula>ISODD($I39)</formula>
    </cfRule>
  </conditionalFormatting>
  <conditionalFormatting sqref="C42">
    <cfRule type="expression" dxfId="94" priority="24">
      <formula>ISODD($K42)</formula>
    </cfRule>
  </conditionalFormatting>
  <conditionalFormatting sqref="C42">
    <cfRule type="expression" dxfId="93" priority="25">
      <formula>ISODD($K42)</formula>
    </cfRule>
  </conditionalFormatting>
  <conditionalFormatting sqref="B43:C44">
    <cfRule type="expression" dxfId="92" priority="23">
      <formula>ISODD($I43)</formula>
    </cfRule>
  </conditionalFormatting>
  <conditionalFormatting sqref="C46">
    <cfRule type="expression" dxfId="91" priority="21">
      <formula>ISODD($K46)</formula>
    </cfRule>
  </conditionalFormatting>
  <conditionalFormatting sqref="C46">
    <cfRule type="expression" dxfId="90" priority="22">
      <formula>ISODD($K46)</formula>
    </cfRule>
  </conditionalFormatting>
  <conditionalFormatting sqref="B47:C48">
    <cfRule type="expression" dxfId="89" priority="20">
      <formula>ISODD($I47)</formula>
    </cfRule>
  </conditionalFormatting>
  <conditionalFormatting sqref="C50">
    <cfRule type="expression" dxfId="88" priority="18">
      <formula>ISODD($K50)</formula>
    </cfRule>
  </conditionalFormatting>
  <conditionalFormatting sqref="C50">
    <cfRule type="expression" dxfId="87" priority="19">
      <formula>ISODD($K50)</formula>
    </cfRule>
  </conditionalFormatting>
  <conditionalFormatting sqref="B51:C52">
    <cfRule type="expression" dxfId="86" priority="17">
      <formula>ISODD($I51)</formula>
    </cfRule>
  </conditionalFormatting>
  <conditionalFormatting sqref="D7:D8">
    <cfRule type="expression" dxfId="85" priority="16">
      <formula>ISODD($I7)</formula>
    </cfRule>
  </conditionalFormatting>
  <conditionalFormatting sqref="D11:D12">
    <cfRule type="expression" dxfId="84" priority="15">
      <formula>ISODD($I11)</formula>
    </cfRule>
  </conditionalFormatting>
  <conditionalFormatting sqref="D15:D16">
    <cfRule type="expression" dxfId="83" priority="14">
      <formula>ISODD($I15)</formula>
    </cfRule>
  </conditionalFormatting>
  <conditionalFormatting sqref="D19:D20">
    <cfRule type="expression" dxfId="82" priority="13">
      <formula>ISODD($I19)</formula>
    </cfRule>
  </conditionalFormatting>
  <conditionalFormatting sqref="D23:D24">
    <cfRule type="expression" dxfId="81" priority="12">
      <formula>ISODD($I23)</formula>
    </cfRule>
  </conditionalFormatting>
  <conditionalFormatting sqref="D27:D28">
    <cfRule type="expression" dxfId="80" priority="11">
      <formula>ISODD($I27)</formula>
    </cfRule>
  </conditionalFormatting>
  <conditionalFormatting sqref="D31:D32">
    <cfRule type="expression" dxfId="79" priority="10">
      <formula>ISODD($I31)</formula>
    </cfRule>
  </conditionalFormatting>
  <conditionalFormatting sqref="D35:D36">
    <cfRule type="expression" dxfId="78" priority="9">
      <formula>ISODD($I35)</formula>
    </cfRule>
  </conditionalFormatting>
  <conditionalFormatting sqref="D39:D40">
    <cfRule type="expression" dxfId="77" priority="8">
      <formula>ISODD($I39)</formula>
    </cfRule>
  </conditionalFormatting>
  <conditionalFormatting sqref="D43:D44">
    <cfRule type="expression" dxfId="76" priority="7">
      <formula>ISODD($I43)</formula>
    </cfRule>
  </conditionalFormatting>
  <conditionalFormatting sqref="D47:D48">
    <cfRule type="expression" dxfId="75" priority="6">
      <formula>ISODD($I47)</formula>
    </cfRule>
  </conditionalFormatting>
  <conditionalFormatting sqref="D51:D52">
    <cfRule type="expression" dxfId="74" priority="5">
      <formula>ISODD($I51)</formula>
    </cfRule>
  </conditionalFormatting>
  <conditionalFormatting sqref="C54">
    <cfRule type="expression" dxfId="73" priority="3">
      <formula>ISODD($K54)</formula>
    </cfRule>
  </conditionalFormatting>
  <conditionalFormatting sqref="C54">
    <cfRule type="expression" dxfId="72" priority="4">
      <formula>ISODD($K54)</formula>
    </cfRule>
  </conditionalFormatting>
  <conditionalFormatting sqref="B55:C56">
    <cfRule type="expression" dxfId="71" priority="2">
      <formula>ISODD($I55)</formula>
    </cfRule>
  </conditionalFormatting>
  <conditionalFormatting sqref="D55:D56">
    <cfRule type="expression" dxfId="70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XFD1"/>
    </sheetView>
  </sheetViews>
  <sheetFormatPr defaultRowHeight="14.35"/>
  <cols>
    <col min="2" max="2" width="11.8203125" customWidth="1"/>
  </cols>
  <sheetData>
    <row r="1" spans="1:3">
      <c r="A1" s="1" t="s">
        <v>9</v>
      </c>
      <c r="B1" s="1" t="s">
        <v>4</v>
      </c>
      <c r="C1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workbookViewId="0">
      <selection activeCell="G60" sqref="G60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100</v>
      </c>
      <c r="F2" s="5" t="s">
        <v>45</v>
      </c>
      <c r="G2" s="5" t="s">
        <v>29</v>
      </c>
      <c r="H2" s="5"/>
      <c r="I2" s="5"/>
    </row>
    <row r="3" spans="1:9" s="3" customFormat="1" ht="13.7" hidden="1">
      <c r="A3" s="23"/>
      <c r="B3" s="6"/>
      <c r="C3" s="6" t="s">
        <v>6</v>
      </c>
      <c r="D3" s="6"/>
      <c r="E3" s="7">
        <v>1.5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 hidden="1">
      <c r="A4" s="23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E2*0.8</f>
        <v>80</v>
      </c>
      <c r="F6" s="5" t="s">
        <v>45</v>
      </c>
      <c r="G6" s="5" t="s">
        <v>29</v>
      </c>
      <c r="H6" s="5"/>
      <c r="I6" s="5"/>
    </row>
    <row r="7" spans="1:9" s="3" customFormat="1" ht="13.7" hidden="1">
      <c r="A7" s="23"/>
      <c r="B7" s="6"/>
      <c r="C7" s="6" t="s">
        <v>6</v>
      </c>
      <c r="D7" s="6"/>
      <c r="E7" s="7">
        <v>1.5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 hidden="1">
      <c r="A8" s="23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E5*0.9</f>
        <v>45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E6*0.8</f>
        <v>64</v>
      </c>
      <c r="F10" s="5" t="s">
        <v>45</v>
      </c>
      <c r="G10" s="5" t="s">
        <v>29</v>
      </c>
      <c r="H10" s="5"/>
      <c r="I10" s="5"/>
    </row>
    <row r="11" spans="1:9" s="3" customFormat="1" ht="13.7" hidden="1">
      <c r="A11" s="23"/>
      <c r="B11" s="6"/>
      <c r="C11" s="6" t="s">
        <v>6</v>
      </c>
      <c r="D11" s="6"/>
      <c r="E11" s="7">
        <v>1.5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 hidden="1">
      <c r="A12" s="23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E9*0.9</f>
        <v>40.5</v>
      </c>
      <c r="F13" s="17" t="s">
        <v>24</v>
      </c>
      <c r="G13" s="17" t="s">
        <v>29</v>
      </c>
    </row>
    <row r="14" spans="1:9">
      <c r="A14" s="23">
        <v>7</v>
      </c>
      <c r="B14" s="5" t="s">
        <v>34</v>
      </c>
      <c r="C14" s="9" t="s">
        <v>6</v>
      </c>
      <c r="D14" s="5" t="s">
        <v>14</v>
      </c>
      <c r="E14" s="5">
        <f>E10*0.8</f>
        <v>51.2</v>
      </c>
      <c r="F14" s="5" t="s">
        <v>45</v>
      </c>
      <c r="G14" s="5" t="s">
        <v>29</v>
      </c>
      <c r="H14" s="5"/>
      <c r="I14" s="5"/>
    </row>
    <row r="15" spans="1:9" s="3" customFormat="1" ht="13.7" hidden="1">
      <c r="A15" s="23"/>
      <c r="B15" s="6"/>
      <c r="C15" s="6" t="s">
        <v>6</v>
      </c>
      <c r="D15" s="6"/>
      <c r="E15" s="7">
        <v>1.5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 hidden="1">
      <c r="A16" s="23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12">
        <f>E13*0.9</f>
        <v>36.450000000000003</v>
      </c>
      <c r="F17" s="17" t="s">
        <v>24</v>
      </c>
      <c r="G17" s="17" t="s">
        <v>29</v>
      </c>
    </row>
    <row r="18" spans="1:9">
      <c r="A18" s="23">
        <v>9</v>
      </c>
      <c r="B18" s="5" t="s">
        <v>35</v>
      </c>
      <c r="C18" s="9" t="s">
        <v>6</v>
      </c>
      <c r="D18" s="5" t="s">
        <v>15</v>
      </c>
      <c r="E18" s="5">
        <f>E14*0.8</f>
        <v>40.960000000000008</v>
      </c>
      <c r="F18" s="5" t="s">
        <v>45</v>
      </c>
      <c r="G18" s="5" t="s">
        <v>29</v>
      </c>
      <c r="H18" s="5"/>
      <c r="I18" s="5"/>
    </row>
    <row r="19" spans="1:9" s="3" customFormat="1" ht="13.7" hidden="1">
      <c r="A19" s="23"/>
      <c r="B19" s="6"/>
      <c r="C19" s="6" t="s">
        <v>6</v>
      </c>
      <c r="D19" s="6"/>
      <c r="E19" s="7">
        <v>1.5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 hidden="1">
      <c r="A20" s="23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12">
        <f>E17*0.9</f>
        <v>32.805000000000007</v>
      </c>
      <c r="F21" s="17" t="s">
        <v>24</v>
      </c>
      <c r="G21" s="17" t="s">
        <v>29</v>
      </c>
    </row>
    <row r="22" spans="1:9">
      <c r="A22" s="23">
        <v>11</v>
      </c>
      <c r="B22" s="5" t="s">
        <v>36</v>
      </c>
      <c r="C22" s="9" t="s">
        <v>6</v>
      </c>
      <c r="D22" s="5" t="s">
        <v>16</v>
      </c>
      <c r="E22" s="5">
        <f>E18*0.8</f>
        <v>32.768000000000008</v>
      </c>
      <c r="F22" s="5" t="s">
        <v>45</v>
      </c>
      <c r="G22" s="5" t="s">
        <v>29</v>
      </c>
      <c r="H22" s="5"/>
      <c r="I22" s="5"/>
    </row>
    <row r="23" spans="1:9" s="3" customFormat="1" ht="13.7" hidden="1">
      <c r="A23" s="23"/>
      <c r="B23" s="6"/>
      <c r="C23" s="6" t="s">
        <v>6</v>
      </c>
      <c r="D23" s="6"/>
      <c r="E23" s="7">
        <v>1.5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 hidden="1">
      <c r="A24" s="23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12">
        <f>E21*0.9</f>
        <v>29.524500000000007</v>
      </c>
      <c r="F25" s="17" t="s">
        <v>24</v>
      </c>
      <c r="G25" s="17" t="s">
        <v>29</v>
      </c>
    </row>
    <row r="26" spans="1:9">
      <c r="A26" s="23">
        <v>13</v>
      </c>
      <c r="B26" s="5" t="s">
        <v>37</v>
      </c>
      <c r="C26" s="9" t="s">
        <v>6</v>
      </c>
      <c r="D26" s="5" t="s">
        <v>17</v>
      </c>
      <c r="E26" s="5">
        <f>E22*0.8</f>
        <v>26.214400000000008</v>
      </c>
      <c r="F26" s="5" t="s">
        <v>45</v>
      </c>
      <c r="G26" s="5" t="s">
        <v>29</v>
      </c>
      <c r="H26" s="5"/>
      <c r="I26" s="5"/>
    </row>
    <row r="27" spans="1:9" s="3" customFormat="1" ht="13.7" hidden="1">
      <c r="A27" s="23"/>
      <c r="B27" s="6"/>
      <c r="C27" s="6" t="s">
        <v>6</v>
      </c>
      <c r="D27" s="6"/>
      <c r="E27" s="7">
        <v>1.5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 hidden="1">
      <c r="A28" s="23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12">
        <f>E25*0.9</f>
        <v>26.572050000000008</v>
      </c>
      <c r="F29" s="17" t="s">
        <v>24</v>
      </c>
      <c r="G29" s="17" t="s">
        <v>29</v>
      </c>
    </row>
    <row r="30" spans="1:9">
      <c r="A30" s="23">
        <v>15</v>
      </c>
      <c r="B30" s="5" t="s">
        <v>38</v>
      </c>
      <c r="C30" s="9" t="s">
        <v>6</v>
      </c>
      <c r="D30" s="5" t="s">
        <v>18</v>
      </c>
      <c r="E30" s="5">
        <v>26.214400000000008</v>
      </c>
      <c r="F30" s="5" t="s">
        <v>45</v>
      </c>
      <c r="G30" s="5" t="s">
        <v>29</v>
      </c>
      <c r="H30" s="5"/>
      <c r="I30" s="5"/>
    </row>
    <row r="31" spans="1:9" s="3" customFormat="1" ht="13.7" hidden="1">
      <c r="A31" s="23"/>
      <c r="B31" s="6"/>
      <c r="C31" s="6" t="s">
        <v>6</v>
      </c>
      <c r="D31" s="6"/>
      <c r="E31" s="7">
        <v>1.5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 hidden="1">
      <c r="A32" s="23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12">
        <f>E29*0.9</f>
        <v>23.914845000000007</v>
      </c>
      <c r="F33" s="17" t="s">
        <v>24</v>
      </c>
      <c r="G33" s="17" t="s">
        <v>29</v>
      </c>
    </row>
    <row r="34" spans="1:9">
      <c r="A34" s="23">
        <v>17</v>
      </c>
      <c r="B34" s="5" t="s">
        <v>39</v>
      </c>
      <c r="C34" s="9" t="s">
        <v>6</v>
      </c>
      <c r="D34" s="5" t="s">
        <v>19</v>
      </c>
      <c r="E34" s="5">
        <v>32.768000000000008</v>
      </c>
      <c r="F34" s="5" t="s">
        <v>45</v>
      </c>
      <c r="G34" s="5" t="s">
        <v>29</v>
      </c>
      <c r="H34" s="5"/>
      <c r="I34" s="5"/>
    </row>
    <row r="35" spans="1:9" s="3" customFormat="1" ht="13.7" hidden="1">
      <c r="A35" s="23"/>
      <c r="B35" s="6"/>
      <c r="C35" s="6" t="s">
        <v>6</v>
      </c>
      <c r="D35" s="6"/>
      <c r="E35" s="7">
        <v>1.5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 hidden="1">
      <c r="A36" s="23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12">
        <f>E33*0.9</f>
        <v>21.523360500000006</v>
      </c>
      <c r="F37" s="17" t="s">
        <v>24</v>
      </c>
      <c r="G37" s="17" t="s">
        <v>29</v>
      </c>
    </row>
    <row r="38" spans="1:9">
      <c r="A38" s="23">
        <v>19</v>
      </c>
      <c r="B38" s="5" t="s">
        <v>40</v>
      </c>
      <c r="C38" s="9" t="s">
        <v>6</v>
      </c>
      <c r="D38" s="5" t="s">
        <v>20</v>
      </c>
      <c r="E38" s="5">
        <v>40.960000000000008</v>
      </c>
      <c r="F38" s="5" t="s">
        <v>45</v>
      </c>
      <c r="G38" s="5" t="s">
        <v>29</v>
      </c>
      <c r="H38" s="5"/>
      <c r="I38" s="5"/>
    </row>
    <row r="39" spans="1:9" s="3" customFormat="1" ht="13.7" hidden="1">
      <c r="A39" s="23"/>
      <c r="B39" s="6"/>
      <c r="C39" s="6" t="s">
        <v>6</v>
      </c>
      <c r="D39" s="6"/>
      <c r="E39" s="7">
        <v>1.5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 hidden="1">
      <c r="A40" s="23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12">
        <f>E37*0.9</f>
        <v>19.371024450000007</v>
      </c>
      <c r="F41" s="17" t="s">
        <v>24</v>
      </c>
      <c r="G41" s="17" t="s">
        <v>29</v>
      </c>
    </row>
    <row r="42" spans="1:9">
      <c r="A42" s="23">
        <v>21</v>
      </c>
      <c r="B42" s="5" t="s">
        <v>41</v>
      </c>
      <c r="C42" s="9" t="s">
        <v>6</v>
      </c>
      <c r="D42" s="5" t="s">
        <v>21</v>
      </c>
      <c r="E42" s="5">
        <v>51.2</v>
      </c>
      <c r="F42" s="5" t="s">
        <v>45</v>
      </c>
      <c r="G42" s="5" t="s">
        <v>29</v>
      </c>
      <c r="H42" s="5"/>
      <c r="I42" s="5"/>
    </row>
    <row r="43" spans="1:9" s="3" customFormat="1" ht="13.7" hidden="1">
      <c r="A43" s="23"/>
      <c r="B43" s="6"/>
      <c r="C43" s="6" t="s">
        <v>6</v>
      </c>
      <c r="D43" s="6"/>
      <c r="E43" s="7">
        <v>1.5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 hidden="1">
      <c r="A44" s="23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12">
        <f>E41*0.9</f>
        <v>17.433922005000007</v>
      </c>
      <c r="F45" s="17" t="s">
        <v>24</v>
      </c>
      <c r="G45" s="17" t="s">
        <v>29</v>
      </c>
    </row>
    <row r="46" spans="1:9">
      <c r="A46" s="23">
        <v>23</v>
      </c>
      <c r="B46" s="5" t="s">
        <v>42</v>
      </c>
      <c r="C46" s="9" t="s">
        <v>6</v>
      </c>
      <c r="D46" s="5" t="s">
        <v>22</v>
      </c>
      <c r="E46" s="5">
        <v>64</v>
      </c>
      <c r="F46" s="5" t="s">
        <v>45</v>
      </c>
      <c r="G46" s="5" t="s">
        <v>29</v>
      </c>
      <c r="H46" s="5"/>
      <c r="I46" s="5"/>
    </row>
    <row r="47" spans="1:9" s="3" customFormat="1" ht="13.7" hidden="1">
      <c r="A47" s="23"/>
      <c r="B47" s="6"/>
      <c r="C47" s="6" t="s">
        <v>6</v>
      </c>
      <c r="D47" s="6"/>
      <c r="E47" s="7">
        <v>1.5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 hidden="1">
      <c r="A48" s="23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12">
        <f>E45*0.9</f>
        <v>15.690529804500006</v>
      </c>
      <c r="F49" s="17" t="s">
        <v>24</v>
      </c>
      <c r="G49" s="17" t="s">
        <v>29</v>
      </c>
    </row>
    <row r="50" spans="1:9">
      <c r="A50" s="23">
        <v>25</v>
      </c>
      <c r="B50" s="5" t="s">
        <v>43</v>
      </c>
      <c r="C50" s="9" t="s">
        <v>6</v>
      </c>
      <c r="D50" s="5" t="s">
        <v>23</v>
      </c>
      <c r="E50" s="5">
        <v>80</v>
      </c>
      <c r="F50" s="5" t="s">
        <v>45</v>
      </c>
      <c r="G50" s="5" t="s">
        <v>29</v>
      </c>
      <c r="H50" s="5"/>
      <c r="I50" s="5"/>
    </row>
    <row r="51" spans="1:9" s="3" customFormat="1" ht="13.7" hidden="1">
      <c r="A51" s="23"/>
      <c r="B51" s="6"/>
      <c r="C51" s="6" t="s">
        <v>6</v>
      </c>
      <c r="D51" s="6"/>
      <c r="E51" s="7">
        <v>1.5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 hidden="1">
      <c r="A52" s="23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12">
        <f>E49*0.9</f>
        <v>14.121476824050006</v>
      </c>
      <c r="F53" s="17" t="s">
        <v>24</v>
      </c>
      <c r="G53" s="17" t="s">
        <v>29</v>
      </c>
    </row>
    <row r="54" spans="1:9">
      <c r="A54" s="23">
        <v>27</v>
      </c>
      <c r="B54" s="5" t="s">
        <v>44</v>
      </c>
      <c r="C54" s="9" t="s">
        <v>6</v>
      </c>
      <c r="D54" s="5" t="s">
        <v>30</v>
      </c>
      <c r="E54" s="5">
        <v>100</v>
      </c>
      <c r="F54" s="5" t="s">
        <v>45</v>
      </c>
      <c r="G54" s="5" t="s">
        <v>29</v>
      </c>
      <c r="H54" s="5"/>
      <c r="I54" s="5"/>
    </row>
    <row r="55" spans="1:9" s="3" customFormat="1" ht="13.7" hidden="1">
      <c r="A55" s="23"/>
      <c r="B55" s="6"/>
      <c r="C55" s="6" t="s">
        <v>6</v>
      </c>
      <c r="D55" s="6"/>
      <c r="E55" s="7">
        <v>1.5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 hidden="1">
      <c r="A56" s="23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12">
        <f>E53*0.9</f>
        <v>12.709329141645005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7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7"/>
      <c r="F60" s="6"/>
      <c r="G60" s="6"/>
      <c r="H60" s="6"/>
      <c r="I60" s="6"/>
    </row>
    <row r="61" spans="1:9">
      <c r="A61" s="11"/>
      <c r="B61" s="6"/>
      <c r="C61" s="6"/>
      <c r="D61" s="6"/>
      <c r="E61" s="7"/>
      <c r="F61" s="6"/>
      <c r="G61" s="6"/>
      <c r="H61" s="6"/>
      <c r="I61" s="6"/>
    </row>
  </sheetData>
  <autoFilter ref="A1:I57">
    <filterColumn colId="5">
      <filters>
        <filter val="min ⁻¹"/>
        <filter val="uM⁻¹min ⁻¹"/>
      </filters>
    </filterColumn>
  </autoFilter>
  <mergeCells count="14">
    <mergeCell ref="A50:A52"/>
    <mergeCell ref="A54:A56"/>
    <mergeCell ref="A26:A28"/>
    <mergeCell ref="A30:A32"/>
    <mergeCell ref="A34:A36"/>
    <mergeCell ref="A38:A40"/>
    <mergeCell ref="A42:A44"/>
    <mergeCell ref="A46:A48"/>
    <mergeCell ref="A22:A24"/>
    <mergeCell ref="A2:A4"/>
    <mergeCell ref="A6:A8"/>
    <mergeCell ref="A10:A12"/>
    <mergeCell ref="A14:A16"/>
    <mergeCell ref="A18:A20"/>
  </mergeCells>
  <conditionalFormatting sqref="C2:D2 C5:D5 C9 C13 C17 C21 C25 C29 C33 C37 C41 C45 C49 C53 C57">
    <cfRule type="expression" dxfId="69" priority="56">
      <formula>ISODD($K2)</formula>
    </cfRule>
  </conditionalFormatting>
  <conditionalFormatting sqref="C2:D2">
    <cfRule type="expression" dxfId="68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67" priority="55">
      <formula>ISODD($I3)</formula>
    </cfRule>
  </conditionalFormatting>
  <conditionalFormatting sqref="C59:D59">
    <cfRule type="expression" dxfId="66" priority="53">
      <formula>ISODD($K59)</formula>
    </cfRule>
  </conditionalFormatting>
  <conditionalFormatting sqref="C59:D59">
    <cfRule type="expression" dxfId="65" priority="54">
      <formula>ISODD($K59)</formula>
    </cfRule>
  </conditionalFormatting>
  <conditionalFormatting sqref="C6">
    <cfRule type="expression" dxfId="64" priority="51">
      <formula>ISODD($K6)</formula>
    </cfRule>
  </conditionalFormatting>
  <conditionalFormatting sqref="C6">
    <cfRule type="expression" dxfId="63" priority="52">
      <formula>ISODD($K6)</formula>
    </cfRule>
  </conditionalFormatting>
  <conditionalFormatting sqref="B7:C8">
    <cfRule type="expression" dxfId="62" priority="50">
      <formula>ISODD($I7)</formula>
    </cfRule>
  </conditionalFormatting>
  <conditionalFormatting sqref="C10">
    <cfRule type="expression" dxfId="61" priority="48">
      <formula>ISODD($K10)</formula>
    </cfRule>
  </conditionalFormatting>
  <conditionalFormatting sqref="C10">
    <cfRule type="expression" dxfId="60" priority="49">
      <formula>ISODD($K10)</formula>
    </cfRule>
  </conditionalFormatting>
  <conditionalFormatting sqref="B11:C12">
    <cfRule type="expression" dxfId="59" priority="47">
      <formula>ISODD($I11)</formula>
    </cfRule>
  </conditionalFormatting>
  <conditionalFormatting sqref="C14">
    <cfRule type="expression" dxfId="58" priority="45">
      <formula>ISODD($K14)</formula>
    </cfRule>
  </conditionalFormatting>
  <conditionalFormatting sqref="C14">
    <cfRule type="expression" dxfId="57" priority="46">
      <formula>ISODD($K14)</formula>
    </cfRule>
  </conditionalFormatting>
  <conditionalFormatting sqref="B15:C16">
    <cfRule type="expression" dxfId="56" priority="44">
      <formula>ISODD($I15)</formula>
    </cfRule>
  </conditionalFormatting>
  <conditionalFormatting sqref="C18">
    <cfRule type="expression" dxfId="55" priority="42">
      <formula>ISODD($K18)</formula>
    </cfRule>
  </conditionalFormatting>
  <conditionalFormatting sqref="C18">
    <cfRule type="expression" dxfId="54" priority="43">
      <formula>ISODD($K18)</formula>
    </cfRule>
  </conditionalFormatting>
  <conditionalFormatting sqref="B19:C20">
    <cfRule type="expression" dxfId="53" priority="41">
      <formula>ISODD($I19)</formula>
    </cfRule>
  </conditionalFormatting>
  <conditionalFormatting sqref="C22">
    <cfRule type="expression" dxfId="52" priority="39">
      <formula>ISODD($K22)</formula>
    </cfRule>
  </conditionalFormatting>
  <conditionalFormatting sqref="C22">
    <cfRule type="expression" dxfId="51" priority="40">
      <formula>ISODD($K22)</formula>
    </cfRule>
  </conditionalFormatting>
  <conditionalFormatting sqref="B23:C24">
    <cfRule type="expression" dxfId="50" priority="38">
      <formula>ISODD($I23)</formula>
    </cfRule>
  </conditionalFormatting>
  <conditionalFormatting sqref="C26">
    <cfRule type="expression" dxfId="49" priority="36">
      <formula>ISODD($K26)</formula>
    </cfRule>
  </conditionalFormatting>
  <conditionalFormatting sqref="C26">
    <cfRule type="expression" dxfId="48" priority="37">
      <formula>ISODD($K26)</formula>
    </cfRule>
  </conditionalFormatting>
  <conditionalFormatting sqref="B27:C28">
    <cfRule type="expression" dxfId="47" priority="35">
      <formula>ISODD($I27)</formula>
    </cfRule>
  </conditionalFormatting>
  <conditionalFormatting sqref="C30">
    <cfRule type="expression" dxfId="46" priority="33">
      <formula>ISODD($K30)</formula>
    </cfRule>
  </conditionalFormatting>
  <conditionalFormatting sqref="C30">
    <cfRule type="expression" dxfId="45" priority="34">
      <formula>ISODD($K30)</formula>
    </cfRule>
  </conditionalFormatting>
  <conditionalFormatting sqref="B31:C32">
    <cfRule type="expression" dxfId="44" priority="32">
      <formula>ISODD($I31)</formula>
    </cfRule>
  </conditionalFormatting>
  <conditionalFormatting sqref="C34">
    <cfRule type="expression" dxfId="43" priority="30">
      <formula>ISODD($K34)</formula>
    </cfRule>
  </conditionalFormatting>
  <conditionalFormatting sqref="C34">
    <cfRule type="expression" dxfId="42" priority="31">
      <formula>ISODD($K34)</formula>
    </cfRule>
  </conditionalFormatting>
  <conditionalFormatting sqref="B35:C36">
    <cfRule type="expression" dxfId="41" priority="29">
      <formula>ISODD($I35)</formula>
    </cfRule>
  </conditionalFormatting>
  <conditionalFormatting sqref="C38">
    <cfRule type="expression" dxfId="40" priority="27">
      <formula>ISODD($K38)</formula>
    </cfRule>
  </conditionalFormatting>
  <conditionalFormatting sqref="C38">
    <cfRule type="expression" dxfId="39" priority="28">
      <formula>ISODD($K38)</formula>
    </cfRule>
  </conditionalFormatting>
  <conditionalFormatting sqref="B39:C40">
    <cfRule type="expression" dxfId="38" priority="26">
      <formula>ISODD($I39)</formula>
    </cfRule>
  </conditionalFormatting>
  <conditionalFormatting sqref="C42">
    <cfRule type="expression" dxfId="37" priority="24">
      <formula>ISODD($K42)</formula>
    </cfRule>
  </conditionalFormatting>
  <conditionalFormatting sqref="C42">
    <cfRule type="expression" dxfId="36" priority="25">
      <formula>ISODD($K42)</formula>
    </cfRule>
  </conditionalFormatting>
  <conditionalFormatting sqref="B43:C44">
    <cfRule type="expression" dxfId="35" priority="23">
      <formula>ISODD($I43)</formula>
    </cfRule>
  </conditionalFormatting>
  <conditionalFormatting sqref="C46">
    <cfRule type="expression" dxfId="34" priority="21">
      <formula>ISODD($K46)</formula>
    </cfRule>
  </conditionalFormatting>
  <conditionalFormatting sqref="C46">
    <cfRule type="expression" dxfId="33" priority="22">
      <formula>ISODD($K46)</formula>
    </cfRule>
  </conditionalFormatting>
  <conditionalFormatting sqref="B47:C48">
    <cfRule type="expression" dxfId="32" priority="20">
      <formula>ISODD($I47)</formula>
    </cfRule>
  </conditionalFormatting>
  <conditionalFormatting sqref="C50">
    <cfRule type="expression" dxfId="31" priority="18">
      <formula>ISODD($K50)</formula>
    </cfRule>
  </conditionalFormatting>
  <conditionalFormatting sqref="C50">
    <cfRule type="expression" dxfId="30" priority="19">
      <formula>ISODD($K50)</formula>
    </cfRule>
  </conditionalFormatting>
  <conditionalFormatting sqref="B51:C52">
    <cfRule type="expression" dxfId="29" priority="17">
      <formula>ISODD($I51)</formula>
    </cfRule>
  </conditionalFormatting>
  <conditionalFormatting sqref="D7:D8">
    <cfRule type="expression" dxfId="28" priority="16">
      <formula>ISODD($I7)</formula>
    </cfRule>
  </conditionalFormatting>
  <conditionalFormatting sqref="D11:D12">
    <cfRule type="expression" dxfId="27" priority="15">
      <formula>ISODD($I11)</formula>
    </cfRule>
  </conditionalFormatting>
  <conditionalFormatting sqref="D15:D16">
    <cfRule type="expression" dxfId="26" priority="14">
      <formula>ISODD($I15)</formula>
    </cfRule>
  </conditionalFormatting>
  <conditionalFormatting sqref="D19:D20">
    <cfRule type="expression" dxfId="25" priority="13">
      <formula>ISODD($I19)</formula>
    </cfRule>
  </conditionalFormatting>
  <conditionalFormatting sqref="D23:D24">
    <cfRule type="expression" dxfId="24" priority="12">
      <formula>ISODD($I23)</formula>
    </cfRule>
  </conditionalFormatting>
  <conditionalFormatting sqref="D27:D28">
    <cfRule type="expression" dxfId="23" priority="11">
      <formula>ISODD($I27)</formula>
    </cfRule>
  </conditionalFormatting>
  <conditionalFormatting sqref="D31:D32">
    <cfRule type="expression" dxfId="22" priority="10">
      <formula>ISODD($I31)</formula>
    </cfRule>
  </conditionalFormatting>
  <conditionalFormatting sqref="D35:D36">
    <cfRule type="expression" dxfId="21" priority="9">
      <formula>ISODD($I35)</formula>
    </cfRule>
  </conditionalFormatting>
  <conditionalFormatting sqref="D39:D40">
    <cfRule type="expression" dxfId="20" priority="8">
      <formula>ISODD($I39)</formula>
    </cfRule>
  </conditionalFormatting>
  <conditionalFormatting sqref="D43:D44">
    <cfRule type="expression" dxfId="19" priority="7">
      <formula>ISODD($I43)</formula>
    </cfRule>
  </conditionalFormatting>
  <conditionalFormatting sqref="D47:D48">
    <cfRule type="expression" dxfId="18" priority="6">
      <formula>ISODD($I47)</formula>
    </cfRule>
  </conditionalFormatting>
  <conditionalFormatting sqref="D51:D52">
    <cfRule type="expression" dxfId="17" priority="5">
      <formula>ISODD($I51)</formula>
    </cfRule>
  </conditionalFormatting>
  <conditionalFormatting sqref="C54">
    <cfRule type="expression" dxfId="16" priority="3">
      <formula>ISODD($K54)</formula>
    </cfRule>
  </conditionalFormatting>
  <conditionalFormatting sqref="C54">
    <cfRule type="expression" dxfId="15" priority="4">
      <formula>ISODD($K54)</formula>
    </cfRule>
  </conditionalFormatting>
  <conditionalFormatting sqref="B55:C56">
    <cfRule type="expression" dxfId="14" priority="2">
      <formula>ISODD($I55)</formula>
    </cfRule>
  </conditionalFormatting>
  <conditionalFormatting sqref="D55:D56">
    <cfRule type="expression" dxfId="13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E5" sqref="E5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23">
        <v>1</v>
      </c>
      <c r="B2" s="5" t="s">
        <v>31</v>
      </c>
      <c r="C2" s="9" t="s">
        <v>6</v>
      </c>
      <c r="D2" s="9" t="s">
        <v>11</v>
      </c>
      <c r="E2" s="5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23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23"/>
      <c r="B4" s="6"/>
      <c r="C4" s="6" t="s">
        <v>6</v>
      </c>
      <c r="D4" s="6"/>
      <c r="E4" s="7">
        <v>2.2999999999999998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23">
        <v>3</v>
      </c>
      <c r="B6" s="5" t="s">
        <v>32</v>
      </c>
      <c r="C6" s="9" t="s">
        <v>6</v>
      </c>
      <c r="D6" s="5" t="s">
        <v>12</v>
      </c>
      <c r="E6" s="5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23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23"/>
      <c r="B8" s="6"/>
      <c r="C8" s="6" t="s">
        <v>6</v>
      </c>
      <c r="D8" s="6"/>
      <c r="E8" s="7">
        <v>2.2999999999999998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E5*0.75</f>
        <v>37.5</v>
      </c>
      <c r="F9" s="17" t="s">
        <v>24</v>
      </c>
      <c r="G9" s="17" t="s">
        <v>29</v>
      </c>
    </row>
    <row r="10" spans="1:9">
      <c r="A10" s="23">
        <v>5</v>
      </c>
      <c r="B10" s="5" t="s">
        <v>33</v>
      </c>
      <c r="C10" s="9" t="s">
        <v>6</v>
      </c>
      <c r="D10" s="5" t="s">
        <v>13</v>
      </c>
      <c r="E10" s="5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23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23"/>
      <c r="B12" s="6"/>
      <c r="C12" s="6" t="s">
        <v>6</v>
      </c>
      <c r="D12" s="6"/>
      <c r="E12" s="7">
        <v>2.2999999999999998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E9*0.75</f>
        <v>28.125</v>
      </c>
      <c r="F13" s="17" t="s">
        <v>24</v>
      </c>
      <c r="G13" s="17" t="s">
        <v>29</v>
      </c>
    </row>
    <row r="14" spans="1:9">
      <c r="A14" s="11"/>
      <c r="B14" s="6"/>
      <c r="C14" s="6"/>
      <c r="D14" s="6"/>
      <c r="E14" s="7"/>
      <c r="F14" s="6"/>
      <c r="G14" s="6"/>
      <c r="H14" s="6"/>
      <c r="I14" s="6"/>
    </row>
    <row r="15" spans="1:9">
      <c r="A15" s="11"/>
      <c r="B15" s="5"/>
      <c r="C15" s="9"/>
      <c r="D15" s="9"/>
      <c r="F15" s="5"/>
      <c r="G15" s="5"/>
      <c r="H15" s="5"/>
      <c r="I15" s="5"/>
    </row>
    <row r="16" spans="1:9">
      <c r="A16" s="11"/>
      <c r="B16" s="6"/>
      <c r="C16" s="6"/>
      <c r="D16" s="6"/>
      <c r="E16" s="7"/>
      <c r="F16" s="6"/>
      <c r="G16" s="6"/>
      <c r="H16" s="6"/>
      <c r="I16" s="6"/>
    </row>
    <row r="17" spans="1:9">
      <c r="A17" s="11"/>
      <c r="B17" s="6"/>
      <c r="C17" s="6"/>
      <c r="D17" s="6"/>
      <c r="E17" s="7"/>
      <c r="F17" s="6"/>
      <c r="G17" s="6"/>
      <c r="H17" s="6"/>
      <c r="I17" s="6"/>
    </row>
  </sheetData>
  <autoFilter ref="A1:I13"/>
  <mergeCells count="3">
    <mergeCell ref="A2:A4"/>
    <mergeCell ref="A6:A8"/>
    <mergeCell ref="A10:A12"/>
  </mergeCells>
  <conditionalFormatting sqref="C2:D2 C5:D5 C9 C13">
    <cfRule type="expression" dxfId="12" priority="110">
      <formula>ISODD($K2)</formula>
    </cfRule>
  </conditionalFormatting>
  <conditionalFormatting sqref="C2:D2">
    <cfRule type="expression" dxfId="11" priority="111">
      <formula>ISODD($K2)</formula>
    </cfRule>
  </conditionalFormatting>
  <conditionalFormatting sqref="B3:I4 B14:I14 B16:I17 E7:I8 E11:I12">
    <cfRule type="expression" dxfId="10" priority="107">
      <formula>ISODD($I3)</formula>
    </cfRule>
  </conditionalFormatting>
  <conditionalFormatting sqref="C15:D15">
    <cfRule type="expression" dxfId="9" priority="72">
      <formula>ISODD($K15)</formula>
    </cfRule>
  </conditionalFormatting>
  <conditionalFormatting sqref="C15:D15">
    <cfRule type="expression" dxfId="8" priority="73">
      <formula>ISODD($K15)</formula>
    </cfRule>
  </conditionalFormatting>
  <conditionalFormatting sqref="C6">
    <cfRule type="expression" dxfId="7" priority="68">
      <formula>ISODD($K6)</formula>
    </cfRule>
  </conditionalFormatting>
  <conditionalFormatting sqref="C6">
    <cfRule type="expression" dxfId="6" priority="69">
      <formula>ISODD($K6)</formula>
    </cfRule>
  </conditionalFormatting>
  <conditionalFormatting sqref="B7:C8">
    <cfRule type="expression" dxfId="5" priority="67">
      <formula>ISODD($I7)</formula>
    </cfRule>
  </conditionalFormatting>
  <conditionalFormatting sqref="C10">
    <cfRule type="expression" dxfId="4" priority="65">
      <formula>ISODD($K10)</formula>
    </cfRule>
  </conditionalFormatting>
  <conditionalFormatting sqref="C10">
    <cfRule type="expression" dxfId="3" priority="66">
      <formula>ISODD($K10)</formula>
    </cfRule>
  </conditionalFormatting>
  <conditionalFormatting sqref="B11:C12">
    <cfRule type="expression" dxfId="2" priority="64">
      <formula>ISODD($I11)</formula>
    </cfRule>
  </conditionalFormatting>
  <conditionalFormatting sqref="D7:D8">
    <cfRule type="expression" dxfId="1" priority="30">
      <formula>ISODD($I7)</formula>
    </cfRule>
  </conditionalFormatting>
  <conditionalFormatting sqref="D11:D12">
    <cfRule type="expression" dxfId="0" priority="29">
      <formula>ISODD($I11)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Constants</vt:lpstr>
      <vt:lpstr>Reactions-2</vt:lpstr>
      <vt:lpstr>Species_short</vt:lpstr>
      <vt:lpstr>short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msheu</dc:creator>
  <cp:lastModifiedBy>msheu</cp:lastModifiedBy>
  <dcterms:created xsi:type="dcterms:W3CDTF">2019-05-03T00:53:18Z</dcterms:created>
  <dcterms:modified xsi:type="dcterms:W3CDTF">2020-01-13T13:24:26Z</dcterms:modified>
</cp:coreProperties>
</file>